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4090" windowHeight="9720"/>
  </bookViews>
  <sheets>
    <sheet name="Anomalies" sheetId="2" r:id="rId1"/>
    <sheet name="GAZ" sheetId="1" r:id="rId2"/>
  </sheets>
  <externalReferences>
    <externalReference r:id="rId3"/>
  </externalReferences>
  <definedNames>
    <definedName name="_xlnm.Database" localSheetId="0">#REF!</definedName>
    <definedName name="_xlnm.Database">#REF!</definedName>
    <definedName name="_xlnm.Criteria" localSheetId="0">#REF!</definedName>
    <definedName name="_xlnm.Criteria">#REF!</definedName>
    <definedName name="dd" localSheetId="0">#REF!</definedName>
    <definedName name="dd">#REF!</definedName>
    <definedName name="ja" localSheetId="0">#REF!</definedName>
    <definedName name="ja">#REF!</definedName>
    <definedName name="JOIJIKLJL" localSheetId="0">#REF!</definedName>
    <definedName name="JOIJIKLJL">#REF!</definedName>
    <definedName name="joiqshcfoSIHFv9UISVHpSDIGV" localSheetId="0">#REF!</definedName>
    <definedName name="joiqshcfoSIHFv9UISVHpSDIGV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73" i="2" l="1"/>
  <c r="Y273" i="2"/>
  <c r="P273" i="2"/>
  <c r="N273" i="2"/>
  <c r="R273" i="2" s="1"/>
  <c r="S273" i="2" s="1"/>
  <c r="K273" i="2"/>
  <c r="L273" i="2" s="1"/>
  <c r="G273" i="2"/>
  <c r="H273" i="2" s="1"/>
  <c r="AB272" i="2"/>
  <c r="Y272" i="2"/>
  <c r="P272" i="2"/>
  <c r="N272" i="2"/>
  <c r="R272" i="2" s="1"/>
  <c r="S272" i="2" s="1"/>
  <c r="K272" i="2"/>
  <c r="L272" i="2" s="1"/>
  <c r="G272" i="2"/>
  <c r="H272" i="2" s="1"/>
  <c r="AB271" i="2"/>
  <c r="Y271" i="2"/>
  <c r="P271" i="2"/>
  <c r="R271" i="2" s="1"/>
  <c r="S271" i="2" s="1"/>
  <c r="N271" i="2"/>
  <c r="K271" i="2"/>
  <c r="L271" i="2" s="1"/>
  <c r="G271" i="2"/>
  <c r="H271" i="2" s="1"/>
  <c r="AB270" i="2"/>
  <c r="Y270" i="2"/>
  <c r="P270" i="2"/>
  <c r="N270" i="2"/>
  <c r="K270" i="2"/>
  <c r="L270" i="2" s="1"/>
  <c r="G270" i="2"/>
  <c r="H270" i="2" s="1"/>
  <c r="AB269" i="2"/>
  <c r="Y269" i="2"/>
  <c r="P269" i="2"/>
  <c r="N269" i="2"/>
  <c r="R269" i="2" s="1"/>
  <c r="S269" i="2" s="1"/>
  <c r="K269" i="2"/>
  <c r="L269" i="2" s="1"/>
  <c r="G269" i="2"/>
  <c r="H269" i="2" s="1"/>
  <c r="AB268" i="2"/>
  <c r="Y268" i="2"/>
  <c r="P268" i="2"/>
  <c r="N268" i="2"/>
  <c r="R268" i="2" s="1"/>
  <c r="S268" i="2" s="1"/>
  <c r="K268" i="2"/>
  <c r="L268" i="2" s="1"/>
  <c r="G268" i="2"/>
  <c r="H268" i="2" s="1"/>
  <c r="AB267" i="2"/>
  <c r="Y267" i="2"/>
  <c r="P267" i="2"/>
  <c r="R267" i="2" s="1"/>
  <c r="S267" i="2" s="1"/>
  <c r="N267" i="2"/>
  <c r="K267" i="2"/>
  <c r="L267" i="2" s="1"/>
  <c r="G267" i="2"/>
  <c r="H267" i="2" s="1"/>
  <c r="AB266" i="2"/>
  <c r="Y266" i="2"/>
  <c r="R266" i="2"/>
  <c r="S266" i="2" s="1"/>
  <c r="P266" i="2"/>
  <c r="N266" i="2"/>
  <c r="K266" i="2"/>
  <c r="L266" i="2" s="1"/>
  <c r="G266" i="2"/>
  <c r="H266" i="2" s="1"/>
  <c r="AB265" i="2"/>
  <c r="Y265" i="2"/>
  <c r="P265" i="2"/>
  <c r="N265" i="2"/>
  <c r="R265" i="2" s="1"/>
  <c r="S265" i="2" s="1"/>
  <c r="K265" i="2"/>
  <c r="L265" i="2" s="1"/>
  <c r="G265" i="2"/>
  <c r="H265" i="2" s="1"/>
  <c r="AB264" i="2"/>
  <c r="Y264" i="2"/>
  <c r="P264" i="2"/>
  <c r="N264" i="2"/>
  <c r="R264" i="2" s="1"/>
  <c r="S264" i="2" s="1"/>
  <c r="K264" i="2"/>
  <c r="L264" i="2" s="1"/>
  <c r="G264" i="2"/>
  <c r="H264" i="2" s="1"/>
  <c r="AB263" i="2"/>
  <c r="Y263" i="2"/>
  <c r="P263" i="2"/>
  <c r="R263" i="2" s="1"/>
  <c r="S263" i="2" s="1"/>
  <c r="N263" i="2"/>
  <c r="K263" i="2"/>
  <c r="L263" i="2" s="1"/>
  <c r="G263" i="2"/>
  <c r="H263" i="2" s="1"/>
  <c r="AB262" i="2"/>
  <c r="Y262" i="2"/>
  <c r="P262" i="2"/>
  <c r="N262" i="2"/>
  <c r="K262" i="2"/>
  <c r="L262" i="2" s="1"/>
  <c r="G262" i="2"/>
  <c r="H262" i="2" s="1"/>
  <c r="AB261" i="2"/>
  <c r="Y261" i="2"/>
  <c r="P261" i="2"/>
  <c r="N261" i="2"/>
  <c r="R261" i="2" s="1"/>
  <c r="S261" i="2" s="1"/>
  <c r="K261" i="2"/>
  <c r="L261" i="2" s="1"/>
  <c r="G261" i="2"/>
  <c r="H261" i="2" s="1"/>
  <c r="AB260" i="2"/>
  <c r="Y260" i="2"/>
  <c r="P260" i="2"/>
  <c r="N260" i="2"/>
  <c r="R260" i="2" s="1"/>
  <c r="S260" i="2" s="1"/>
  <c r="K260" i="2"/>
  <c r="L260" i="2" s="1"/>
  <c r="G260" i="2"/>
  <c r="H260" i="2" s="1"/>
  <c r="AB259" i="2"/>
  <c r="Y259" i="2"/>
  <c r="P259" i="2"/>
  <c r="R259" i="2" s="1"/>
  <c r="S259" i="2" s="1"/>
  <c r="N259" i="2"/>
  <c r="K259" i="2"/>
  <c r="L259" i="2" s="1"/>
  <c r="G259" i="2"/>
  <c r="H259" i="2" s="1"/>
  <c r="AB258" i="2"/>
  <c r="Y258" i="2"/>
  <c r="R258" i="2"/>
  <c r="S258" i="2" s="1"/>
  <c r="P258" i="2"/>
  <c r="N258" i="2"/>
  <c r="K258" i="2"/>
  <c r="L258" i="2" s="1"/>
  <c r="G258" i="2"/>
  <c r="H258" i="2" s="1"/>
  <c r="AB257" i="2"/>
  <c r="Y257" i="2"/>
  <c r="P257" i="2"/>
  <c r="N257" i="2"/>
  <c r="R257" i="2" s="1"/>
  <c r="S257" i="2" s="1"/>
  <c r="K257" i="2"/>
  <c r="L257" i="2" s="1"/>
  <c r="G257" i="2"/>
  <c r="H257" i="2" s="1"/>
  <c r="AB256" i="2"/>
  <c r="Y256" i="2"/>
  <c r="P256" i="2"/>
  <c r="N256" i="2"/>
  <c r="K256" i="2"/>
  <c r="L256" i="2" s="1"/>
  <c r="G256" i="2"/>
  <c r="H256" i="2" s="1"/>
  <c r="AB255" i="2"/>
  <c r="Y255" i="2"/>
  <c r="P255" i="2"/>
  <c r="R255" i="2" s="1"/>
  <c r="S255" i="2" s="1"/>
  <c r="N255" i="2"/>
  <c r="K255" i="2"/>
  <c r="L255" i="2" s="1"/>
  <c r="G255" i="2"/>
  <c r="H255" i="2" s="1"/>
  <c r="AB254" i="2"/>
  <c r="Y254" i="2"/>
  <c r="P254" i="2"/>
  <c r="N254" i="2"/>
  <c r="K254" i="2"/>
  <c r="L254" i="2" s="1"/>
  <c r="G254" i="2"/>
  <c r="H254" i="2" s="1"/>
  <c r="AB253" i="2"/>
  <c r="Y253" i="2"/>
  <c r="P253" i="2"/>
  <c r="N253" i="2"/>
  <c r="R253" i="2" s="1"/>
  <c r="S253" i="2" s="1"/>
  <c r="K253" i="2"/>
  <c r="L253" i="2" s="1"/>
  <c r="G253" i="2"/>
  <c r="H253" i="2" s="1"/>
  <c r="AB252" i="2"/>
  <c r="Y252" i="2"/>
  <c r="P252" i="2"/>
  <c r="N252" i="2"/>
  <c r="R252" i="2" s="1"/>
  <c r="S252" i="2" s="1"/>
  <c r="K252" i="2"/>
  <c r="L252" i="2" s="1"/>
  <c r="G252" i="2"/>
  <c r="H252" i="2" s="1"/>
  <c r="AB251" i="2"/>
  <c r="Y251" i="2"/>
  <c r="P251" i="2"/>
  <c r="R251" i="2" s="1"/>
  <c r="S251" i="2" s="1"/>
  <c r="N251" i="2"/>
  <c r="K251" i="2"/>
  <c r="L251" i="2" s="1"/>
  <c r="G251" i="2"/>
  <c r="H251" i="2" s="1"/>
  <c r="AB250" i="2"/>
  <c r="Y250" i="2"/>
  <c r="R250" i="2"/>
  <c r="S250" i="2" s="1"/>
  <c r="P250" i="2"/>
  <c r="N250" i="2"/>
  <c r="K250" i="2"/>
  <c r="L250" i="2" s="1"/>
  <c r="G250" i="2"/>
  <c r="H250" i="2" s="1"/>
  <c r="AB249" i="2"/>
  <c r="Y249" i="2"/>
  <c r="P249" i="2"/>
  <c r="N249" i="2"/>
  <c r="R249" i="2" s="1"/>
  <c r="S249" i="2" s="1"/>
  <c r="K249" i="2"/>
  <c r="L249" i="2" s="1"/>
  <c r="G249" i="2"/>
  <c r="H249" i="2" s="1"/>
  <c r="AB248" i="2"/>
  <c r="Y248" i="2"/>
  <c r="P248" i="2"/>
  <c r="N248" i="2"/>
  <c r="K248" i="2"/>
  <c r="L248" i="2" s="1"/>
  <c r="G248" i="2"/>
  <c r="H248" i="2" s="1"/>
  <c r="AB247" i="2"/>
  <c r="Y247" i="2"/>
  <c r="P247" i="2"/>
  <c r="R247" i="2" s="1"/>
  <c r="S247" i="2" s="1"/>
  <c r="N247" i="2"/>
  <c r="K247" i="2"/>
  <c r="L247" i="2" s="1"/>
  <c r="G247" i="2"/>
  <c r="H247" i="2" s="1"/>
  <c r="AB246" i="2"/>
  <c r="Y246" i="2"/>
  <c r="P246" i="2"/>
  <c r="R246" i="2" s="1"/>
  <c r="S246" i="2" s="1"/>
  <c r="N246" i="2"/>
  <c r="K246" i="2"/>
  <c r="L246" i="2" s="1"/>
  <c r="G246" i="2"/>
  <c r="H246" i="2" s="1"/>
  <c r="AB245" i="2"/>
  <c r="Y245" i="2"/>
  <c r="P245" i="2"/>
  <c r="N245" i="2"/>
  <c r="K245" i="2"/>
  <c r="L245" i="2" s="1"/>
  <c r="G245" i="2"/>
  <c r="H245" i="2" s="1"/>
  <c r="AB244" i="2"/>
  <c r="Y244" i="2"/>
  <c r="P244" i="2"/>
  <c r="N244" i="2"/>
  <c r="R244" i="2" s="1"/>
  <c r="S244" i="2" s="1"/>
  <c r="K244" i="2"/>
  <c r="L244" i="2" s="1"/>
  <c r="G244" i="2"/>
  <c r="H244" i="2" s="1"/>
  <c r="AB243" i="2"/>
  <c r="Y243" i="2"/>
  <c r="R243" i="2"/>
  <c r="S243" i="2" s="1"/>
  <c r="P243" i="2"/>
  <c r="N243" i="2"/>
  <c r="K243" i="2"/>
  <c r="L243" i="2" s="1"/>
  <c r="G243" i="2"/>
  <c r="H243" i="2" s="1"/>
  <c r="AB242" i="2"/>
  <c r="Y242" i="2"/>
  <c r="R242" i="2"/>
  <c r="S242" i="2" s="1"/>
  <c r="P242" i="2"/>
  <c r="N242" i="2"/>
  <c r="K242" i="2"/>
  <c r="L242" i="2" s="1"/>
  <c r="G242" i="2"/>
  <c r="H242" i="2" s="1"/>
  <c r="AB241" i="2"/>
  <c r="Y241" i="2"/>
  <c r="P241" i="2"/>
  <c r="N241" i="2"/>
  <c r="R241" i="2" s="1"/>
  <c r="S241" i="2" s="1"/>
  <c r="K241" i="2"/>
  <c r="L241" i="2" s="1"/>
  <c r="G241" i="2"/>
  <c r="H241" i="2" s="1"/>
  <c r="AB240" i="2"/>
  <c r="Y240" i="2"/>
  <c r="P240" i="2"/>
  <c r="N240" i="2"/>
  <c r="K240" i="2"/>
  <c r="L240" i="2" s="1"/>
  <c r="G240" i="2"/>
  <c r="H240" i="2" s="1"/>
  <c r="AB239" i="2"/>
  <c r="Y239" i="2"/>
  <c r="P239" i="2"/>
  <c r="R239" i="2" s="1"/>
  <c r="S239" i="2" s="1"/>
  <c r="N239" i="2"/>
  <c r="K239" i="2"/>
  <c r="L239" i="2" s="1"/>
  <c r="G239" i="2"/>
  <c r="H239" i="2" s="1"/>
  <c r="AB238" i="2"/>
  <c r="Y238" i="2"/>
  <c r="P238" i="2"/>
  <c r="R238" i="2" s="1"/>
  <c r="S238" i="2" s="1"/>
  <c r="N238" i="2"/>
  <c r="K238" i="2"/>
  <c r="L238" i="2" s="1"/>
  <c r="G238" i="2"/>
  <c r="H238" i="2" s="1"/>
  <c r="AB237" i="2"/>
  <c r="Y237" i="2"/>
  <c r="R237" i="2"/>
  <c r="S237" i="2" s="1"/>
  <c r="P237" i="2"/>
  <c r="N237" i="2"/>
  <c r="K237" i="2"/>
  <c r="L237" i="2" s="1"/>
  <c r="G237" i="2"/>
  <c r="H237" i="2" s="1"/>
  <c r="AB236" i="2"/>
  <c r="Y236" i="2"/>
  <c r="P236" i="2"/>
  <c r="R236" i="2" s="1"/>
  <c r="S236" i="2" s="1"/>
  <c r="N236" i="2"/>
  <c r="K236" i="2"/>
  <c r="L236" i="2" s="1"/>
  <c r="G236" i="2"/>
  <c r="H236" i="2" s="1"/>
  <c r="AB235" i="2"/>
  <c r="Y235" i="2"/>
  <c r="P235" i="2"/>
  <c r="N235" i="2"/>
  <c r="L235" i="2"/>
  <c r="K235" i="2"/>
  <c r="G235" i="2"/>
  <c r="H235" i="2" s="1"/>
  <c r="AB234" i="2"/>
  <c r="Y234" i="2"/>
  <c r="P234" i="2"/>
  <c r="N234" i="2"/>
  <c r="K234" i="2"/>
  <c r="L234" i="2" s="1"/>
  <c r="G234" i="2"/>
  <c r="H234" i="2" s="1"/>
  <c r="AB233" i="2"/>
  <c r="Y233" i="2"/>
  <c r="P233" i="2"/>
  <c r="N233" i="2"/>
  <c r="K233" i="2"/>
  <c r="L233" i="2" s="1"/>
  <c r="G233" i="2"/>
  <c r="H233" i="2" s="1"/>
  <c r="AB232" i="2"/>
  <c r="Y232" i="2"/>
  <c r="P232" i="2"/>
  <c r="N232" i="2"/>
  <c r="K232" i="2"/>
  <c r="L232" i="2" s="1"/>
  <c r="G232" i="2"/>
  <c r="H232" i="2" s="1"/>
  <c r="AB231" i="2"/>
  <c r="Y231" i="2"/>
  <c r="R231" i="2"/>
  <c r="S231" i="2" s="1"/>
  <c r="P231" i="2"/>
  <c r="N231" i="2"/>
  <c r="K231" i="2"/>
  <c r="L231" i="2" s="1"/>
  <c r="G231" i="2"/>
  <c r="H231" i="2" s="1"/>
  <c r="AB230" i="2"/>
  <c r="Y230" i="2"/>
  <c r="P230" i="2"/>
  <c r="R230" i="2" s="1"/>
  <c r="S230" i="2" s="1"/>
  <c r="N230" i="2"/>
  <c r="K230" i="2"/>
  <c r="L230" i="2" s="1"/>
  <c r="G230" i="2"/>
  <c r="H230" i="2" s="1"/>
  <c r="AB229" i="2"/>
  <c r="Y229" i="2"/>
  <c r="P229" i="2"/>
  <c r="N229" i="2"/>
  <c r="R229" i="2" s="1"/>
  <c r="S229" i="2" s="1"/>
  <c r="K229" i="2"/>
  <c r="L229" i="2" s="1"/>
  <c r="G229" i="2"/>
  <c r="H229" i="2" s="1"/>
  <c r="AB228" i="2"/>
  <c r="Y228" i="2"/>
  <c r="R228" i="2"/>
  <c r="S228" i="2" s="1"/>
  <c r="P228" i="2"/>
  <c r="N228" i="2"/>
  <c r="K228" i="2"/>
  <c r="L228" i="2" s="1"/>
  <c r="H228" i="2"/>
  <c r="G228" i="2"/>
  <c r="AB227" i="2"/>
  <c r="Y227" i="2"/>
  <c r="P227" i="2"/>
  <c r="N227" i="2"/>
  <c r="K227" i="2"/>
  <c r="L227" i="2" s="1"/>
  <c r="G227" i="2"/>
  <c r="H227" i="2" s="1"/>
  <c r="AB226" i="2"/>
  <c r="Y226" i="2"/>
  <c r="P226" i="2"/>
  <c r="R226" i="2" s="1"/>
  <c r="S226" i="2" s="1"/>
  <c r="N226" i="2"/>
  <c r="K226" i="2"/>
  <c r="L226" i="2" s="1"/>
  <c r="G226" i="2"/>
  <c r="H226" i="2" s="1"/>
  <c r="AB225" i="2"/>
  <c r="Y225" i="2"/>
  <c r="P225" i="2"/>
  <c r="N225" i="2"/>
  <c r="R225" i="2" s="1"/>
  <c r="S225" i="2" s="1"/>
  <c r="K225" i="2"/>
  <c r="L225" i="2" s="1"/>
  <c r="G225" i="2"/>
  <c r="H225" i="2" s="1"/>
  <c r="AB224" i="2"/>
  <c r="Y224" i="2"/>
  <c r="P224" i="2"/>
  <c r="N224" i="2"/>
  <c r="K224" i="2"/>
  <c r="L224" i="2" s="1"/>
  <c r="G224" i="2"/>
  <c r="H224" i="2" s="1"/>
  <c r="AB223" i="2"/>
  <c r="Y223" i="2"/>
  <c r="P223" i="2"/>
  <c r="R223" i="2" s="1"/>
  <c r="S223" i="2" s="1"/>
  <c r="N223" i="2"/>
  <c r="K223" i="2"/>
  <c r="L223" i="2" s="1"/>
  <c r="G223" i="2"/>
  <c r="H223" i="2" s="1"/>
  <c r="AB222" i="2"/>
  <c r="Y222" i="2"/>
  <c r="P222" i="2"/>
  <c r="R222" i="2" s="1"/>
  <c r="S222" i="2" s="1"/>
  <c r="N222" i="2"/>
  <c r="K222" i="2"/>
  <c r="L222" i="2" s="1"/>
  <c r="G222" i="2"/>
  <c r="H222" i="2" s="1"/>
  <c r="AB221" i="2"/>
  <c r="Y221" i="2"/>
  <c r="P221" i="2"/>
  <c r="R221" i="2" s="1"/>
  <c r="S221" i="2" s="1"/>
  <c r="N221" i="2"/>
  <c r="K221" i="2"/>
  <c r="L221" i="2" s="1"/>
  <c r="G221" i="2"/>
  <c r="H221" i="2" s="1"/>
  <c r="AB220" i="2"/>
  <c r="Y220" i="2"/>
  <c r="P220" i="2"/>
  <c r="N220" i="2"/>
  <c r="K220" i="2"/>
  <c r="L220" i="2" s="1"/>
  <c r="G220" i="2"/>
  <c r="H220" i="2" s="1"/>
  <c r="AB219" i="2"/>
  <c r="Y219" i="2"/>
  <c r="P219" i="2"/>
  <c r="N219" i="2"/>
  <c r="R219" i="2" s="1"/>
  <c r="S219" i="2" s="1"/>
  <c r="L219" i="2"/>
  <c r="K219" i="2"/>
  <c r="G219" i="2"/>
  <c r="H219" i="2" s="1"/>
  <c r="AB218" i="2"/>
  <c r="Y218" i="2"/>
  <c r="P218" i="2"/>
  <c r="N218" i="2"/>
  <c r="K218" i="2"/>
  <c r="L218" i="2" s="1"/>
  <c r="G218" i="2"/>
  <c r="H218" i="2" s="1"/>
  <c r="AB217" i="2"/>
  <c r="Y217" i="2"/>
  <c r="P217" i="2"/>
  <c r="N217" i="2"/>
  <c r="K217" i="2"/>
  <c r="L217" i="2" s="1"/>
  <c r="G217" i="2"/>
  <c r="H217" i="2" s="1"/>
  <c r="AB216" i="2"/>
  <c r="Y216" i="2"/>
  <c r="P216" i="2"/>
  <c r="R216" i="2" s="1"/>
  <c r="S216" i="2" s="1"/>
  <c r="N216" i="2"/>
  <c r="K216" i="2"/>
  <c r="L216" i="2" s="1"/>
  <c r="H216" i="2"/>
  <c r="G216" i="2"/>
  <c r="AB215" i="2"/>
  <c r="Y215" i="2"/>
  <c r="S215" i="2"/>
  <c r="P215" i="2"/>
  <c r="R215" i="2" s="1"/>
  <c r="N215" i="2"/>
  <c r="L215" i="2"/>
  <c r="K215" i="2"/>
  <c r="G215" i="2"/>
  <c r="H215" i="2" s="1"/>
  <c r="AB214" i="2"/>
  <c r="Y214" i="2"/>
  <c r="P214" i="2"/>
  <c r="R214" i="2" s="1"/>
  <c r="S214" i="2" s="1"/>
  <c r="N214" i="2"/>
  <c r="K214" i="2"/>
  <c r="L214" i="2" s="1"/>
  <c r="H214" i="2"/>
  <c r="G214" i="2"/>
  <c r="AB213" i="2"/>
  <c r="Y213" i="2"/>
  <c r="P213" i="2"/>
  <c r="R213" i="2" s="1"/>
  <c r="S213" i="2" s="1"/>
  <c r="N213" i="2"/>
  <c r="L213" i="2"/>
  <c r="K213" i="2"/>
  <c r="G213" i="2"/>
  <c r="H213" i="2" s="1"/>
  <c r="AB212" i="2"/>
  <c r="Y212" i="2"/>
  <c r="P212" i="2"/>
  <c r="N212" i="2"/>
  <c r="K212" i="2"/>
  <c r="L212" i="2" s="1"/>
  <c r="H212" i="2"/>
  <c r="G212" i="2"/>
  <c r="AB211" i="2"/>
  <c r="Y211" i="2"/>
  <c r="P211" i="2"/>
  <c r="N211" i="2"/>
  <c r="L211" i="2"/>
  <c r="K211" i="2"/>
  <c r="G211" i="2"/>
  <c r="H211" i="2" s="1"/>
  <c r="AB210" i="2"/>
  <c r="Y210" i="2"/>
  <c r="P210" i="2"/>
  <c r="R210" i="2" s="1"/>
  <c r="S210" i="2" s="1"/>
  <c r="N210" i="2"/>
  <c r="K210" i="2"/>
  <c r="L210" i="2" s="1"/>
  <c r="H210" i="2"/>
  <c r="G210" i="2"/>
  <c r="AB209" i="2"/>
  <c r="Y209" i="2"/>
  <c r="P209" i="2"/>
  <c r="R209" i="2" s="1"/>
  <c r="S209" i="2" s="1"/>
  <c r="N209" i="2"/>
  <c r="K209" i="2"/>
  <c r="L209" i="2" s="1"/>
  <c r="G209" i="2"/>
  <c r="H209" i="2" s="1"/>
  <c r="AB208" i="2"/>
  <c r="Y208" i="2"/>
  <c r="P208" i="2"/>
  <c r="R208" i="2" s="1"/>
  <c r="S208" i="2" s="1"/>
  <c r="N208" i="2"/>
  <c r="K208" i="2"/>
  <c r="L208" i="2" s="1"/>
  <c r="G208" i="2"/>
  <c r="H208" i="2" s="1"/>
  <c r="AB207" i="2"/>
  <c r="Y207" i="2"/>
  <c r="P207" i="2"/>
  <c r="R207" i="2" s="1"/>
  <c r="S207" i="2" s="1"/>
  <c r="N207" i="2"/>
  <c r="L207" i="2"/>
  <c r="K207" i="2"/>
  <c r="G207" i="2"/>
  <c r="H207" i="2" s="1"/>
  <c r="AB206" i="2"/>
  <c r="Y206" i="2"/>
  <c r="P206" i="2"/>
  <c r="N206" i="2"/>
  <c r="K206" i="2"/>
  <c r="L206" i="2" s="1"/>
  <c r="H206" i="2"/>
  <c r="G206" i="2"/>
  <c r="AB205" i="2"/>
  <c r="Y205" i="2"/>
  <c r="P205" i="2"/>
  <c r="R205" i="2" s="1"/>
  <c r="S205" i="2" s="1"/>
  <c r="N205" i="2"/>
  <c r="L205" i="2"/>
  <c r="K205" i="2"/>
  <c r="G205" i="2"/>
  <c r="H205" i="2" s="1"/>
  <c r="AB204" i="2"/>
  <c r="Y204" i="2"/>
  <c r="P204" i="2"/>
  <c r="R204" i="2" s="1"/>
  <c r="S204" i="2" s="1"/>
  <c r="N204" i="2"/>
  <c r="K204" i="2"/>
  <c r="L204" i="2" s="1"/>
  <c r="H204" i="2"/>
  <c r="G204" i="2"/>
  <c r="AB203" i="2"/>
  <c r="Y203" i="2"/>
  <c r="S203" i="2"/>
  <c r="P203" i="2"/>
  <c r="R203" i="2" s="1"/>
  <c r="N203" i="2"/>
  <c r="K203" i="2"/>
  <c r="L203" i="2" s="1"/>
  <c r="G203" i="2"/>
  <c r="H203" i="2" s="1"/>
  <c r="AB202" i="2"/>
  <c r="Y202" i="2"/>
  <c r="P202" i="2"/>
  <c r="R202" i="2" s="1"/>
  <c r="S202" i="2" s="1"/>
  <c r="N202" i="2"/>
  <c r="K202" i="2"/>
  <c r="L202" i="2" s="1"/>
  <c r="G202" i="2"/>
  <c r="H202" i="2" s="1"/>
  <c r="AB201" i="2"/>
  <c r="Y201" i="2"/>
  <c r="P201" i="2"/>
  <c r="N201" i="2"/>
  <c r="L201" i="2"/>
  <c r="K201" i="2"/>
  <c r="G201" i="2"/>
  <c r="H201" i="2" s="1"/>
  <c r="AB200" i="2"/>
  <c r="Y200" i="2"/>
  <c r="P200" i="2"/>
  <c r="N200" i="2"/>
  <c r="K200" i="2"/>
  <c r="L200" i="2" s="1"/>
  <c r="H200" i="2"/>
  <c r="G200" i="2"/>
  <c r="AB199" i="2"/>
  <c r="Y199" i="2"/>
  <c r="S199" i="2"/>
  <c r="P199" i="2"/>
  <c r="R199" i="2" s="1"/>
  <c r="N199" i="2"/>
  <c r="L199" i="2"/>
  <c r="K199" i="2"/>
  <c r="G199" i="2"/>
  <c r="H199" i="2" s="1"/>
  <c r="AB198" i="2"/>
  <c r="Y198" i="2"/>
  <c r="P198" i="2"/>
  <c r="R198" i="2" s="1"/>
  <c r="S198" i="2" s="1"/>
  <c r="N198" i="2"/>
  <c r="K198" i="2"/>
  <c r="L198" i="2" s="1"/>
  <c r="H198" i="2"/>
  <c r="G198" i="2"/>
  <c r="AB197" i="2"/>
  <c r="Y197" i="2"/>
  <c r="P197" i="2"/>
  <c r="R197" i="2" s="1"/>
  <c r="S197" i="2" s="1"/>
  <c r="N197" i="2"/>
  <c r="K197" i="2"/>
  <c r="L197" i="2" s="1"/>
  <c r="G197" i="2"/>
  <c r="H197" i="2" s="1"/>
  <c r="AB196" i="2"/>
  <c r="Y196" i="2"/>
  <c r="P196" i="2"/>
  <c r="N196" i="2"/>
  <c r="K196" i="2"/>
  <c r="L196" i="2" s="1"/>
  <c r="G196" i="2"/>
  <c r="H196" i="2" s="1"/>
  <c r="AB195" i="2"/>
  <c r="Y195" i="2"/>
  <c r="P195" i="2"/>
  <c r="N195" i="2"/>
  <c r="L195" i="2"/>
  <c r="K195" i="2"/>
  <c r="G195" i="2"/>
  <c r="H195" i="2" s="1"/>
  <c r="AB194" i="2"/>
  <c r="Y194" i="2"/>
  <c r="P194" i="2"/>
  <c r="N194" i="2"/>
  <c r="K194" i="2"/>
  <c r="L194" i="2" s="1"/>
  <c r="H194" i="2"/>
  <c r="G194" i="2"/>
  <c r="AB193" i="2"/>
  <c r="Y193" i="2"/>
  <c r="P193" i="2"/>
  <c r="R193" i="2" s="1"/>
  <c r="S193" i="2" s="1"/>
  <c r="N193" i="2"/>
  <c r="K193" i="2"/>
  <c r="L193" i="2" s="1"/>
  <c r="G193" i="2"/>
  <c r="H193" i="2" s="1"/>
  <c r="AB192" i="2"/>
  <c r="Y192" i="2"/>
  <c r="P192" i="2"/>
  <c r="R192" i="2" s="1"/>
  <c r="S192" i="2" s="1"/>
  <c r="N192" i="2"/>
  <c r="K192" i="2"/>
  <c r="L192" i="2" s="1"/>
  <c r="G192" i="2"/>
  <c r="H192" i="2" s="1"/>
  <c r="AB191" i="2"/>
  <c r="Y191" i="2"/>
  <c r="P191" i="2"/>
  <c r="N191" i="2"/>
  <c r="L191" i="2"/>
  <c r="K191" i="2"/>
  <c r="G191" i="2"/>
  <c r="H191" i="2" s="1"/>
  <c r="AB190" i="2"/>
  <c r="Y190" i="2"/>
  <c r="P190" i="2"/>
  <c r="R190" i="2" s="1"/>
  <c r="S190" i="2" s="1"/>
  <c r="N190" i="2"/>
  <c r="K190" i="2"/>
  <c r="L190" i="2" s="1"/>
  <c r="G190" i="2"/>
  <c r="H190" i="2" s="1"/>
  <c r="AB189" i="2"/>
  <c r="Y189" i="2"/>
  <c r="P189" i="2"/>
  <c r="N189" i="2"/>
  <c r="L189" i="2"/>
  <c r="K189" i="2"/>
  <c r="G189" i="2"/>
  <c r="H189" i="2" s="1"/>
  <c r="AB188" i="2"/>
  <c r="Y188" i="2"/>
  <c r="R188" i="2"/>
  <c r="S188" i="2" s="1"/>
  <c r="P188" i="2"/>
  <c r="N188" i="2"/>
  <c r="K188" i="2"/>
  <c r="L188" i="2" s="1"/>
  <c r="H188" i="2"/>
  <c r="G188" i="2"/>
  <c r="AB187" i="2"/>
  <c r="Y187" i="2"/>
  <c r="P187" i="2"/>
  <c r="N187" i="2"/>
  <c r="K187" i="2"/>
  <c r="L187" i="2" s="1"/>
  <c r="G187" i="2"/>
  <c r="H187" i="2" s="1"/>
  <c r="AB186" i="2"/>
  <c r="Y186" i="2"/>
  <c r="R186" i="2"/>
  <c r="S186" i="2" s="1"/>
  <c r="P186" i="2"/>
  <c r="N186" i="2"/>
  <c r="K186" i="2"/>
  <c r="L186" i="2" s="1"/>
  <c r="H186" i="2"/>
  <c r="G186" i="2"/>
  <c r="AB185" i="2"/>
  <c r="Y185" i="2"/>
  <c r="P185" i="2"/>
  <c r="N185" i="2"/>
  <c r="K185" i="2"/>
  <c r="L185" i="2" s="1"/>
  <c r="G185" i="2"/>
  <c r="H185" i="2" s="1"/>
  <c r="AB184" i="2"/>
  <c r="Y184" i="2"/>
  <c r="P184" i="2"/>
  <c r="R184" i="2" s="1"/>
  <c r="S184" i="2" s="1"/>
  <c r="N184" i="2"/>
  <c r="K184" i="2"/>
  <c r="L184" i="2" s="1"/>
  <c r="G184" i="2"/>
  <c r="H184" i="2" s="1"/>
  <c r="AB183" i="2"/>
  <c r="Y183" i="2"/>
  <c r="P183" i="2"/>
  <c r="N183" i="2"/>
  <c r="L183" i="2"/>
  <c r="K183" i="2"/>
  <c r="G183" i="2"/>
  <c r="H183" i="2" s="1"/>
  <c r="AB182" i="2"/>
  <c r="Y182" i="2"/>
  <c r="P182" i="2"/>
  <c r="N182" i="2"/>
  <c r="K182" i="2"/>
  <c r="L182" i="2" s="1"/>
  <c r="G182" i="2"/>
  <c r="H182" i="2" s="1"/>
  <c r="AB181" i="2"/>
  <c r="Y181" i="2"/>
  <c r="P181" i="2"/>
  <c r="N181" i="2"/>
  <c r="L181" i="2"/>
  <c r="K181" i="2"/>
  <c r="G181" i="2"/>
  <c r="H181" i="2" s="1"/>
  <c r="AB180" i="2"/>
  <c r="Y180" i="2"/>
  <c r="R180" i="2"/>
  <c r="S180" i="2" s="1"/>
  <c r="P180" i="2"/>
  <c r="N180" i="2"/>
  <c r="K180" i="2"/>
  <c r="L180" i="2" s="1"/>
  <c r="H180" i="2"/>
  <c r="G180" i="2"/>
  <c r="AB179" i="2"/>
  <c r="Y179" i="2"/>
  <c r="P179" i="2"/>
  <c r="N179" i="2"/>
  <c r="K179" i="2"/>
  <c r="L179" i="2" s="1"/>
  <c r="G179" i="2"/>
  <c r="H179" i="2" s="1"/>
  <c r="AB178" i="2"/>
  <c r="Y178" i="2"/>
  <c r="R178" i="2"/>
  <c r="S178" i="2" s="1"/>
  <c r="P178" i="2"/>
  <c r="N178" i="2"/>
  <c r="K178" i="2"/>
  <c r="L178" i="2" s="1"/>
  <c r="H178" i="2"/>
  <c r="G178" i="2"/>
  <c r="AB177" i="2"/>
  <c r="Y177" i="2"/>
  <c r="P177" i="2"/>
  <c r="N177" i="2"/>
  <c r="K177" i="2"/>
  <c r="L177" i="2" s="1"/>
  <c r="G177" i="2"/>
  <c r="H177" i="2" s="1"/>
  <c r="AB176" i="2"/>
  <c r="Y176" i="2"/>
  <c r="P176" i="2"/>
  <c r="R176" i="2" s="1"/>
  <c r="S176" i="2" s="1"/>
  <c r="N176" i="2"/>
  <c r="K176" i="2"/>
  <c r="L176" i="2" s="1"/>
  <c r="G176" i="2"/>
  <c r="H176" i="2" s="1"/>
  <c r="AB175" i="2"/>
  <c r="Y175" i="2"/>
  <c r="P175" i="2"/>
  <c r="N175" i="2"/>
  <c r="L175" i="2"/>
  <c r="K175" i="2"/>
  <c r="G175" i="2"/>
  <c r="H175" i="2" s="1"/>
  <c r="AB174" i="2"/>
  <c r="Y174" i="2"/>
  <c r="P174" i="2"/>
  <c r="N174" i="2"/>
  <c r="R174" i="2" s="1"/>
  <c r="S174" i="2" s="1"/>
  <c r="K174" i="2"/>
  <c r="L174" i="2" s="1"/>
  <c r="H174" i="2"/>
  <c r="G174" i="2"/>
  <c r="AB173" i="2"/>
  <c r="Y173" i="2"/>
  <c r="P173" i="2"/>
  <c r="N173" i="2"/>
  <c r="L173" i="2"/>
  <c r="K173" i="2"/>
  <c r="G173" i="2"/>
  <c r="H173" i="2" s="1"/>
  <c r="AB172" i="2"/>
  <c r="Y172" i="2"/>
  <c r="P172" i="2"/>
  <c r="R172" i="2" s="1"/>
  <c r="S172" i="2" s="1"/>
  <c r="N172" i="2"/>
  <c r="K172" i="2"/>
  <c r="L172" i="2" s="1"/>
  <c r="H172" i="2"/>
  <c r="G172" i="2"/>
  <c r="AB171" i="2"/>
  <c r="Y171" i="2"/>
  <c r="P171" i="2"/>
  <c r="N171" i="2"/>
  <c r="K171" i="2"/>
  <c r="L171" i="2" s="1"/>
  <c r="G171" i="2"/>
  <c r="H171" i="2" s="1"/>
  <c r="AB170" i="2"/>
  <c r="Y170" i="2"/>
  <c r="R170" i="2"/>
  <c r="S170" i="2" s="1"/>
  <c r="P170" i="2"/>
  <c r="N170" i="2"/>
  <c r="K170" i="2"/>
  <c r="L170" i="2" s="1"/>
  <c r="H170" i="2"/>
  <c r="G170" i="2"/>
  <c r="AB169" i="2"/>
  <c r="Y169" i="2"/>
  <c r="P169" i="2"/>
  <c r="R169" i="2" s="1"/>
  <c r="S169" i="2" s="1"/>
  <c r="N169" i="2"/>
  <c r="K169" i="2"/>
  <c r="L169" i="2" s="1"/>
  <c r="H169" i="2"/>
  <c r="G169" i="2"/>
  <c r="AB168" i="2"/>
  <c r="Y168" i="2"/>
  <c r="S168" i="2"/>
  <c r="P168" i="2"/>
  <c r="R168" i="2" s="1"/>
  <c r="N168" i="2"/>
  <c r="K168" i="2"/>
  <c r="L168" i="2" s="1"/>
  <c r="H168" i="2"/>
  <c r="G168" i="2"/>
  <c r="AB167" i="2"/>
  <c r="Y167" i="2"/>
  <c r="P167" i="2"/>
  <c r="N167" i="2"/>
  <c r="K167" i="2"/>
  <c r="L167" i="2" s="1"/>
  <c r="G167" i="2"/>
  <c r="H167" i="2" s="1"/>
  <c r="AB166" i="2"/>
  <c r="Y166" i="2"/>
  <c r="R166" i="2"/>
  <c r="S166" i="2" s="1"/>
  <c r="P166" i="2"/>
  <c r="N166" i="2"/>
  <c r="K166" i="2"/>
  <c r="L166" i="2" s="1"/>
  <c r="H166" i="2"/>
  <c r="G166" i="2"/>
  <c r="AB165" i="2"/>
  <c r="Y165" i="2"/>
  <c r="P165" i="2"/>
  <c r="R165" i="2" s="1"/>
  <c r="S165" i="2" s="1"/>
  <c r="N165" i="2"/>
  <c r="K165" i="2"/>
  <c r="L165" i="2" s="1"/>
  <c r="H165" i="2"/>
  <c r="G165" i="2"/>
  <c r="AB164" i="2"/>
  <c r="Y164" i="2"/>
  <c r="S164" i="2"/>
  <c r="P164" i="2"/>
  <c r="R164" i="2" s="1"/>
  <c r="N164" i="2"/>
  <c r="K164" i="2"/>
  <c r="L164" i="2" s="1"/>
  <c r="H164" i="2"/>
  <c r="G164" i="2"/>
  <c r="AB163" i="2"/>
  <c r="Y163" i="2"/>
  <c r="P163" i="2"/>
  <c r="N163" i="2"/>
  <c r="K163" i="2"/>
  <c r="L163" i="2" s="1"/>
  <c r="G163" i="2"/>
  <c r="H163" i="2" s="1"/>
  <c r="AB162" i="2"/>
  <c r="Y162" i="2"/>
  <c r="R162" i="2"/>
  <c r="S162" i="2" s="1"/>
  <c r="P162" i="2"/>
  <c r="N162" i="2"/>
  <c r="K162" i="2"/>
  <c r="L162" i="2" s="1"/>
  <c r="H162" i="2"/>
  <c r="G162" i="2"/>
  <c r="AB161" i="2"/>
  <c r="Y161" i="2"/>
  <c r="P161" i="2"/>
  <c r="R161" i="2" s="1"/>
  <c r="S161" i="2" s="1"/>
  <c r="N161" i="2"/>
  <c r="K161" i="2"/>
  <c r="L161" i="2" s="1"/>
  <c r="H161" i="2"/>
  <c r="G161" i="2"/>
  <c r="AB160" i="2"/>
  <c r="Y160" i="2"/>
  <c r="P160" i="2"/>
  <c r="R160" i="2" s="1"/>
  <c r="S160" i="2" s="1"/>
  <c r="N160" i="2"/>
  <c r="K160" i="2"/>
  <c r="L160" i="2" s="1"/>
  <c r="H160" i="2"/>
  <c r="G160" i="2"/>
  <c r="AB159" i="2"/>
  <c r="Y159" i="2"/>
  <c r="P159" i="2"/>
  <c r="N159" i="2"/>
  <c r="K159" i="2"/>
  <c r="L159" i="2" s="1"/>
  <c r="G159" i="2"/>
  <c r="H159" i="2" s="1"/>
  <c r="AB158" i="2"/>
  <c r="Y158" i="2"/>
  <c r="P158" i="2"/>
  <c r="R158" i="2" s="1"/>
  <c r="S158" i="2" s="1"/>
  <c r="N158" i="2"/>
  <c r="K158" i="2"/>
  <c r="L158" i="2" s="1"/>
  <c r="G158" i="2"/>
  <c r="H158" i="2" s="1"/>
  <c r="AB157" i="2"/>
  <c r="Y157" i="2"/>
  <c r="P157" i="2"/>
  <c r="N157" i="2"/>
  <c r="L157" i="2"/>
  <c r="K157" i="2"/>
  <c r="G157" i="2"/>
  <c r="H157" i="2" s="1"/>
  <c r="AB156" i="2"/>
  <c r="Y156" i="2"/>
  <c r="P156" i="2"/>
  <c r="N156" i="2"/>
  <c r="L156" i="2"/>
  <c r="K156" i="2"/>
  <c r="G156" i="2"/>
  <c r="H156" i="2" s="1"/>
  <c r="AB155" i="2"/>
  <c r="Y155" i="2"/>
  <c r="P155" i="2"/>
  <c r="N155" i="2"/>
  <c r="L155" i="2"/>
  <c r="K155" i="2"/>
  <c r="G155" i="2"/>
  <c r="H155" i="2" s="1"/>
  <c r="AB154" i="2"/>
  <c r="Y154" i="2"/>
  <c r="P154" i="2"/>
  <c r="R154" i="2" s="1"/>
  <c r="S154" i="2" s="1"/>
  <c r="N154" i="2"/>
  <c r="K154" i="2"/>
  <c r="L154" i="2" s="1"/>
  <c r="G154" i="2"/>
  <c r="H154" i="2" s="1"/>
  <c r="AB153" i="2"/>
  <c r="Y153" i="2"/>
  <c r="P153" i="2"/>
  <c r="N153" i="2"/>
  <c r="L153" i="2"/>
  <c r="K153" i="2"/>
  <c r="G153" i="2"/>
  <c r="H153" i="2" s="1"/>
  <c r="AB152" i="2"/>
  <c r="Y152" i="2"/>
  <c r="P152" i="2"/>
  <c r="N152" i="2"/>
  <c r="L152" i="2"/>
  <c r="K152" i="2"/>
  <c r="G152" i="2"/>
  <c r="H152" i="2" s="1"/>
  <c r="AB151" i="2"/>
  <c r="Y151" i="2"/>
  <c r="P151" i="2"/>
  <c r="N151" i="2"/>
  <c r="L151" i="2"/>
  <c r="K151" i="2"/>
  <c r="G151" i="2"/>
  <c r="H151" i="2" s="1"/>
  <c r="AB150" i="2"/>
  <c r="Y150" i="2"/>
  <c r="P150" i="2"/>
  <c r="N150" i="2"/>
  <c r="K150" i="2"/>
  <c r="L150" i="2" s="1"/>
  <c r="G150" i="2"/>
  <c r="H150" i="2" s="1"/>
  <c r="AB149" i="2"/>
  <c r="Y149" i="2"/>
  <c r="P149" i="2"/>
  <c r="N149" i="2"/>
  <c r="L149" i="2"/>
  <c r="K149" i="2"/>
  <c r="G149" i="2"/>
  <c r="H149" i="2" s="1"/>
  <c r="AB148" i="2"/>
  <c r="Y148" i="2"/>
  <c r="P148" i="2"/>
  <c r="N148" i="2"/>
  <c r="L148" i="2"/>
  <c r="K148" i="2"/>
  <c r="G148" i="2"/>
  <c r="H148" i="2" s="1"/>
  <c r="AB147" i="2"/>
  <c r="Y147" i="2"/>
  <c r="P147" i="2"/>
  <c r="N147" i="2"/>
  <c r="L147" i="2"/>
  <c r="K147" i="2"/>
  <c r="G147" i="2"/>
  <c r="H147" i="2" s="1"/>
  <c r="AB146" i="2"/>
  <c r="Y146" i="2"/>
  <c r="P146" i="2"/>
  <c r="N146" i="2"/>
  <c r="K146" i="2"/>
  <c r="L146" i="2" s="1"/>
  <c r="G146" i="2"/>
  <c r="H146" i="2" s="1"/>
  <c r="AB145" i="2"/>
  <c r="Y145" i="2"/>
  <c r="P145" i="2"/>
  <c r="N145" i="2"/>
  <c r="L145" i="2"/>
  <c r="K145" i="2"/>
  <c r="G145" i="2"/>
  <c r="H145" i="2" s="1"/>
  <c r="AB144" i="2"/>
  <c r="Y144" i="2"/>
  <c r="P144" i="2"/>
  <c r="N144" i="2"/>
  <c r="L144" i="2"/>
  <c r="K144" i="2"/>
  <c r="G144" i="2"/>
  <c r="H144" i="2" s="1"/>
  <c r="AB143" i="2"/>
  <c r="Y143" i="2"/>
  <c r="P143" i="2"/>
  <c r="N143" i="2"/>
  <c r="L143" i="2"/>
  <c r="K143" i="2"/>
  <c r="G143" i="2"/>
  <c r="H143" i="2" s="1"/>
  <c r="AB142" i="2"/>
  <c r="Y142" i="2"/>
  <c r="R142" i="2"/>
  <c r="S142" i="2" s="1"/>
  <c r="P142" i="2"/>
  <c r="N142" i="2"/>
  <c r="K142" i="2"/>
  <c r="L142" i="2" s="1"/>
  <c r="H142" i="2"/>
  <c r="G142" i="2"/>
  <c r="AB141" i="2"/>
  <c r="Y141" i="2"/>
  <c r="P141" i="2"/>
  <c r="R141" i="2" s="1"/>
  <c r="S141" i="2" s="1"/>
  <c r="N141" i="2"/>
  <c r="K141" i="2"/>
  <c r="L141" i="2" s="1"/>
  <c r="H141" i="2"/>
  <c r="G141" i="2"/>
  <c r="AB140" i="2"/>
  <c r="Y140" i="2"/>
  <c r="P140" i="2"/>
  <c r="R140" i="2" s="1"/>
  <c r="S140" i="2" s="1"/>
  <c r="N140" i="2"/>
  <c r="K140" i="2"/>
  <c r="L140" i="2" s="1"/>
  <c r="H140" i="2"/>
  <c r="G140" i="2"/>
  <c r="AB139" i="2"/>
  <c r="Y139" i="2"/>
  <c r="P139" i="2"/>
  <c r="N139" i="2"/>
  <c r="K139" i="2"/>
  <c r="L139" i="2" s="1"/>
  <c r="G139" i="2"/>
  <c r="H139" i="2" s="1"/>
  <c r="AB138" i="2"/>
  <c r="Y138" i="2"/>
  <c r="R138" i="2"/>
  <c r="S138" i="2" s="1"/>
  <c r="P138" i="2"/>
  <c r="N138" i="2"/>
  <c r="K138" i="2"/>
  <c r="L138" i="2" s="1"/>
  <c r="H138" i="2"/>
  <c r="G138" i="2"/>
  <c r="AB137" i="2"/>
  <c r="Y137" i="2"/>
  <c r="P137" i="2"/>
  <c r="R137" i="2" s="1"/>
  <c r="S137" i="2" s="1"/>
  <c r="N137" i="2"/>
  <c r="K137" i="2"/>
  <c r="L137" i="2" s="1"/>
  <c r="H137" i="2"/>
  <c r="G137" i="2"/>
  <c r="AB136" i="2"/>
  <c r="Y136" i="2"/>
  <c r="S136" i="2"/>
  <c r="P136" i="2"/>
  <c r="R136" i="2" s="1"/>
  <c r="N136" i="2"/>
  <c r="K136" i="2"/>
  <c r="L136" i="2" s="1"/>
  <c r="H136" i="2"/>
  <c r="G136" i="2"/>
  <c r="AB135" i="2"/>
  <c r="Y135" i="2"/>
  <c r="P135" i="2"/>
  <c r="N135" i="2"/>
  <c r="K135" i="2"/>
  <c r="L135" i="2" s="1"/>
  <c r="G135" i="2"/>
  <c r="H135" i="2" s="1"/>
  <c r="AB134" i="2"/>
  <c r="Y134" i="2"/>
  <c r="R134" i="2"/>
  <c r="S134" i="2" s="1"/>
  <c r="P134" i="2"/>
  <c r="N134" i="2"/>
  <c r="K134" i="2"/>
  <c r="L134" i="2" s="1"/>
  <c r="H134" i="2"/>
  <c r="G134" i="2"/>
  <c r="AB133" i="2"/>
  <c r="Y133" i="2"/>
  <c r="P133" i="2"/>
  <c r="R133" i="2" s="1"/>
  <c r="S133" i="2" s="1"/>
  <c r="N133" i="2"/>
  <c r="K133" i="2"/>
  <c r="L133" i="2" s="1"/>
  <c r="H133" i="2"/>
  <c r="G133" i="2"/>
  <c r="AB132" i="2"/>
  <c r="Y132" i="2"/>
  <c r="S132" i="2"/>
  <c r="P132" i="2"/>
  <c r="R132" i="2" s="1"/>
  <c r="N132" i="2"/>
  <c r="K132" i="2"/>
  <c r="L132" i="2" s="1"/>
  <c r="H132" i="2"/>
  <c r="G132" i="2"/>
  <c r="AB131" i="2"/>
  <c r="Y131" i="2"/>
  <c r="P131" i="2"/>
  <c r="N131" i="2"/>
  <c r="K131" i="2"/>
  <c r="L131" i="2" s="1"/>
  <c r="G131" i="2"/>
  <c r="H131" i="2" s="1"/>
  <c r="AB130" i="2"/>
  <c r="Y130" i="2"/>
  <c r="R130" i="2"/>
  <c r="S130" i="2" s="1"/>
  <c r="P130" i="2"/>
  <c r="N130" i="2"/>
  <c r="K130" i="2"/>
  <c r="L130" i="2" s="1"/>
  <c r="H130" i="2"/>
  <c r="G130" i="2"/>
  <c r="AB129" i="2"/>
  <c r="Y129" i="2"/>
  <c r="P129" i="2"/>
  <c r="R129" i="2" s="1"/>
  <c r="S129" i="2" s="1"/>
  <c r="N129" i="2"/>
  <c r="K129" i="2"/>
  <c r="L129" i="2" s="1"/>
  <c r="H129" i="2"/>
  <c r="G129" i="2"/>
  <c r="AB128" i="2"/>
  <c r="Y128" i="2"/>
  <c r="P128" i="2"/>
  <c r="R128" i="2" s="1"/>
  <c r="S128" i="2" s="1"/>
  <c r="N128" i="2"/>
  <c r="K128" i="2"/>
  <c r="L128" i="2" s="1"/>
  <c r="H128" i="2"/>
  <c r="G128" i="2"/>
  <c r="AB127" i="2"/>
  <c r="Y127" i="2"/>
  <c r="P127" i="2"/>
  <c r="N127" i="2"/>
  <c r="K127" i="2"/>
  <c r="L127" i="2" s="1"/>
  <c r="G127" i="2"/>
  <c r="H127" i="2" s="1"/>
  <c r="AB126" i="2"/>
  <c r="Y126" i="2"/>
  <c r="P126" i="2"/>
  <c r="R126" i="2" s="1"/>
  <c r="S126" i="2" s="1"/>
  <c r="N126" i="2"/>
  <c r="K126" i="2"/>
  <c r="L126" i="2" s="1"/>
  <c r="G126" i="2"/>
  <c r="H126" i="2" s="1"/>
  <c r="AB125" i="2"/>
  <c r="Y125" i="2"/>
  <c r="P125" i="2"/>
  <c r="N125" i="2"/>
  <c r="L125" i="2"/>
  <c r="K125" i="2"/>
  <c r="G125" i="2"/>
  <c r="H125" i="2" s="1"/>
  <c r="AB124" i="2"/>
  <c r="Y124" i="2"/>
  <c r="P124" i="2"/>
  <c r="N124" i="2"/>
  <c r="L124" i="2"/>
  <c r="K124" i="2"/>
  <c r="G124" i="2"/>
  <c r="H124" i="2" s="1"/>
  <c r="AB123" i="2"/>
  <c r="Y123" i="2"/>
  <c r="P123" i="2"/>
  <c r="N123" i="2"/>
  <c r="L123" i="2"/>
  <c r="K123" i="2"/>
  <c r="G123" i="2"/>
  <c r="H123" i="2" s="1"/>
  <c r="AB122" i="2"/>
  <c r="Y122" i="2"/>
  <c r="P122" i="2"/>
  <c r="N122" i="2"/>
  <c r="K122" i="2"/>
  <c r="L122" i="2" s="1"/>
  <c r="G122" i="2"/>
  <c r="H122" i="2" s="1"/>
  <c r="AB121" i="2"/>
  <c r="Y121" i="2"/>
  <c r="P121" i="2"/>
  <c r="R121" i="2" s="1"/>
  <c r="S121" i="2" s="1"/>
  <c r="N121" i="2"/>
  <c r="L121" i="2"/>
  <c r="K121" i="2"/>
  <c r="H121" i="2"/>
  <c r="G121" i="2"/>
  <c r="AB120" i="2"/>
  <c r="Y120" i="2"/>
  <c r="P120" i="2"/>
  <c r="N120" i="2"/>
  <c r="L120" i="2"/>
  <c r="K120" i="2"/>
  <c r="G120" i="2"/>
  <c r="H120" i="2" s="1"/>
  <c r="AB119" i="2"/>
  <c r="Y119" i="2"/>
  <c r="P119" i="2"/>
  <c r="N119" i="2"/>
  <c r="L119" i="2"/>
  <c r="K119" i="2"/>
  <c r="G119" i="2"/>
  <c r="H119" i="2" s="1"/>
  <c r="AB118" i="2"/>
  <c r="Y118" i="2"/>
  <c r="P118" i="2"/>
  <c r="N118" i="2"/>
  <c r="K118" i="2"/>
  <c r="L118" i="2" s="1"/>
  <c r="G118" i="2"/>
  <c r="H118" i="2" s="1"/>
  <c r="AB117" i="2"/>
  <c r="Y117" i="2"/>
  <c r="P117" i="2"/>
  <c r="R117" i="2" s="1"/>
  <c r="S117" i="2" s="1"/>
  <c r="N117" i="2"/>
  <c r="L117" i="2"/>
  <c r="K117" i="2"/>
  <c r="H117" i="2"/>
  <c r="G117" i="2"/>
  <c r="AB116" i="2"/>
  <c r="Y116" i="2"/>
  <c r="P116" i="2"/>
  <c r="R116" i="2" s="1"/>
  <c r="S116" i="2" s="1"/>
  <c r="N116" i="2"/>
  <c r="L116" i="2"/>
  <c r="K116" i="2"/>
  <c r="H116" i="2"/>
  <c r="G116" i="2"/>
  <c r="AB115" i="2"/>
  <c r="Y115" i="2"/>
  <c r="P115" i="2"/>
  <c r="N115" i="2"/>
  <c r="L115" i="2"/>
  <c r="K115" i="2"/>
  <c r="G115" i="2"/>
  <c r="H115" i="2" s="1"/>
  <c r="AB114" i="2"/>
  <c r="Y114" i="2"/>
  <c r="R114" i="2"/>
  <c r="S114" i="2" s="1"/>
  <c r="P114" i="2"/>
  <c r="N114" i="2"/>
  <c r="K114" i="2"/>
  <c r="L114" i="2" s="1"/>
  <c r="H114" i="2"/>
  <c r="G114" i="2"/>
  <c r="AB113" i="2"/>
  <c r="Y113" i="2"/>
  <c r="P113" i="2"/>
  <c r="R113" i="2" s="1"/>
  <c r="S113" i="2" s="1"/>
  <c r="N113" i="2"/>
  <c r="K113" i="2"/>
  <c r="L113" i="2" s="1"/>
  <c r="H113" i="2"/>
  <c r="G113" i="2"/>
  <c r="AB112" i="2"/>
  <c r="Y112" i="2"/>
  <c r="S112" i="2"/>
  <c r="P112" i="2"/>
  <c r="R112" i="2" s="1"/>
  <c r="N112" i="2"/>
  <c r="L112" i="2"/>
  <c r="K112" i="2"/>
  <c r="H112" i="2"/>
  <c r="G112" i="2"/>
  <c r="AB111" i="2"/>
  <c r="Y111" i="2"/>
  <c r="P111" i="2"/>
  <c r="R111" i="2" s="1"/>
  <c r="S111" i="2" s="1"/>
  <c r="N111" i="2"/>
  <c r="L111" i="2"/>
  <c r="K111" i="2"/>
  <c r="H111" i="2"/>
  <c r="G111" i="2"/>
  <c r="AB110" i="2"/>
  <c r="Y110" i="2"/>
  <c r="P110" i="2"/>
  <c r="N110" i="2"/>
  <c r="L110" i="2"/>
  <c r="K110" i="2"/>
  <c r="G110" i="2"/>
  <c r="H110" i="2" s="1"/>
  <c r="AB109" i="2"/>
  <c r="Y109" i="2"/>
  <c r="P109" i="2"/>
  <c r="N109" i="2"/>
  <c r="L109" i="2"/>
  <c r="K109" i="2"/>
  <c r="G109" i="2"/>
  <c r="H109" i="2" s="1"/>
  <c r="AB108" i="2"/>
  <c r="Y108" i="2"/>
  <c r="P108" i="2"/>
  <c r="R108" i="2" s="1"/>
  <c r="S108" i="2" s="1"/>
  <c r="N108" i="2"/>
  <c r="L108" i="2"/>
  <c r="K108" i="2"/>
  <c r="H108" i="2"/>
  <c r="G108" i="2"/>
  <c r="AB107" i="2"/>
  <c r="Y107" i="2"/>
  <c r="P107" i="2"/>
  <c r="R107" i="2" s="1"/>
  <c r="S107" i="2" s="1"/>
  <c r="N107" i="2"/>
  <c r="L107" i="2"/>
  <c r="K107" i="2"/>
  <c r="H107" i="2"/>
  <c r="G107" i="2"/>
  <c r="AB106" i="2"/>
  <c r="Y106" i="2"/>
  <c r="S106" i="2"/>
  <c r="P106" i="2"/>
  <c r="R106" i="2" s="1"/>
  <c r="N106" i="2"/>
  <c r="K106" i="2"/>
  <c r="L106" i="2" s="1"/>
  <c r="H106" i="2"/>
  <c r="G106" i="2"/>
  <c r="AB105" i="2"/>
  <c r="Y105" i="2"/>
  <c r="P105" i="2"/>
  <c r="R105" i="2" s="1"/>
  <c r="S105" i="2" s="1"/>
  <c r="N105" i="2"/>
  <c r="K105" i="2"/>
  <c r="L105" i="2" s="1"/>
  <c r="H105" i="2"/>
  <c r="G105" i="2"/>
  <c r="AB104" i="2"/>
  <c r="Y104" i="2"/>
  <c r="S104" i="2"/>
  <c r="P104" i="2"/>
  <c r="R104" i="2" s="1"/>
  <c r="N104" i="2"/>
  <c r="L104" i="2"/>
  <c r="K104" i="2"/>
  <c r="H104" i="2"/>
  <c r="G104" i="2"/>
  <c r="AB103" i="2"/>
  <c r="Y103" i="2"/>
  <c r="P103" i="2"/>
  <c r="R103" i="2" s="1"/>
  <c r="S103" i="2" s="1"/>
  <c r="N103" i="2"/>
  <c r="L103" i="2"/>
  <c r="K103" i="2"/>
  <c r="H103" i="2"/>
  <c r="G103" i="2"/>
  <c r="AB102" i="2"/>
  <c r="Y102" i="2"/>
  <c r="P102" i="2"/>
  <c r="N102" i="2"/>
  <c r="L102" i="2"/>
  <c r="K102" i="2"/>
  <c r="G102" i="2"/>
  <c r="H102" i="2" s="1"/>
  <c r="AB101" i="2"/>
  <c r="Y101" i="2"/>
  <c r="P101" i="2"/>
  <c r="N101" i="2"/>
  <c r="L101" i="2"/>
  <c r="K101" i="2"/>
  <c r="G101" i="2"/>
  <c r="H101" i="2" s="1"/>
  <c r="AB100" i="2"/>
  <c r="Y100" i="2"/>
  <c r="P100" i="2"/>
  <c r="R100" i="2" s="1"/>
  <c r="S100" i="2" s="1"/>
  <c r="N100" i="2"/>
  <c r="L100" i="2"/>
  <c r="K100" i="2"/>
  <c r="H100" i="2"/>
  <c r="G100" i="2"/>
  <c r="AB99" i="2"/>
  <c r="Y99" i="2"/>
  <c r="P99" i="2"/>
  <c r="R99" i="2" s="1"/>
  <c r="S99" i="2" s="1"/>
  <c r="N99" i="2"/>
  <c r="L99" i="2"/>
  <c r="K99" i="2"/>
  <c r="H99" i="2"/>
  <c r="G99" i="2"/>
  <c r="AB98" i="2"/>
  <c r="Y98" i="2"/>
  <c r="S98" i="2"/>
  <c r="P98" i="2"/>
  <c r="R98" i="2" s="1"/>
  <c r="N98" i="2"/>
  <c r="K98" i="2"/>
  <c r="L98" i="2" s="1"/>
  <c r="H98" i="2"/>
  <c r="G98" i="2"/>
  <c r="AB97" i="2"/>
  <c r="Y97" i="2"/>
  <c r="P97" i="2"/>
  <c r="R97" i="2" s="1"/>
  <c r="S97" i="2" s="1"/>
  <c r="N97" i="2"/>
  <c r="K97" i="2"/>
  <c r="L97" i="2" s="1"/>
  <c r="H97" i="2"/>
  <c r="G97" i="2"/>
  <c r="AB96" i="2"/>
  <c r="Y96" i="2"/>
  <c r="S96" i="2"/>
  <c r="P96" i="2"/>
  <c r="R96" i="2" s="1"/>
  <c r="N96" i="2"/>
  <c r="L96" i="2"/>
  <c r="K96" i="2"/>
  <c r="H96" i="2"/>
  <c r="G96" i="2"/>
  <c r="AB95" i="2"/>
  <c r="Y95" i="2"/>
  <c r="P95" i="2"/>
  <c r="R95" i="2" s="1"/>
  <c r="S95" i="2" s="1"/>
  <c r="N95" i="2"/>
  <c r="K95" i="2"/>
  <c r="L95" i="2" s="1"/>
  <c r="H95" i="2"/>
  <c r="G95" i="2"/>
  <c r="AB94" i="2"/>
  <c r="Y94" i="2"/>
  <c r="P94" i="2"/>
  <c r="N94" i="2"/>
  <c r="L94" i="2"/>
  <c r="K94" i="2"/>
  <c r="G94" i="2"/>
  <c r="H94" i="2" s="1"/>
  <c r="AB93" i="2"/>
  <c r="Y93" i="2"/>
  <c r="P93" i="2"/>
  <c r="N93" i="2"/>
  <c r="L93" i="2"/>
  <c r="K93" i="2"/>
  <c r="G93" i="2"/>
  <c r="H93" i="2" s="1"/>
  <c r="AB92" i="2"/>
  <c r="Y92" i="2"/>
  <c r="P92" i="2"/>
  <c r="N92" i="2"/>
  <c r="L92" i="2"/>
  <c r="K92" i="2"/>
  <c r="G92" i="2"/>
  <c r="H92" i="2" s="1"/>
  <c r="AB91" i="2"/>
  <c r="Y91" i="2"/>
  <c r="P91" i="2"/>
  <c r="N91" i="2"/>
  <c r="L91" i="2"/>
  <c r="K91" i="2"/>
  <c r="G91" i="2"/>
  <c r="H91" i="2" s="1"/>
  <c r="AB90" i="2"/>
  <c r="Y90" i="2"/>
  <c r="P90" i="2"/>
  <c r="R90" i="2" s="1"/>
  <c r="S90" i="2" s="1"/>
  <c r="N90" i="2"/>
  <c r="K90" i="2"/>
  <c r="L90" i="2" s="1"/>
  <c r="H90" i="2"/>
  <c r="G90" i="2"/>
  <c r="AB89" i="2"/>
  <c r="Y89" i="2"/>
  <c r="P89" i="2"/>
  <c r="R89" i="2" s="1"/>
  <c r="S89" i="2" s="1"/>
  <c r="N89" i="2"/>
  <c r="K89" i="2"/>
  <c r="L89" i="2" s="1"/>
  <c r="H89" i="2"/>
  <c r="G89" i="2"/>
  <c r="AB88" i="2"/>
  <c r="Y88" i="2"/>
  <c r="S88" i="2"/>
  <c r="P88" i="2"/>
  <c r="R88" i="2" s="1"/>
  <c r="N88" i="2"/>
  <c r="K88" i="2"/>
  <c r="L88" i="2" s="1"/>
  <c r="H88" i="2"/>
  <c r="G88" i="2"/>
  <c r="AB87" i="2"/>
  <c r="Y87" i="2"/>
  <c r="P87" i="2"/>
  <c r="R87" i="2" s="1"/>
  <c r="S87" i="2" s="1"/>
  <c r="N87" i="2"/>
  <c r="K87" i="2"/>
  <c r="L87" i="2" s="1"/>
  <c r="H87" i="2"/>
  <c r="G87" i="2"/>
  <c r="AB86" i="2"/>
  <c r="Y86" i="2"/>
  <c r="P86" i="2"/>
  <c r="N86" i="2"/>
  <c r="L86" i="2"/>
  <c r="K86" i="2"/>
  <c r="G86" i="2"/>
  <c r="H86" i="2" s="1"/>
  <c r="AB85" i="2"/>
  <c r="Y85" i="2"/>
  <c r="P85" i="2"/>
  <c r="N85" i="2"/>
  <c r="K85" i="2"/>
  <c r="L85" i="2" s="1"/>
  <c r="G85" i="2"/>
  <c r="H85" i="2" s="1"/>
  <c r="AB84" i="2"/>
  <c r="Y84" i="2"/>
  <c r="P84" i="2"/>
  <c r="N84" i="2"/>
  <c r="L84" i="2"/>
  <c r="K84" i="2"/>
  <c r="G84" i="2"/>
  <c r="H84" i="2" s="1"/>
  <c r="AB83" i="2"/>
  <c r="Y83" i="2"/>
  <c r="P83" i="2"/>
  <c r="N83" i="2"/>
  <c r="L83" i="2"/>
  <c r="K83" i="2"/>
  <c r="G83" i="2"/>
  <c r="H83" i="2" s="1"/>
  <c r="AB82" i="2"/>
  <c r="Y82" i="2"/>
  <c r="P82" i="2"/>
  <c r="N82" i="2"/>
  <c r="K82" i="2"/>
  <c r="L82" i="2" s="1"/>
  <c r="G82" i="2"/>
  <c r="H82" i="2" s="1"/>
  <c r="AB81" i="2"/>
  <c r="Y81" i="2"/>
  <c r="P81" i="2"/>
  <c r="N81" i="2"/>
  <c r="K81" i="2"/>
  <c r="L81" i="2" s="1"/>
  <c r="G81" i="2"/>
  <c r="H81" i="2" s="1"/>
  <c r="AB80" i="2"/>
  <c r="Y80" i="2"/>
  <c r="P80" i="2"/>
  <c r="R80" i="2" s="1"/>
  <c r="S80" i="2" s="1"/>
  <c r="N80" i="2"/>
  <c r="K80" i="2"/>
  <c r="L80" i="2" s="1"/>
  <c r="H80" i="2"/>
  <c r="G80" i="2"/>
  <c r="AB79" i="2"/>
  <c r="Y79" i="2"/>
  <c r="P79" i="2"/>
  <c r="R79" i="2" s="1"/>
  <c r="S79" i="2" s="1"/>
  <c r="N79" i="2"/>
  <c r="K79" i="2"/>
  <c r="L79" i="2" s="1"/>
  <c r="H79" i="2"/>
  <c r="G79" i="2"/>
  <c r="AB78" i="2"/>
  <c r="Y78" i="2"/>
  <c r="P78" i="2"/>
  <c r="R78" i="2" s="1"/>
  <c r="S78" i="2" s="1"/>
  <c r="N78" i="2"/>
  <c r="K78" i="2"/>
  <c r="L78" i="2" s="1"/>
  <c r="H78" i="2"/>
  <c r="G78" i="2"/>
  <c r="AB77" i="2"/>
  <c r="Y77" i="2"/>
  <c r="P77" i="2"/>
  <c r="N77" i="2"/>
  <c r="K77" i="2"/>
  <c r="L77" i="2" s="1"/>
  <c r="G77" i="2"/>
  <c r="H77" i="2" s="1"/>
  <c r="AB76" i="2"/>
  <c r="Y76" i="2"/>
  <c r="P76" i="2"/>
  <c r="R76" i="2" s="1"/>
  <c r="S76" i="2" s="1"/>
  <c r="N76" i="2"/>
  <c r="K76" i="2"/>
  <c r="L76" i="2" s="1"/>
  <c r="G76" i="2"/>
  <c r="H76" i="2" s="1"/>
  <c r="AB75" i="2"/>
  <c r="Y75" i="2"/>
  <c r="P75" i="2"/>
  <c r="R75" i="2" s="1"/>
  <c r="S75" i="2" s="1"/>
  <c r="N75" i="2"/>
  <c r="K75" i="2"/>
  <c r="L75" i="2" s="1"/>
  <c r="H75" i="2"/>
  <c r="G75" i="2"/>
  <c r="AB74" i="2"/>
  <c r="Y74" i="2"/>
  <c r="P74" i="2"/>
  <c r="R74" i="2" s="1"/>
  <c r="S74" i="2" s="1"/>
  <c r="N74" i="2"/>
  <c r="K74" i="2"/>
  <c r="L74" i="2" s="1"/>
  <c r="H74" i="2"/>
  <c r="G74" i="2"/>
  <c r="AB73" i="2"/>
  <c r="Y73" i="2"/>
  <c r="P73" i="2"/>
  <c r="N73" i="2"/>
  <c r="K73" i="2"/>
  <c r="L73" i="2" s="1"/>
  <c r="G73" i="2"/>
  <c r="H73" i="2" s="1"/>
  <c r="AB72" i="2"/>
  <c r="Y72" i="2"/>
  <c r="P72" i="2"/>
  <c r="R72" i="2" s="1"/>
  <c r="S72" i="2" s="1"/>
  <c r="N72" i="2"/>
  <c r="K72" i="2"/>
  <c r="L72" i="2" s="1"/>
  <c r="G72" i="2"/>
  <c r="H72" i="2" s="1"/>
  <c r="AB71" i="2"/>
  <c r="Y71" i="2"/>
  <c r="P71" i="2"/>
  <c r="N71" i="2"/>
  <c r="K71" i="2"/>
  <c r="L71" i="2" s="1"/>
  <c r="G71" i="2"/>
  <c r="H71" i="2" s="1"/>
  <c r="AB70" i="2"/>
  <c r="Y70" i="2"/>
  <c r="R70" i="2"/>
  <c r="S70" i="2" s="1"/>
  <c r="P70" i="2"/>
  <c r="N70" i="2"/>
  <c r="K70" i="2"/>
  <c r="L70" i="2" s="1"/>
  <c r="G70" i="2"/>
  <c r="H70" i="2" s="1"/>
  <c r="AB69" i="2"/>
  <c r="Y69" i="2"/>
  <c r="P69" i="2"/>
  <c r="N69" i="2"/>
  <c r="K69" i="2"/>
  <c r="L69" i="2" s="1"/>
  <c r="G69" i="2"/>
  <c r="H69" i="2" s="1"/>
  <c r="AB68" i="2"/>
  <c r="Y68" i="2"/>
  <c r="R68" i="2"/>
  <c r="S68" i="2" s="1"/>
  <c r="P68" i="2"/>
  <c r="N68" i="2"/>
  <c r="K68" i="2"/>
  <c r="L68" i="2" s="1"/>
  <c r="H68" i="2"/>
  <c r="G68" i="2"/>
  <c r="AB67" i="2"/>
  <c r="Y67" i="2"/>
  <c r="P67" i="2"/>
  <c r="N67" i="2"/>
  <c r="K67" i="2"/>
  <c r="L67" i="2" s="1"/>
  <c r="G67" i="2"/>
  <c r="H67" i="2" s="1"/>
  <c r="AB66" i="2"/>
  <c r="Y66" i="2"/>
  <c r="P66" i="2"/>
  <c r="N66" i="2"/>
  <c r="K66" i="2"/>
  <c r="L66" i="2" s="1"/>
  <c r="G66" i="2"/>
  <c r="H66" i="2" s="1"/>
  <c r="AB65" i="2"/>
  <c r="Y65" i="2"/>
  <c r="P65" i="2"/>
  <c r="N65" i="2"/>
  <c r="L65" i="2"/>
  <c r="K65" i="2"/>
  <c r="G65" i="2"/>
  <c r="H65" i="2" s="1"/>
  <c r="AB64" i="2"/>
  <c r="Y64" i="2"/>
  <c r="P64" i="2"/>
  <c r="R64" i="2" s="1"/>
  <c r="S64" i="2" s="1"/>
  <c r="N64" i="2"/>
  <c r="K64" i="2"/>
  <c r="L64" i="2" s="1"/>
  <c r="H64" i="2"/>
  <c r="G64" i="2"/>
  <c r="AB63" i="2"/>
  <c r="Y63" i="2"/>
  <c r="P63" i="2"/>
  <c r="R63" i="2" s="1"/>
  <c r="S63" i="2" s="1"/>
  <c r="N63" i="2"/>
  <c r="K63" i="2"/>
  <c r="L63" i="2" s="1"/>
  <c r="H63" i="2"/>
  <c r="G63" i="2"/>
  <c r="AB62" i="2"/>
  <c r="Y62" i="2"/>
  <c r="P62" i="2"/>
  <c r="R62" i="2" s="1"/>
  <c r="S62" i="2" s="1"/>
  <c r="N62" i="2"/>
  <c r="L62" i="2"/>
  <c r="K62" i="2"/>
  <c r="G62" i="2"/>
  <c r="H62" i="2" s="1"/>
  <c r="AB61" i="2"/>
  <c r="Y61" i="2"/>
  <c r="P61" i="2"/>
  <c r="N61" i="2"/>
  <c r="L61" i="2"/>
  <c r="K61" i="2"/>
  <c r="G61" i="2"/>
  <c r="H61" i="2" s="1"/>
  <c r="AB60" i="2"/>
  <c r="Y60" i="2"/>
  <c r="P60" i="2"/>
  <c r="R60" i="2" s="1"/>
  <c r="S60" i="2" s="1"/>
  <c r="N60" i="2"/>
  <c r="K60" i="2"/>
  <c r="L60" i="2" s="1"/>
  <c r="G60" i="2"/>
  <c r="H60" i="2" s="1"/>
  <c r="AB59" i="2"/>
  <c r="Y59" i="2"/>
  <c r="P59" i="2"/>
  <c r="N59" i="2"/>
  <c r="L59" i="2"/>
  <c r="K59" i="2"/>
  <c r="G59" i="2"/>
  <c r="H59" i="2" s="1"/>
  <c r="AB58" i="2"/>
  <c r="Y58" i="2"/>
  <c r="P58" i="2"/>
  <c r="N58" i="2"/>
  <c r="L58" i="2"/>
  <c r="K58" i="2"/>
  <c r="G58" i="2"/>
  <c r="H58" i="2" s="1"/>
  <c r="AB57" i="2"/>
  <c r="Y57" i="2"/>
  <c r="P57" i="2"/>
  <c r="R57" i="2" s="1"/>
  <c r="S57" i="2" s="1"/>
  <c r="N57" i="2"/>
  <c r="K57" i="2"/>
  <c r="L57" i="2" s="1"/>
  <c r="H57" i="2"/>
  <c r="G57" i="2"/>
  <c r="AB56" i="2"/>
  <c r="Y56" i="2"/>
  <c r="P56" i="2"/>
  <c r="R56" i="2" s="1"/>
  <c r="S56" i="2" s="1"/>
  <c r="N56" i="2"/>
  <c r="K56" i="2"/>
  <c r="L56" i="2" s="1"/>
  <c r="H56" i="2"/>
  <c r="G56" i="2"/>
  <c r="AB55" i="2"/>
  <c r="Y55" i="2"/>
  <c r="P55" i="2"/>
  <c r="R55" i="2" s="1"/>
  <c r="S55" i="2" s="1"/>
  <c r="N55" i="2"/>
  <c r="L55" i="2"/>
  <c r="K55" i="2"/>
  <c r="G55" i="2"/>
  <c r="H55" i="2" s="1"/>
  <c r="AB54" i="2"/>
  <c r="Y54" i="2"/>
  <c r="P54" i="2"/>
  <c r="N54" i="2"/>
  <c r="L54" i="2"/>
  <c r="K54" i="2"/>
  <c r="G54" i="2"/>
  <c r="H54" i="2" s="1"/>
  <c r="AB53" i="2"/>
  <c r="Y53" i="2"/>
  <c r="P53" i="2"/>
  <c r="R53" i="2" s="1"/>
  <c r="S53" i="2" s="1"/>
  <c r="N53" i="2"/>
  <c r="K53" i="2"/>
  <c r="L53" i="2" s="1"/>
  <c r="H53" i="2"/>
  <c r="G53" i="2"/>
  <c r="AB52" i="2"/>
  <c r="Y52" i="2"/>
  <c r="P52" i="2"/>
  <c r="R52" i="2" s="1"/>
  <c r="S52" i="2" s="1"/>
  <c r="N52" i="2"/>
  <c r="K52" i="2"/>
  <c r="L52" i="2" s="1"/>
  <c r="H52" i="2"/>
  <c r="G52" i="2"/>
  <c r="AB51" i="2"/>
  <c r="Y51" i="2"/>
  <c r="P51" i="2"/>
  <c r="R51" i="2" s="1"/>
  <c r="S51" i="2" s="1"/>
  <c r="N51" i="2"/>
  <c r="L51" i="2"/>
  <c r="K51" i="2"/>
  <c r="G51" i="2"/>
  <c r="H51" i="2" s="1"/>
  <c r="AB50" i="2"/>
  <c r="Y50" i="2"/>
  <c r="P50" i="2"/>
  <c r="N50" i="2"/>
  <c r="L50" i="2"/>
  <c r="K50" i="2"/>
  <c r="G50" i="2"/>
  <c r="H50" i="2" s="1"/>
  <c r="AB49" i="2"/>
  <c r="Y49" i="2"/>
  <c r="P49" i="2"/>
  <c r="R49" i="2" s="1"/>
  <c r="S49" i="2" s="1"/>
  <c r="N49" i="2"/>
  <c r="K49" i="2"/>
  <c r="L49" i="2" s="1"/>
  <c r="H49" i="2"/>
  <c r="G49" i="2"/>
  <c r="AB48" i="2"/>
  <c r="Y48" i="2"/>
  <c r="P48" i="2"/>
  <c r="R48" i="2" s="1"/>
  <c r="S48" i="2" s="1"/>
  <c r="N48" i="2"/>
  <c r="K48" i="2"/>
  <c r="L48" i="2" s="1"/>
  <c r="H48" i="2"/>
  <c r="G48" i="2"/>
  <c r="AB47" i="2"/>
  <c r="Y47" i="2"/>
  <c r="P47" i="2"/>
  <c r="R47" i="2" s="1"/>
  <c r="S47" i="2" s="1"/>
  <c r="N47" i="2"/>
  <c r="L47" i="2"/>
  <c r="K47" i="2"/>
  <c r="G47" i="2"/>
  <c r="H47" i="2" s="1"/>
  <c r="AB46" i="2"/>
  <c r="Y46" i="2"/>
  <c r="P46" i="2"/>
  <c r="N46" i="2"/>
  <c r="L46" i="2"/>
  <c r="K46" i="2"/>
  <c r="G46" i="2"/>
  <c r="H46" i="2" s="1"/>
  <c r="AB45" i="2"/>
  <c r="Y45" i="2"/>
  <c r="P45" i="2"/>
  <c r="R45" i="2" s="1"/>
  <c r="S45" i="2" s="1"/>
  <c r="N45" i="2"/>
  <c r="K45" i="2"/>
  <c r="L45" i="2" s="1"/>
  <c r="H45" i="2"/>
  <c r="G45" i="2"/>
  <c r="AB44" i="2"/>
  <c r="Y44" i="2"/>
  <c r="P44" i="2"/>
  <c r="R44" i="2" s="1"/>
  <c r="S44" i="2" s="1"/>
  <c r="N44" i="2"/>
  <c r="K44" i="2"/>
  <c r="L44" i="2" s="1"/>
  <c r="H44" i="2"/>
  <c r="G44" i="2"/>
  <c r="AB43" i="2"/>
  <c r="Y43" i="2"/>
  <c r="P43" i="2"/>
  <c r="R43" i="2" s="1"/>
  <c r="S43" i="2" s="1"/>
  <c r="N43" i="2"/>
  <c r="L43" i="2"/>
  <c r="K43" i="2"/>
  <c r="G43" i="2"/>
  <c r="H43" i="2" s="1"/>
  <c r="AB42" i="2"/>
  <c r="Y42" i="2"/>
  <c r="P42" i="2"/>
  <c r="N42" i="2"/>
  <c r="L42" i="2"/>
  <c r="K42" i="2"/>
  <c r="G42" i="2"/>
  <c r="H42" i="2" s="1"/>
  <c r="AB41" i="2"/>
  <c r="Y41" i="2"/>
  <c r="P41" i="2"/>
  <c r="R41" i="2" s="1"/>
  <c r="S41" i="2" s="1"/>
  <c r="N41" i="2"/>
  <c r="K41" i="2"/>
  <c r="L41" i="2" s="1"/>
  <c r="H41" i="2"/>
  <c r="G41" i="2"/>
  <c r="AB40" i="2"/>
  <c r="Y40" i="2"/>
  <c r="P40" i="2"/>
  <c r="R40" i="2" s="1"/>
  <c r="S40" i="2" s="1"/>
  <c r="N40" i="2"/>
  <c r="K40" i="2"/>
  <c r="L40" i="2" s="1"/>
  <c r="H40" i="2"/>
  <c r="G40" i="2"/>
  <c r="AB39" i="2"/>
  <c r="Y39" i="2"/>
  <c r="P39" i="2"/>
  <c r="R39" i="2" s="1"/>
  <c r="S39" i="2" s="1"/>
  <c r="N39" i="2"/>
  <c r="L39" i="2"/>
  <c r="K39" i="2"/>
  <c r="G39" i="2"/>
  <c r="H39" i="2" s="1"/>
  <c r="AB38" i="2"/>
  <c r="Y38" i="2"/>
  <c r="P38" i="2"/>
  <c r="N38" i="2"/>
  <c r="L38" i="2"/>
  <c r="K38" i="2"/>
  <c r="G38" i="2"/>
  <c r="H38" i="2" s="1"/>
  <c r="AB37" i="2"/>
  <c r="Y37" i="2"/>
  <c r="P37" i="2"/>
  <c r="R37" i="2" s="1"/>
  <c r="S37" i="2" s="1"/>
  <c r="N37" i="2"/>
  <c r="K37" i="2"/>
  <c r="L37" i="2" s="1"/>
  <c r="H37" i="2"/>
  <c r="G37" i="2"/>
  <c r="AB36" i="2"/>
  <c r="Y36" i="2"/>
  <c r="P36" i="2"/>
  <c r="R36" i="2" s="1"/>
  <c r="S36" i="2" s="1"/>
  <c r="N36" i="2"/>
  <c r="K36" i="2"/>
  <c r="L36" i="2" s="1"/>
  <c r="H36" i="2"/>
  <c r="G36" i="2"/>
  <c r="AB35" i="2"/>
  <c r="Y35" i="2"/>
  <c r="P35" i="2"/>
  <c r="R35" i="2" s="1"/>
  <c r="S35" i="2" s="1"/>
  <c r="N35" i="2"/>
  <c r="L35" i="2"/>
  <c r="K35" i="2"/>
  <c r="G35" i="2"/>
  <c r="H35" i="2" s="1"/>
  <c r="AB34" i="2"/>
  <c r="Y34" i="2"/>
  <c r="P34" i="2"/>
  <c r="N34" i="2"/>
  <c r="L34" i="2"/>
  <c r="K34" i="2"/>
  <c r="G34" i="2"/>
  <c r="H34" i="2" s="1"/>
  <c r="AB33" i="2"/>
  <c r="Y33" i="2"/>
  <c r="P33" i="2"/>
  <c r="R33" i="2" s="1"/>
  <c r="S33" i="2" s="1"/>
  <c r="N33" i="2"/>
  <c r="K33" i="2"/>
  <c r="L33" i="2" s="1"/>
  <c r="H33" i="2"/>
  <c r="G33" i="2"/>
  <c r="AB32" i="2"/>
  <c r="Y32" i="2"/>
  <c r="P32" i="2"/>
  <c r="R32" i="2" s="1"/>
  <c r="S32" i="2" s="1"/>
  <c r="N32" i="2"/>
  <c r="K32" i="2"/>
  <c r="L32" i="2" s="1"/>
  <c r="H32" i="2"/>
  <c r="G32" i="2"/>
  <c r="AB31" i="2"/>
  <c r="Y31" i="2"/>
  <c r="P31" i="2"/>
  <c r="R31" i="2" s="1"/>
  <c r="S31" i="2" s="1"/>
  <c r="N31" i="2"/>
  <c r="L31" i="2"/>
  <c r="K31" i="2"/>
  <c r="G31" i="2"/>
  <c r="H31" i="2" s="1"/>
  <c r="AB30" i="2"/>
  <c r="Y30" i="2"/>
  <c r="P30" i="2"/>
  <c r="N30" i="2"/>
  <c r="L30" i="2"/>
  <c r="K30" i="2"/>
  <c r="G30" i="2"/>
  <c r="H30" i="2" s="1"/>
  <c r="AB29" i="2"/>
  <c r="Y29" i="2"/>
  <c r="P29" i="2"/>
  <c r="R29" i="2" s="1"/>
  <c r="S29" i="2" s="1"/>
  <c r="N29" i="2"/>
  <c r="K29" i="2"/>
  <c r="L29" i="2" s="1"/>
  <c r="H29" i="2"/>
  <c r="G29" i="2"/>
  <c r="AB28" i="2"/>
  <c r="Y28" i="2"/>
  <c r="P28" i="2"/>
  <c r="R28" i="2" s="1"/>
  <c r="S28" i="2" s="1"/>
  <c r="N28" i="2"/>
  <c r="K28" i="2"/>
  <c r="L28" i="2" s="1"/>
  <c r="H28" i="2"/>
  <c r="G28" i="2"/>
  <c r="AB27" i="2"/>
  <c r="Y27" i="2"/>
  <c r="P27" i="2"/>
  <c r="R27" i="2" s="1"/>
  <c r="S27" i="2" s="1"/>
  <c r="N27" i="2"/>
  <c r="L27" i="2"/>
  <c r="K27" i="2"/>
  <c r="G27" i="2"/>
  <c r="H27" i="2" s="1"/>
  <c r="AB26" i="2"/>
  <c r="Y26" i="2"/>
  <c r="P26" i="2"/>
  <c r="N26" i="2"/>
  <c r="L26" i="2"/>
  <c r="K26" i="2"/>
  <c r="G26" i="2"/>
  <c r="H26" i="2" s="1"/>
  <c r="AB25" i="2"/>
  <c r="Y25" i="2"/>
  <c r="P25" i="2"/>
  <c r="R25" i="2" s="1"/>
  <c r="S25" i="2" s="1"/>
  <c r="N25" i="2"/>
  <c r="K25" i="2"/>
  <c r="L25" i="2" s="1"/>
  <c r="H25" i="2"/>
  <c r="G25" i="2"/>
  <c r="AB24" i="2"/>
  <c r="Y24" i="2"/>
  <c r="P24" i="2"/>
  <c r="R24" i="2" s="1"/>
  <c r="S24" i="2" s="1"/>
  <c r="N24" i="2"/>
  <c r="K24" i="2"/>
  <c r="L24" i="2" s="1"/>
  <c r="H24" i="2"/>
  <c r="G24" i="2"/>
  <c r="AB23" i="2"/>
  <c r="Y23" i="2"/>
  <c r="P23" i="2"/>
  <c r="R23" i="2" s="1"/>
  <c r="S23" i="2" s="1"/>
  <c r="N23" i="2"/>
  <c r="L23" i="2"/>
  <c r="K23" i="2"/>
  <c r="G23" i="2"/>
  <c r="H23" i="2" s="1"/>
  <c r="AB22" i="2"/>
  <c r="Y22" i="2"/>
  <c r="P22" i="2"/>
  <c r="N22" i="2"/>
  <c r="L22" i="2"/>
  <c r="K22" i="2"/>
  <c r="G22" i="2"/>
  <c r="H22" i="2" s="1"/>
  <c r="AB21" i="2"/>
  <c r="Y21" i="2"/>
  <c r="P21" i="2"/>
  <c r="R21" i="2" s="1"/>
  <c r="S21" i="2" s="1"/>
  <c r="N21" i="2"/>
  <c r="K21" i="2"/>
  <c r="L21" i="2" s="1"/>
  <c r="H21" i="2"/>
  <c r="G21" i="2"/>
  <c r="AB20" i="2"/>
  <c r="Y20" i="2"/>
  <c r="P20" i="2"/>
  <c r="R20" i="2" s="1"/>
  <c r="S20" i="2" s="1"/>
  <c r="N20" i="2"/>
  <c r="K20" i="2"/>
  <c r="L20" i="2" s="1"/>
  <c r="H20" i="2"/>
  <c r="G20" i="2"/>
  <c r="AB19" i="2"/>
  <c r="Y19" i="2"/>
  <c r="P19" i="2"/>
  <c r="R19" i="2" s="1"/>
  <c r="S19" i="2" s="1"/>
  <c r="N19" i="2"/>
  <c r="L19" i="2"/>
  <c r="K19" i="2"/>
  <c r="G19" i="2"/>
  <c r="H19" i="2" s="1"/>
  <c r="AB18" i="2"/>
  <c r="Y18" i="2"/>
  <c r="P18" i="2"/>
  <c r="N18" i="2"/>
  <c r="L18" i="2"/>
  <c r="K18" i="2"/>
  <c r="G18" i="2"/>
  <c r="H18" i="2" s="1"/>
  <c r="AB17" i="2"/>
  <c r="Y17" i="2"/>
  <c r="P17" i="2"/>
  <c r="R17" i="2" s="1"/>
  <c r="S17" i="2" s="1"/>
  <c r="N17" i="2"/>
  <c r="K17" i="2"/>
  <c r="L17" i="2" s="1"/>
  <c r="H17" i="2"/>
  <c r="G17" i="2"/>
  <c r="AB16" i="2"/>
  <c r="P16" i="2"/>
  <c r="R16" i="2" s="1"/>
  <c r="S16" i="2" s="1"/>
  <c r="N16" i="2"/>
  <c r="K16" i="2"/>
  <c r="L16" i="2" s="1"/>
  <c r="H16" i="2"/>
  <c r="G16" i="2"/>
  <c r="AB15" i="2"/>
  <c r="P15" i="2"/>
  <c r="R15" i="2" s="1"/>
  <c r="S15" i="2" s="1"/>
  <c r="N15" i="2"/>
  <c r="L15" i="2"/>
  <c r="K15" i="2"/>
  <c r="G15" i="2"/>
  <c r="H15" i="2" s="1"/>
  <c r="AB14" i="2"/>
  <c r="P14" i="2"/>
  <c r="N14" i="2"/>
  <c r="L14" i="2"/>
  <c r="K14" i="2"/>
  <c r="G14" i="2"/>
  <c r="H14" i="2" s="1"/>
  <c r="AB13" i="2"/>
  <c r="P13" i="2"/>
  <c r="R13" i="2" s="1"/>
  <c r="S13" i="2" s="1"/>
  <c r="N13" i="2"/>
  <c r="K13" i="2"/>
  <c r="L13" i="2" s="1"/>
  <c r="H13" i="2"/>
  <c r="G13" i="2"/>
  <c r="AB12" i="2"/>
  <c r="P12" i="2"/>
  <c r="R12" i="2" s="1"/>
  <c r="S12" i="2" s="1"/>
  <c r="N12" i="2"/>
  <c r="K12" i="2"/>
  <c r="L12" i="2" s="1"/>
  <c r="H12" i="2"/>
  <c r="G12" i="2"/>
  <c r="AB11" i="2"/>
  <c r="P11" i="2"/>
  <c r="R11" i="2" s="1"/>
  <c r="S11" i="2" s="1"/>
  <c r="N11" i="2"/>
  <c r="L11" i="2"/>
  <c r="K11" i="2"/>
  <c r="G11" i="2"/>
  <c r="H11" i="2" s="1"/>
  <c r="AB10" i="2"/>
  <c r="Y10" i="2"/>
  <c r="P10" i="2"/>
  <c r="N10" i="2"/>
  <c r="L10" i="2"/>
  <c r="K10" i="2"/>
  <c r="G10" i="2"/>
  <c r="H10" i="2" s="1"/>
  <c r="AB9" i="2"/>
  <c r="Y9" i="2"/>
  <c r="P9" i="2"/>
  <c r="R9" i="2" s="1"/>
  <c r="S9" i="2" s="1"/>
  <c r="N9" i="2"/>
  <c r="K9" i="2"/>
  <c r="L9" i="2" s="1"/>
  <c r="H9" i="2"/>
  <c r="G9" i="2"/>
  <c r="AB8" i="2"/>
  <c r="Y8" i="2"/>
  <c r="P8" i="2"/>
  <c r="R8" i="2" s="1"/>
  <c r="S8" i="2" s="1"/>
  <c r="N8" i="2"/>
  <c r="K8" i="2"/>
  <c r="L8" i="2" s="1"/>
  <c r="H8" i="2"/>
  <c r="G8" i="2"/>
  <c r="AJ107" i="1"/>
  <c r="R71" i="2" l="1"/>
  <c r="S71" i="2" s="1"/>
  <c r="R82" i="2"/>
  <c r="S82" i="2" s="1"/>
  <c r="R10" i="2"/>
  <c r="S10" i="2" s="1"/>
  <c r="R14" i="2"/>
  <c r="S14" i="2" s="1"/>
  <c r="R18" i="2"/>
  <c r="S18" i="2" s="1"/>
  <c r="R22" i="2"/>
  <c r="S22" i="2" s="1"/>
  <c r="R26" i="2"/>
  <c r="S26" i="2" s="1"/>
  <c r="R30" i="2"/>
  <c r="S30" i="2" s="1"/>
  <c r="R34" i="2"/>
  <c r="S34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R59" i="2"/>
  <c r="S59" i="2" s="1"/>
  <c r="R65" i="2"/>
  <c r="S65" i="2" s="1"/>
  <c r="R83" i="2"/>
  <c r="S83" i="2" s="1"/>
  <c r="R84" i="2"/>
  <c r="S84" i="2" s="1"/>
  <c r="R118" i="2"/>
  <c r="S118" i="2" s="1"/>
  <c r="R122" i="2"/>
  <c r="S122" i="2" s="1"/>
  <c r="R146" i="2"/>
  <c r="S146" i="2" s="1"/>
  <c r="R182" i="2"/>
  <c r="S182" i="2" s="1"/>
  <c r="R220" i="2"/>
  <c r="S220" i="2" s="1"/>
  <c r="R254" i="2"/>
  <c r="S254" i="2" s="1"/>
  <c r="R81" i="2"/>
  <c r="S81" i="2" s="1"/>
  <c r="R150" i="2"/>
  <c r="S150" i="2" s="1"/>
  <c r="R66" i="2"/>
  <c r="S66" i="2" s="1"/>
  <c r="R67" i="2"/>
  <c r="S67" i="2" s="1"/>
  <c r="R73" i="2"/>
  <c r="S73" i="2" s="1"/>
  <c r="R85" i="2"/>
  <c r="S85" i="2" s="1"/>
  <c r="R91" i="2"/>
  <c r="S91" i="2" s="1"/>
  <c r="R92" i="2"/>
  <c r="S92" i="2" s="1"/>
  <c r="R262" i="2"/>
  <c r="S262" i="2" s="1"/>
  <c r="R270" i="2"/>
  <c r="S270" i="2" s="1"/>
  <c r="R86" i="2"/>
  <c r="S86" i="2" s="1"/>
  <c r="R93" i="2"/>
  <c r="S93" i="2" s="1"/>
  <c r="R94" i="2"/>
  <c r="S94" i="2" s="1"/>
  <c r="R101" i="2"/>
  <c r="S101" i="2" s="1"/>
  <c r="R102" i="2"/>
  <c r="S102" i="2" s="1"/>
  <c r="R109" i="2"/>
  <c r="S109" i="2" s="1"/>
  <c r="R110" i="2"/>
  <c r="S110" i="2" s="1"/>
  <c r="R120" i="2"/>
  <c r="S120" i="2" s="1"/>
  <c r="R124" i="2"/>
  <c r="S124" i="2" s="1"/>
  <c r="R125" i="2"/>
  <c r="S125" i="2" s="1"/>
  <c r="R148" i="2"/>
  <c r="S148" i="2" s="1"/>
  <c r="R152" i="2"/>
  <c r="S152" i="2" s="1"/>
  <c r="R156" i="2"/>
  <c r="S156" i="2" s="1"/>
  <c r="R157" i="2"/>
  <c r="S157" i="2" s="1"/>
  <c r="R195" i="2"/>
  <c r="S195" i="2" s="1"/>
  <c r="R196" i="2"/>
  <c r="S196" i="2" s="1"/>
  <c r="R201" i="2"/>
  <c r="S201" i="2" s="1"/>
  <c r="R206" i="2"/>
  <c r="S206" i="2" s="1"/>
  <c r="R211" i="2"/>
  <c r="S211" i="2" s="1"/>
  <c r="R212" i="2"/>
  <c r="S212" i="2" s="1"/>
  <c r="R234" i="2"/>
  <c r="S234" i="2" s="1"/>
  <c r="R144" i="2"/>
  <c r="S144" i="2" s="1"/>
  <c r="R145" i="2"/>
  <c r="S145" i="2" s="1"/>
  <c r="R149" i="2"/>
  <c r="S149" i="2" s="1"/>
  <c r="R153" i="2"/>
  <c r="S153" i="2" s="1"/>
  <c r="R194" i="2"/>
  <c r="S194" i="2" s="1"/>
  <c r="R200" i="2"/>
  <c r="S200" i="2" s="1"/>
  <c r="R218" i="2"/>
  <c r="S218" i="2" s="1"/>
  <c r="R227" i="2"/>
  <c r="S227" i="2" s="1"/>
  <c r="R233" i="2"/>
  <c r="S233" i="2" s="1"/>
  <c r="R240" i="2"/>
  <c r="S240" i="2" s="1"/>
  <c r="R245" i="2"/>
  <c r="S245" i="2" s="1"/>
  <c r="R248" i="2"/>
  <c r="S248" i="2" s="1"/>
  <c r="R256" i="2"/>
  <c r="S256" i="2" s="1"/>
  <c r="R217" i="2"/>
  <c r="S217" i="2" s="1"/>
  <c r="R235" i="2"/>
  <c r="S235" i="2" s="1"/>
  <c r="R61" i="2"/>
  <c r="S61" i="2" s="1"/>
  <c r="R69" i="2"/>
  <c r="S69" i="2" s="1"/>
  <c r="R77" i="2"/>
  <c r="S77" i="2" s="1"/>
  <c r="R119" i="2"/>
  <c r="S119" i="2" s="1"/>
  <c r="R127" i="2"/>
  <c r="S127" i="2" s="1"/>
  <c r="R135" i="2"/>
  <c r="S135" i="2" s="1"/>
  <c r="R143" i="2"/>
  <c r="S143" i="2" s="1"/>
  <c r="R151" i="2"/>
  <c r="S151" i="2" s="1"/>
  <c r="R159" i="2"/>
  <c r="S159" i="2" s="1"/>
  <c r="R167" i="2"/>
  <c r="S167" i="2" s="1"/>
  <c r="R173" i="2"/>
  <c r="S173" i="2" s="1"/>
  <c r="R175" i="2"/>
  <c r="S175" i="2" s="1"/>
  <c r="R177" i="2"/>
  <c r="S177" i="2" s="1"/>
  <c r="R179" i="2"/>
  <c r="S179" i="2" s="1"/>
  <c r="R181" i="2"/>
  <c r="S181" i="2" s="1"/>
  <c r="R183" i="2"/>
  <c r="S183" i="2" s="1"/>
  <c r="R185" i="2"/>
  <c r="S185" i="2" s="1"/>
  <c r="R187" i="2"/>
  <c r="S187" i="2" s="1"/>
  <c r="R189" i="2"/>
  <c r="S189" i="2" s="1"/>
  <c r="R191" i="2"/>
  <c r="S191" i="2" s="1"/>
  <c r="R232" i="2"/>
  <c r="S232" i="2" s="1"/>
  <c r="R115" i="2"/>
  <c r="S115" i="2" s="1"/>
  <c r="R123" i="2"/>
  <c r="S123" i="2" s="1"/>
  <c r="R131" i="2"/>
  <c r="S131" i="2" s="1"/>
  <c r="R139" i="2"/>
  <c r="S139" i="2" s="1"/>
  <c r="R147" i="2"/>
  <c r="S147" i="2" s="1"/>
  <c r="R155" i="2"/>
  <c r="S155" i="2" s="1"/>
  <c r="R163" i="2"/>
  <c r="S163" i="2" s="1"/>
  <c r="R171" i="2"/>
  <c r="S171" i="2" s="1"/>
  <c r="R224" i="2"/>
  <c r="S224" i="2" s="1"/>
  <c r="AZ570" i="1"/>
  <c r="O570" i="1"/>
  <c r="BA570" i="1" s="1"/>
  <c r="BK569" i="1"/>
  <c r="B569" i="1"/>
  <c r="AZ569" i="1" s="1"/>
  <c r="AZ519" i="1"/>
  <c r="O519" i="1"/>
  <c r="BA519" i="1" s="1"/>
  <c r="BK518" i="1"/>
  <c r="B518" i="1"/>
  <c r="AZ518" i="1" s="1"/>
  <c r="AZ468" i="1"/>
  <c r="O468" i="1"/>
  <c r="BA468" i="1" s="1"/>
  <c r="BK467" i="1"/>
  <c r="B467" i="1"/>
  <c r="AZ467" i="1" s="1"/>
  <c r="AZ417" i="1"/>
  <c r="O417" i="1"/>
  <c r="BA417" i="1" s="1"/>
  <c r="BK416" i="1"/>
  <c r="B416" i="1"/>
  <c r="AZ416" i="1" s="1"/>
  <c r="AZ366" i="1"/>
  <c r="O366" i="1"/>
  <c r="BA366" i="1" s="1"/>
  <c r="BK365" i="1"/>
  <c r="B365" i="1"/>
  <c r="AZ365" i="1" s="1"/>
  <c r="AZ315" i="1"/>
  <c r="O315" i="1"/>
  <c r="BA315" i="1" s="1"/>
  <c r="BK314" i="1"/>
  <c r="B314" i="1"/>
  <c r="AZ314" i="1" s="1"/>
  <c r="AZ264" i="1"/>
  <c r="O264" i="1"/>
  <c r="BA264" i="1" s="1"/>
  <c r="BK263" i="1"/>
  <c r="B263" i="1"/>
  <c r="AZ263" i="1" s="1"/>
  <c r="AZ213" i="1"/>
  <c r="O213" i="1"/>
  <c r="BA213" i="1" s="1"/>
  <c r="BK212" i="1"/>
  <c r="B212" i="1"/>
  <c r="AZ212" i="1" s="1"/>
  <c r="AZ162" i="1"/>
  <c r="O162" i="1"/>
  <c r="BA162" i="1" s="1"/>
  <c r="BK161" i="1"/>
  <c r="B161" i="1"/>
  <c r="AZ161" i="1" s="1"/>
  <c r="AZ111" i="1"/>
  <c r="O111" i="1"/>
  <c r="BA111" i="1" s="1"/>
  <c r="BK110" i="1"/>
  <c r="B110" i="1"/>
  <c r="AZ110" i="1" s="1"/>
  <c r="AZ60" i="1"/>
  <c r="O60" i="1"/>
  <c r="BA60" i="1" s="1"/>
  <c r="BK59" i="1"/>
  <c r="B59" i="1"/>
  <c r="AZ59" i="1" s="1"/>
  <c r="AZ9" i="1"/>
  <c r="O9" i="1"/>
  <c r="BA9" i="1" s="1"/>
  <c r="BK8" i="1"/>
  <c r="B8" i="1"/>
  <c r="AZ8" i="1" s="1"/>
  <c r="BA617" i="1" l="1"/>
  <c r="AZ617" i="1"/>
  <c r="W617" i="1"/>
  <c r="M617" i="1"/>
  <c r="K617" i="1"/>
  <c r="BA615" i="1"/>
  <c r="AZ615" i="1"/>
  <c r="W615" i="1"/>
  <c r="M615" i="1"/>
  <c r="K615" i="1"/>
  <c r="BM613" i="1"/>
  <c r="BE613" i="1"/>
  <c r="BD613" i="1"/>
  <c r="BG613" i="1" s="1"/>
  <c r="BB613" i="1"/>
  <c r="BC613" i="1" s="1"/>
  <c r="AV613" i="1"/>
  <c r="AU613" i="1"/>
  <c r="AX613" i="1" s="1"/>
  <c r="AR613" i="1"/>
  <c r="AN613" i="1"/>
  <c r="AM613" i="1"/>
  <c r="AP613" i="1" s="1"/>
  <c r="AJ613" i="1"/>
  <c r="AG613" i="1"/>
  <c r="AH613" i="1" s="1"/>
  <c r="AC613" i="1"/>
  <c r="AD613" i="1" s="1"/>
  <c r="Z613" i="1"/>
  <c r="Y613" i="1"/>
  <c r="S613" i="1"/>
  <c r="J613" i="1"/>
  <c r="L613" i="1" s="1"/>
  <c r="BM612" i="1"/>
  <c r="BE612" i="1"/>
  <c r="BD612" i="1"/>
  <c r="BG612" i="1" s="1"/>
  <c r="BB612" i="1"/>
  <c r="BC612" i="1" s="1"/>
  <c r="AV612" i="1"/>
  <c r="AU612" i="1"/>
  <c r="AX612" i="1" s="1"/>
  <c r="AR612" i="1"/>
  <c r="AN612" i="1"/>
  <c r="AM612" i="1"/>
  <c r="AP612" i="1" s="1"/>
  <c r="AJ612" i="1"/>
  <c r="AG612" i="1"/>
  <c r="AH612" i="1" s="1"/>
  <c r="AC612" i="1"/>
  <c r="AD612" i="1" s="1"/>
  <c r="Z612" i="1"/>
  <c r="Y612" i="1"/>
  <c r="S612" i="1"/>
  <c r="AA612" i="1" s="1"/>
  <c r="AB612" i="1" s="1"/>
  <c r="J612" i="1"/>
  <c r="L612" i="1" s="1"/>
  <c r="BM611" i="1"/>
  <c r="BE611" i="1"/>
  <c r="BD611" i="1"/>
  <c r="BG611" i="1" s="1"/>
  <c r="BB611" i="1"/>
  <c r="BC611" i="1" s="1"/>
  <c r="AV611" i="1"/>
  <c r="AU611" i="1"/>
  <c r="AX611" i="1" s="1"/>
  <c r="AR611" i="1"/>
  <c r="AN611" i="1"/>
  <c r="AM611" i="1"/>
  <c r="AP611" i="1" s="1"/>
  <c r="AJ611" i="1"/>
  <c r="AG611" i="1"/>
  <c r="AH611" i="1" s="1"/>
  <c r="AC611" i="1"/>
  <c r="AD611" i="1" s="1"/>
  <c r="Z611" i="1"/>
  <c r="Y611" i="1"/>
  <c r="S611" i="1"/>
  <c r="J611" i="1"/>
  <c r="L611" i="1" s="1"/>
  <c r="BM610" i="1"/>
  <c r="BE610" i="1"/>
  <c r="BD610" i="1"/>
  <c r="BG610" i="1" s="1"/>
  <c r="BB610" i="1"/>
  <c r="BC610" i="1" s="1"/>
  <c r="AV610" i="1"/>
  <c r="AU610" i="1"/>
  <c r="AX610" i="1" s="1"/>
  <c r="AR610" i="1"/>
  <c r="AN610" i="1"/>
  <c r="AM610" i="1"/>
  <c r="AP610" i="1" s="1"/>
  <c r="AJ610" i="1"/>
  <c r="AG610" i="1"/>
  <c r="AH610" i="1" s="1"/>
  <c r="AC610" i="1"/>
  <c r="AD610" i="1" s="1"/>
  <c r="Z610" i="1"/>
  <c r="Y610" i="1"/>
  <c r="S610" i="1"/>
  <c r="AA610" i="1" s="1"/>
  <c r="AB610" i="1" s="1"/>
  <c r="J610" i="1"/>
  <c r="L610" i="1" s="1"/>
  <c r="BM609" i="1"/>
  <c r="BE609" i="1"/>
  <c r="BD609" i="1"/>
  <c r="BG609" i="1" s="1"/>
  <c r="BB609" i="1"/>
  <c r="BC609" i="1" s="1"/>
  <c r="AV609" i="1"/>
  <c r="AU609" i="1"/>
  <c r="AX609" i="1" s="1"/>
  <c r="AR609" i="1"/>
  <c r="AN609" i="1"/>
  <c r="AM609" i="1"/>
  <c r="AP609" i="1" s="1"/>
  <c r="AJ609" i="1"/>
  <c r="AG609" i="1"/>
  <c r="AH609" i="1" s="1"/>
  <c r="AC609" i="1"/>
  <c r="AD609" i="1" s="1"/>
  <c r="Z609" i="1"/>
  <c r="Y609" i="1"/>
  <c r="S609" i="1"/>
  <c r="J609" i="1"/>
  <c r="L609" i="1" s="1"/>
  <c r="BM608" i="1"/>
  <c r="BE608" i="1"/>
  <c r="BD608" i="1"/>
  <c r="BG608" i="1" s="1"/>
  <c r="BB608" i="1"/>
  <c r="BC608" i="1" s="1"/>
  <c r="AV608" i="1"/>
  <c r="AU608" i="1"/>
  <c r="AX608" i="1" s="1"/>
  <c r="AR608" i="1"/>
  <c r="AN608" i="1"/>
  <c r="AM608" i="1"/>
  <c r="AP608" i="1" s="1"/>
  <c r="AJ608" i="1"/>
  <c r="AG608" i="1"/>
  <c r="AH608" i="1" s="1"/>
  <c r="AC608" i="1"/>
  <c r="AD608" i="1" s="1"/>
  <c r="Z608" i="1"/>
  <c r="Y608" i="1"/>
  <c r="S608" i="1"/>
  <c r="AA608" i="1" s="1"/>
  <c r="AB608" i="1" s="1"/>
  <c r="J608" i="1"/>
  <c r="L608" i="1" s="1"/>
  <c r="BM607" i="1"/>
  <c r="BE607" i="1"/>
  <c r="BD607" i="1"/>
  <c r="BG607" i="1" s="1"/>
  <c r="BB607" i="1"/>
  <c r="BC607" i="1" s="1"/>
  <c r="AV607" i="1"/>
  <c r="AU607" i="1"/>
  <c r="AX607" i="1" s="1"/>
  <c r="AR607" i="1"/>
  <c r="AN607" i="1"/>
  <c r="AM607" i="1"/>
  <c r="AP607" i="1" s="1"/>
  <c r="AJ607" i="1"/>
  <c r="AG607" i="1"/>
  <c r="AH607" i="1" s="1"/>
  <c r="AC607" i="1"/>
  <c r="AD607" i="1" s="1"/>
  <c r="Z607" i="1"/>
  <c r="Y607" i="1"/>
  <c r="S607" i="1"/>
  <c r="AA607" i="1" s="1"/>
  <c r="AB607" i="1" s="1"/>
  <c r="J607" i="1"/>
  <c r="L607" i="1" s="1"/>
  <c r="BM606" i="1"/>
  <c r="BE606" i="1"/>
  <c r="BD606" i="1"/>
  <c r="BG606" i="1" s="1"/>
  <c r="BB606" i="1"/>
  <c r="BC606" i="1" s="1"/>
  <c r="AV606" i="1"/>
  <c r="AU606" i="1"/>
  <c r="AX606" i="1" s="1"/>
  <c r="AR606" i="1"/>
  <c r="AN606" i="1"/>
  <c r="AM606" i="1"/>
  <c r="AP606" i="1" s="1"/>
  <c r="AJ606" i="1"/>
  <c r="AG606" i="1"/>
  <c r="AH606" i="1" s="1"/>
  <c r="AC606" i="1"/>
  <c r="AD606" i="1" s="1"/>
  <c r="Z606" i="1"/>
  <c r="Y606" i="1"/>
  <c r="S606" i="1"/>
  <c r="J606" i="1"/>
  <c r="L606" i="1" s="1"/>
  <c r="BM605" i="1"/>
  <c r="BE605" i="1"/>
  <c r="BD605" i="1"/>
  <c r="BG605" i="1" s="1"/>
  <c r="BB605" i="1"/>
  <c r="BC605" i="1" s="1"/>
  <c r="AV605" i="1"/>
  <c r="AU605" i="1"/>
  <c r="AX605" i="1" s="1"/>
  <c r="AR605" i="1"/>
  <c r="AN605" i="1"/>
  <c r="AM605" i="1"/>
  <c r="AP605" i="1" s="1"/>
  <c r="AJ605" i="1"/>
  <c r="AG605" i="1"/>
  <c r="AH605" i="1" s="1"/>
  <c r="AC605" i="1"/>
  <c r="AD605" i="1" s="1"/>
  <c r="Z605" i="1"/>
  <c r="Y605" i="1"/>
  <c r="S605" i="1"/>
  <c r="AA605" i="1" s="1"/>
  <c r="AB605" i="1" s="1"/>
  <c r="J605" i="1"/>
  <c r="L605" i="1" s="1"/>
  <c r="BM604" i="1"/>
  <c r="BE604" i="1"/>
  <c r="BD604" i="1"/>
  <c r="BG604" i="1" s="1"/>
  <c r="BB604" i="1"/>
  <c r="BC604" i="1" s="1"/>
  <c r="AV604" i="1"/>
  <c r="AU604" i="1"/>
  <c r="AX604" i="1" s="1"/>
  <c r="AR604" i="1"/>
  <c r="AN604" i="1"/>
  <c r="AM604" i="1"/>
  <c r="AP604" i="1" s="1"/>
  <c r="AJ604" i="1"/>
  <c r="AG604" i="1"/>
  <c r="AH604" i="1" s="1"/>
  <c r="AC604" i="1"/>
  <c r="AD604" i="1" s="1"/>
  <c r="Z604" i="1"/>
  <c r="Y604" i="1"/>
  <c r="V604" i="1"/>
  <c r="AE604" i="1" s="1"/>
  <c r="AF604" i="1" s="1"/>
  <c r="S604" i="1"/>
  <c r="AA604" i="1" s="1"/>
  <c r="AB604" i="1" s="1"/>
  <c r="J604" i="1"/>
  <c r="L604" i="1" s="1"/>
  <c r="BM603" i="1"/>
  <c r="BE603" i="1"/>
  <c r="BD603" i="1"/>
  <c r="BG603" i="1" s="1"/>
  <c r="BB603" i="1"/>
  <c r="BC603" i="1" s="1"/>
  <c r="AV603" i="1"/>
  <c r="AU603" i="1"/>
  <c r="AX603" i="1" s="1"/>
  <c r="AR603" i="1"/>
  <c r="AN603" i="1"/>
  <c r="AM603" i="1"/>
  <c r="AP603" i="1" s="1"/>
  <c r="AJ603" i="1"/>
  <c r="AG603" i="1"/>
  <c r="AH603" i="1" s="1"/>
  <c r="AC603" i="1"/>
  <c r="AD603" i="1" s="1"/>
  <c r="Z603" i="1"/>
  <c r="Y603" i="1"/>
  <c r="S603" i="1"/>
  <c r="AA603" i="1" s="1"/>
  <c r="AB603" i="1" s="1"/>
  <c r="J603" i="1"/>
  <c r="L603" i="1" s="1"/>
  <c r="BM602" i="1"/>
  <c r="BE602" i="1"/>
  <c r="BD602" i="1"/>
  <c r="BG602" i="1" s="1"/>
  <c r="BB602" i="1"/>
  <c r="BC602" i="1" s="1"/>
  <c r="AV602" i="1"/>
  <c r="AU602" i="1"/>
  <c r="AX602" i="1" s="1"/>
  <c r="AR602" i="1"/>
  <c r="AN602" i="1"/>
  <c r="AM602" i="1"/>
  <c r="AP602" i="1" s="1"/>
  <c r="AJ602" i="1"/>
  <c r="AG602" i="1"/>
  <c r="AH602" i="1" s="1"/>
  <c r="AC602" i="1"/>
  <c r="AD602" i="1" s="1"/>
  <c r="Z602" i="1"/>
  <c r="Y602" i="1"/>
  <c r="S602" i="1"/>
  <c r="J602" i="1"/>
  <c r="L602" i="1" s="1"/>
  <c r="BM601" i="1"/>
  <c r="BE601" i="1"/>
  <c r="BD601" i="1"/>
  <c r="BG601" i="1" s="1"/>
  <c r="BB601" i="1"/>
  <c r="BC601" i="1" s="1"/>
  <c r="AV601" i="1"/>
  <c r="AU601" i="1"/>
  <c r="AX601" i="1" s="1"/>
  <c r="AR601" i="1"/>
  <c r="AN601" i="1"/>
  <c r="AM601" i="1"/>
  <c r="AP601" i="1" s="1"/>
  <c r="AJ601" i="1"/>
  <c r="AG601" i="1"/>
  <c r="AH601" i="1" s="1"/>
  <c r="AC601" i="1"/>
  <c r="AD601" i="1" s="1"/>
  <c r="Z601" i="1"/>
  <c r="Y601" i="1"/>
  <c r="S601" i="1"/>
  <c r="AA601" i="1" s="1"/>
  <c r="AB601" i="1" s="1"/>
  <c r="J601" i="1"/>
  <c r="L601" i="1" s="1"/>
  <c r="BM600" i="1"/>
  <c r="BE600" i="1"/>
  <c r="BD600" i="1"/>
  <c r="BG600" i="1" s="1"/>
  <c r="BB600" i="1"/>
  <c r="BC600" i="1" s="1"/>
  <c r="AV600" i="1"/>
  <c r="AU600" i="1"/>
  <c r="AX600" i="1" s="1"/>
  <c r="AR600" i="1"/>
  <c r="AN600" i="1"/>
  <c r="AM600" i="1"/>
  <c r="AP600" i="1" s="1"/>
  <c r="AJ600" i="1"/>
  <c r="AG600" i="1"/>
  <c r="AH600" i="1" s="1"/>
  <c r="AC600" i="1"/>
  <c r="AD600" i="1" s="1"/>
  <c r="Z600" i="1"/>
  <c r="Y600" i="1"/>
  <c r="S600" i="1"/>
  <c r="J600" i="1"/>
  <c r="L600" i="1" s="1"/>
  <c r="BM599" i="1"/>
  <c r="BE599" i="1"/>
  <c r="BD599" i="1"/>
  <c r="BG599" i="1" s="1"/>
  <c r="BB599" i="1"/>
  <c r="BC599" i="1" s="1"/>
  <c r="AV599" i="1"/>
  <c r="AU599" i="1"/>
  <c r="AX599" i="1" s="1"/>
  <c r="AR599" i="1"/>
  <c r="AN599" i="1"/>
  <c r="AM599" i="1"/>
  <c r="AP599" i="1" s="1"/>
  <c r="AJ599" i="1"/>
  <c r="AG599" i="1"/>
  <c r="AH599" i="1" s="1"/>
  <c r="AC599" i="1"/>
  <c r="AD599" i="1" s="1"/>
  <c r="Z599" i="1"/>
  <c r="Y599" i="1"/>
  <c r="S599" i="1"/>
  <c r="AA599" i="1" s="1"/>
  <c r="AB599" i="1" s="1"/>
  <c r="J599" i="1"/>
  <c r="L599" i="1" s="1"/>
  <c r="BM598" i="1"/>
  <c r="BE598" i="1"/>
  <c r="BD598" i="1"/>
  <c r="BG598" i="1" s="1"/>
  <c r="BB598" i="1"/>
  <c r="BC598" i="1" s="1"/>
  <c r="AV598" i="1"/>
  <c r="AU598" i="1"/>
  <c r="AX598" i="1" s="1"/>
  <c r="AR598" i="1"/>
  <c r="AN598" i="1"/>
  <c r="AM598" i="1"/>
  <c r="AP598" i="1" s="1"/>
  <c r="AJ598" i="1"/>
  <c r="AG598" i="1"/>
  <c r="AH598" i="1" s="1"/>
  <c r="AC598" i="1"/>
  <c r="AD598" i="1" s="1"/>
  <c r="Z598" i="1"/>
  <c r="Y598" i="1"/>
  <c r="S598" i="1"/>
  <c r="AA598" i="1" s="1"/>
  <c r="AB598" i="1" s="1"/>
  <c r="J598" i="1"/>
  <c r="L598" i="1" s="1"/>
  <c r="BM597" i="1"/>
  <c r="BE597" i="1"/>
  <c r="BD597" i="1"/>
  <c r="BG597" i="1" s="1"/>
  <c r="BB597" i="1"/>
  <c r="BC597" i="1" s="1"/>
  <c r="AV597" i="1"/>
  <c r="AU597" i="1"/>
  <c r="AX597" i="1" s="1"/>
  <c r="AR597" i="1"/>
  <c r="AN597" i="1"/>
  <c r="AM597" i="1"/>
  <c r="AP597" i="1" s="1"/>
  <c r="AJ597" i="1"/>
  <c r="AG597" i="1"/>
  <c r="AH597" i="1" s="1"/>
  <c r="AC597" i="1"/>
  <c r="AD597" i="1" s="1"/>
  <c r="Z597" i="1"/>
  <c r="Y597" i="1"/>
  <c r="S597" i="1"/>
  <c r="AA597" i="1" s="1"/>
  <c r="AB597" i="1" s="1"/>
  <c r="J597" i="1"/>
  <c r="L597" i="1" s="1"/>
  <c r="BM596" i="1"/>
  <c r="BE596" i="1"/>
  <c r="BD596" i="1"/>
  <c r="BG596" i="1" s="1"/>
  <c r="BB596" i="1"/>
  <c r="BC596" i="1" s="1"/>
  <c r="AV596" i="1"/>
  <c r="AU596" i="1"/>
  <c r="AX596" i="1" s="1"/>
  <c r="AR596" i="1"/>
  <c r="AN596" i="1"/>
  <c r="AM596" i="1"/>
  <c r="AP596" i="1" s="1"/>
  <c r="AJ596" i="1"/>
  <c r="AG596" i="1"/>
  <c r="AH596" i="1" s="1"/>
  <c r="AC596" i="1"/>
  <c r="AD596" i="1" s="1"/>
  <c r="Z596" i="1"/>
  <c r="Y596" i="1"/>
  <c r="S596" i="1"/>
  <c r="J596" i="1"/>
  <c r="L596" i="1" s="1"/>
  <c r="BM595" i="1"/>
  <c r="BE595" i="1"/>
  <c r="BD595" i="1"/>
  <c r="BG595" i="1" s="1"/>
  <c r="BB595" i="1"/>
  <c r="BC595" i="1" s="1"/>
  <c r="AV595" i="1"/>
  <c r="AU595" i="1"/>
  <c r="AX595" i="1" s="1"/>
  <c r="AR595" i="1"/>
  <c r="AN595" i="1"/>
  <c r="AM595" i="1"/>
  <c r="AP595" i="1" s="1"/>
  <c r="AJ595" i="1"/>
  <c r="AG595" i="1"/>
  <c r="AH595" i="1" s="1"/>
  <c r="AC595" i="1"/>
  <c r="AD595" i="1" s="1"/>
  <c r="Z595" i="1"/>
  <c r="Y595" i="1"/>
  <c r="S595" i="1"/>
  <c r="J595" i="1"/>
  <c r="L595" i="1" s="1"/>
  <c r="BM594" i="1"/>
  <c r="BE594" i="1"/>
  <c r="BD594" i="1"/>
  <c r="BG594" i="1" s="1"/>
  <c r="BB594" i="1"/>
  <c r="BC594" i="1" s="1"/>
  <c r="AV594" i="1"/>
  <c r="AU594" i="1"/>
  <c r="AX594" i="1" s="1"/>
  <c r="AR594" i="1"/>
  <c r="AN594" i="1"/>
  <c r="AM594" i="1"/>
  <c r="AP594" i="1" s="1"/>
  <c r="AJ594" i="1"/>
  <c r="AG594" i="1"/>
  <c r="AH594" i="1" s="1"/>
  <c r="AC594" i="1"/>
  <c r="AD594" i="1" s="1"/>
  <c r="Z594" i="1"/>
  <c r="Y594" i="1"/>
  <c r="S594" i="1"/>
  <c r="AA594" i="1" s="1"/>
  <c r="AB594" i="1" s="1"/>
  <c r="J594" i="1"/>
  <c r="L594" i="1" s="1"/>
  <c r="BM593" i="1"/>
  <c r="BE593" i="1"/>
  <c r="BD593" i="1"/>
  <c r="BG593" i="1" s="1"/>
  <c r="BB593" i="1"/>
  <c r="BC593" i="1" s="1"/>
  <c r="AV593" i="1"/>
  <c r="AU593" i="1"/>
  <c r="AX593" i="1" s="1"/>
  <c r="AR593" i="1"/>
  <c r="AN593" i="1"/>
  <c r="AM593" i="1"/>
  <c r="AP593" i="1" s="1"/>
  <c r="AJ593" i="1"/>
  <c r="AG593" i="1"/>
  <c r="AH593" i="1" s="1"/>
  <c r="AC593" i="1"/>
  <c r="AD593" i="1" s="1"/>
  <c r="Z593" i="1"/>
  <c r="Y593" i="1"/>
  <c r="S593" i="1"/>
  <c r="AA593" i="1" s="1"/>
  <c r="AB593" i="1" s="1"/>
  <c r="J593" i="1"/>
  <c r="L593" i="1" s="1"/>
  <c r="BM592" i="1"/>
  <c r="BE592" i="1"/>
  <c r="BD592" i="1"/>
  <c r="BG592" i="1" s="1"/>
  <c r="BB592" i="1"/>
  <c r="BC592" i="1" s="1"/>
  <c r="AV592" i="1"/>
  <c r="AU592" i="1"/>
  <c r="AX592" i="1" s="1"/>
  <c r="AR592" i="1"/>
  <c r="AN592" i="1"/>
  <c r="AM592" i="1"/>
  <c r="AP592" i="1" s="1"/>
  <c r="AJ592" i="1"/>
  <c r="AG592" i="1"/>
  <c r="AH592" i="1" s="1"/>
  <c r="AC592" i="1"/>
  <c r="AD592" i="1" s="1"/>
  <c r="Z592" i="1"/>
  <c r="Y592" i="1"/>
  <c r="S592" i="1"/>
  <c r="AA592" i="1" s="1"/>
  <c r="AB592" i="1" s="1"/>
  <c r="J592" i="1"/>
  <c r="L592" i="1" s="1"/>
  <c r="BM591" i="1"/>
  <c r="BE591" i="1"/>
  <c r="BD591" i="1"/>
  <c r="BG591" i="1" s="1"/>
  <c r="BB591" i="1"/>
  <c r="BC591" i="1" s="1"/>
  <c r="AV591" i="1"/>
  <c r="AU591" i="1"/>
  <c r="AX591" i="1" s="1"/>
  <c r="AR591" i="1"/>
  <c r="AN591" i="1"/>
  <c r="AM591" i="1"/>
  <c r="AP591" i="1" s="1"/>
  <c r="AJ591" i="1"/>
  <c r="AG591" i="1"/>
  <c r="AH591" i="1" s="1"/>
  <c r="AC591" i="1"/>
  <c r="AD591" i="1" s="1"/>
  <c r="Z591" i="1"/>
  <c r="Y591" i="1"/>
  <c r="S591" i="1"/>
  <c r="J591" i="1"/>
  <c r="L591" i="1" s="1"/>
  <c r="BM590" i="1"/>
  <c r="BE590" i="1"/>
  <c r="BD590" i="1"/>
  <c r="BG590" i="1" s="1"/>
  <c r="BB590" i="1"/>
  <c r="BC590" i="1" s="1"/>
  <c r="AV590" i="1"/>
  <c r="AU590" i="1"/>
  <c r="AX590" i="1" s="1"/>
  <c r="AR590" i="1"/>
  <c r="AN590" i="1"/>
  <c r="AM590" i="1"/>
  <c r="AP590" i="1" s="1"/>
  <c r="AJ590" i="1"/>
  <c r="AG590" i="1"/>
  <c r="AH590" i="1" s="1"/>
  <c r="AC590" i="1"/>
  <c r="AD590" i="1" s="1"/>
  <c r="Z590" i="1"/>
  <c r="Y590" i="1"/>
  <c r="S590" i="1"/>
  <c r="J590" i="1"/>
  <c r="L590" i="1" s="1"/>
  <c r="BM589" i="1"/>
  <c r="BE589" i="1"/>
  <c r="BD589" i="1"/>
  <c r="BG589" i="1" s="1"/>
  <c r="BB589" i="1"/>
  <c r="BC589" i="1" s="1"/>
  <c r="AV589" i="1"/>
  <c r="AU589" i="1"/>
  <c r="AX589" i="1" s="1"/>
  <c r="AR589" i="1"/>
  <c r="AN589" i="1"/>
  <c r="AM589" i="1"/>
  <c r="AP589" i="1" s="1"/>
  <c r="AJ589" i="1"/>
  <c r="AG589" i="1"/>
  <c r="AH589" i="1" s="1"/>
  <c r="AC589" i="1"/>
  <c r="AD589" i="1" s="1"/>
  <c r="Z589" i="1"/>
  <c r="Y589" i="1"/>
  <c r="S589" i="1"/>
  <c r="J589" i="1"/>
  <c r="L589" i="1" s="1"/>
  <c r="BM588" i="1"/>
  <c r="BE588" i="1"/>
  <c r="BD588" i="1"/>
  <c r="BG588" i="1" s="1"/>
  <c r="BB588" i="1"/>
  <c r="BC588" i="1" s="1"/>
  <c r="AV588" i="1"/>
  <c r="AU588" i="1"/>
  <c r="AX588" i="1" s="1"/>
  <c r="AR588" i="1"/>
  <c r="AN588" i="1"/>
  <c r="AM588" i="1"/>
  <c r="AP588" i="1" s="1"/>
  <c r="AJ588" i="1"/>
  <c r="AG588" i="1"/>
  <c r="AH588" i="1" s="1"/>
  <c r="AC588" i="1"/>
  <c r="AD588" i="1" s="1"/>
  <c r="Z588" i="1"/>
  <c r="Y588" i="1"/>
  <c r="S588" i="1"/>
  <c r="AA588" i="1" s="1"/>
  <c r="AB588" i="1" s="1"/>
  <c r="J588" i="1"/>
  <c r="L588" i="1" s="1"/>
  <c r="BM587" i="1"/>
  <c r="BE587" i="1"/>
  <c r="BD587" i="1"/>
  <c r="BG587" i="1" s="1"/>
  <c r="BB587" i="1"/>
  <c r="BC587" i="1" s="1"/>
  <c r="AV587" i="1"/>
  <c r="AU587" i="1"/>
  <c r="AX587" i="1" s="1"/>
  <c r="AR587" i="1"/>
  <c r="AN587" i="1"/>
  <c r="AM587" i="1"/>
  <c r="AP587" i="1" s="1"/>
  <c r="AJ587" i="1"/>
  <c r="AG587" i="1"/>
  <c r="AH587" i="1" s="1"/>
  <c r="AC587" i="1"/>
  <c r="AD587" i="1" s="1"/>
  <c r="Z587" i="1"/>
  <c r="Y587" i="1"/>
  <c r="S587" i="1"/>
  <c r="AA587" i="1" s="1"/>
  <c r="AB587" i="1" s="1"/>
  <c r="J587" i="1"/>
  <c r="L587" i="1" s="1"/>
  <c r="BM586" i="1"/>
  <c r="BE586" i="1"/>
  <c r="BD586" i="1"/>
  <c r="BG586" i="1" s="1"/>
  <c r="BB586" i="1"/>
  <c r="BC586" i="1" s="1"/>
  <c r="AV586" i="1"/>
  <c r="AU586" i="1"/>
  <c r="AX586" i="1" s="1"/>
  <c r="AR586" i="1"/>
  <c r="AN586" i="1"/>
  <c r="AM586" i="1"/>
  <c r="AP586" i="1" s="1"/>
  <c r="AJ586" i="1"/>
  <c r="AG586" i="1"/>
  <c r="AH586" i="1" s="1"/>
  <c r="AC586" i="1"/>
  <c r="AD586" i="1" s="1"/>
  <c r="Z586" i="1"/>
  <c r="Y586" i="1"/>
  <c r="S586" i="1"/>
  <c r="J586" i="1"/>
  <c r="L586" i="1" s="1"/>
  <c r="BM585" i="1"/>
  <c r="BE585" i="1"/>
  <c r="BD585" i="1"/>
  <c r="BG585" i="1" s="1"/>
  <c r="BB585" i="1"/>
  <c r="BC585" i="1" s="1"/>
  <c r="AV585" i="1"/>
  <c r="AU585" i="1"/>
  <c r="AX585" i="1" s="1"/>
  <c r="AR585" i="1"/>
  <c r="AN585" i="1"/>
  <c r="AM585" i="1"/>
  <c r="AP585" i="1" s="1"/>
  <c r="AJ585" i="1"/>
  <c r="AG585" i="1"/>
  <c r="AH585" i="1" s="1"/>
  <c r="AC585" i="1"/>
  <c r="AD585" i="1" s="1"/>
  <c r="Z585" i="1"/>
  <c r="Y585" i="1"/>
  <c r="S585" i="1"/>
  <c r="AA585" i="1" s="1"/>
  <c r="AB585" i="1" s="1"/>
  <c r="J585" i="1"/>
  <c r="L585" i="1" s="1"/>
  <c r="BM584" i="1"/>
  <c r="BE584" i="1"/>
  <c r="BD584" i="1"/>
  <c r="BG584" i="1" s="1"/>
  <c r="BB584" i="1"/>
  <c r="BC584" i="1" s="1"/>
  <c r="AV584" i="1"/>
  <c r="AU584" i="1"/>
  <c r="AX584" i="1" s="1"/>
  <c r="AR584" i="1"/>
  <c r="AN584" i="1"/>
  <c r="AM584" i="1"/>
  <c r="AP584" i="1" s="1"/>
  <c r="AJ584" i="1"/>
  <c r="AG584" i="1"/>
  <c r="AH584" i="1" s="1"/>
  <c r="AC584" i="1"/>
  <c r="AD584" i="1" s="1"/>
  <c r="Z584" i="1"/>
  <c r="Y584" i="1"/>
  <c r="S584" i="1"/>
  <c r="AA584" i="1" s="1"/>
  <c r="AB584" i="1" s="1"/>
  <c r="J584" i="1"/>
  <c r="L584" i="1" s="1"/>
  <c r="BM583" i="1"/>
  <c r="BE583" i="1"/>
  <c r="BD583" i="1"/>
  <c r="BG583" i="1" s="1"/>
  <c r="BB583" i="1"/>
  <c r="BC583" i="1" s="1"/>
  <c r="AV583" i="1"/>
  <c r="AU583" i="1"/>
  <c r="AX583" i="1" s="1"/>
  <c r="AR583" i="1"/>
  <c r="AN583" i="1"/>
  <c r="AM583" i="1"/>
  <c r="AP583" i="1" s="1"/>
  <c r="AJ583" i="1"/>
  <c r="AG583" i="1"/>
  <c r="AH583" i="1" s="1"/>
  <c r="AC583" i="1"/>
  <c r="AD583" i="1" s="1"/>
  <c r="Z583" i="1"/>
  <c r="Y583" i="1"/>
  <c r="S583" i="1"/>
  <c r="J583" i="1"/>
  <c r="L583" i="1" s="1"/>
  <c r="BM582" i="1"/>
  <c r="BE582" i="1"/>
  <c r="BD582" i="1"/>
  <c r="BG582" i="1" s="1"/>
  <c r="BB582" i="1"/>
  <c r="BC582" i="1" s="1"/>
  <c r="AV582" i="1"/>
  <c r="AU582" i="1"/>
  <c r="AX582" i="1" s="1"/>
  <c r="AR582" i="1"/>
  <c r="AN582" i="1"/>
  <c r="AM582" i="1"/>
  <c r="AP582" i="1" s="1"/>
  <c r="AJ582" i="1"/>
  <c r="AG582" i="1"/>
  <c r="AH582" i="1" s="1"/>
  <c r="AC582" i="1"/>
  <c r="AD582" i="1" s="1"/>
  <c r="Z582" i="1"/>
  <c r="Y582" i="1"/>
  <c r="S582" i="1"/>
  <c r="AA582" i="1" s="1"/>
  <c r="AB582" i="1" s="1"/>
  <c r="J582" i="1"/>
  <c r="L582" i="1" s="1"/>
  <c r="BM581" i="1"/>
  <c r="BE581" i="1"/>
  <c r="BD581" i="1"/>
  <c r="BG581" i="1" s="1"/>
  <c r="BB581" i="1"/>
  <c r="BC581" i="1" s="1"/>
  <c r="AV581" i="1"/>
  <c r="AU581" i="1"/>
  <c r="AX581" i="1" s="1"/>
  <c r="AR581" i="1"/>
  <c r="AN581" i="1"/>
  <c r="AM581" i="1"/>
  <c r="AP581" i="1" s="1"/>
  <c r="AJ581" i="1"/>
  <c r="AG581" i="1"/>
  <c r="AH581" i="1" s="1"/>
  <c r="AC581" i="1"/>
  <c r="AD581" i="1" s="1"/>
  <c r="Z581" i="1"/>
  <c r="Y581" i="1"/>
  <c r="S581" i="1"/>
  <c r="J581" i="1"/>
  <c r="L581" i="1" s="1"/>
  <c r="BM580" i="1"/>
  <c r="BE580" i="1"/>
  <c r="BD580" i="1"/>
  <c r="BG580" i="1" s="1"/>
  <c r="BB580" i="1"/>
  <c r="BC580" i="1" s="1"/>
  <c r="AV580" i="1"/>
  <c r="AU580" i="1"/>
  <c r="AX580" i="1" s="1"/>
  <c r="AR580" i="1"/>
  <c r="AN580" i="1"/>
  <c r="AM580" i="1"/>
  <c r="AP580" i="1" s="1"/>
  <c r="AJ580" i="1"/>
  <c r="AG580" i="1"/>
  <c r="AH580" i="1" s="1"/>
  <c r="AC580" i="1"/>
  <c r="AD580" i="1" s="1"/>
  <c r="Z580" i="1"/>
  <c r="Y580" i="1"/>
  <c r="S580" i="1"/>
  <c r="AA580" i="1" s="1"/>
  <c r="AB580" i="1" s="1"/>
  <c r="J580" i="1"/>
  <c r="L580" i="1" s="1"/>
  <c r="BM579" i="1"/>
  <c r="BE579" i="1"/>
  <c r="BD579" i="1"/>
  <c r="BG579" i="1" s="1"/>
  <c r="BB579" i="1"/>
  <c r="BC579" i="1" s="1"/>
  <c r="AV579" i="1"/>
  <c r="AU579" i="1"/>
  <c r="AX579" i="1" s="1"/>
  <c r="AR579" i="1"/>
  <c r="AN579" i="1"/>
  <c r="AM579" i="1"/>
  <c r="AP579" i="1" s="1"/>
  <c r="AJ579" i="1"/>
  <c r="AG579" i="1"/>
  <c r="AH579" i="1" s="1"/>
  <c r="AC579" i="1"/>
  <c r="AD579" i="1" s="1"/>
  <c r="Z579" i="1"/>
  <c r="Y579" i="1"/>
  <c r="S579" i="1"/>
  <c r="J579" i="1"/>
  <c r="L579" i="1" s="1"/>
  <c r="BM578" i="1"/>
  <c r="BE578" i="1"/>
  <c r="BD578" i="1"/>
  <c r="BG578" i="1" s="1"/>
  <c r="BB578" i="1"/>
  <c r="BC578" i="1" s="1"/>
  <c r="AV578" i="1"/>
  <c r="AU578" i="1"/>
  <c r="AX578" i="1" s="1"/>
  <c r="AR578" i="1"/>
  <c r="AN578" i="1"/>
  <c r="AM578" i="1"/>
  <c r="AP578" i="1" s="1"/>
  <c r="AJ578" i="1"/>
  <c r="AG578" i="1"/>
  <c r="AH578" i="1" s="1"/>
  <c r="AC578" i="1"/>
  <c r="AD578" i="1" s="1"/>
  <c r="Z578" i="1"/>
  <c r="Y578" i="1"/>
  <c r="S578" i="1"/>
  <c r="AA578" i="1" s="1"/>
  <c r="AB578" i="1" s="1"/>
  <c r="J578" i="1"/>
  <c r="L578" i="1" s="1"/>
  <c r="BM577" i="1"/>
  <c r="BE577" i="1"/>
  <c r="BD577" i="1"/>
  <c r="BG577" i="1" s="1"/>
  <c r="BB577" i="1"/>
  <c r="BC577" i="1" s="1"/>
  <c r="AV577" i="1"/>
  <c r="AU577" i="1"/>
  <c r="AX577" i="1" s="1"/>
  <c r="AR577" i="1"/>
  <c r="AN577" i="1"/>
  <c r="AM577" i="1"/>
  <c r="AP577" i="1" s="1"/>
  <c r="AJ577" i="1"/>
  <c r="AG577" i="1"/>
  <c r="AH577" i="1" s="1"/>
  <c r="AC577" i="1"/>
  <c r="AD577" i="1" s="1"/>
  <c r="Z577" i="1"/>
  <c r="Y577" i="1"/>
  <c r="S577" i="1"/>
  <c r="J577" i="1"/>
  <c r="L577" i="1" s="1"/>
  <c r="BM576" i="1"/>
  <c r="BE576" i="1"/>
  <c r="BD576" i="1"/>
  <c r="BG576" i="1" s="1"/>
  <c r="BB576" i="1"/>
  <c r="BC576" i="1" s="1"/>
  <c r="AV576" i="1"/>
  <c r="AU576" i="1"/>
  <c r="AX576" i="1" s="1"/>
  <c r="AR576" i="1"/>
  <c r="AN576" i="1"/>
  <c r="AM576" i="1"/>
  <c r="AP576" i="1" s="1"/>
  <c r="AJ576" i="1"/>
  <c r="AG576" i="1"/>
  <c r="AH576" i="1" s="1"/>
  <c r="AC576" i="1"/>
  <c r="AD576" i="1" s="1"/>
  <c r="Z576" i="1"/>
  <c r="Y576" i="1"/>
  <c r="S576" i="1"/>
  <c r="AA576" i="1" s="1"/>
  <c r="AB576" i="1" s="1"/>
  <c r="J576" i="1"/>
  <c r="L576" i="1" s="1"/>
  <c r="BM575" i="1"/>
  <c r="BE575" i="1"/>
  <c r="BD575" i="1"/>
  <c r="BG575" i="1" s="1"/>
  <c r="BB575" i="1"/>
  <c r="BC575" i="1" s="1"/>
  <c r="AV575" i="1"/>
  <c r="AU575" i="1"/>
  <c r="AX575" i="1" s="1"/>
  <c r="AR575" i="1"/>
  <c r="AN575" i="1"/>
  <c r="AM575" i="1"/>
  <c r="AP575" i="1" s="1"/>
  <c r="AJ575" i="1"/>
  <c r="AG575" i="1"/>
  <c r="AH575" i="1" s="1"/>
  <c r="AC575" i="1"/>
  <c r="AD575" i="1" s="1"/>
  <c r="Z575" i="1"/>
  <c r="Y575" i="1"/>
  <c r="S575" i="1"/>
  <c r="J575" i="1"/>
  <c r="L575" i="1" s="1"/>
  <c r="BM574" i="1"/>
  <c r="BE574" i="1"/>
  <c r="BD574" i="1"/>
  <c r="BG574" i="1" s="1"/>
  <c r="BB574" i="1"/>
  <c r="BC574" i="1" s="1"/>
  <c r="AV574" i="1"/>
  <c r="AU574" i="1"/>
  <c r="AX574" i="1" s="1"/>
  <c r="AR574" i="1"/>
  <c r="AN574" i="1"/>
  <c r="AM574" i="1"/>
  <c r="AP574" i="1" s="1"/>
  <c r="AJ574" i="1"/>
  <c r="AG574" i="1"/>
  <c r="AH574" i="1" s="1"/>
  <c r="AC574" i="1"/>
  <c r="AD574" i="1" s="1"/>
  <c r="Z574" i="1"/>
  <c r="Y574" i="1"/>
  <c r="S574" i="1"/>
  <c r="AA574" i="1" s="1"/>
  <c r="AB574" i="1" s="1"/>
  <c r="J574" i="1"/>
  <c r="L574" i="1" s="1"/>
  <c r="BM573" i="1"/>
  <c r="BE573" i="1"/>
  <c r="BD573" i="1"/>
  <c r="BB573" i="1"/>
  <c r="BC573" i="1" s="1"/>
  <c r="AV573" i="1"/>
  <c r="AU573" i="1"/>
  <c r="AR573" i="1"/>
  <c r="AN573" i="1"/>
  <c r="AM573" i="1"/>
  <c r="AP573" i="1" s="1"/>
  <c r="AP617" i="1" s="1"/>
  <c r="AJ573" i="1"/>
  <c r="AG573" i="1"/>
  <c r="AC573" i="1"/>
  <c r="Z573" i="1"/>
  <c r="Y573" i="1"/>
  <c r="S573" i="1"/>
  <c r="V573" i="1" s="1"/>
  <c r="J573" i="1"/>
  <c r="BA566" i="1"/>
  <c r="AZ566" i="1"/>
  <c r="W566" i="1"/>
  <c r="M566" i="1"/>
  <c r="K566" i="1"/>
  <c r="BA564" i="1"/>
  <c r="AZ564" i="1"/>
  <c r="W564" i="1"/>
  <c r="M564" i="1"/>
  <c r="K564" i="1"/>
  <c r="BM562" i="1"/>
  <c r="BE562" i="1"/>
  <c r="BD562" i="1"/>
  <c r="BG562" i="1" s="1"/>
  <c r="BB562" i="1"/>
  <c r="BC562" i="1" s="1"/>
  <c r="AV562" i="1"/>
  <c r="AU562" i="1"/>
  <c r="AX562" i="1" s="1"/>
  <c r="AR562" i="1"/>
  <c r="AN562" i="1"/>
  <c r="AM562" i="1"/>
  <c r="AP562" i="1" s="1"/>
  <c r="AJ562" i="1"/>
  <c r="AG562" i="1"/>
  <c r="AH562" i="1" s="1"/>
  <c r="AC562" i="1"/>
  <c r="AD562" i="1" s="1"/>
  <c r="Z562" i="1"/>
  <c r="Y562" i="1"/>
  <c r="S562" i="1"/>
  <c r="V562" i="1" s="1"/>
  <c r="AE562" i="1" s="1"/>
  <c r="AF562" i="1" s="1"/>
  <c r="J562" i="1"/>
  <c r="L562" i="1" s="1"/>
  <c r="BM561" i="1"/>
  <c r="BE561" i="1"/>
  <c r="BD561" i="1"/>
  <c r="BG561" i="1" s="1"/>
  <c r="BB561" i="1"/>
  <c r="BC561" i="1" s="1"/>
  <c r="AV561" i="1"/>
  <c r="AU561" i="1"/>
  <c r="AX561" i="1" s="1"/>
  <c r="AR561" i="1"/>
  <c r="AN561" i="1"/>
  <c r="AM561" i="1"/>
  <c r="AP561" i="1" s="1"/>
  <c r="AJ561" i="1"/>
  <c r="AG561" i="1"/>
  <c r="AH561" i="1" s="1"/>
  <c r="AC561" i="1"/>
  <c r="AD561" i="1" s="1"/>
  <c r="Z561" i="1"/>
  <c r="Y561" i="1"/>
  <c r="S561" i="1"/>
  <c r="V561" i="1" s="1"/>
  <c r="AE561" i="1" s="1"/>
  <c r="AF561" i="1" s="1"/>
  <c r="J561" i="1"/>
  <c r="L561" i="1" s="1"/>
  <c r="BM560" i="1"/>
  <c r="BE560" i="1"/>
  <c r="BD560" i="1"/>
  <c r="BG560" i="1" s="1"/>
  <c r="BB560" i="1"/>
  <c r="BC560" i="1" s="1"/>
  <c r="AV560" i="1"/>
  <c r="AU560" i="1"/>
  <c r="AX560" i="1" s="1"/>
  <c r="AR560" i="1"/>
  <c r="AN560" i="1"/>
  <c r="AM560" i="1"/>
  <c r="AP560" i="1" s="1"/>
  <c r="AJ560" i="1"/>
  <c r="AG560" i="1"/>
  <c r="AH560" i="1" s="1"/>
  <c r="AC560" i="1"/>
  <c r="AD560" i="1" s="1"/>
  <c r="Z560" i="1"/>
  <c r="Y560" i="1"/>
  <c r="S560" i="1"/>
  <c r="V560" i="1" s="1"/>
  <c r="AE560" i="1" s="1"/>
  <c r="AF560" i="1" s="1"/>
  <c r="J560" i="1"/>
  <c r="L560" i="1" s="1"/>
  <c r="BM559" i="1"/>
  <c r="BE559" i="1"/>
  <c r="BD559" i="1"/>
  <c r="BG559" i="1" s="1"/>
  <c r="BB559" i="1"/>
  <c r="BC559" i="1" s="1"/>
  <c r="AV559" i="1"/>
  <c r="AU559" i="1"/>
  <c r="AX559" i="1" s="1"/>
  <c r="AR559" i="1"/>
  <c r="AN559" i="1"/>
  <c r="AM559" i="1"/>
  <c r="AP559" i="1" s="1"/>
  <c r="AJ559" i="1"/>
  <c r="AG559" i="1"/>
  <c r="AH559" i="1" s="1"/>
  <c r="AC559" i="1"/>
  <c r="AD559" i="1" s="1"/>
  <c r="Z559" i="1"/>
  <c r="Y559" i="1"/>
  <c r="S559" i="1"/>
  <c r="V559" i="1" s="1"/>
  <c r="AE559" i="1" s="1"/>
  <c r="AF559" i="1" s="1"/>
  <c r="J559" i="1"/>
  <c r="L559" i="1" s="1"/>
  <c r="BM558" i="1"/>
  <c r="BE558" i="1"/>
  <c r="BD558" i="1"/>
  <c r="BG558" i="1" s="1"/>
  <c r="BB558" i="1"/>
  <c r="BC558" i="1" s="1"/>
  <c r="AV558" i="1"/>
  <c r="AU558" i="1"/>
  <c r="AX558" i="1" s="1"/>
  <c r="AR558" i="1"/>
  <c r="AN558" i="1"/>
  <c r="AM558" i="1"/>
  <c r="AP558" i="1" s="1"/>
  <c r="AJ558" i="1"/>
  <c r="AG558" i="1"/>
  <c r="AH558" i="1" s="1"/>
  <c r="AC558" i="1"/>
  <c r="AD558" i="1" s="1"/>
  <c r="Z558" i="1"/>
  <c r="Y558" i="1"/>
  <c r="S558" i="1"/>
  <c r="J558" i="1"/>
  <c r="L558" i="1" s="1"/>
  <c r="BM557" i="1"/>
  <c r="BE557" i="1"/>
  <c r="BD557" i="1"/>
  <c r="BG557" i="1" s="1"/>
  <c r="BB557" i="1"/>
  <c r="BC557" i="1" s="1"/>
  <c r="AV557" i="1"/>
  <c r="AU557" i="1"/>
  <c r="AX557" i="1" s="1"/>
  <c r="AR557" i="1"/>
  <c r="AN557" i="1"/>
  <c r="AM557" i="1"/>
  <c r="AP557" i="1" s="1"/>
  <c r="AJ557" i="1"/>
  <c r="AG557" i="1"/>
  <c r="AH557" i="1" s="1"/>
  <c r="AC557" i="1"/>
  <c r="AD557" i="1" s="1"/>
  <c r="Z557" i="1"/>
  <c r="Y557" i="1"/>
  <c r="S557" i="1"/>
  <c r="V557" i="1" s="1"/>
  <c r="AE557" i="1" s="1"/>
  <c r="AF557" i="1" s="1"/>
  <c r="J557" i="1"/>
  <c r="L557" i="1" s="1"/>
  <c r="BM556" i="1"/>
  <c r="BE556" i="1"/>
  <c r="BD556" i="1"/>
  <c r="BG556" i="1" s="1"/>
  <c r="BB556" i="1"/>
  <c r="BC556" i="1" s="1"/>
  <c r="AV556" i="1"/>
  <c r="AU556" i="1"/>
  <c r="AX556" i="1" s="1"/>
  <c r="AR556" i="1"/>
  <c r="AN556" i="1"/>
  <c r="AM556" i="1"/>
  <c r="AP556" i="1" s="1"/>
  <c r="AJ556" i="1"/>
  <c r="AG556" i="1"/>
  <c r="AH556" i="1" s="1"/>
  <c r="AC556" i="1"/>
  <c r="AD556" i="1" s="1"/>
  <c r="Z556" i="1"/>
  <c r="Y556" i="1"/>
  <c r="S556" i="1"/>
  <c r="V556" i="1" s="1"/>
  <c r="AE556" i="1" s="1"/>
  <c r="AF556" i="1" s="1"/>
  <c r="J556" i="1"/>
  <c r="L556" i="1" s="1"/>
  <c r="BM555" i="1"/>
  <c r="BE555" i="1"/>
  <c r="BD555" i="1"/>
  <c r="BG555" i="1" s="1"/>
  <c r="BB555" i="1"/>
  <c r="BC555" i="1" s="1"/>
  <c r="AV555" i="1"/>
  <c r="AU555" i="1"/>
  <c r="AX555" i="1" s="1"/>
  <c r="AR555" i="1"/>
  <c r="AN555" i="1"/>
  <c r="AM555" i="1"/>
  <c r="AP555" i="1" s="1"/>
  <c r="AJ555" i="1"/>
  <c r="AG555" i="1"/>
  <c r="AH555" i="1" s="1"/>
  <c r="AC555" i="1"/>
  <c r="AD555" i="1" s="1"/>
  <c r="Z555" i="1"/>
  <c r="Y555" i="1"/>
  <c r="S555" i="1"/>
  <c r="V555" i="1" s="1"/>
  <c r="AE555" i="1" s="1"/>
  <c r="AF555" i="1" s="1"/>
  <c r="J555" i="1"/>
  <c r="L555" i="1" s="1"/>
  <c r="BM554" i="1"/>
  <c r="BE554" i="1"/>
  <c r="BD554" i="1"/>
  <c r="BG554" i="1" s="1"/>
  <c r="BB554" i="1"/>
  <c r="BC554" i="1" s="1"/>
  <c r="AV554" i="1"/>
  <c r="AU554" i="1"/>
  <c r="AX554" i="1" s="1"/>
  <c r="AR554" i="1"/>
  <c r="AN554" i="1"/>
  <c r="AM554" i="1"/>
  <c r="AP554" i="1" s="1"/>
  <c r="AJ554" i="1"/>
  <c r="AG554" i="1"/>
  <c r="AH554" i="1" s="1"/>
  <c r="AC554" i="1"/>
  <c r="AD554" i="1" s="1"/>
  <c r="Z554" i="1"/>
  <c r="Y554" i="1"/>
  <c r="S554" i="1"/>
  <c r="V554" i="1" s="1"/>
  <c r="AE554" i="1" s="1"/>
  <c r="AF554" i="1" s="1"/>
  <c r="J554" i="1"/>
  <c r="L554" i="1" s="1"/>
  <c r="BM553" i="1"/>
  <c r="BE553" i="1"/>
  <c r="BD553" i="1"/>
  <c r="BG553" i="1" s="1"/>
  <c r="BB553" i="1"/>
  <c r="BC553" i="1" s="1"/>
  <c r="AV553" i="1"/>
  <c r="AU553" i="1"/>
  <c r="AX553" i="1" s="1"/>
  <c r="AR553" i="1"/>
  <c r="AN553" i="1"/>
  <c r="AM553" i="1"/>
  <c r="AP553" i="1" s="1"/>
  <c r="AJ553" i="1"/>
  <c r="AG553" i="1"/>
  <c r="AH553" i="1" s="1"/>
  <c r="AC553" i="1"/>
  <c r="AD553" i="1" s="1"/>
  <c r="Z553" i="1"/>
  <c r="Y553" i="1"/>
  <c r="S553" i="1"/>
  <c r="V553" i="1" s="1"/>
  <c r="AE553" i="1" s="1"/>
  <c r="AF553" i="1" s="1"/>
  <c r="J553" i="1"/>
  <c r="L553" i="1" s="1"/>
  <c r="BM552" i="1"/>
  <c r="BE552" i="1"/>
  <c r="BD552" i="1"/>
  <c r="BG552" i="1" s="1"/>
  <c r="BB552" i="1"/>
  <c r="BC552" i="1" s="1"/>
  <c r="AV552" i="1"/>
  <c r="AU552" i="1"/>
  <c r="AX552" i="1" s="1"/>
  <c r="AR552" i="1"/>
  <c r="AN552" i="1"/>
  <c r="AM552" i="1"/>
  <c r="AP552" i="1" s="1"/>
  <c r="AJ552" i="1"/>
  <c r="AG552" i="1"/>
  <c r="AH552" i="1" s="1"/>
  <c r="AC552" i="1"/>
  <c r="AD552" i="1" s="1"/>
  <c r="Z552" i="1"/>
  <c r="Y552" i="1"/>
  <c r="S552" i="1"/>
  <c r="V552" i="1" s="1"/>
  <c r="AE552" i="1" s="1"/>
  <c r="AF552" i="1" s="1"/>
  <c r="J552" i="1"/>
  <c r="L552" i="1" s="1"/>
  <c r="BM551" i="1"/>
  <c r="BE551" i="1"/>
  <c r="BD551" i="1"/>
  <c r="BG551" i="1" s="1"/>
  <c r="BB551" i="1"/>
  <c r="BC551" i="1" s="1"/>
  <c r="AV551" i="1"/>
  <c r="AU551" i="1"/>
  <c r="AX551" i="1" s="1"/>
  <c r="AR551" i="1"/>
  <c r="AN551" i="1"/>
  <c r="AM551" i="1"/>
  <c r="AP551" i="1" s="1"/>
  <c r="AJ551" i="1"/>
  <c r="AG551" i="1"/>
  <c r="AH551" i="1" s="1"/>
  <c r="AC551" i="1"/>
  <c r="AD551" i="1" s="1"/>
  <c r="Z551" i="1"/>
  <c r="Y551" i="1"/>
  <c r="S551" i="1"/>
  <c r="V551" i="1" s="1"/>
  <c r="AE551" i="1" s="1"/>
  <c r="AF551" i="1" s="1"/>
  <c r="J551" i="1"/>
  <c r="L551" i="1" s="1"/>
  <c r="BM550" i="1"/>
  <c r="BE550" i="1"/>
  <c r="BD550" i="1"/>
  <c r="BG550" i="1" s="1"/>
  <c r="BB550" i="1"/>
  <c r="BC550" i="1" s="1"/>
  <c r="AV550" i="1"/>
  <c r="AU550" i="1"/>
  <c r="AX550" i="1" s="1"/>
  <c r="AR550" i="1"/>
  <c r="AN550" i="1"/>
  <c r="AM550" i="1"/>
  <c r="AP550" i="1" s="1"/>
  <c r="AJ550" i="1"/>
  <c r="AG550" i="1"/>
  <c r="AH550" i="1" s="1"/>
  <c r="AC550" i="1"/>
  <c r="AD550" i="1" s="1"/>
  <c r="Z550" i="1"/>
  <c r="Y550" i="1"/>
  <c r="S550" i="1"/>
  <c r="V550" i="1" s="1"/>
  <c r="AE550" i="1" s="1"/>
  <c r="AF550" i="1" s="1"/>
  <c r="J550" i="1"/>
  <c r="L550" i="1" s="1"/>
  <c r="BM549" i="1"/>
  <c r="BE549" i="1"/>
  <c r="BD549" i="1"/>
  <c r="BG549" i="1" s="1"/>
  <c r="BB549" i="1"/>
  <c r="BC549" i="1" s="1"/>
  <c r="AV549" i="1"/>
  <c r="AU549" i="1"/>
  <c r="AX549" i="1" s="1"/>
  <c r="AR549" i="1"/>
  <c r="AN549" i="1"/>
  <c r="AM549" i="1"/>
  <c r="AP549" i="1" s="1"/>
  <c r="AJ549" i="1"/>
  <c r="AG549" i="1"/>
  <c r="AH549" i="1" s="1"/>
  <c r="AC549" i="1"/>
  <c r="AD549" i="1" s="1"/>
  <c r="Z549" i="1"/>
  <c r="Y549" i="1"/>
  <c r="S549" i="1"/>
  <c r="V549" i="1" s="1"/>
  <c r="AE549" i="1" s="1"/>
  <c r="AF549" i="1" s="1"/>
  <c r="J549" i="1"/>
  <c r="L549" i="1" s="1"/>
  <c r="BM548" i="1"/>
  <c r="BE548" i="1"/>
  <c r="BD548" i="1"/>
  <c r="BG548" i="1" s="1"/>
  <c r="BB548" i="1"/>
  <c r="BC548" i="1" s="1"/>
  <c r="AV548" i="1"/>
  <c r="AU548" i="1"/>
  <c r="AX548" i="1" s="1"/>
  <c r="AR548" i="1"/>
  <c r="AN548" i="1"/>
  <c r="AM548" i="1"/>
  <c r="AP548" i="1" s="1"/>
  <c r="AJ548" i="1"/>
  <c r="AG548" i="1"/>
  <c r="AH548" i="1" s="1"/>
  <c r="AC548" i="1"/>
  <c r="AD548" i="1" s="1"/>
  <c r="Z548" i="1"/>
  <c r="Y548" i="1"/>
  <c r="S548" i="1"/>
  <c r="V548" i="1" s="1"/>
  <c r="AE548" i="1" s="1"/>
  <c r="AF548" i="1" s="1"/>
  <c r="J548" i="1"/>
  <c r="L548" i="1" s="1"/>
  <c r="BM547" i="1"/>
  <c r="BE547" i="1"/>
  <c r="BD547" i="1"/>
  <c r="BG547" i="1" s="1"/>
  <c r="BB547" i="1"/>
  <c r="BC547" i="1" s="1"/>
  <c r="AV547" i="1"/>
  <c r="AU547" i="1"/>
  <c r="AX547" i="1" s="1"/>
  <c r="AR547" i="1"/>
  <c r="AN547" i="1"/>
  <c r="AM547" i="1"/>
  <c r="AP547" i="1" s="1"/>
  <c r="AJ547" i="1"/>
  <c r="AG547" i="1"/>
  <c r="AH547" i="1" s="1"/>
  <c r="AC547" i="1"/>
  <c r="AD547" i="1" s="1"/>
  <c r="Z547" i="1"/>
  <c r="Y547" i="1"/>
  <c r="S547" i="1"/>
  <c r="V547" i="1" s="1"/>
  <c r="AE547" i="1" s="1"/>
  <c r="AF547" i="1" s="1"/>
  <c r="J547" i="1"/>
  <c r="L547" i="1" s="1"/>
  <c r="BM546" i="1"/>
  <c r="BE546" i="1"/>
  <c r="BD546" i="1"/>
  <c r="BG546" i="1" s="1"/>
  <c r="BB546" i="1"/>
  <c r="BC546" i="1" s="1"/>
  <c r="AV546" i="1"/>
  <c r="AU546" i="1"/>
  <c r="AX546" i="1" s="1"/>
  <c r="AR546" i="1"/>
  <c r="AN546" i="1"/>
  <c r="AM546" i="1"/>
  <c r="AP546" i="1" s="1"/>
  <c r="AJ546" i="1"/>
  <c r="AG546" i="1"/>
  <c r="AH546" i="1" s="1"/>
  <c r="AC546" i="1"/>
  <c r="AD546" i="1" s="1"/>
  <c r="Z546" i="1"/>
  <c r="Y546" i="1"/>
  <c r="S546" i="1"/>
  <c r="V546" i="1" s="1"/>
  <c r="AE546" i="1" s="1"/>
  <c r="AF546" i="1" s="1"/>
  <c r="J546" i="1"/>
  <c r="L546" i="1" s="1"/>
  <c r="BM545" i="1"/>
  <c r="BE545" i="1"/>
  <c r="BD545" i="1"/>
  <c r="BG545" i="1" s="1"/>
  <c r="BB545" i="1"/>
  <c r="BC545" i="1" s="1"/>
  <c r="AV545" i="1"/>
  <c r="AU545" i="1"/>
  <c r="AX545" i="1" s="1"/>
  <c r="AR545" i="1"/>
  <c r="AN545" i="1"/>
  <c r="AM545" i="1"/>
  <c r="AP545" i="1" s="1"/>
  <c r="AJ545" i="1"/>
  <c r="AG545" i="1"/>
  <c r="AH545" i="1" s="1"/>
  <c r="AC545" i="1"/>
  <c r="AD545" i="1" s="1"/>
  <c r="Z545" i="1"/>
  <c r="Y545" i="1"/>
  <c r="S545" i="1"/>
  <c r="V545" i="1" s="1"/>
  <c r="AE545" i="1" s="1"/>
  <c r="AF545" i="1" s="1"/>
  <c r="J545" i="1"/>
  <c r="L545" i="1" s="1"/>
  <c r="BM544" i="1"/>
  <c r="BE544" i="1"/>
  <c r="BD544" i="1"/>
  <c r="BG544" i="1" s="1"/>
  <c r="BB544" i="1"/>
  <c r="BC544" i="1" s="1"/>
  <c r="AV544" i="1"/>
  <c r="AU544" i="1"/>
  <c r="AX544" i="1" s="1"/>
  <c r="AR544" i="1"/>
  <c r="AN544" i="1"/>
  <c r="AM544" i="1"/>
  <c r="AP544" i="1" s="1"/>
  <c r="AJ544" i="1"/>
  <c r="AG544" i="1"/>
  <c r="AH544" i="1" s="1"/>
  <c r="AC544" i="1"/>
  <c r="AD544" i="1" s="1"/>
  <c r="Z544" i="1"/>
  <c r="Y544" i="1"/>
  <c r="S544" i="1"/>
  <c r="V544" i="1" s="1"/>
  <c r="AE544" i="1" s="1"/>
  <c r="AF544" i="1" s="1"/>
  <c r="J544" i="1"/>
  <c r="L544" i="1" s="1"/>
  <c r="BM543" i="1"/>
  <c r="BE543" i="1"/>
  <c r="BD543" i="1"/>
  <c r="BG543" i="1" s="1"/>
  <c r="BB543" i="1"/>
  <c r="BC543" i="1" s="1"/>
  <c r="AV543" i="1"/>
  <c r="AU543" i="1"/>
  <c r="AX543" i="1" s="1"/>
  <c r="AR543" i="1"/>
  <c r="AN543" i="1"/>
  <c r="AM543" i="1"/>
  <c r="AP543" i="1" s="1"/>
  <c r="AJ543" i="1"/>
  <c r="AG543" i="1"/>
  <c r="AH543" i="1" s="1"/>
  <c r="AC543" i="1"/>
  <c r="AD543" i="1" s="1"/>
  <c r="Z543" i="1"/>
  <c r="Y543" i="1"/>
  <c r="S543" i="1"/>
  <c r="V543" i="1" s="1"/>
  <c r="AE543" i="1" s="1"/>
  <c r="AF543" i="1" s="1"/>
  <c r="J543" i="1"/>
  <c r="L543" i="1" s="1"/>
  <c r="BM542" i="1"/>
  <c r="BE542" i="1"/>
  <c r="BD542" i="1"/>
  <c r="BG542" i="1" s="1"/>
  <c r="BB542" i="1"/>
  <c r="BC542" i="1" s="1"/>
  <c r="AV542" i="1"/>
  <c r="AU542" i="1"/>
  <c r="AX542" i="1" s="1"/>
  <c r="AR542" i="1"/>
  <c r="AN542" i="1"/>
  <c r="AM542" i="1"/>
  <c r="AP542" i="1" s="1"/>
  <c r="AJ542" i="1"/>
  <c r="AG542" i="1"/>
  <c r="AH542" i="1" s="1"/>
  <c r="AC542" i="1"/>
  <c r="AD542" i="1" s="1"/>
  <c r="Z542" i="1"/>
  <c r="Y542" i="1"/>
  <c r="S542" i="1"/>
  <c r="V542" i="1" s="1"/>
  <c r="AE542" i="1" s="1"/>
  <c r="AF542" i="1" s="1"/>
  <c r="J542" i="1"/>
  <c r="L542" i="1" s="1"/>
  <c r="BM541" i="1"/>
  <c r="BE541" i="1"/>
  <c r="BD541" i="1"/>
  <c r="BG541" i="1" s="1"/>
  <c r="BB541" i="1"/>
  <c r="BC541" i="1" s="1"/>
  <c r="AV541" i="1"/>
  <c r="AU541" i="1"/>
  <c r="AX541" i="1" s="1"/>
  <c r="AR541" i="1"/>
  <c r="AN541" i="1"/>
  <c r="AM541" i="1"/>
  <c r="AP541" i="1" s="1"/>
  <c r="AJ541" i="1"/>
  <c r="AG541" i="1"/>
  <c r="AH541" i="1" s="1"/>
  <c r="AC541" i="1"/>
  <c r="AD541" i="1" s="1"/>
  <c r="Z541" i="1"/>
  <c r="Y541" i="1"/>
  <c r="S541" i="1"/>
  <c r="V541" i="1" s="1"/>
  <c r="AE541" i="1" s="1"/>
  <c r="AF541" i="1" s="1"/>
  <c r="J541" i="1"/>
  <c r="L541" i="1" s="1"/>
  <c r="BM540" i="1"/>
  <c r="BE540" i="1"/>
  <c r="BD540" i="1"/>
  <c r="BG540" i="1" s="1"/>
  <c r="BB540" i="1"/>
  <c r="BC540" i="1" s="1"/>
  <c r="AV540" i="1"/>
  <c r="AU540" i="1"/>
  <c r="AX540" i="1" s="1"/>
  <c r="AR540" i="1"/>
  <c r="AN540" i="1"/>
  <c r="AM540" i="1"/>
  <c r="AP540" i="1" s="1"/>
  <c r="AJ540" i="1"/>
  <c r="AG540" i="1"/>
  <c r="AH540" i="1" s="1"/>
  <c r="AC540" i="1"/>
  <c r="AD540" i="1" s="1"/>
  <c r="Z540" i="1"/>
  <c r="Y540" i="1"/>
  <c r="S540" i="1"/>
  <c r="V540" i="1" s="1"/>
  <c r="AE540" i="1" s="1"/>
  <c r="AF540" i="1" s="1"/>
  <c r="J540" i="1"/>
  <c r="L540" i="1" s="1"/>
  <c r="BM539" i="1"/>
  <c r="BE539" i="1"/>
  <c r="BD539" i="1"/>
  <c r="BG539" i="1" s="1"/>
  <c r="BB539" i="1"/>
  <c r="BC539" i="1" s="1"/>
  <c r="AV539" i="1"/>
  <c r="AU539" i="1"/>
  <c r="AX539" i="1" s="1"/>
  <c r="AR539" i="1"/>
  <c r="AN539" i="1"/>
  <c r="AM539" i="1"/>
  <c r="AP539" i="1" s="1"/>
  <c r="AJ539" i="1"/>
  <c r="AG539" i="1"/>
  <c r="AH539" i="1" s="1"/>
  <c r="AC539" i="1"/>
  <c r="AD539" i="1" s="1"/>
  <c r="Z539" i="1"/>
  <c r="Y539" i="1"/>
  <c r="S539" i="1"/>
  <c r="J539" i="1"/>
  <c r="L539" i="1" s="1"/>
  <c r="BM538" i="1"/>
  <c r="BE538" i="1"/>
  <c r="BD538" i="1"/>
  <c r="BG538" i="1" s="1"/>
  <c r="BB538" i="1"/>
  <c r="BC538" i="1" s="1"/>
  <c r="AV538" i="1"/>
  <c r="AU538" i="1"/>
  <c r="AX538" i="1" s="1"/>
  <c r="AR538" i="1"/>
  <c r="AN538" i="1"/>
  <c r="AM538" i="1"/>
  <c r="AP538" i="1" s="1"/>
  <c r="AJ538" i="1"/>
  <c r="AG538" i="1"/>
  <c r="AH538" i="1" s="1"/>
  <c r="AC538" i="1"/>
  <c r="AD538" i="1" s="1"/>
  <c r="Z538" i="1"/>
  <c r="Y538" i="1"/>
  <c r="S538" i="1"/>
  <c r="V538" i="1" s="1"/>
  <c r="AE538" i="1" s="1"/>
  <c r="AF538" i="1" s="1"/>
  <c r="J538" i="1"/>
  <c r="L538" i="1" s="1"/>
  <c r="BM537" i="1"/>
  <c r="BE537" i="1"/>
  <c r="BD537" i="1"/>
  <c r="BG537" i="1" s="1"/>
  <c r="BB537" i="1"/>
  <c r="BC537" i="1" s="1"/>
  <c r="AV537" i="1"/>
  <c r="AU537" i="1"/>
  <c r="AX537" i="1" s="1"/>
  <c r="AR537" i="1"/>
  <c r="AN537" i="1"/>
  <c r="AM537" i="1"/>
  <c r="AP537" i="1" s="1"/>
  <c r="AJ537" i="1"/>
  <c r="AG537" i="1"/>
  <c r="AH537" i="1" s="1"/>
  <c r="AC537" i="1"/>
  <c r="AD537" i="1" s="1"/>
  <c r="Z537" i="1"/>
  <c r="Y537" i="1"/>
  <c r="S537" i="1"/>
  <c r="V537" i="1" s="1"/>
  <c r="AE537" i="1" s="1"/>
  <c r="AF537" i="1" s="1"/>
  <c r="J537" i="1"/>
  <c r="L537" i="1" s="1"/>
  <c r="BM536" i="1"/>
  <c r="BE536" i="1"/>
  <c r="BD536" i="1"/>
  <c r="BG536" i="1" s="1"/>
  <c r="BB536" i="1"/>
  <c r="BC536" i="1" s="1"/>
  <c r="AV536" i="1"/>
  <c r="AU536" i="1"/>
  <c r="AX536" i="1" s="1"/>
  <c r="AR536" i="1"/>
  <c r="AN536" i="1"/>
  <c r="AM536" i="1"/>
  <c r="AP536" i="1" s="1"/>
  <c r="AJ536" i="1"/>
  <c r="AG536" i="1"/>
  <c r="AH536" i="1" s="1"/>
  <c r="AC536" i="1"/>
  <c r="AD536" i="1" s="1"/>
  <c r="Z536" i="1"/>
  <c r="Y536" i="1"/>
  <c r="S536" i="1"/>
  <c r="V536" i="1" s="1"/>
  <c r="AE536" i="1" s="1"/>
  <c r="AF536" i="1" s="1"/>
  <c r="J536" i="1"/>
  <c r="L536" i="1" s="1"/>
  <c r="BM535" i="1"/>
  <c r="BE535" i="1"/>
  <c r="BD535" i="1"/>
  <c r="BG535" i="1" s="1"/>
  <c r="BB535" i="1"/>
  <c r="BC535" i="1" s="1"/>
  <c r="AV535" i="1"/>
  <c r="AU535" i="1"/>
  <c r="AX535" i="1" s="1"/>
  <c r="AR535" i="1"/>
  <c r="AN535" i="1"/>
  <c r="AM535" i="1"/>
  <c r="AP535" i="1" s="1"/>
  <c r="AJ535" i="1"/>
  <c r="AG535" i="1"/>
  <c r="AH535" i="1" s="1"/>
  <c r="AC535" i="1"/>
  <c r="AD535" i="1" s="1"/>
  <c r="Z535" i="1"/>
  <c r="Y535" i="1"/>
  <c r="S535" i="1"/>
  <c r="AA535" i="1" s="1"/>
  <c r="AB535" i="1" s="1"/>
  <c r="J535" i="1"/>
  <c r="L535" i="1" s="1"/>
  <c r="BM534" i="1"/>
  <c r="BE534" i="1"/>
  <c r="BD534" i="1"/>
  <c r="BG534" i="1" s="1"/>
  <c r="BB534" i="1"/>
  <c r="BC534" i="1" s="1"/>
  <c r="AV534" i="1"/>
  <c r="AU534" i="1"/>
  <c r="AX534" i="1" s="1"/>
  <c r="AR534" i="1"/>
  <c r="AN534" i="1"/>
  <c r="AM534" i="1"/>
  <c r="AP534" i="1" s="1"/>
  <c r="AJ534" i="1"/>
  <c r="AG534" i="1"/>
  <c r="AH534" i="1" s="1"/>
  <c r="AC534" i="1"/>
  <c r="AD534" i="1" s="1"/>
  <c r="Z534" i="1"/>
  <c r="Y534" i="1"/>
  <c r="S534" i="1"/>
  <c r="AA534" i="1" s="1"/>
  <c r="AB534" i="1" s="1"/>
  <c r="J534" i="1"/>
  <c r="L534" i="1" s="1"/>
  <c r="BM533" i="1"/>
  <c r="BE533" i="1"/>
  <c r="BD533" i="1"/>
  <c r="BG533" i="1" s="1"/>
  <c r="BB533" i="1"/>
  <c r="BC533" i="1" s="1"/>
  <c r="AV533" i="1"/>
  <c r="AU533" i="1"/>
  <c r="AX533" i="1" s="1"/>
  <c r="AR533" i="1"/>
  <c r="AN533" i="1"/>
  <c r="AM533" i="1"/>
  <c r="AP533" i="1" s="1"/>
  <c r="AJ533" i="1"/>
  <c r="AG533" i="1"/>
  <c r="AH533" i="1" s="1"/>
  <c r="AC533" i="1"/>
  <c r="AD533" i="1" s="1"/>
  <c r="Z533" i="1"/>
  <c r="Y533" i="1"/>
  <c r="S533" i="1"/>
  <c r="AA533" i="1" s="1"/>
  <c r="AB533" i="1" s="1"/>
  <c r="J533" i="1"/>
  <c r="L533" i="1" s="1"/>
  <c r="BM532" i="1"/>
  <c r="BE532" i="1"/>
  <c r="BD532" i="1"/>
  <c r="BG532" i="1" s="1"/>
  <c r="BB532" i="1"/>
  <c r="BC532" i="1" s="1"/>
  <c r="AV532" i="1"/>
  <c r="AU532" i="1"/>
  <c r="AX532" i="1" s="1"/>
  <c r="AR532" i="1"/>
  <c r="AN532" i="1"/>
  <c r="AM532" i="1"/>
  <c r="AP532" i="1" s="1"/>
  <c r="AJ532" i="1"/>
  <c r="AG532" i="1"/>
  <c r="AH532" i="1" s="1"/>
  <c r="AC532" i="1"/>
  <c r="AD532" i="1" s="1"/>
  <c r="Z532" i="1"/>
  <c r="Y532" i="1"/>
  <c r="S532" i="1"/>
  <c r="AA532" i="1" s="1"/>
  <c r="AB532" i="1" s="1"/>
  <c r="J532" i="1"/>
  <c r="L532" i="1" s="1"/>
  <c r="BM531" i="1"/>
  <c r="BE531" i="1"/>
  <c r="BD531" i="1"/>
  <c r="BG531" i="1" s="1"/>
  <c r="BB531" i="1"/>
  <c r="BC531" i="1" s="1"/>
  <c r="AV531" i="1"/>
  <c r="AU531" i="1"/>
  <c r="AX531" i="1" s="1"/>
  <c r="AR531" i="1"/>
  <c r="AN531" i="1"/>
  <c r="AM531" i="1"/>
  <c r="AP531" i="1" s="1"/>
  <c r="AJ531" i="1"/>
  <c r="AG531" i="1"/>
  <c r="AH531" i="1" s="1"/>
  <c r="AC531" i="1"/>
  <c r="AD531" i="1" s="1"/>
  <c r="Z531" i="1"/>
  <c r="Y531" i="1"/>
  <c r="S531" i="1"/>
  <c r="J531" i="1"/>
  <c r="L531" i="1" s="1"/>
  <c r="BM530" i="1"/>
  <c r="BE530" i="1"/>
  <c r="BD530" i="1"/>
  <c r="BG530" i="1" s="1"/>
  <c r="BB530" i="1"/>
  <c r="BC530" i="1" s="1"/>
  <c r="AV530" i="1"/>
  <c r="AU530" i="1"/>
  <c r="AX530" i="1" s="1"/>
  <c r="AR530" i="1"/>
  <c r="AN530" i="1"/>
  <c r="AM530" i="1"/>
  <c r="AP530" i="1" s="1"/>
  <c r="AJ530" i="1"/>
  <c r="AG530" i="1"/>
  <c r="AH530" i="1" s="1"/>
  <c r="AC530" i="1"/>
  <c r="AD530" i="1" s="1"/>
  <c r="Z530" i="1"/>
  <c r="Y530" i="1"/>
  <c r="S530" i="1"/>
  <c r="AA530" i="1" s="1"/>
  <c r="AB530" i="1" s="1"/>
  <c r="J530" i="1"/>
  <c r="L530" i="1" s="1"/>
  <c r="BM529" i="1"/>
  <c r="BE529" i="1"/>
  <c r="BD529" i="1"/>
  <c r="BG529" i="1" s="1"/>
  <c r="BB529" i="1"/>
  <c r="BC529" i="1" s="1"/>
  <c r="AV529" i="1"/>
  <c r="AU529" i="1"/>
  <c r="AX529" i="1" s="1"/>
  <c r="AR529" i="1"/>
  <c r="AN529" i="1"/>
  <c r="AM529" i="1"/>
  <c r="AP529" i="1" s="1"/>
  <c r="AJ529" i="1"/>
  <c r="AG529" i="1"/>
  <c r="AH529" i="1" s="1"/>
  <c r="AC529" i="1"/>
  <c r="AD529" i="1" s="1"/>
  <c r="Z529" i="1"/>
  <c r="Y529" i="1"/>
  <c r="S529" i="1"/>
  <c r="J529" i="1"/>
  <c r="L529" i="1" s="1"/>
  <c r="BM528" i="1"/>
  <c r="BE528" i="1"/>
  <c r="BD528" i="1"/>
  <c r="BG528" i="1" s="1"/>
  <c r="BB528" i="1"/>
  <c r="BC528" i="1" s="1"/>
  <c r="AV528" i="1"/>
  <c r="AU528" i="1"/>
  <c r="AX528" i="1" s="1"/>
  <c r="AR528" i="1"/>
  <c r="AN528" i="1"/>
  <c r="AM528" i="1"/>
  <c r="AP528" i="1" s="1"/>
  <c r="AJ528" i="1"/>
  <c r="AG528" i="1"/>
  <c r="AH528" i="1" s="1"/>
  <c r="AC528" i="1"/>
  <c r="AD528" i="1" s="1"/>
  <c r="Z528" i="1"/>
  <c r="Y528" i="1"/>
  <c r="S528" i="1"/>
  <c r="J528" i="1"/>
  <c r="L528" i="1" s="1"/>
  <c r="BM527" i="1"/>
  <c r="BE527" i="1"/>
  <c r="BD527" i="1"/>
  <c r="BG527" i="1" s="1"/>
  <c r="BB527" i="1"/>
  <c r="BC527" i="1" s="1"/>
  <c r="AV527" i="1"/>
  <c r="AU527" i="1"/>
  <c r="AX527" i="1" s="1"/>
  <c r="AR527" i="1"/>
  <c r="AN527" i="1"/>
  <c r="AM527" i="1"/>
  <c r="AP527" i="1" s="1"/>
  <c r="AJ527" i="1"/>
  <c r="AG527" i="1"/>
  <c r="AH527" i="1" s="1"/>
  <c r="AC527" i="1"/>
  <c r="AD527" i="1" s="1"/>
  <c r="Z527" i="1"/>
  <c r="Y527" i="1"/>
  <c r="S527" i="1"/>
  <c r="J527" i="1"/>
  <c r="L527" i="1" s="1"/>
  <c r="BM526" i="1"/>
  <c r="BE526" i="1"/>
  <c r="BD526" i="1"/>
  <c r="BG526" i="1" s="1"/>
  <c r="BB526" i="1"/>
  <c r="BC526" i="1" s="1"/>
  <c r="AV526" i="1"/>
  <c r="AU526" i="1"/>
  <c r="AX526" i="1" s="1"/>
  <c r="AR526" i="1"/>
  <c r="AN526" i="1"/>
  <c r="AM526" i="1"/>
  <c r="AP526" i="1" s="1"/>
  <c r="AJ526" i="1"/>
  <c r="AG526" i="1"/>
  <c r="AH526" i="1" s="1"/>
  <c r="AC526" i="1"/>
  <c r="AD526" i="1" s="1"/>
  <c r="Z526" i="1"/>
  <c r="Y526" i="1"/>
  <c r="S526" i="1"/>
  <c r="AA526" i="1" s="1"/>
  <c r="AB526" i="1" s="1"/>
  <c r="J526" i="1"/>
  <c r="L526" i="1" s="1"/>
  <c r="BM525" i="1"/>
  <c r="BE525" i="1"/>
  <c r="BD525" i="1"/>
  <c r="BG525" i="1" s="1"/>
  <c r="BB525" i="1"/>
  <c r="BC525" i="1" s="1"/>
  <c r="AV525" i="1"/>
  <c r="AU525" i="1"/>
  <c r="AX525" i="1" s="1"/>
  <c r="AR525" i="1"/>
  <c r="AN525" i="1"/>
  <c r="AM525" i="1"/>
  <c r="AP525" i="1" s="1"/>
  <c r="AJ525" i="1"/>
  <c r="AG525" i="1"/>
  <c r="AH525" i="1" s="1"/>
  <c r="AC525" i="1"/>
  <c r="AD525" i="1" s="1"/>
  <c r="Z525" i="1"/>
  <c r="Y525" i="1"/>
  <c r="S525" i="1"/>
  <c r="AA525" i="1" s="1"/>
  <c r="AB525" i="1" s="1"/>
  <c r="J525" i="1"/>
  <c r="L525" i="1" s="1"/>
  <c r="BM524" i="1"/>
  <c r="BE524" i="1"/>
  <c r="BD524" i="1"/>
  <c r="BG524" i="1" s="1"/>
  <c r="BB524" i="1"/>
  <c r="BC524" i="1" s="1"/>
  <c r="AV524" i="1"/>
  <c r="AU524" i="1"/>
  <c r="AX524" i="1" s="1"/>
  <c r="AR524" i="1"/>
  <c r="AN524" i="1"/>
  <c r="AM524" i="1"/>
  <c r="AP524" i="1" s="1"/>
  <c r="AJ524" i="1"/>
  <c r="AG524" i="1"/>
  <c r="AH524" i="1" s="1"/>
  <c r="AC524" i="1"/>
  <c r="AD524" i="1" s="1"/>
  <c r="Z524" i="1"/>
  <c r="Y524" i="1"/>
  <c r="S524" i="1"/>
  <c r="AA524" i="1" s="1"/>
  <c r="AB524" i="1" s="1"/>
  <c r="J524" i="1"/>
  <c r="L524" i="1" s="1"/>
  <c r="BM523" i="1"/>
  <c r="BE523" i="1"/>
  <c r="BD523" i="1"/>
  <c r="BG523" i="1" s="1"/>
  <c r="BB523" i="1"/>
  <c r="BC523" i="1" s="1"/>
  <c r="AV523" i="1"/>
  <c r="AU523" i="1"/>
  <c r="AX523" i="1" s="1"/>
  <c r="AR523" i="1"/>
  <c r="AN523" i="1"/>
  <c r="AM523" i="1"/>
  <c r="AP523" i="1" s="1"/>
  <c r="AJ523" i="1"/>
  <c r="AG523" i="1"/>
  <c r="AH523" i="1" s="1"/>
  <c r="AC523" i="1"/>
  <c r="AD523" i="1" s="1"/>
  <c r="Z523" i="1"/>
  <c r="Y523" i="1"/>
  <c r="S523" i="1"/>
  <c r="J523" i="1"/>
  <c r="L523" i="1" s="1"/>
  <c r="BM522" i="1"/>
  <c r="BE522" i="1"/>
  <c r="BD522" i="1"/>
  <c r="BB522" i="1"/>
  <c r="BC522" i="1" s="1"/>
  <c r="AV522" i="1"/>
  <c r="AU522" i="1"/>
  <c r="AR522" i="1"/>
  <c r="AN522" i="1"/>
  <c r="AM522" i="1"/>
  <c r="AP522" i="1" s="1"/>
  <c r="AP566" i="1" s="1"/>
  <c r="AJ522" i="1"/>
  <c r="AG522" i="1"/>
  <c r="AH522" i="1" s="1"/>
  <c r="AC522" i="1"/>
  <c r="AD522" i="1" s="1"/>
  <c r="Z522" i="1"/>
  <c r="Y522" i="1"/>
  <c r="S522" i="1"/>
  <c r="V522" i="1" s="1"/>
  <c r="J522" i="1"/>
  <c r="L522" i="1" s="1"/>
  <c r="BA515" i="1"/>
  <c r="AZ515" i="1"/>
  <c r="W515" i="1"/>
  <c r="M515" i="1"/>
  <c r="K515" i="1"/>
  <c r="BA513" i="1"/>
  <c r="AZ513" i="1"/>
  <c r="W513" i="1"/>
  <c r="M513" i="1"/>
  <c r="K513" i="1"/>
  <c r="BM511" i="1"/>
  <c r="BE511" i="1"/>
  <c r="BD511" i="1"/>
  <c r="BG511" i="1" s="1"/>
  <c r="BB511" i="1"/>
  <c r="BC511" i="1" s="1"/>
  <c r="AV511" i="1"/>
  <c r="AU511" i="1"/>
  <c r="AX511" i="1" s="1"/>
  <c r="AR511" i="1"/>
  <c r="AN511" i="1"/>
  <c r="AM511" i="1"/>
  <c r="AP511" i="1" s="1"/>
  <c r="AJ511" i="1"/>
  <c r="AG511" i="1"/>
  <c r="AH511" i="1" s="1"/>
  <c r="AC511" i="1"/>
  <c r="AD511" i="1" s="1"/>
  <c r="Z511" i="1"/>
  <c r="Y511" i="1"/>
  <c r="S511" i="1"/>
  <c r="V511" i="1" s="1"/>
  <c r="AE511" i="1" s="1"/>
  <c r="AF511" i="1" s="1"/>
  <c r="J511" i="1"/>
  <c r="L511" i="1" s="1"/>
  <c r="BM510" i="1"/>
  <c r="BE510" i="1"/>
  <c r="BD510" i="1"/>
  <c r="BG510" i="1" s="1"/>
  <c r="BB510" i="1"/>
  <c r="BC510" i="1" s="1"/>
  <c r="AV510" i="1"/>
  <c r="AU510" i="1"/>
  <c r="AX510" i="1" s="1"/>
  <c r="AR510" i="1"/>
  <c r="AN510" i="1"/>
  <c r="AM510" i="1"/>
  <c r="AP510" i="1" s="1"/>
  <c r="AJ510" i="1"/>
  <c r="AG510" i="1"/>
  <c r="AH510" i="1" s="1"/>
  <c r="AC510" i="1"/>
  <c r="AD510" i="1" s="1"/>
  <c r="Z510" i="1"/>
  <c r="Y510" i="1"/>
  <c r="S510" i="1"/>
  <c r="V510" i="1" s="1"/>
  <c r="AE510" i="1" s="1"/>
  <c r="AF510" i="1" s="1"/>
  <c r="J510" i="1"/>
  <c r="L510" i="1" s="1"/>
  <c r="BM509" i="1"/>
  <c r="BE509" i="1"/>
  <c r="BD509" i="1"/>
  <c r="BG509" i="1" s="1"/>
  <c r="BB509" i="1"/>
  <c r="BC509" i="1" s="1"/>
  <c r="AV509" i="1"/>
  <c r="AU509" i="1"/>
  <c r="AX509" i="1" s="1"/>
  <c r="AR509" i="1"/>
  <c r="AN509" i="1"/>
  <c r="AM509" i="1"/>
  <c r="AP509" i="1" s="1"/>
  <c r="AJ509" i="1"/>
  <c r="AG509" i="1"/>
  <c r="AH509" i="1" s="1"/>
  <c r="AC509" i="1"/>
  <c r="AD509" i="1" s="1"/>
  <c r="Z509" i="1"/>
  <c r="Y509" i="1"/>
  <c r="S509" i="1"/>
  <c r="V509" i="1" s="1"/>
  <c r="AE509" i="1" s="1"/>
  <c r="AF509" i="1" s="1"/>
  <c r="J509" i="1"/>
  <c r="L509" i="1" s="1"/>
  <c r="BM508" i="1"/>
  <c r="BE508" i="1"/>
  <c r="BD508" i="1"/>
  <c r="BG508" i="1" s="1"/>
  <c r="BB508" i="1"/>
  <c r="BC508" i="1" s="1"/>
  <c r="AV508" i="1"/>
  <c r="AU508" i="1"/>
  <c r="AX508" i="1" s="1"/>
  <c r="AR508" i="1"/>
  <c r="AN508" i="1"/>
  <c r="AM508" i="1"/>
  <c r="AP508" i="1" s="1"/>
  <c r="AJ508" i="1"/>
  <c r="AG508" i="1"/>
  <c r="AH508" i="1" s="1"/>
  <c r="AC508" i="1"/>
  <c r="AD508" i="1" s="1"/>
  <c r="Z508" i="1"/>
  <c r="Y508" i="1"/>
  <c r="S508" i="1"/>
  <c r="V508" i="1" s="1"/>
  <c r="AE508" i="1" s="1"/>
  <c r="AF508" i="1" s="1"/>
  <c r="J508" i="1"/>
  <c r="L508" i="1" s="1"/>
  <c r="BM507" i="1"/>
  <c r="BE507" i="1"/>
  <c r="BD507" i="1"/>
  <c r="BG507" i="1" s="1"/>
  <c r="BB507" i="1"/>
  <c r="BC507" i="1" s="1"/>
  <c r="AV507" i="1"/>
  <c r="AU507" i="1"/>
  <c r="AX507" i="1" s="1"/>
  <c r="AR507" i="1"/>
  <c r="AN507" i="1"/>
  <c r="AM507" i="1"/>
  <c r="AP507" i="1" s="1"/>
  <c r="AJ507" i="1"/>
  <c r="AG507" i="1"/>
  <c r="AH507" i="1" s="1"/>
  <c r="AC507" i="1"/>
  <c r="AD507" i="1" s="1"/>
  <c r="Z507" i="1"/>
  <c r="Y507" i="1"/>
  <c r="S507" i="1"/>
  <c r="V507" i="1" s="1"/>
  <c r="AE507" i="1" s="1"/>
  <c r="AF507" i="1" s="1"/>
  <c r="J507" i="1"/>
  <c r="L507" i="1" s="1"/>
  <c r="BM506" i="1"/>
  <c r="BE506" i="1"/>
  <c r="BD506" i="1"/>
  <c r="BG506" i="1" s="1"/>
  <c r="BB506" i="1"/>
  <c r="BC506" i="1" s="1"/>
  <c r="AV506" i="1"/>
  <c r="AU506" i="1"/>
  <c r="AX506" i="1" s="1"/>
  <c r="AR506" i="1"/>
  <c r="AN506" i="1"/>
  <c r="AM506" i="1"/>
  <c r="AP506" i="1" s="1"/>
  <c r="AJ506" i="1"/>
  <c r="AG506" i="1"/>
  <c r="AH506" i="1" s="1"/>
  <c r="AC506" i="1"/>
  <c r="AD506" i="1" s="1"/>
  <c r="Z506" i="1"/>
  <c r="Y506" i="1"/>
  <c r="S506" i="1"/>
  <c r="V506" i="1" s="1"/>
  <c r="AE506" i="1" s="1"/>
  <c r="AF506" i="1" s="1"/>
  <c r="J506" i="1"/>
  <c r="L506" i="1" s="1"/>
  <c r="BM505" i="1"/>
  <c r="BE505" i="1"/>
  <c r="BD505" i="1"/>
  <c r="BG505" i="1" s="1"/>
  <c r="BB505" i="1"/>
  <c r="BC505" i="1" s="1"/>
  <c r="AV505" i="1"/>
  <c r="AU505" i="1"/>
  <c r="AX505" i="1" s="1"/>
  <c r="AR505" i="1"/>
  <c r="AN505" i="1"/>
  <c r="AM505" i="1"/>
  <c r="AP505" i="1" s="1"/>
  <c r="AJ505" i="1"/>
  <c r="AG505" i="1"/>
  <c r="AH505" i="1" s="1"/>
  <c r="AC505" i="1"/>
  <c r="AD505" i="1" s="1"/>
  <c r="Z505" i="1"/>
  <c r="Y505" i="1"/>
  <c r="S505" i="1"/>
  <c r="J505" i="1"/>
  <c r="L505" i="1" s="1"/>
  <c r="BM504" i="1"/>
  <c r="BE504" i="1"/>
  <c r="BD504" i="1"/>
  <c r="BG504" i="1" s="1"/>
  <c r="BB504" i="1"/>
  <c r="BC504" i="1" s="1"/>
  <c r="AV504" i="1"/>
  <c r="AU504" i="1"/>
  <c r="AX504" i="1" s="1"/>
  <c r="AR504" i="1"/>
  <c r="AN504" i="1"/>
  <c r="AM504" i="1"/>
  <c r="AP504" i="1" s="1"/>
  <c r="AJ504" i="1"/>
  <c r="AG504" i="1"/>
  <c r="AH504" i="1" s="1"/>
  <c r="AC504" i="1"/>
  <c r="AD504" i="1" s="1"/>
  <c r="Z504" i="1"/>
  <c r="Y504" i="1"/>
  <c r="S504" i="1"/>
  <c r="V504" i="1" s="1"/>
  <c r="AE504" i="1" s="1"/>
  <c r="AF504" i="1" s="1"/>
  <c r="J504" i="1"/>
  <c r="L504" i="1" s="1"/>
  <c r="BM503" i="1"/>
  <c r="BE503" i="1"/>
  <c r="BD503" i="1"/>
  <c r="BG503" i="1" s="1"/>
  <c r="BB503" i="1"/>
  <c r="BC503" i="1" s="1"/>
  <c r="AV503" i="1"/>
  <c r="AU503" i="1"/>
  <c r="AX503" i="1" s="1"/>
  <c r="AR503" i="1"/>
  <c r="AN503" i="1"/>
  <c r="AM503" i="1"/>
  <c r="AP503" i="1" s="1"/>
  <c r="AJ503" i="1"/>
  <c r="AG503" i="1"/>
  <c r="AH503" i="1" s="1"/>
  <c r="AC503" i="1"/>
  <c r="AD503" i="1" s="1"/>
  <c r="Z503" i="1"/>
  <c r="Y503" i="1"/>
  <c r="S503" i="1"/>
  <c r="J503" i="1"/>
  <c r="L503" i="1" s="1"/>
  <c r="BM502" i="1"/>
  <c r="BE502" i="1"/>
  <c r="BD502" i="1"/>
  <c r="BG502" i="1" s="1"/>
  <c r="BB502" i="1"/>
  <c r="BC502" i="1" s="1"/>
  <c r="AV502" i="1"/>
  <c r="AU502" i="1"/>
  <c r="AX502" i="1" s="1"/>
  <c r="AR502" i="1"/>
  <c r="AN502" i="1"/>
  <c r="AM502" i="1"/>
  <c r="AP502" i="1" s="1"/>
  <c r="AJ502" i="1"/>
  <c r="AG502" i="1"/>
  <c r="AH502" i="1" s="1"/>
  <c r="AC502" i="1"/>
  <c r="AD502" i="1" s="1"/>
  <c r="Z502" i="1"/>
  <c r="Y502" i="1"/>
  <c r="S502" i="1"/>
  <c r="J502" i="1"/>
  <c r="L502" i="1" s="1"/>
  <c r="BM501" i="1"/>
  <c r="BE501" i="1"/>
  <c r="BD501" i="1"/>
  <c r="BG501" i="1" s="1"/>
  <c r="BB501" i="1"/>
  <c r="BC501" i="1" s="1"/>
  <c r="AV501" i="1"/>
  <c r="AU501" i="1"/>
  <c r="AX501" i="1" s="1"/>
  <c r="AR501" i="1"/>
  <c r="AN501" i="1"/>
  <c r="AM501" i="1"/>
  <c r="AP501" i="1" s="1"/>
  <c r="AJ501" i="1"/>
  <c r="AG501" i="1"/>
  <c r="AH501" i="1" s="1"/>
  <c r="AC501" i="1"/>
  <c r="AD501" i="1" s="1"/>
  <c r="Z501" i="1"/>
  <c r="Y501" i="1"/>
  <c r="S501" i="1"/>
  <c r="J501" i="1"/>
  <c r="L501" i="1" s="1"/>
  <c r="BM500" i="1"/>
  <c r="BE500" i="1"/>
  <c r="BD500" i="1"/>
  <c r="BG500" i="1" s="1"/>
  <c r="BB500" i="1"/>
  <c r="BC500" i="1" s="1"/>
  <c r="AV500" i="1"/>
  <c r="AU500" i="1"/>
  <c r="AX500" i="1" s="1"/>
  <c r="AR500" i="1"/>
  <c r="AN500" i="1"/>
  <c r="AM500" i="1"/>
  <c r="AP500" i="1" s="1"/>
  <c r="AJ500" i="1"/>
  <c r="AG500" i="1"/>
  <c r="AH500" i="1" s="1"/>
  <c r="AC500" i="1"/>
  <c r="AD500" i="1" s="1"/>
  <c r="Z500" i="1"/>
  <c r="Y500" i="1"/>
  <c r="S500" i="1"/>
  <c r="V500" i="1" s="1"/>
  <c r="AE500" i="1" s="1"/>
  <c r="AF500" i="1" s="1"/>
  <c r="J500" i="1"/>
  <c r="L500" i="1" s="1"/>
  <c r="BM499" i="1"/>
  <c r="BE499" i="1"/>
  <c r="BD499" i="1"/>
  <c r="BG499" i="1" s="1"/>
  <c r="BB499" i="1"/>
  <c r="BC499" i="1" s="1"/>
  <c r="AV499" i="1"/>
  <c r="AU499" i="1"/>
  <c r="AX499" i="1" s="1"/>
  <c r="AR499" i="1"/>
  <c r="AN499" i="1"/>
  <c r="AM499" i="1"/>
  <c r="AP499" i="1" s="1"/>
  <c r="AJ499" i="1"/>
  <c r="AG499" i="1"/>
  <c r="AH499" i="1" s="1"/>
  <c r="AC499" i="1"/>
  <c r="AD499" i="1" s="1"/>
  <c r="Z499" i="1"/>
  <c r="Y499" i="1"/>
  <c r="S499" i="1"/>
  <c r="J499" i="1"/>
  <c r="L499" i="1" s="1"/>
  <c r="BM498" i="1"/>
  <c r="BE498" i="1"/>
  <c r="BD498" i="1"/>
  <c r="BG498" i="1" s="1"/>
  <c r="BB498" i="1"/>
  <c r="BC498" i="1" s="1"/>
  <c r="AV498" i="1"/>
  <c r="AU498" i="1"/>
  <c r="AX498" i="1" s="1"/>
  <c r="AR498" i="1"/>
  <c r="AN498" i="1"/>
  <c r="AM498" i="1"/>
  <c r="AP498" i="1" s="1"/>
  <c r="AJ498" i="1"/>
  <c r="AG498" i="1"/>
  <c r="AH498" i="1" s="1"/>
  <c r="AC498" i="1"/>
  <c r="AD498" i="1" s="1"/>
  <c r="Z498" i="1"/>
  <c r="Y498" i="1"/>
  <c r="S498" i="1"/>
  <c r="J498" i="1"/>
  <c r="L498" i="1" s="1"/>
  <c r="BM497" i="1"/>
  <c r="BE497" i="1"/>
  <c r="BD497" i="1"/>
  <c r="BG497" i="1" s="1"/>
  <c r="BB497" i="1"/>
  <c r="BC497" i="1" s="1"/>
  <c r="AV497" i="1"/>
  <c r="AU497" i="1"/>
  <c r="AX497" i="1" s="1"/>
  <c r="AR497" i="1"/>
  <c r="AN497" i="1"/>
  <c r="AM497" i="1"/>
  <c r="AP497" i="1" s="1"/>
  <c r="AJ497" i="1"/>
  <c r="AG497" i="1"/>
  <c r="AH497" i="1" s="1"/>
  <c r="AC497" i="1"/>
  <c r="AD497" i="1" s="1"/>
  <c r="Z497" i="1"/>
  <c r="Y497" i="1"/>
  <c r="S497" i="1"/>
  <c r="J497" i="1"/>
  <c r="L497" i="1" s="1"/>
  <c r="BM496" i="1"/>
  <c r="BE496" i="1"/>
  <c r="BD496" i="1"/>
  <c r="BG496" i="1" s="1"/>
  <c r="BB496" i="1"/>
  <c r="BC496" i="1" s="1"/>
  <c r="AV496" i="1"/>
  <c r="AU496" i="1"/>
  <c r="AX496" i="1" s="1"/>
  <c r="AR496" i="1"/>
  <c r="AN496" i="1"/>
  <c r="AM496" i="1"/>
  <c r="AP496" i="1" s="1"/>
  <c r="AJ496" i="1"/>
  <c r="AG496" i="1"/>
  <c r="AH496" i="1" s="1"/>
  <c r="AC496" i="1"/>
  <c r="AD496" i="1" s="1"/>
  <c r="Z496" i="1"/>
  <c r="Y496" i="1"/>
  <c r="S496" i="1"/>
  <c r="V496" i="1" s="1"/>
  <c r="AE496" i="1" s="1"/>
  <c r="AF496" i="1" s="1"/>
  <c r="J496" i="1"/>
  <c r="L496" i="1" s="1"/>
  <c r="BM495" i="1"/>
  <c r="BE495" i="1"/>
  <c r="BD495" i="1"/>
  <c r="BG495" i="1" s="1"/>
  <c r="BB495" i="1"/>
  <c r="BC495" i="1" s="1"/>
  <c r="AV495" i="1"/>
  <c r="AU495" i="1"/>
  <c r="AX495" i="1" s="1"/>
  <c r="AR495" i="1"/>
  <c r="AN495" i="1"/>
  <c r="AM495" i="1"/>
  <c r="AP495" i="1" s="1"/>
  <c r="AJ495" i="1"/>
  <c r="AG495" i="1"/>
  <c r="AH495" i="1" s="1"/>
  <c r="AC495" i="1"/>
  <c r="AD495" i="1" s="1"/>
  <c r="Z495" i="1"/>
  <c r="Y495" i="1"/>
  <c r="S495" i="1"/>
  <c r="J495" i="1"/>
  <c r="L495" i="1" s="1"/>
  <c r="BM494" i="1"/>
  <c r="BE494" i="1"/>
  <c r="BD494" i="1"/>
  <c r="BG494" i="1" s="1"/>
  <c r="BB494" i="1"/>
  <c r="BC494" i="1" s="1"/>
  <c r="AV494" i="1"/>
  <c r="AU494" i="1"/>
  <c r="AX494" i="1" s="1"/>
  <c r="AR494" i="1"/>
  <c r="AN494" i="1"/>
  <c r="AM494" i="1"/>
  <c r="AP494" i="1" s="1"/>
  <c r="AJ494" i="1"/>
  <c r="AG494" i="1"/>
  <c r="AH494" i="1" s="1"/>
  <c r="AC494" i="1"/>
  <c r="AD494" i="1" s="1"/>
  <c r="Z494" i="1"/>
  <c r="Y494" i="1"/>
  <c r="S494" i="1"/>
  <c r="J494" i="1"/>
  <c r="L494" i="1" s="1"/>
  <c r="BM493" i="1"/>
  <c r="BE493" i="1"/>
  <c r="BD493" i="1"/>
  <c r="BG493" i="1" s="1"/>
  <c r="BB493" i="1"/>
  <c r="BC493" i="1" s="1"/>
  <c r="AV493" i="1"/>
  <c r="AU493" i="1"/>
  <c r="AX493" i="1" s="1"/>
  <c r="AR493" i="1"/>
  <c r="AN493" i="1"/>
  <c r="AM493" i="1"/>
  <c r="AP493" i="1" s="1"/>
  <c r="AJ493" i="1"/>
  <c r="AG493" i="1"/>
  <c r="AH493" i="1" s="1"/>
  <c r="AC493" i="1"/>
  <c r="AD493" i="1" s="1"/>
  <c r="Z493" i="1"/>
  <c r="Y493" i="1"/>
  <c r="S493" i="1"/>
  <c r="V493" i="1" s="1"/>
  <c r="AE493" i="1" s="1"/>
  <c r="AF493" i="1" s="1"/>
  <c r="J493" i="1"/>
  <c r="L493" i="1" s="1"/>
  <c r="BM492" i="1"/>
  <c r="BE492" i="1"/>
  <c r="BD492" i="1"/>
  <c r="BG492" i="1" s="1"/>
  <c r="BB492" i="1"/>
  <c r="BC492" i="1" s="1"/>
  <c r="AV492" i="1"/>
  <c r="AU492" i="1"/>
  <c r="AX492" i="1" s="1"/>
  <c r="AR492" i="1"/>
  <c r="AN492" i="1"/>
  <c r="AM492" i="1"/>
  <c r="AP492" i="1" s="1"/>
  <c r="AJ492" i="1"/>
  <c r="AG492" i="1"/>
  <c r="AH492" i="1" s="1"/>
  <c r="AC492" i="1"/>
  <c r="AD492" i="1" s="1"/>
  <c r="Z492" i="1"/>
  <c r="Y492" i="1"/>
  <c r="S492" i="1"/>
  <c r="J492" i="1"/>
  <c r="L492" i="1" s="1"/>
  <c r="BM491" i="1"/>
  <c r="BE491" i="1"/>
  <c r="BD491" i="1"/>
  <c r="BG491" i="1" s="1"/>
  <c r="BB491" i="1"/>
  <c r="BC491" i="1" s="1"/>
  <c r="AV491" i="1"/>
  <c r="AU491" i="1"/>
  <c r="AX491" i="1" s="1"/>
  <c r="AR491" i="1"/>
  <c r="AN491" i="1"/>
  <c r="AM491" i="1"/>
  <c r="AP491" i="1" s="1"/>
  <c r="AJ491" i="1"/>
  <c r="AG491" i="1"/>
  <c r="AH491" i="1" s="1"/>
  <c r="AC491" i="1"/>
  <c r="AD491" i="1" s="1"/>
  <c r="Z491" i="1"/>
  <c r="Y491" i="1"/>
  <c r="S491" i="1"/>
  <c r="J491" i="1"/>
  <c r="L491" i="1" s="1"/>
  <c r="BM490" i="1"/>
  <c r="BE490" i="1"/>
  <c r="BD490" i="1"/>
  <c r="BG490" i="1" s="1"/>
  <c r="BB490" i="1"/>
  <c r="BC490" i="1" s="1"/>
  <c r="AV490" i="1"/>
  <c r="AU490" i="1"/>
  <c r="AX490" i="1" s="1"/>
  <c r="AR490" i="1"/>
  <c r="AN490" i="1"/>
  <c r="AM490" i="1"/>
  <c r="AP490" i="1" s="1"/>
  <c r="AJ490" i="1"/>
  <c r="AG490" i="1"/>
  <c r="AH490" i="1" s="1"/>
  <c r="AC490" i="1"/>
  <c r="AD490" i="1" s="1"/>
  <c r="Z490" i="1"/>
  <c r="Y490" i="1"/>
  <c r="S490" i="1"/>
  <c r="J490" i="1"/>
  <c r="L490" i="1" s="1"/>
  <c r="BM489" i="1"/>
  <c r="BE489" i="1"/>
  <c r="BD489" i="1"/>
  <c r="BG489" i="1" s="1"/>
  <c r="BB489" i="1"/>
  <c r="BC489" i="1" s="1"/>
  <c r="AV489" i="1"/>
  <c r="AU489" i="1"/>
  <c r="AX489" i="1" s="1"/>
  <c r="AR489" i="1"/>
  <c r="AN489" i="1"/>
  <c r="AM489" i="1"/>
  <c r="AP489" i="1" s="1"/>
  <c r="AJ489" i="1"/>
  <c r="AG489" i="1"/>
  <c r="AH489" i="1" s="1"/>
  <c r="AC489" i="1"/>
  <c r="AD489" i="1" s="1"/>
  <c r="Z489" i="1"/>
  <c r="Y489" i="1"/>
  <c r="S489" i="1"/>
  <c r="V489" i="1" s="1"/>
  <c r="AE489" i="1" s="1"/>
  <c r="AF489" i="1" s="1"/>
  <c r="J489" i="1"/>
  <c r="L489" i="1" s="1"/>
  <c r="BM488" i="1"/>
  <c r="BE488" i="1"/>
  <c r="BD488" i="1"/>
  <c r="BG488" i="1" s="1"/>
  <c r="BB488" i="1"/>
  <c r="BC488" i="1" s="1"/>
  <c r="AV488" i="1"/>
  <c r="AU488" i="1"/>
  <c r="AX488" i="1" s="1"/>
  <c r="AR488" i="1"/>
  <c r="AN488" i="1"/>
  <c r="AM488" i="1"/>
  <c r="AP488" i="1" s="1"/>
  <c r="AJ488" i="1"/>
  <c r="AG488" i="1"/>
  <c r="AH488" i="1" s="1"/>
  <c r="AC488" i="1"/>
  <c r="AD488" i="1" s="1"/>
  <c r="Z488" i="1"/>
  <c r="Y488" i="1"/>
  <c r="S488" i="1"/>
  <c r="J488" i="1"/>
  <c r="L488" i="1" s="1"/>
  <c r="BM487" i="1"/>
  <c r="BE487" i="1"/>
  <c r="BD487" i="1"/>
  <c r="BG487" i="1" s="1"/>
  <c r="BB487" i="1"/>
  <c r="BC487" i="1" s="1"/>
  <c r="AV487" i="1"/>
  <c r="AU487" i="1"/>
  <c r="AX487" i="1" s="1"/>
  <c r="AR487" i="1"/>
  <c r="AN487" i="1"/>
  <c r="AM487" i="1"/>
  <c r="AP487" i="1" s="1"/>
  <c r="AJ487" i="1"/>
  <c r="AG487" i="1"/>
  <c r="AH487" i="1" s="1"/>
  <c r="AC487" i="1"/>
  <c r="AD487" i="1" s="1"/>
  <c r="Z487" i="1"/>
  <c r="Y487" i="1"/>
  <c r="S487" i="1"/>
  <c r="V487" i="1" s="1"/>
  <c r="AE487" i="1" s="1"/>
  <c r="AF487" i="1" s="1"/>
  <c r="J487" i="1"/>
  <c r="L487" i="1" s="1"/>
  <c r="BM486" i="1"/>
  <c r="BE486" i="1"/>
  <c r="BD486" i="1"/>
  <c r="BG486" i="1" s="1"/>
  <c r="BB486" i="1"/>
  <c r="BC486" i="1" s="1"/>
  <c r="AV486" i="1"/>
  <c r="AU486" i="1"/>
  <c r="AX486" i="1" s="1"/>
  <c r="AR486" i="1"/>
  <c r="AN486" i="1"/>
  <c r="AM486" i="1"/>
  <c r="AP486" i="1" s="1"/>
  <c r="AJ486" i="1"/>
  <c r="AG486" i="1"/>
  <c r="AH486" i="1" s="1"/>
  <c r="AC486" i="1"/>
  <c r="AD486" i="1" s="1"/>
  <c r="Z486" i="1"/>
  <c r="Y486" i="1"/>
  <c r="S486" i="1"/>
  <c r="J486" i="1"/>
  <c r="L486" i="1" s="1"/>
  <c r="BM485" i="1"/>
  <c r="BE485" i="1"/>
  <c r="BD485" i="1"/>
  <c r="BG485" i="1" s="1"/>
  <c r="BB485" i="1"/>
  <c r="BC485" i="1" s="1"/>
  <c r="AV485" i="1"/>
  <c r="AU485" i="1"/>
  <c r="AX485" i="1" s="1"/>
  <c r="AR485" i="1"/>
  <c r="AN485" i="1"/>
  <c r="AM485" i="1"/>
  <c r="AP485" i="1" s="1"/>
  <c r="AJ485" i="1"/>
  <c r="AG485" i="1"/>
  <c r="AH485" i="1" s="1"/>
  <c r="AC485" i="1"/>
  <c r="AD485" i="1" s="1"/>
  <c r="Z485" i="1"/>
  <c r="Y485" i="1"/>
  <c r="S485" i="1"/>
  <c r="V485" i="1" s="1"/>
  <c r="AE485" i="1" s="1"/>
  <c r="AF485" i="1" s="1"/>
  <c r="J485" i="1"/>
  <c r="L485" i="1" s="1"/>
  <c r="BM484" i="1"/>
  <c r="BE484" i="1"/>
  <c r="BD484" i="1"/>
  <c r="BG484" i="1" s="1"/>
  <c r="BB484" i="1"/>
  <c r="BC484" i="1" s="1"/>
  <c r="AV484" i="1"/>
  <c r="AU484" i="1"/>
  <c r="AX484" i="1" s="1"/>
  <c r="AR484" i="1"/>
  <c r="AN484" i="1"/>
  <c r="AM484" i="1"/>
  <c r="AP484" i="1" s="1"/>
  <c r="AJ484" i="1"/>
  <c r="AG484" i="1"/>
  <c r="AH484" i="1" s="1"/>
  <c r="AC484" i="1"/>
  <c r="AD484" i="1" s="1"/>
  <c r="Z484" i="1"/>
  <c r="Y484" i="1"/>
  <c r="S484" i="1"/>
  <c r="J484" i="1"/>
  <c r="L484" i="1" s="1"/>
  <c r="BM483" i="1"/>
  <c r="BE483" i="1"/>
  <c r="BD483" i="1"/>
  <c r="BG483" i="1" s="1"/>
  <c r="BB483" i="1"/>
  <c r="BC483" i="1" s="1"/>
  <c r="AV483" i="1"/>
  <c r="AU483" i="1"/>
  <c r="AX483" i="1" s="1"/>
  <c r="AR483" i="1"/>
  <c r="AN483" i="1"/>
  <c r="AM483" i="1"/>
  <c r="AP483" i="1" s="1"/>
  <c r="AJ483" i="1"/>
  <c r="AG483" i="1"/>
  <c r="AH483" i="1" s="1"/>
  <c r="AC483" i="1"/>
  <c r="AD483" i="1" s="1"/>
  <c r="Z483" i="1"/>
  <c r="Y483" i="1"/>
  <c r="S483" i="1"/>
  <c r="J483" i="1"/>
  <c r="L483" i="1" s="1"/>
  <c r="BM482" i="1"/>
  <c r="BE482" i="1"/>
  <c r="BD482" i="1"/>
  <c r="BG482" i="1" s="1"/>
  <c r="BB482" i="1"/>
  <c r="BC482" i="1" s="1"/>
  <c r="AV482" i="1"/>
  <c r="AU482" i="1"/>
  <c r="AX482" i="1" s="1"/>
  <c r="AR482" i="1"/>
  <c r="AN482" i="1"/>
  <c r="AM482" i="1"/>
  <c r="AP482" i="1" s="1"/>
  <c r="AJ482" i="1"/>
  <c r="AG482" i="1"/>
  <c r="AH482" i="1" s="1"/>
  <c r="AC482" i="1"/>
  <c r="AD482" i="1" s="1"/>
  <c r="Z482" i="1"/>
  <c r="Y482" i="1"/>
  <c r="S482" i="1"/>
  <c r="J482" i="1"/>
  <c r="L482" i="1" s="1"/>
  <c r="BM481" i="1"/>
  <c r="BE481" i="1"/>
  <c r="BD481" i="1"/>
  <c r="BG481" i="1" s="1"/>
  <c r="BB481" i="1"/>
  <c r="BC481" i="1" s="1"/>
  <c r="AV481" i="1"/>
  <c r="AU481" i="1"/>
  <c r="AX481" i="1" s="1"/>
  <c r="AR481" i="1"/>
  <c r="AN481" i="1"/>
  <c r="AM481" i="1"/>
  <c r="AP481" i="1" s="1"/>
  <c r="AJ481" i="1"/>
  <c r="AG481" i="1"/>
  <c r="AH481" i="1" s="1"/>
  <c r="AC481" i="1"/>
  <c r="AD481" i="1" s="1"/>
  <c r="Z481" i="1"/>
  <c r="Y481" i="1"/>
  <c r="S481" i="1"/>
  <c r="V481" i="1" s="1"/>
  <c r="AE481" i="1" s="1"/>
  <c r="AF481" i="1" s="1"/>
  <c r="J481" i="1"/>
  <c r="L481" i="1" s="1"/>
  <c r="BM480" i="1"/>
  <c r="BE480" i="1"/>
  <c r="BD480" i="1"/>
  <c r="BG480" i="1" s="1"/>
  <c r="BB480" i="1"/>
  <c r="BC480" i="1" s="1"/>
  <c r="AV480" i="1"/>
  <c r="AU480" i="1"/>
  <c r="AX480" i="1" s="1"/>
  <c r="AR480" i="1"/>
  <c r="AN480" i="1"/>
  <c r="AM480" i="1"/>
  <c r="AP480" i="1" s="1"/>
  <c r="AJ480" i="1"/>
  <c r="AG480" i="1"/>
  <c r="AH480" i="1" s="1"/>
  <c r="AC480" i="1"/>
  <c r="AD480" i="1" s="1"/>
  <c r="Z480" i="1"/>
  <c r="Y480" i="1"/>
  <c r="S480" i="1"/>
  <c r="V480" i="1" s="1"/>
  <c r="AE480" i="1" s="1"/>
  <c r="AF480" i="1" s="1"/>
  <c r="J480" i="1"/>
  <c r="L480" i="1" s="1"/>
  <c r="BM479" i="1"/>
  <c r="BE479" i="1"/>
  <c r="BD479" i="1"/>
  <c r="BG479" i="1" s="1"/>
  <c r="BB479" i="1"/>
  <c r="BC479" i="1" s="1"/>
  <c r="AV479" i="1"/>
  <c r="AU479" i="1"/>
  <c r="AX479" i="1" s="1"/>
  <c r="AR479" i="1"/>
  <c r="AN479" i="1"/>
  <c r="AM479" i="1"/>
  <c r="AP479" i="1" s="1"/>
  <c r="AJ479" i="1"/>
  <c r="AG479" i="1"/>
  <c r="AH479" i="1" s="1"/>
  <c r="AC479" i="1"/>
  <c r="AD479" i="1" s="1"/>
  <c r="Z479" i="1"/>
  <c r="Y479" i="1"/>
  <c r="S479" i="1"/>
  <c r="J479" i="1"/>
  <c r="L479" i="1" s="1"/>
  <c r="BM478" i="1"/>
  <c r="BE478" i="1"/>
  <c r="BD478" i="1"/>
  <c r="BG478" i="1" s="1"/>
  <c r="BB478" i="1"/>
  <c r="BC478" i="1" s="1"/>
  <c r="AV478" i="1"/>
  <c r="AU478" i="1"/>
  <c r="AX478" i="1" s="1"/>
  <c r="AR478" i="1"/>
  <c r="AN478" i="1"/>
  <c r="AM478" i="1"/>
  <c r="AP478" i="1" s="1"/>
  <c r="AJ478" i="1"/>
  <c r="AG478" i="1"/>
  <c r="AH478" i="1" s="1"/>
  <c r="AC478" i="1"/>
  <c r="AD478" i="1" s="1"/>
  <c r="Z478" i="1"/>
  <c r="Y478" i="1"/>
  <c r="S478" i="1"/>
  <c r="J478" i="1"/>
  <c r="L478" i="1" s="1"/>
  <c r="BM477" i="1"/>
  <c r="BE477" i="1"/>
  <c r="BD477" i="1"/>
  <c r="BG477" i="1" s="1"/>
  <c r="BB477" i="1"/>
  <c r="BC477" i="1" s="1"/>
  <c r="AV477" i="1"/>
  <c r="AU477" i="1"/>
  <c r="AX477" i="1" s="1"/>
  <c r="AR477" i="1"/>
  <c r="AN477" i="1"/>
  <c r="AM477" i="1"/>
  <c r="AP477" i="1" s="1"/>
  <c r="AJ477" i="1"/>
  <c r="AG477" i="1"/>
  <c r="AH477" i="1" s="1"/>
  <c r="AC477" i="1"/>
  <c r="AD477" i="1" s="1"/>
  <c r="Z477" i="1"/>
  <c r="Y477" i="1"/>
  <c r="S477" i="1"/>
  <c r="J477" i="1"/>
  <c r="L477" i="1" s="1"/>
  <c r="BM476" i="1"/>
  <c r="BE476" i="1"/>
  <c r="BD476" i="1"/>
  <c r="BG476" i="1" s="1"/>
  <c r="BB476" i="1"/>
  <c r="BC476" i="1" s="1"/>
  <c r="AV476" i="1"/>
  <c r="AU476" i="1"/>
  <c r="AX476" i="1" s="1"/>
  <c r="AR476" i="1"/>
  <c r="AN476" i="1"/>
  <c r="AM476" i="1"/>
  <c r="AP476" i="1" s="1"/>
  <c r="AJ476" i="1"/>
  <c r="AG476" i="1"/>
  <c r="AH476" i="1" s="1"/>
  <c r="AC476" i="1"/>
  <c r="AD476" i="1" s="1"/>
  <c r="Z476" i="1"/>
  <c r="Y476" i="1"/>
  <c r="S476" i="1"/>
  <c r="V476" i="1" s="1"/>
  <c r="AE476" i="1" s="1"/>
  <c r="AF476" i="1" s="1"/>
  <c r="J476" i="1"/>
  <c r="L476" i="1" s="1"/>
  <c r="BM475" i="1"/>
  <c r="BE475" i="1"/>
  <c r="BD475" i="1"/>
  <c r="BG475" i="1" s="1"/>
  <c r="BB475" i="1"/>
  <c r="BC475" i="1" s="1"/>
  <c r="AV475" i="1"/>
  <c r="AU475" i="1"/>
  <c r="AX475" i="1" s="1"/>
  <c r="AR475" i="1"/>
  <c r="AN475" i="1"/>
  <c r="AM475" i="1"/>
  <c r="AP475" i="1" s="1"/>
  <c r="AJ475" i="1"/>
  <c r="AG475" i="1"/>
  <c r="AH475" i="1" s="1"/>
  <c r="AC475" i="1"/>
  <c r="AD475" i="1" s="1"/>
  <c r="Z475" i="1"/>
  <c r="Y475" i="1"/>
  <c r="S475" i="1"/>
  <c r="V475" i="1" s="1"/>
  <c r="AE475" i="1" s="1"/>
  <c r="AF475" i="1" s="1"/>
  <c r="J475" i="1"/>
  <c r="L475" i="1" s="1"/>
  <c r="BM474" i="1"/>
  <c r="BE474" i="1"/>
  <c r="BD474" i="1"/>
  <c r="BG474" i="1" s="1"/>
  <c r="BB474" i="1"/>
  <c r="BC474" i="1" s="1"/>
  <c r="AV474" i="1"/>
  <c r="AU474" i="1"/>
  <c r="AX474" i="1" s="1"/>
  <c r="AR474" i="1"/>
  <c r="AN474" i="1"/>
  <c r="AM474" i="1"/>
  <c r="AP474" i="1" s="1"/>
  <c r="AJ474" i="1"/>
  <c r="AG474" i="1"/>
  <c r="AH474" i="1" s="1"/>
  <c r="AC474" i="1"/>
  <c r="AD474" i="1" s="1"/>
  <c r="Z474" i="1"/>
  <c r="Y474" i="1"/>
  <c r="S474" i="1"/>
  <c r="J474" i="1"/>
  <c r="L474" i="1" s="1"/>
  <c r="BM473" i="1"/>
  <c r="BE473" i="1"/>
  <c r="BD473" i="1"/>
  <c r="BG473" i="1" s="1"/>
  <c r="BB473" i="1"/>
  <c r="BC473" i="1" s="1"/>
  <c r="AV473" i="1"/>
  <c r="AU473" i="1"/>
  <c r="AX473" i="1" s="1"/>
  <c r="AR473" i="1"/>
  <c r="AN473" i="1"/>
  <c r="AM473" i="1"/>
  <c r="AP473" i="1" s="1"/>
  <c r="AJ473" i="1"/>
  <c r="AG473" i="1"/>
  <c r="AH473" i="1" s="1"/>
  <c r="AC473" i="1"/>
  <c r="AD473" i="1" s="1"/>
  <c r="Z473" i="1"/>
  <c r="Y473" i="1"/>
  <c r="S473" i="1"/>
  <c r="V473" i="1" s="1"/>
  <c r="AE473" i="1" s="1"/>
  <c r="AF473" i="1" s="1"/>
  <c r="J473" i="1"/>
  <c r="L473" i="1" s="1"/>
  <c r="BM472" i="1"/>
  <c r="BE472" i="1"/>
  <c r="BD472" i="1"/>
  <c r="BG472" i="1" s="1"/>
  <c r="BB472" i="1"/>
  <c r="BC472" i="1" s="1"/>
  <c r="AV472" i="1"/>
  <c r="AU472" i="1"/>
  <c r="AX472" i="1" s="1"/>
  <c r="AR472" i="1"/>
  <c r="AN472" i="1"/>
  <c r="AM472" i="1"/>
  <c r="AP472" i="1" s="1"/>
  <c r="AJ472" i="1"/>
  <c r="AG472" i="1"/>
  <c r="AH472" i="1" s="1"/>
  <c r="AC472" i="1"/>
  <c r="AD472" i="1" s="1"/>
  <c r="Z472" i="1"/>
  <c r="Y472" i="1"/>
  <c r="S472" i="1"/>
  <c r="J472" i="1"/>
  <c r="L472" i="1" s="1"/>
  <c r="BM471" i="1"/>
  <c r="BE471" i="1"/>
  <c r="BD471" i="1"/>
  <c r="BB471" i="1"/>
  <c r="AV471" i="1"/>
  <c r="AU471" i="1"/>
  <c r="AR471" i="1"/>
  <c r="AN471" i="1"/>
  <c r="AM471" i="1"/>
  <c r="AJ471" i="1"/>
  <c r="AG471" i="1"/>
  <c r="AC471" i="1"/>
  <c r="AD471" i="1" s="1"/>
  <c r="AA471" i="1"/>
  <c r="Z471" i="1"/>
  <c r="Y471" i="1"/>
  <c r="S471" i="1"/>
  <c r="J471" i="1"/>
  <c r="BA464" i="1"/>
  <c r="AZ464" i="1"/>
  <c r="W464" i="1"/>
  <c r="M464" i="1"/>
  <c r="K464" i="1"/>
  <c r="BA462" i="1"/>
  <c r="AZ462" i="1"/>
  <c r="W462" i="1"/>
  <c r="M462" i="1"/>
  <c r="K462" i="1"/>
  <c r="BM460" i="1"/>
  <c r="BE460" i="1"/>
  <c r="BD460" i="1"/>
  <c r="BG460" i="1" s="1"/>
  <c r="BB460" i="1"/>
  <c r="BC460" i="1" s="1"/>
  <c r="AV460" i="1"/>
  <c r="AU460" i="1"/>
  <c r="AX460" i="1" s="1"/>
  <c r="AR460" i="1"/>
  <c r="AN460" i="1"/>
  <c r="AM460" i="1"/>
  <c r="AP460" i="1" s="1"/>
  <c r="AG460" i="1"/>
  <c r="AH460" i="1" s="1"/>
  <c r="AC460" i="1"/>
  <c r="AD460" i="1" s="1"/>
  <c r="Z460" i="1"/>
  <c r="Y460" i="1"/>
  <c r="S460" i="1"/>
  <c r="V460" i="1" s="1"/>
  <c r="AE460" i="1" s="1"/>
  <c r="AF460" i="1" s="1"/>
  <c r="J460" i="1"/>
  <c r="L460" i="1" s="1"/>
  <c r="BM459" i="1"/>
  <c r="BE459" i="1"/>
  <c r="BD459" i="1"/>
  <c r="BG459" i="1" s="1"/>
  <c r="BB459" i="1"/>
  <c r="BC459" i="1" s="1"/>
  <c r="AV459" i="1"/>
  <c r="AU459" i="1"/>
  <c r="AX459" i="1" s="1"/>
  <c r="AR459" i="1"/>
  <c r="AN459" i="1"/>
  <c r="AM459" i="1"/>
  <c r="AP459" i="1" s="1"/>
  <c r="AJ459" i="1"/>
  <c r="AG459" i="1"/>
  <c r="AH459" i="1" s="1"/>
  <c r="AC459" i="1"/>
  <c r="AD459" i="1" s="1"/>
  <c r="Z459" i="1"/>
  <c r="Y459" i="1"/>
  <c r="S459" i="1"/>
  <c r="V459" i="1" s="1"/>
  <c r="AE459" i="1" s="1"/>
  <c r="AF459" i="1" s="1"/>
  <c r="J459" i="1"/>
  <c r="L459" i="1" s="1"/>
  <c r="BM458" i="1"/>
  <c r="BE458" i="1"/>
  <c r="BD458" i="1"/>
  <c r="BG458" i="1" s="1"/>
  <c r="BB458" i="1"/>
  <c r="BC458" i="1" s="1"/>
  <c r="AV458" i="1"/>
  <c r="AU458" i="1"/>
  <c r="AX458" i="1" s="1"/>
  <c r="AR458" i="1"/>
  <c r="AN458" i="1"/>
  <c r="AM458" i="1"/>
  <c r="AP458" i="1" s="1"/>
  <c r="AJ458" i="1"/>
  <c r="AG458" i="1"/>
  <c r="AH458" i="1" s="1"/>
  <c r="AC458" i="1"/>
  <c r="AD458" i="1" s="1"/>
  <c r="Z458" i="1"/>
  <c r="Y458" i="1"/>
  <c r="S458" i="1"/>
  <c r="V458" i="1" s="1"/>
  <c r="AE458" i="1" s="1"/>
  <c r="AF458" i="1" s="1"/>
  <c r="J458" i="1"/>
  <c r="L458" i="1" s="1"/>
  <c r="BM457" i="1"/>
  <c r="BE457" i="1"/>
  <c r="BD457" i="1"/>
  <c r="BG457" i="1" s="1"/>
  <c r="BB457" i="1"/>
  <c r="BC457" i="1" s="1"/>
  <c r="AV457" i="1"/>
  <c r="AU457" i="1"/>
  <c r="AX457" i="1" s="1"/>
  <c r="AR457" i="1"/>
  <c r="AN457" i="1"/>
  <c r="AM457" i="1"/>
  <c r="AP457" i="1" s="1"/>
  <c r="AJ457" i="1"/>
  <c r="AG457" i="1"/>
  <c r="AH457" i="1" s="1"/>
  <c r="AC457" i="1"/>
  <c r="AD457" i="1" s="1"/>
  <c r="Z457" i="1"/>
  <c r="Y457" i="1"/>
  <c r="S457" i="1"/>
  <c r="V457" i="1" s="1"/>
  <c r="AE457" i="1" s="1"/>
  <c r="AF457" i="1" s="1"/>
  <c r="J457" i="1"/>
  <c r="L457" i="1" s="1"/>
  <c r="BM456" i="1"/>
  <c r="BE456" i="1"/>
  <c r="BD456" i="1"/>
  <c r="BG456" i="1" s="1"/>
  <c r="BB456" i="1"/>
  <c r="BC456" i="1" s="1"/>
  <c r="AV456" i="1"/>
  <c r="AU456" i="1"/>
  <c r="AX456" i="1" s="1"/>
  <c r="AR456" i="1"/>
  <c r="AN456" i="1"/>
  <c r="AM456" i="1"/>
  <c r="AP456" i="1" s="1"/>
  <c r="AJ456" i="1"/>
  <c r="AG456" i="1"/>
  <c r="AH456" i="1" s="1"/>
  <c r="AC456" i="1"/>
  <c r="AD456" i="1" s="1"/>
  <c r="Z456" i="1"/>
  <c r="Y456" i="1"/>
  <c r="S456" i="1"/>
  <c r="V456" i="1" s="1"/>
  <c r="AE456" i="1" s="1"/>
  <c r="AF456" i="1" s="1"/>
  <c r="J456" i="1"/>
  <c r="L456" i="1" s="1"/>
  <c r="BM455" i="1"/>
  <c r="BE455" i="1"/>
  <c r="BD455" i="1"/>
  <c r="BG455" i="1" s="1"/>
  <c r="BB455" i="1"/>
  <c r="BC455" i="1" s="1"/>
  <c r="AV455" i="1"/>
  <c r="AU455" i="1"/>
  <c r="AX455" i="1" s="1"/>
  <c r="AR455" i="1"/>
  <c r="AN455" i="1"/>
  <c r="AM455" i="1"/>
  <c r="AP455" i="1" s="1"/>
  <c r="AJ455" i="1"/>
  <c r="AG455" i="1"/>
  <c r="AH455" i="1" s="1"/>
  <c r="AC455" i="1"/>
  <c r="AD455" i="1" s="1"/>
  <c r="Z455" i="1"/>
  <c r="Y455" i="1"/>
  <c r="S455" i="1"/>
  <c r="V455" i="1" s="1"/>
  <c r="AE455" i="1" s="1"/>
  <c r="AF455" i="1" s="1"/>
  <c r="J455" i="1"/>
  <c r="L455" i="1" s="1"/>
  <c r="BM454" i="1"/>
  <c r="BE454" i="1"/>
  <c r="BD454" i="1"/>
  <c r="BG454" i="1" s="1"/>
  <c r="BB454" i="1"/>
  <c r="BC454" i="1" s="1"/>
  <c r="AV454" i="1"/>
  <c r="AU454" i="1"/>
  <c r="AX454" i="1" s="1"/>
  <c r="AR454" i="1"/>
  <c r="AN454" i="1"/>
  <c r="AM454" i="1"/>
  <c r="AP454" i="1" s="1"/>
  <c r="AJ454" i="1"/>
  <c r="AG454" i="1"/>
  <c r="AH454" i="1" s="1"/>
  <c r="AC454" i="1"/>
  <c r="AD454" i="1" s="1"/>
  <c r="Z454" i="1"/>
  <c r="Y454" i="1"/>
  <c r="S454" i="1"/>
  <c r="V454" i="1" s="1"/>
  <c r="AE454" i="1" s="1"/>
  <c r="AF454" i="1" s="1"/>
  <c r="J454" i="1"/>
  <c r="L454" i="1" s="1"/>
  <c r="BM453" i="1"/>
  <c r="BE453" i="1"/>
  <c r="BD453" i="1"/>
  <c r="BG453" i="1" s="1"/>
  <c r="BB453" i="1"/>
  <c r="BC453" i="1" s="1"/>
  <c r="AV453" i="1"/>
  <c r="AU453" i="1"/>
  <c r="AX453" i="1" s="1"/>
  <c r="AR453" i="1"/>
  <c r="AN453" i="1"/>
  <c r="AM453" i="1"/>
  <c r="AP453" i="1" s="1"/>
  <c r="AJ453" i="1"/>
  <c r="AG453" i="1"/>
  <c r="AH453" i="1" s="1"/>
  <c r="AC453" i="1"/>
  <c r="AD453" i="1" s="1"/>
  <c r="Z453" i="1"/>
  <c r="Y453" i="1"/>
  <c r="S453" i="1"/>
  <c r="V453" i="1" s="1"/>
  <c r="AE453" i="1" s="1"/>
  <c r="AF453" i="1" s="1"/>
  <c r="J453" i="1"/>
  <c r="L453" i="1" s="1"/>
  <c r="BM452" i="1"/>
  <c r="BE452" i="1"/>
  <c r="BD452" i="1"/>
  <c r="BG452" i="1" s="1"/>
  <c r="BB452" i="1"/>
  <c r="BC452" i="1" s="1"/>
  <c r="AV452" i="1"/>
  <c r="AU452" i="1"/>
  <c r="AX452" i="1" s="1"/>
  <c r="AR452" i="1"/>
  <c r="AN452" i="1"/>
  <c r="AM452" i="1"/>
  <c r="AP452" i="1" s="1"/>
  <c r="AJ452" i="1"/>
  <c r="AG452" i="1"/>
  <c r="AH452" i="1" s="1"/>
  <c r="AC452" i="1"/>
  <c r="AD452" i="1" s="1"/>
  <c r="Z452" i="1"/>
  <c r="Y452" i="1"/>
  <c r="S452" i="1"/>
  <c r="V452" i="1" s="1"/>
  <c r="AE452" i="1" s="1"/>
  <c r="AF452" i="1" s="1"/>
  <c r="J452" i="1"/>
  <c r="L452" i="1" s="1"/>
  <c r="BM451" i="1"/>
  <c r="BE451" i="1"/>
  <c r="BD451" i="1"/>
  <c r="BG451" i="1" s="1"/>
  <c r="BB451" i="1"/>
  <c r="BC451" i="1" s="1"/>
  <c r="AV451" i="1"/>
  <c r="AU451" i="1"/>
  <c r="AX451" i="1" s="1"/>
  <c r="AR451" i="1"/>
  <c r="AN451" i="1"/>
  <c r="AM451" i="1"/>
  <c r="AP451" i="1" s="1"/>
  <c r="AJ451" i="1"/>
  <c r="AG451" i="1"/>
  <c r="AH451" i="1" s="1"/>
  <c r="AC451" i="1"/>
  <c r="AD451" i="1" s="1"/>
  <c r="Z451" i="1"/>
  <c r="Y451" i="1"/>
  <c r="S451" i="1"/>
  <c r="V451" i="1" s="1"/>
  <c r="AE451" i="1" s="1"/>
  <c r="AF451" i="1" s="1"/>
  <c r="J451" i="1"/>
  <c r="L451" i="1" s="1"/>
  <c r="BM450" i="1"/>
  <c r="BE450" i="1"/>
  <c r="BD450" i="1"/>
  <c r="BG450" i="1" s="1"/>
  <c r="BB450" i="1"/>
  <c r="BC450" i="1" s="1"/>
  <c r="AV450" i="1"/>
  <c r="AU450" i="1"/>
  <c r="AX450" i="1" s="1"/>
  <c r="AR450" i="1"/>
  <c r="AN450" i="1"/>
  <c r="AM450" i="1"/>
  <c r="AP450" i="1" s="1"/>
  <c r="AJ450" i="1"/>
  <c r="AG450" i="1"/>
  <c r="AH450" i="1" s="1"/>
  <c r="AC450" i="1"/>
  <c r="AD450" i="1" s="1"/>
  <c r="Z450" i="1"/>
  <c r="Y450" i="1"/>
  <c r="S450" i="1"/>
  <c r="V450" i="1" s="1"/>
  <c r="AE450" i="1" s="1"/>
  <c r="AF450" i="1" s="1"/>
  <c r="J450" i="1"/>
  <c r="L450" i="1" s="1"/>
  <c r="BM449" i="1"/>
  <c r="BE449" i="1"/>
  <c r="BD449" i="1"/>
  <c r="BG449" i="1" s="1"/>
  <c r="BB449" i="1"/>
  <c r="BC449" i="1" s="1"/>
  <c r="AV449" i="1"/>
  <c r="AU449" i="1"/>
  <c r="AX449" i="1" s="1"/>
  <c r="AR449" i="1"/>
  <c r="AN449" i="1"/>
  <c r="AM449" i="1"/>
  <c r="AP449" i="1" s="1"/>
  <c r="AJ449" i="1"/>
  <c r="AG449" i="1"/>
  <c r="AH449" i="1" s="1"/>
  <c r="AC449" i="1"/>
  <c r="AD449" i="1" s="1"/>
  <c r="Z449" i="1"/>
  <c r="Y449" i="1"/>
  <c r="S449" i="1"/>
  <c r="V449" i="1" s="1"/>
  <c r="AE449" i="1" s="1"/>
  <c r="AF449" i="1" s="1"/>
  <c r="J449" i="1"/>
  <c r="L449" i="1" s="1"/>
  <c r="BM448" i="1"/>
  <c r="BE448" i="1"/>
  <c r="BD448" i="1"/>
  <c r="BG448" i="1" s="1"/>
  <c r="BB448" i="1"/>
  <c r="BC448" i="1" s="1"/>
  <c r="AV448" i="1"/>
  <c r="AU448" i="1"/>
  <c r="AX448" i="1" s="1"/>
  <c r="AR448" i="1"/>
  <c r="AN448" i="1"/>
  <c r="AM448" i="1"/>
  <c r="AP448" i="1" s="1"/>
  <c r="AJ448" i="1"/>
  <c r="AG448" i="1"/>
  <c r="AH448" i="1" s="1"/>
  <c r="AC448" i="1"/>
  <c r="AD448" i="1" s="1"/>
  <c r="Z448" i="1"/>
  <c r="Y448" i="1"/>
  <c r="S448" i="1"/>
  <c r="V448" i="1" s="1"/>
  <c r="AE448" i="1" s="1"/>
  <c r="AF448" i="1" s="1"/>
  <c r="J448" i="1"/>
  <c r="L448" i="1" s="1"/>
  <c r="BM447" i="1"/>
  <c r="BE447" i="1"/>
  <c r="BD447" i="1"/>
  <c r="BG447" i="1" s="1"/>
  <c r="BB447" i="1"/>
  <c r="BC447" i="1" s="1"/>
  <c r="AV447" i="1"/>
  <c r="AU447" i="1"/>
  <c r="AX447" i="1" s="1"/>
  <c r="AR447" i="1"/>
  <c r="AN447" i="1"/>
  <c r="AM447" i="1"/>
  <c r="AP447" i="1" s="1"/>
  <c r="AJ447" i="1"/>
  <c r="AG447" i="1"/>
  <c r="AH447" i="1" s="1"/>
  <c r="AC447" i="1"/>
  <c r="AD447" i="1" s="1"/>
  <c r="Z447" i="1"/>
  <c r="Y447" i="1"/>
  <c r="S447" i="1"/>
  <c r="V447" i="1" s="1"/>
  <c r="AE447" i="1" s="1"/>
  <c r="AF447" i="1" s="1"/>
  <c r="J447" i="1"/>
  <c r="L447" i="1" s="1"/>
  <c r="BM446" i="1"/>
  <c r="BE446" i="1"/>
  <c r="BD446" i="1"/>
  <c r="BG446" i="1" s="1"/>
  <c r="BB446" i="1"/>
  <c r="BC446" i="1" s="1"/>
  <c r="AV446" i="1"/>
  <c r="AU446" i="1"/>
  <c r="AX446" i="1" s="1"/>
  <c r="AR446" i="1"/>
  <c r="AN446" i="1"/>
  <c r="AM446" i="1"/>
  <c r="AP446" i="1" s="1"/>
  <c r="AJ446" i="1"/>
  <c r="AG446" i="1"/>
  <c r="AH446" i="1" s="1"/>
  <c r="AC446" i="1"/>
  <c r="AD446" i="1" s="1"/>
  <c r="Z446" i="1"/>
  <c r="Y446" i="1"/>
  <c r="S446" i="1"/>
  <c r="V446" i="1" s="1"/>
  <c r="AE446" i="1" s="1"/>
  <c r="AF446" i="1" s="1"/>
  <c r="J446" i="1"/>
  <c r="L446" i="1" s="1"/>
  <c r="BM445" i="1"/>
  <c r="BE445" i="1"/>
  <c r="BD445" i="1"/>
  <c r="BG445" i="1" s="1"/>
  <c r="BB445" i="1"/>
  <c r="BC445" i="1" s="1"/>
  <c r="AV445" i="1"/>
  <c r="AU445" i="1"/>
  <c r="AX445" i="1" s="1"/>
  <c r="AR445" i="1"/>
  <c r="AN445" i="1"/>
  <c r="AM445" i="1"/>
  <c r="AP445" i="1" s="1"/>
  <c r="AJ445" i="1"/>
  <c r="AG445" i="1"/>
  <c r="AH445" i="1" s="1"/>
  <c r="AC445" i="1"/>
  <c r="AD445" i="1" s="1"/>
  <c r="Z445" i="1"/>
  <c r="Y445" i="1"/>
  <c r="S445" i="1"/>
  <c r="V445" i="1" s="1"/>
  <c r="AE445" i="1" s="1"/>
  <c r="AF445" i="1" s="1"/>
  <c r="J445" i="1"/>
  <c r="L445" i="1" s="1"/>
  <c r="BM444" i="1"/>
  <c r="BE444" i="1"/>
  <c r="BD444" i="1"/>
  <c r="BG444" i="1" s="1"/>
  <c r="BB444" i="1"/>
  <c r="BC444" i="1" s="1"/>
  <c r="AV444" i="1"/>
  <c r="AU444" i="1"/>
  <c r="AX444" i="1" s="1"/>
  <c r="AR444" i="1"/>
  <c r="AN444" i="1"/>
  <c r="AM444" i="1"/>
  <c r="AP444" i="1" s="1"/>
  <c r="AJ444" i="1"/>
  <c r="AG444" i="1"/>
  <c r="AH444" i="1" s="1"/>
  <c r="AC444" i="1"/>
  <c r="AD444" i="1" s="1"/>
  <c r="Z444" i="1"/>
  <c r="Y444" i="1"/>
  <c r="S444" i="1"/>
  <c r="V444" i="1" s="1"/>
  <c r="AE444" i="1" s="1"/>
  <c r="AF444" i="1" s="1"/>
  <c r="J444" i="1"/>
  <c r="L444" i="1" s="1"/>
  <c r="BM443" i="1"/>
  <c r="BE443" i="1"/>
  <c r="BD443" i="1"/>
  <c r="BG443" i="1" s="1"/>
  <c r="BB443" i="1"/>
  <c r="BC443" i="1" s="1"/>
  <c r="AV443" i="1"/>
  <c r="AU443" i="1"/>
  <c r="AX443" i="1" s="1"/>
  <c r="AR443" i="1"/>
  <c r="AN443" i="1"/>
  <c r="AM443" i="1"/>
  <c r="AP443" i="1" s="1"/>
  <c r="AJ443" i="1"/>
  <c r="AG443" i="1"/>
  <c r="AH443" i="1" s="1"/>
  <c r="AC443" i="1"/>
  <c r="AD443" i="1" s="1"/>
  <c r="Z443" i="1"/>
  <c r="Y443" i="1"/>
  <c r="S443" i="1"/>
  <c r="V443" i="1" s="1"/>
  <c r="AE443" i="1" s="1"/>
  <c r="AF443" i="1" s="1"/>
  <c r="J443" i="1"/>
  <c r="L443" i="1" s="1"/>
  <c r="BM442" i="1"/>
  <c r="BE442" i="1"/>
  <c r="BD442" i="1"/>
  <c r="BG442" i="1" s="1"/>
  <c r="BB442" i="1"/>
  <c r="BC442" i="1" s="1"/>
  <c r="AV442" i="1"/>
  <c r="AU442" i="1"/>
  <c r="AX442" i="1" s="1"/>
  <c r="AR442" i="1"/>
  <c r="AN442" i="1"/>
  <c r="AM442" i="1"/>
  <c r="AP442" i="1" s="1"/>
  <c r="AJ442" i="1"/>
  <c r="AG442" i="1"/>
  <c r="AH442" i="1" s="1"/>
  <c r="AC442" i="1"/>
  <c r="AD442" i="1" s="1"/>
  <c r="Z442" i="1"/>
  <c r="Y442" i="1"/>
  <c r="S442" i="1"/>
  <c r="V442" i="1" s="1"/>
  <c r="AE442" i="1" s="1"/>
  <c r="AF442" i="1" s="1"/>
  <c r="J442" i="1"/>
  <c r="L442" i="1" s="1"/>
  <c r="BM441" i="1"/>
  <c r="BE441" i="1"/>
  <c r="BD441" i="1"/>
  <c r="BG441" i="1" s="1"/>
  <c r="BB441" i="1"/>
  <c r="BC441" i="1" s="1"/>
  <c r="AV441" i="1"/>
  <c r="AU441" i="1"/>
  <c r="AX441" i="1" s="1"/>
  <c r="AR441" i="1"/>
  <c r="AN441" i="1"/>
  <c r="AM441" i="1"/>
  <c r="AP441" i="1" s="1"/>
  <c r="AJ441" i="1"/>
  <c r="AG441" i="1"/>
  <c r="AH441" i="1" s="1"/>
  <c r="AC441" i="1"/>
  <c r="AD441" i="1" s="1"/>
  <c r="Z441" i="1"/>
  <c r="Y441" i="1"/>
  <c r="S441" i="1"/>
  <c r="V441" i="1" s="1"/>
  <c r="AE441" i="1" s="1"/>
  <c r="AF441" i="1" s="1"/>
  <c r="J441" i="1"/>
  <c r="L441" i="1" s="1"/>
  <c r="BM440" i="1"/>
  <c r="BE440" i="1"/>
  <c r="BD440" i="1"/>
  <c r="BG440" i="1" s="1"/>
  <c r="BB440" i="1"/>
  <c r="BC440" i="1" s="1"/>
  <c r="AV440" i="1"/>
  <c r="AU440" i="1"/>
  <c r="AX440" i="1" s="1"/>
  <c r="AR440" i="1"/>
  <c r="AN440" i="1"/>
  <c r="AM440" i="1"/>
  <c r="AP440" i="1" s="1"/>
  <c r="AJ440" i="1"/>
  <c r="AG440" i="1"/>
  <c r="AH440" i="1" s="1"/>
  <c r="AC440" i="1"/>
  <c r="AD440" i="1" s="1"/>
  <c r="Z440" i="1"/>
  <c r="Y440" i="1"/>
  <c r="S440" i="1"/>
  <c r="V440" i="1" s="1"/>
  <c r="AE440" i="1" s="1"/>
  <c r="AF440" i="1" s="1"/>
  <c r="J440" i="1"/>
  <c r="L440" i="1" s="1"/>
  <c r="BM439" i="1"/>
  <c r="BE439" i="1"/>
  <c r="BD439" i="1"/>
  <c r="BG439" i="1" s="1"/>
  <c r="BB439" i="1"/>
  <c r="BC439" i="1" s="1"/>
  <c r="AV439" i="1"/>
  <c r="AU439" i="1"/>
  <c r="AX439" i="1" s="1"/>
  <c r="AR439" i="1"/>
  <c r="AN439" i="1"/>
  <c r="AM439" i="1"/>
  <c r="AP439" i="1" s="1"/>
  <c r="AJ439" i="1"/>
  <c r="AG439" i="1"/>
  <c r="AH439" i="1" s="1"/>
  <c r="AC439" i="1"/>
  <c r="AD439" i="1" s="1"/>
  <c r="Z439" i="1"/>
  <c r="Y439" i="1"/>
  <c r="S439" i="1"/>
  <c r="V439" i="1" s="1"/>
  <c r="AE439" i="1" s="1"/>
  <c r="AF439" i="1" s="1"/>
  <c r="J439" i="1"/>
  <c r="L439" i="1" s="1"/>
  <c r="BM438" i="1"/>
  <c r="BE438" i="1"/>
  <c r="BD438" i="1"/>
  <c r="BG438" i="1" s="1"/>
  <c r="BB438" i="1"/>
  <c r="BC438" i="1" s="1"/>
  <c r="AV438" i="1"/>
  <c r="AU438" i="1"/>
  <c r="AX438" i="1" s="1"/>
  <c r="AR438" i="1"/>
  <c r="AN438" i="1"/>
  <c r="AM438" i="1"/>
  <c r="AP438" i="1" s="1"/>
  <c r="AJ438" i="1"/>
  <c r="AG438" i="1"/>
  <c r="AH438" i="1" s="1"/>
  <c r="AC438" i="1"/>
  <c r="AD438" i="1" s="1"/>
  <c r="Z438" i="1"/>
  <c r="Y438" i="1"/>
  <c r="S438" i="1"/>
  <c r="J438" i="1"/>
  <c r="L438" i="1" s="1"/>
  <c r="BM437" i="1"/>
  <c r="BE437" i="1"/>
  <c r="BD437" i="1"/>
  <c r="BG437" i="1" s="1"/>
  <c r="BB437" i="1"/>
  <c r="BC437" i="1" s="1"/>
  <c r="AV437" i="1"/>
  <c r="AU437" i="1"/>
  <c r="AX437" i="1" s="1"/>
  <c r="AR437" i="1"/>
  <c r="AN437" i="1"/>
  <c r="AM437" i="1"/>
  <c r="AP437" i="1" s="1"/>
  <c r="AJ437" i="1"/>
  <c r="AG437" i="1"/>
  <c r="AH437" i="1" s="1"/>
  <c r="AC437" i="1"/>
  <c r="AD437" i="1" s="1"/>
  <c r="Z437" i="1"/>
  <c r="Y437" i="1"/>
  <c r="S437" i="1"/>
  <c r="J437" i="1"/>
  <c r="L437" i="1" s="1"/>
  <c r="BM436" i="1"/>
  <c r="BE436" i="1"/>
  <c r="BD436" i="1"/>
  <c r="BG436" i="1" s="1"/>
  <c r="BB436" i="1"/>
  <c r="BC436" i="1" s="1"/>
  <c r="AV436" i="1"/>
  <c r="AU436" i="1"/>
  <c r="AX436" i="1" s="1"/>
  <c r="AR436" i="1"/>
  <c r="AN436" i="1"/>
  <c r="AM436" i="1"/>
  <c r="AP436" i="1" s="1"/>
  <c r="AJ436" i="1"/>
  <c r="AG436" i="1"/>
  <c r="AH436" i="1" s="1"/>
  <c r="AC436" i="1"/>
  <c r="AD436" i="1" s="1"/>
  <c r="Z436" i="1"/>
  <c r="Y436" i="1"/>
  <c r="S436" i="1"/>
  <c r="J436" i="1"/>
  <c r="L436" i="1" s="1"/>
  <c r="BM435" i="1"/>
  <c r="BE435" i="1"/>
  <c r="BD435" i="1"/>
  <c r="BG435" i="1" s="1"/>
  <c r="BB435" i="1"/>
  <c r="BC435" i="1" s="1"/>
  <c r="AV435" i="1"/>
  <c r="AU435" i="1"/>
  <c r="AX435" i="1" s="1"/>
  <c r="AR435" i="1"/>
  <c r="AN435" i="1"/>
  <c r="AM435" i="1"/>
  <c r="AP435" i="1" s="1"/>
  <c r="AJ435" i="1"/>
  <c r="AG435" i="1"/>
  <c r="AH435" i="1" s="1"/>
  <c r="AC435" i="1"/>
  <c r="AD435" i="1" s="1"/>
  <c r="Z435" i="1"/>
  <c r="Y435" i="1"/>
  <c r="S435" i="1"/>
  <c r="J435" i="1"/>
  <c r="L435" i="1" s="1"/>
  <c r="BM434" i="1"/>
  <c r="BE434" i="1"/>
  <c r="BD434" i="1"/>
  <c r="BG434" i="1" s="1"/>
  <c r="BB434" i="1"/>
  <c r="BC434" i="1" s="1"/>
  <c r="AV434" i="1"/>
  <c r="AU434" i="1"/>
  <c r="AX434" i="1" s="1"/>
  <c r="AR434" i="1"/>
  <c r="AN434" i="1"/>
  <c r="AM434" i="1"/>
  <c r="AP434" i="1" s="1"/>
  <c r="AJ434" i="1"/>
  <c r="AG434" i="1"/>
  <c r="AH434" i="1" s="1"/>
  <c r="AC434" i="1"/>
  <c r="AD434" i="1" s="1"/>
  <c r="Z434" i="1"/>
  <c r="Y434" i="1"/>
  <c r="S434" i="1"/>
  <c r="J434" i="1"/>
  <c r="L434" i="1" s="1"/>
  <c r="BM433" i="1"/>
  <c r="BE433" i="1"/>
  <c r="BD433" i="1"/>
  <c r="BG433" i="1" s="1"/>
  <c r="BB433" i="1"/>
  <c r="BC433" i="1" s="1"/>
  <c r="AV433" i="1"/>
  <c r="AU433" i="1"/>
  <c r="AX433" i="1" s="1"/>
  <c r="AR433" i="1"/>
  <c r="AN433" i="1"/>
  <c r="AM433" i="1"/>
  <c r="AP433" i="1" s="1"/>
  <c r="AJ433" i="1"/>
  <c r="AG433" i="1"/>
  <c r="AH433" i="1" s="1"/>
  <c r="AC433" i="1"/>
  <c r="AD433" i="1" s="1"/>
  <c r="Z433" i="1"/>
  <c r="Y433" i="1"/>
  <c r="S433" i="1"/>
  <c r="AA433" i="1" s="1"/>
  <c r="AB433" i="1" s="1"/>
  <c r="J433" i="1"/>
  <c r="L433" i="1" s="1"/>
  <c r="BM432" i="1"/>
  <c r="BE432" i="1"/>
  <c r="BD432" i="1"/>
  <c r="BG432" i="1" s="1"/>
  <c r="BB432" i="1"/>
  <c r="BC432" i="1" s="1"/>
  <c r="AV432" i="1"/>
  <c r="AU432" i="1"/>
  <c r="AX432" i="1" s="1"/>
  <c r="AR432" i="1"/>
  <c r="AN432" i="1"/>
  <c r="AM432" i="1"/>
  <c r="AP432" i="1" s="1"/>
  <c r="AJ432" i="1"/>
  <c r="AG432" i="1"/>
  <c r="AH432" i="1" s="1"/>
  <c r="AC432" i="1"/>
  <c r="AD432" i="1" s="1"/>
  <c r="Z432" i="1"/>
  <c r="Y432" i="1"/>
  <c r="S432" i="1"/>
  <c r="J432" i="1"/>
  <c r="L432" i="1" s="1"/>
  <c r="BM431" i="1"/>
  <c r="BE431" i="1"/>
  <c r="BD431" i="1"/>
  <c r="BG431" i="1" s="1"/>
  <c r="BB431" i="1"/>
  <c r="BC431" i="1" s="1"/>
  <c r="AV431" i="1"/>
  <c r="AU431" i="1"/>
  <c r="AX431" i="1" s="1"/>
  <c r="AR431" i="1"/>
  <c r="AN431" i="1"/>
  <c r="AM431" i="1"/>
  <c r="AP431" i="1" s="1"/>
  <c r="AJ431" i="1"/>
  <c r="AG431" i="1"/>
  <c r="AH431" i="1" s="1"/>
  <c r="AC431" i="1"/>
  <c r="AD431" i="1" s="1"/>
  <c r="Z431" i="1"/>
  <c r="Y431" i="1"/>
  <c r="S431" i="1"/>
  <c r="AA431" i="1" s="1"/>
  <c r="AB431" i="1" s="1"/>
  <c r="J431" i="1"/>
  <c r="L431" i="1" s="1"/>
  <c r="BM430" i="1"/>
  <c r="BE430" i="1"/>
  <c r="BD430" i="1"/>
  <c r="BG430" i="1" s="1"/>
  <c r="BB430" i="1"/>
  <c r="BC430" i="1" s="1"/>
  <c r="AV430" i="1"/>
  <c r="AU430" i="1"/>
  <c r="AX430" i="1" s="1"/>
  <c r="AR430" i="1"/>
  <c r="AN430" i="1"/>
  <c r="AM430" i="1"/>
  <c r="AP430" i="1" s="1"/>
  <c r="AJ430" i="1"/>
  <c r="AG430" i="1"/>
  <c r="AH430" i="1" s="1"/>
  <c r="AC430" i="1"/>
  <c r="AD430" i="1" s="1"/>
  <c r="Z430" i="1"/>
  <c r="Y430" i="1"/>
  <c r="S430" i="1"/>
  <c r="V430" i="1" s="1"/>
  <c r="AE430" i="1" s="1"/>
  <c r="AF430" i="1" s="1"/>
  <c r="J430" i="1"/>
  <c r="L430" i="1" s="1"/>
  <c r="BM429" i="1"/>
  <c r="BE429" i="1"/>
  <c r="BD429" i="1"/>
  <c r="BG429" i="1" s="1"/>
  <c r="BB429" i="1"/>
  <c r="BC429" i="1" s="1"/>
  <c r="AV429" i="1"/>
  <c r="AU429" i="1"/>
  <c r="AX429" i="1" s="1"/>
  <c r="AR429" i="1"/>
  <c r="AN429" i="1"/>
  <c r="AM429" i="1"/>
  <c r="AP429" i="1" s="1"/>
  <c r="AJ429" i="1"/>
  <c r="AG429" i="1"/>
  <c r="AH429" i="1" s="1"/>
  <c r="AC429" i="1"/>
  <c r="AD429" i="1" s="1"/>
  <c r="Z429" i="1"/>
  <c r="Y429" i="1"/>
  <c r="S429" i="1"/>
  <c r="V429" i="1" s="1"/>
  <c r="AE429" i="1" s="1"/>
  <c r="AF429" i="1" s="1"/>
  <c r="J429" i="1"/>
  <c r="L429" i="1" s="1"/>
  <c r="BM428" i="1"/>
  <c r="BE428" i="1"/>
  <c r="BD428" i="1"/>
  <c r="BG428" i="1" s="1"/>
  <c r="BB428" i="1"/>
  <c r="BC428" i="1" s="1"/>
  <c r="AV428" i="1"/>
  <c r="AU428" i="1"/>
  <c r="AX428" i="1" s="1"/>
  <c r="AR428" i="1"/>
  <c r="AN428" i="1"/>
  <c r="AM428" i="1"/>
  <c r="AP428" i="1" s="1"/>
  <c r="AJ428" i="1"/>
  <c r="AG428" i="1"/>
  <c r="AH428" i="1" s="1"/>
  <c r="AC428" i="1"/>
  <c r="AD428" i="1" s="1"/>
  <c r="Z428" i="1"/>
  <c r="Y428" i="1"/>
  <c r="S428" i="1"/>
  <c r="V428" i="1" s="1"/>
  <c r="AE428" i="1" s="1"/>
  <c r="AF428" i="1" s="1"/>
  <c r="J428" i="1"/>
  <c r="L428" i="1" s="1"/>
  <c r="BM427" i="1"/>
  <c r="BE427" i="1"/>
  <c r="BD427" i="1"/>
  <c r="BG427" i="1" s="1"/>
  <c r="BB427" i="1"/>
  <c r="BC427" i="1" s="1"/>
  <c r="AV427" i="1"/>
  <c r="AU427" i="1"/>
  <c r="AX427" i="1" s="1"/>
  <c r="AR427" i="1"/>
  <c r="AN427" i="1"/>
  <c r="AM427" i="1"/>
  <c r="AP427" i="1" s="1"/>
  <c r="AJ427" i="1"/>
  <c r="AG427" i="1"/>
  <c r="AH427" i="1" s="1"/>
  <c r="AC427" i="1"/>
  <c r="AD427" i="1" s="1"/>
  <c r="Z427" i="1"/>
  <c r="Y427" i="1"/>
  <c r="S427" i="1"/>
  <c r="V427" i="1" s="1"/>
  <c r="AE427" i="1" s="1"/>
  <c r="AF427" i="1" s="1"/>
  <c r="J427" i="1"/>
  <c r="L427" i="1" s="1"/>
  <c r="BM426" i="1"/>
  <c r="BE426" i="1"/>
  <c r="BD426" i="1"/>
  <c r="BG426" i="1" s="1"/>
  <c r="BB426" i="1"/>
  <c r="BC426" i="1" s="1"/>
  <c r="AV426" i="1"/>
  <c r="AU426" i="1"/>
  <c r="AX426" i="1" s="1"/>
  <c r="AR426" i="1"/>
  <c r="AN426" i="1"/>
  <c r="AM426" i="1"/>
  <c r="AP426" i="1" s="1"/>
  <c r="AJ426" i="1"/>
  <c r="AG426" i="1"/>
  <c r="AH426" i="1" s="1"/>
  <c r="AC426" i="1"/>
  <c r="AD426" i="1" s="1"/>
  <c r="Z426" i="1"/>
  <c r="Y426" i="1"/>
  <c r="S426" i="1"/>
  <c r="V426" i="1" s="1"/>
  <c r="AE426" i="1" s="1"/>
  <c r="AF426" i="1" s="1"/>
  <c r="J426" i="1"/>
  <c r="L426" i="1" s="1"/>
  <c r="BM425" i="1"/>
  <c r="BE425" i="1"/>
  <c r="BD425" i="1"/>
  <c r="BG425" i="1" s="1"/>
  <c r="BB425" i="1"/>
  <c r="BC425" i="1" s="1"/>
  <c r="AV425" i="1"/>
  <c r="AU425" i="1"/>
  <c r="AX425" i="1" s="1"/>
  <c r="AR425" i="1"/>
  <c r="AN425" i="1"/>
  <c r="AM425" i="1"/>
  <c r="AP425" i="1" s="1"/>
  <c r="AJ425" i="1"/>
  <c r="AG425" i="1"/>
  <c r="AH425" i="1" s="1"/>
  <c r="AC425" i="1"/>
  <c r="AD425" i="1" s="1"/>
  <c r="Z425" i="1"/>
  <c r="Y425" i="1"/>
  <c r="S425" i="1"/>
  <c r="V425" i="1" s="1"/>
  <c r="AE425" i="1" s="1"/>
  <c r="AF425" i="1" s="1"/>
  <c r="J425" i="1"/>
  <c r="L425" i="1" s="1"/>
  <c r="BM424" i="1"/>
  <c r="BE424" i="1"/>
  <c r="BD424" i="1"/>
  <c r="BG424" i="1" s="1"/>
  <c r="BB424" i="1"/>
  <c r="BC424" i="1" s="1"/>
  <c r="AV424" i="1"/>
  <c r="AU424" i="1"/>
  <c r="AX424" i="1" s="1"/>
  <c r="AR424" i="1"/>
  <c r="AN424" i="1"/>
  <c r="AM424" i="1"/>
  <c r="AP424" i="1" s="1"/>
  <c r="AJ424" i="1"/>
  <c r="AG424" i="1"/>
  <c r="AH424" i="1" s="1"/>
  <c r="AC424" i="1"/>
  <c r="AD424" i="1" s="1"/>
  <c r="Z424" i="1"/>
  <c r="Y424" i="1"/>
  <c r="S424" i="1"/>
  <c r="V424" i="1" s="1"/>
  <c r="AE424" i="1" s="1"/>
  <c r="AF424" i="1" s="1"/>
  <c r="J424" i="1"/>
  <c r="L424" i="1" s="1"/>
  <c r="BM423" i="1"/>
  <c r="BE423" i="1"/>
  <c r="BD423" i="1"/>
  <c r="BG423" i="1" s="1"/>
  <c r="BB423" i="1"/>
  <c r="BC423" i="1" s="1"/>
  <c r="AV423" i="1"/>
  <c r="AU423" i="1"/>
  <c r="AX423" i="1" s="1"/>
  <c r="AR423" i="1"/>
  <c r="AN423" i="1"/>
  <c r="AM423" i="1"/>
  <c r="AP423" i="1" s="1"/>
  <c r="AJ423" i="1"/>
  <c r="AG423" i="1"/>
  <c r="AH423" i="1" s="1"/>
  <c r="AC423" i="1"/>
  <c r="AD423" i="1" s="1"/>
  <c r="Z423" i="1"/>
  <c r="Y423" i="1"/>
  <c r="S423" i="1"/>
  <c r="V423" i="1" s="1"/>
  <c r="AE423" i="1" s="1"/>
  <c r="AF423" i="1" s="1"/>
  <c r="J423" i="1"/>
  <c r="L423" i="1" s="1"/>
  <c r="BM422" i="1"/>
  <c r="BE422" i="1"/>
  <c r="BD422" i="1"/>
  <c r="BG422" i="1" s="1"/>
  <c r="BB422" i="1"/>
  <c r="BC422" i="1" s="1"/>
  <c r="AV422" i="1"/>
  <c r="AU422" i="1"/>
  <c r="AX422" i="1" s="1"/>
  <c r="AR422" i="1"/>
  <c r="AN422" i="1"/>
  <c r="AM422" i="1"/>
  <c r="AP422" i="1" s="1"/>
  <c r="AJ422" i="1"/>
  <c r="AG422" i="1"/>
  <c r="AH422" i="1" s="1"/>
  <c r="AC422" i="1"/>
  <c r="AD422" i="1" s="1"/>
  <c r="Z422" i="1"/>
  <c r="Y422" i="1"/>
  <c r="S422" i="1"/>
  <c r="V422" i="1" s="1"/>
  <c r="AE422" i="1" s="1"/>
  <c r="AF422" i="1" s="1"/>
  <c r="J422" i="1"/>
  <c r="L422" i="1" s="1"/>
  <c r="BM421" i="1"/>
  <c r="BE421" i="1"/>
  <c r="BD421" i="1"/>
  <c r="BG421" i="1" s="1"/>
  <c r="BB421" i="1"/>
  <c r="BC421" i="1" s="1"/>
  <c r="AV421" i="1"/>
  <c r="AU421" i="1"/>
  <c r="AX421" i="1" s="1"/>
  <c r="AR421" i="1"/>
  <c r="AN421" i="1"/>
  <c r="AM421" i="1"/>
  <c r="AP421" i="1" s="1"/>
  <c r="AJ421" i="1"/>
  <c r="AG421" i="1"/>
  <c r="AH421" i="1" s="1"/>
  <c r="AC421" i="1"/>
  <c r="AD421" i="1" s="1"/>
  <c r="Z421" i="1"/>
  <c r="Y421" i="1"/>
  <c r="S421" i="1"/>
  <c r="V421" i="1" s="1"/>
  <c r="AE421" i="1" s="1"/>
  <c r="AF421" i="1" s="1"/>
  <c r="J421" i="1"/>
  <c r="L421" i="1" s="1"/>
  <c r="BM420" i="1"/>
  <c r="BE420" i="1"/>
  <c r="BD420" i="1"/>
  <c r="BB420" i="1"/>
  <c r="AV420" i="1"/>
  <c r="AU420" i="1"/>
  <c r="AR420" i="1"/>
  <c r="AN420" i="1"/>
  <c r="AM420" i="1"/>
  <c r="AJ420" i="1"/>
  <c r="AG420" i="1"/>
  <c r="AC420" i="1"/>
  <c r="AD420" i="1" s="1"/>
  <c r="Z420" i="1"/>
  <c r="Y420" i="1"/>
  <c r="S420" i="1"/>
  <c r="J420" i="1"/>
  <c r="BA413" i="1"/>
  <c r="AZ413" i="1"/>
  <c r="W413" i="1"/>
  <c r="M413" i="1"/>
  <c r="K413" i="1"/>
  <c r="BA411" i="1"/>
  <c r="AZ411" i="1"/>
  <c r="W411" i="1"/>
  <c r="M411" i="1"/>
  <c r="K411" i="1"/>
  <c r="BM409" i="1"/>
  <c r="BE409" i="1"/>
  <c r="BD409" i="1"/>
  <c r="BG409" i="1" s="1"/>
  <c r="BB409" i="1"/>
  <c r="BC409" i="1" s="1"/>
  <c r="AV409" i="1"/>
  <c r="AU409" i="1"/>
  <c r="AX409" i="1" s="1"/>
  <c r="AR409" i="1"/>
  <c r="AM409" i="1"/>
  <c r="AP409" i="1" s="1"/>
  <c r="AJ409" i="1"/>
  <c r="AG409" i="1"/>
  <c r="AH409" i="1" s="1"/>
  <c r="AC409" i="1"/>
  <c r="AD409" i="1" s="1"/>
  <c r="Z409" i="1"/>
  <c r="Y409" i="1"/>
  <c r="S409" i="1"/>
  <c r="V409" i="1" s="1"/>
  <c r="AE409" i="1" s="1"/>
  <c r="AF409" i="1" s="1"/>
  <c r="J409" i="1"/>
  <c r="L409" i="1" s="1"/>
  <c r="BM408" i="1"/>
  <c r="BE408" i="1"/>
  <c r="BD408" i="1"/>
  <c r="BG408" i="1" s="1"/>
  <c r="BB408" i="1"/>
  <c r="BC408" i="1" s="1"/>
  <c r="AV408" i="1"/>
  <c r="AU408" i="1"/>
  <c r="AX408" i="1" s="1"/>
  <c r="AR408" i="1"/>
  <c r="AN408" i="1"/>
  <c r="AM408" i="1"/>
  <c r="AP408" i="1" s="1"/>
  <c r="AJ408" i="1"/>
  <c r="AG408" i="1"/>
  <c r="AH408" i="1" s="1"/>
  <c r="AC408" i="1"/>
  <c r="AD408" i="1" s="1"/>
  <c r="Z408" i="1"/>
  <c r="Y408" i="1"/>
  <c r="S408" i="1"/>
  <c r="V408" i="1" s="1"/>
  <c r="AE408" i="1" s="1"/>
  <c r="AF408" i="1" s="1"/>
  <c r="J408" i="1"/>
  <c r="L408" i="1" s="1"/>
  <c r="BM407" i="1"/>
  <c r="BE407" i="1"/>
  <c r="BD407" i="1"/>
  <c r="BG407" i="1" s="1"/>
  <c r="BB407" i="1"/>
  <c r="BC407" i="1" s="1"/>
  <c r="AV407" i="1"/>
  <c r="AU407" i="1"/>
  <c r="AX407" i="1" s="1"/>
  <c r="AR407" i="1"/>
  <c r="AN407" i="1"/>
  <c r="AM407" i="1"/>
  <c r="AP407" i="1" s="1"/>
  <c r="AJ407" i="1"/>
  <c r="AG407" i="1"/>
  <c r="AH407" i="1" s="1"/>
  <c r="AC407" i="1"/>
  <c r="AD407" i="1" s="1"/>
  <c r="Z407" i="1"/>
  <c r="Y407" i="1"/>
  <c r="S407" i="1"/>
  <c r="V407" i="1" s="1"/>
  <c r="AE407" i="1" s="1"/>
  <c r="AF407" i="1" s="1"/>
  <c r="J407" i="1"/>
  <c r="L407" i="1" s="1"/>
  <c r="BM406" i="1"/>
  <c r="BE406" i="1"/>
  <c r="BD406" i="1"/>
  <c r="BG406" i="1" s="1"/>
  <c r="BB406" i="1"/>
  <c r="BC406" i="1" s="1"/>
  <c r="AV406" i="1"/>
  <c r="AU406" i="1"/>
  <c r="AX406" i="1" s="1"/>
  <c r="AR406" i="1"/>
  <c r="AN406" i="1"/>
  <c r="AM406" i="1"/>
  <c r="AP406" i="1" s="1"/>
  <c r="AJ406" i="1"/>
  <c r="AG406" i="1"/>
  <c r="AH406" i="1" s="1"/>
  <c r="AC406" i="1"/>
  <c r="AD406" i="1" s="1"/>
  <c r="Z406" i="1"/>
  <c r="Y406" i="1"/>
  <c r="S406" i="1"/>
  <c r="V406" i="1" s="1"/>
  <c r="AE406" i="1" s="1"/>
  <c r="AF406" i="1" s="1"/>
  <c r="J406" i="1"/>
  <c r="L406" i="1" s="1"/>
  <c r="BM405" i="1"/>
  <c r="BE405" i="1"/>
  <c r="BD405" i="1"/>
  <c r="BG405" i="1" s="1"/>
  <c r="BB405" i="1"/>
  <c r="BC405" i="1" s="1"/>
  <c r="AV405" i="1"/>
  <c r="AU405" i="1"/>
  <c r="AX405" i="1" s="1"/>
  <c r="AR405" i="1"/>
  <c r="AN405" i="1"/>
  <c r="AM405" i="1"/>
  <c r="AP405" i="1" s="1"/>
  <c r="AJ405" i="1"/>
  <c r="AG405" i="1"/>
  <c r="AH405" i="1" s="1"/>
  <c r="AC405" i="1"/>
  <c r="AD405" i="1" s="1"/>
  <c r="Z405" i="1"/>
  <c r="Y405" i="1"/>
  <c r="S405" i="1"/>
  <c r="V405" i="1" s="1"/>
  <c r="AE405" i="1" s="1"/>
  <c r="AF405" i="1" s="1"/>
  <c r="J405" i="1"/>
  <c r="L405" i="1" s="1"/>
  <c r="BM404" i="1"/>
  <c r="BE404" i="1"/>
  <c r="BD404" i="1"/>
  <c r="BG404" i="1" s="1"/>
  <c r="BB404" i="1"/>
  <c r="BC404" i="1" s="1"/>
  <c r="AV404" i="1"/>
  <c r="AU404" i="1"/>
  <c r="AX404" i="1" s="1"/>
  <c r="AR404" i="1"/>
  <c r="AN404" i="1"/>
  <c r="AM404" i="1"/>
  <c r="AP404" i="1" s="1"/>
  <c r="AJ404" i="1"/>
  <c r="AG404" i="1"/>
  <c r="AH404" i="1" s="1"/>
  <c r="AC404" i="1"/>
  <c r="AD404" i="1" s="1"/>
  <c r="Z404" i="1"/>
  <c r="Y404" i="1"/>
  <c r="S404" i="1"/>
  <c r="V404" i="1" s="1"/>
  <c r="AE404" i="1" s="1"/>
  <c r="AF404" i="1" s="1"/>
  <c r="J404" i="1"/>
  <c r="L404" i="1" s="1"/>
  <c r="BM403" i="1"/>
  <c r="BE403" i="1"/>
  <c r="BD403" i="1"/>
  <c r="BG403" i="1" s="1"/>
  <c r="BB403" i="1"/>
  <c r="BC403" i="1" s="1"/>
  <c r="AV403" i="1"/>
  <c r="AU403" i="1"/>
  <c r="AX403" i="1" s="1"/>
  <c r="AR403" i="1"/>
  <c r="AN403" i="1"/>
  <c r="AM403" i="1"/>
  <c r="AP403" i="1" s="1"/>
  <c r="AJ403" i="1"/>
  <c r="AG403" i="1"/>
  <c r="AH403" i="1" s="1"/>
  <c r="AC403" i="1"/>
  <c r="AD403" i="1" s="1"/>
  <c r="Z403" i="1"/>
  <c r="Y403" i="1"/>
  <c r="S403" i="1"/>
  <c r="V403" i="1" s="1"/>
  <c r="AE403" i="1" s="1"/>
  <c r="AF403" i="1" s="1"/>
  <c r="J403" i="1"/>
  <c r="L403" i="1" s="1"/>
  <c r="BM402" i="1"/>
  <c r="BE402" i="1"/>
  <c r="BD402" i="1"/>
  <c r="BG402" i="1" s="1"/>
  <c r="BB402" i="1"/>
  <c r="BC402" i="1" s="1"/>
  <c r="AV402" i="1"/>
  <c r="AU402" i="1"/>
  <c r="AX402" i="1" s="1"/>
  <c r="AR402" i="1"/>
  <c r="AN402" i="1"/>
  <c r="AM402" i="1"/>
  <c r="AP402" i="1" s="1"/>
  <c r="AJ402" i="1"/>
  <c r="AG402" i="1"/>
  <c r="AH402" i="1" s="1"/>
  <c r="AC402" i="1"/>
  <c r="AD402" i="1" s="1"/>
  <c r="Z402" i="1"/>
  <c r="Y402" i="1"/>
  <c r="S402" i="1"/>
  <c r="V402" i="1" s="1"/>
  <c r="AE402" i="1" s="1"/>
  <c r="AF402" i="1" s="1"/>
  <c r="J402" i="1"/>
  <c r="L402" i="1" s="1"/>
  <c r="BM401" i="1"/>
  <c r="BE401" i="1"/>
  <c r="BD401" i="1"/>
  <c r="BG401" i="1" s="1"/>
  <c r="BB401" i="1"/>
  <c r="BC401" i="1" s="1"/>
  <c r="AV401" i="1"/>
  <c r="AU401" i="1"/>
  <c r="AX401" i="1" s="1"/>
  <c r="AR401" i="1"/>
  <c r="AN401" i="1"/>
  <c r="AM401" i="1"/>
  <c r="AP401" i="1" s="1"/>
  <c r="AJ401" i="1"/>
  <c r="AG401" i="1"/>
  <c r="AH401" i="1" s="1"/>
  <c r="AC401" i="1"/>
  <c r="AD401" i="1" s="1"/>
  <c r="Z401" i="1"/>
  <c r="Y401" i="1"/>
  <c r="S401" i="1"/>
  <c r="V401" i="1" s="1"/>
  <c r="AE401" i="1" s="1"/>
  <c r="AF401" i="1" s="1"/>
  <c r="J401" i="1"/>
  <c r="L401" i="1" s="1"/>
  <c r="BM400" i="1"/>
  <c r="BE400" i="1"/>
  <c r="BD400" i="1"/>
  <c r="BG400" i="1" s="1"/>
  <c r="BB400" i="1"/>
  <c r="BC400" i="1" s="1"/>
  <c r="AV400" i="1"/>
  <c r="AU400" i="1"/>
  <c r="AX400" i="1" s="1"/>
  <c r="AR400" i="1"/>
  <c r="AN400" i="1"/>
  <c r="AM400" i="1"/>
  <c r="AP400" i="1" s="1"/>
  <c r="AJ400" i="1"/>
  <c r="AG400" i="1"/>
  <c r="AH400" i="1" s="1"/>
  <c r="AC400" i="1"/>
  <c r="AD400" i="1" s="1"/>
  <c r="Z400" i="1"/>
  <c r="Y400" i="1"/>
  <c r="S400" i="1"/>
  <c r="V400" i="1" s="1"/>
  <c r="AE400" i="1" s="1"/>
  <c r="AF400" i="1" s="1"/>
  <c r="J400" i="1"/>
  <c r="L400" i="1" s="1"/>
  <c r="BM399" i="1"/>
  <c r="BE399" i="1"/>
  <c r="BD399" i="1"/>
  <c r="BG399" i="1" s="1"/>
  <c r="BB399" i="1"/>
  <c r="BC399" i="1" s="1"/>
  <c r="AV399" i="1"/>
  <c r="AU399" i="1"/>
  <c r="AX399" i="1" s="1"/>
  <c r="AR399" i="1"/>
  <c r="AN399" i="1"/>
  <c r="AM399" i="1"/>
  <c r="AP399" i="1" s="1"/>
  <c r="AJ399" i="1"/>
  <c r="AG399" i="1"/>
  <c r="AH399" i="1" s="1"/>
  <c r="AC399" i="1"/>
  <c r="AD399" i="1" s="1"/>
  <c r="Z399" i="1"/>
  <c r="Y399" i="1"/>
  <c r="S399" i="1"/>
  <c r="V399" i="1" s="1"/>
  <c r="AE399" i="1" s="1"/>
  <c r="AF399" i="1" s="1"/>
  <c r="J399" i="1"/>
  <c r="L399" i="1" s="1"/>
  <c r="BM398" i="1"/>
  <c r="BE398" i="1"/>
  <c r="BD398" i="1"/>
  <c r="BG398" i="1" s="1"/>
  <c r="BB398" i="1"/>
  <c r="BC398" i="1" s="1"/>
  <c r="AV398" i="1"/>
  <c r="AU398" i="1"/>
  <c r="AX398" i="1" s="1"/>
  <c r="AR398" i="1"/>
  <c r="AN398" i="1"/>
  <c r="AM398" i="1"/>
  <c r="AP398" i="1" s="1"/>
  <c r="AJ398" i="1"/>
  <c r="AG398" i="1"/>
  <c r="AH398" i="1" s="1"/>
  <c r="AC398" i="1"/>
  <c r="AD398" i="1" s="1"/>
  <c r="Z398" i="1"/>
  <c r="Y398" i="1"/>
  <c r="S398" i="1"/>
  <c r="V398" i="1" s="1"/>
  <c r="AE398" i="1" s="1"/>
  <c r="AF398" i="1" s="1"/>
  <c r="J398" i="1"/>
  <c r="L398" i="1" s="1"/>
  <c r="BM397" i="1"/>
  <c r="BE397" i="1"/>
  <c r="BD397" i="1"/>
  <c r="BG397" i="1" s="1"/>
  <c r="BB397" i="1"/>
  <c r="BC397" i="1" s="1"/>
  <c r="AV397" i="1"/>
  <c r="AU397" i="1"/>
  <c r="AX397" i="1" s="1"/>
  <c r="AR397" i="1"/>
  <c r="AN397" i="1"/>
  <c r="AM397" i="1"/>
  <c r="AP397" i="1" s="1"/>
  <c r="AJ397" i="1"/>
  <c r="AG397" i="1"/>
  <c r="AH397" i="1" s="1"/>
  <c r="AC397" i="1"/>
  <c r="AD397" i="1" s="1"/>
  <c r="Z397" i="1"/>
  <c r="Y397" i="1"/>
  <c r="S397" i="1"/>
  <c r="V397" i="1" s="1"/>
  <c r="AE397" i="1" s="1"/>
  <c r="AF397" i="1" s="1"/>
  <c r="J397" i="1"/>
  <c r="L397" i="1" s="1"/>
  <c r="BM396" i="1"/>
  <c r="BE396" i="1"/>
  <c r="BD396" i="1"/>
  <c r="BG396" i="1" s="1"/>
  <c r="BB396" i="1"/>
  <c r="BC396" i="1" s="1"/>
  <c r="AV396" i="1"/>
  <c r="AU396" i="1"/>
  <c r="AX396" i="1" s="1"/>
  <c r="AR396" i="1"/>
  <c r="AN396" i="1"/>
  <c r="AM396" i="1"/>
  <c r="AP396" i="1" s="1"/>
  <c r="AJ396" i="1"/>
  <c r="AG396" i="1"/>
  <c r="AH396" i="1" s="1"/>
  <c r="AC396" i="1"/>
  <c r="AD396" i="1" s="1"/>
  <c r="Z396" i="1"/>
  <c r="Y396" i="1"/>
  <c r="S396" i="1"/>
  <c r="V396" i="1" s="1"/>
  <c r="AE396" i="1" s="1"/>
  <c r="AF396" i="1" s="1"/>
  <c r="J396" i="1"/>
  <c r="L396" i="1" s="1"/>
  <c r="BM395" i="1"/>
  <c r="BE395" i="1"/>
  <c r="BD395" i="1"/>
  <c r="BG395" i="1" s="1"/>
  <c r="BB395" i="1"/>
  <c r="BC395" i="1" s="1"/>
  <c r="AV395" i="1"/>
  <c r="AU395" i="1"/>
  <c r="AX395" i="1" s="1"/>
  <c r="AR395" i="1"/>
  <c r="AN395" i="1"/>
  <c r="AM395" i="1"/>
  <c r="AP395" i="1" s="1"/>
  <c r="AJ395" i="1"/>
  <c r="AG395" i="1"/>
  <c r="AH395" i="1" s="1"/>
  <c r="AC395" i="1"/>
  <c r="AD395" i="1" s="1"/>
  <c r="Z395" i="1"/>
  <c r="Y395" i="1"/>
  <c r="S395" i="1"/>
  <c r="V395" i="1" s="1"/>
  <c r="AE395" i="1" s="1"/>
  <c r="AF395" i="1" s="1"/>
  <c r="J395" i="1"/>
  <c r="L395" i="1" s="1"/>
  <c r="BM394" i="1"/>
  <c r="BE394" i="1"/>
  <c r="BD394" i="1"/>
  <c r="BG394" i="1" s="1"/>
  <c r="BB394" i="1"/>
  <c r="BC394" i="1" s="1"/>
  <c r="AV394" i="1"/>
  <c r="AU394" i="1"/>
  <c r="AX394" i="1" s="1"/>
  <c r="AR394" i="1"/>
  <c r="AN394" i="1"/>
  <c r="AM394" i="1"/>
  <c r="AP394" i="1" s="1"/>
  <c r="AJ394" i="1"/>
  <c r="AG394" i="1"/>
  <c r="AH394" i="1" s="1"/>
  <c r="AC394" i="1"/>
  <c r="AD394" i="1" s="1"/>
  <c r="Z394" i="1"/>
  <c r="Y394" i="1"/>
  <c r="S394" i="1"/>
  <c r="V394" i="1" s="1"/>
  <c r="AE394" i="1" s="1"/>
  <c r="AF394" i="1" s="1"/>
  <c r="J394" i="1"/>
  <c r="L394" i="1" s="1"/>
  <c r="BM393" i="1"/>
  <c r="BE393" i="1"/>
  <c r="BD393" i="1"/>
  <c r="BG393" i="1" s="1"/>
  <c r="BB393" i="1"/>
  <c r="BC393" i="1" s="1"/>
  <c r="AV393" i="1"/>
  <c r="AU393" i="1"/>
  <c r="AX393" i="1" s="1"/>
  <c r="AR393" i="1"/>
  <c r="AN393" i="1"/>
  <c r="AM393" i="1"/>
  <c r="AP393" i="1" s="1"/>
  <c r="AJ393" i="1"/>
  <c r="AG393" i="1"/>
  <c r="AH393" i="1" s="1"/>
  <c r="AC393" i="1"/>
  <c r="AD393" i="1" s="1"/>
  <c r="Z393" i="1"/>
  <c r="Y393" i="1"/>
  <c r="S393" i="1"/>
  <c r="V393" i="1" s="1"/>
  <c r="AE393" i="1" s="1"/>
  <c r="AF393" i="1" s="1"/>
  <c r="J393" i="1"/>
  <c r="L393" i="1" s="1"/>
  <c r="BM392" i="1"/>
  <c r="BE392" i="1"/>
  <c r="BD392" i="1"/>
  <c r="BG392" i="1" s="1"/>
  <c r="BB392" i="1"/>
  <c r="BC392" i="1" s="1"/>
  <c r="AV392" i="1"/>
  <c r="AU392" i="1"/>
  <c r="AX392" i="1" s="1"/>
  <c r="AR392" i="1"/>
  <c r="AN392" i="1"/>
  <c r="AM392" i="1"/>
  <c r="AP392" i="1" s="1"/>
  <c r="AJ392" i="1"/>
  <c r="AG392" i="1"/>
  <c r="AH392" i="1" s="1"/>
  <c r="AC392" i="1"/>
  <c r="AD392" i="1" s="1"/>
  <c r="Z392" i="1"/>
  <c r="Y392" i="1"/>
  <c r="S392" i="1"/>
  <c r="V392" i="1" s="1"/>
  <c r="AE392" i="1" s="1"/>
  <c r="AF392" i="1" s="1"/>
  <c r="J392" i="1"/>
  <c r="L392" i="1" s="1"/>
  <c r="BM391" i="1"/>
  <c r="BE391" i="1"/>
  <c r="BD391" i="1"/>
  <c r="BG391" i="1" s="1"/>
  <c r="BB391" i="1"/>
  <c r="BC391" i="1" s="1"/>
  <c r="AV391" i="1"/>
  <c r="AU391" i="1"/>
  <c r="AX391" i="1" s="1"/>
  <c r="AR391" i="1"/>
  <c r="AN391" i="1"/>
  <c r="AM391" i="1"/>
  <c r="AP391" i="1" s="1"/>
  <c r="AJ391" i="1"/>
  <c r="AG391" i="1"/>
  <c r="AH391" i="1" s="1"/>
  <c r="AC391" i="1"/>
  <c r="AD391" i="1" s="1"/>
  <c r="Z391" i="1"/>
  <c r="Y391" i="1"/>
  <c r="S391" i="1"/>
  <c r="V391" i="1" s="1"/>
  <c r="AE391" i="1" s="1"/>
  <c r="AF391" i="1" s="1"/>
  <c r="J391" i="1"/>
  <c r="L391" i="1" s="1"/>
  <c r="BM390" i="1"/>
  <c r="BE390" i="1"/>
  <c r="BD390" i="1"/>
  <c r="BG390" i="1" s="1"/>
  <c r="BB390" i="1"/>
  <c r="BC390" i="1" s="1"/>
  <c r="AV390" i="1"/>
  <c r="AU390" i="1"/>
  <c r="AX390" i="1" s="1"/>
  <c r="AR390" i="1"/>
  <c r="AN390" i="1"/>
  <c r="AM390" i="1"/>
  <c r="AP390" i="1" s="1"/>
  <c r="AJ390" i="1"/>
  <c r="AG390" i="1"/>
  <c r="AH390" i="1" s="1"/>
  <c r="AC390" i="1"/>
  <c r="AD390" i="1" s="1"/>
  <c r="Z390" i="1"/>
  <c r="Y390" i="1"/>
  <c r="S390" i="1"/>
  <c r="V390" i="1" s="1"/>
  <c r="AE390" i="1" s="1"/>
  <c r="AF390" i="1" s="1"/>
  <c r="J390" i="1"/>
  <c r="L390" i="1" s="1"/>
  <c r="BM389" i="1"/>
  <c r="BE389" i="1"/>
  <c r="BD389" i="1"/>
  <c r="BG389" i="1" s="1"/>
  <c r="BB389" i="1"/>
  <c r="BC389" i="1" s="1"/>
  <c r="AV389" i="1"/>
  <c r="AU389" i="1"/>
  <c r="AX389" i="1" s="1"/>
  <c r="AR389" i="1"/>
  <c r="AN389" i="1"/>
  <c r="AM389" i="1"/>
  <c r="AP389" i="1" s="1"/>
  <c r="AJ389" i="1"/>
  <c r="AG389" i="1"/>
  <c r="AH389" i="1" s="1"/>
  <c r="AC389" i="1"/>
  <c r="AD389" i="1" s="1"/>
  <c r="Z389" i="1"/>
  <c r="Y389" i="1"/>
  <c r="S389" i="1"/>
  <c r="V389" i="1" s="1"/>
  <c r="AE389" i="1" s="1"/>
  <c r="AF389" i="1" s="1"/>
  <c r="J389" i="1"/>
  <c r="L389" i="1" s="1"/>
  <c r="BM388" i="1"/>
  <c r="BE388" i="1"/>
  <c r="BD388" i="1"/>
  <c r="BG388" i="1" s="1"/>
  <c r="BB388" i="1"/>
  <c r="BC388" i="1" s="1"/>
  <c r="AV388" i="1"/>
  <c r="AU388" i="1"/>
  <c r="AX388" i="1" s="1"/>
  <c r="AR388" i="1"/>
  <c r="AN388" i="1"/>
  <c r="AM388" i="1"/>
  <c r="AP388" i="1" s="1"/>
  <c r="AJ388" i="1"/>
  <c r="AG388" i="1"/>
  <c r="AH388" i="1" s="1"/>
  <c r="AC388" i="1"/>
  <c r="AD388" i="1" s="1"/>
  <c r="Z388" i="1"/>
  <c r="Y388" i="1"/>
  <c r="S388" i="1"/>
  <c r="V388" i="1" s="1"/>
  <c r="AE388" i="1" s="1"/>
  <c r="AF388" i="1" s="1"/>
  <c r="J388" i="1"/>
  <c r="L388" i="1" s="1"/>
  <c r="BM387" i="1"/>
  <c r="BE387" i="1"/>
  <c r="BD387" i="1"/>
  <c r="BG387" i="1" s="1"/>
  <c r="BB387" i="1"/>
  <c r="BC387" i="1" s="1"/>
  <c r="AV387" i="1"/>
  <c r="AU387" i="1"/>
  <c r="AX387" i="1" s="1"/>
  <c r="AR387" i="1"/>
  <c r="AN387" i="1"/>
  <c r="AM387" i="1"/>
  <c r="AP387" i="1" s="1"/>
  <c r="AJ387" i="1"/>
  <c r="AG387" i="1"/>
  <c r="AH387" i="1" s="1"/>
  <c r="AC387" i="1"/>
  <c r="AD387" i="1" s="1"/>
  <c r="Z387" i="1"/>
  <c r="Y387" i="1"/>
  <c r="S387" i="1"/>
  <c r="V387" i="1" s="1"/>
  <c r="AE387" i="1" s="1"/>
  <c r="AF387" i="1" s="1"/>
  <c r="J387" i="1"/>
  <c r="L387" i="1" s="1"/>
  <c r="BM386" i="1"/>
  <c r="BE386" i="1"/>
  <c r="BD386" i="1"/>
  <c r="BG386" i="1" s="1"/>
  <c r="BB386" i="1"/>
  <c r="BC386" i="1" s="1"/>
  <c r="AV386" i="1"/>
  <c r="AU386" i="1"/>
  <c r="AX386" i="1" s="1"/>
  <c r="AR386" i="1"/>
  <c r="AN386" i="1"/>
  <c r="AM386" i="1"/>
  <c r="AP386" i="1" s="1"/>
  <c r="AJ386" i="1"/>
  <c r="AG386" i="1"/>
  <c r="AH386" i="1" s="1"/>
  <c r="AC386" i="1"/>
  <c r="AD386" i="1" s="1"/>
  <c r="Z386" i="1"/>
  <c r="Y386" i="1"/>
  <c r="S386" i="1"/>
  <c r="V386" i="1" s="1"/>
  <c r="AE386" i="1" s="1"/>
  <c r="AF386" i="1" s="1"/>
  <c r="J386" i="1"/>
  <c r="L386" i="1" s="1"/>
  <c r="BM385" i="1"/>
  <c r="BE385" i="1"/>
  <c r="BD385" i="1"/>
  <c r="BG385" i="1" s="1"/>
  <c r="BB385" i="1"/>
  <c r="BC385" i="1" s="1"/>
  <c r="AV385" i="1"/>
  <c r="AU385" i="1"/>
  <c r="AX385" i="1" s="1"/>
  <c r="AR385" i="1"/>
  <c r="AN385" i="1"/>
  <c r="AM385" i="1"/>
  <c r="AP385" i="1" s="1"/>
  <c r="AJ385" i="1"/>
  <c r="AG385" i="1"/>
  <c r="AH385" i="1" s="1"/>
  <c r="AC385" i="1"/>
  <c r="AD385" i="1" s="1"/>
  <c r="Z385" i="1"/>
  <c r="Y385" i="1"/>
  <c r="S385" i="1"/>
  <c r="V385" i="1" s="1"/>
  <c r="AE385" i="1" s="1"/>
  <c r="AF385" i="1" s="1"/>
  <c r="J385" i="1"/>
  <c r="L385" i="1" s="1"/>
  <c r="BM384" i="1"/>
  <c r="BE384" i="1"/>
  <c r="BD384" i="1"/>
  <c r="BG384" i="1" s="1"/>
  <c r="BB384" i="1"/>
  <c r="BC384" i="1" s="1"/>
  <c r="AV384" i="1"/>
  <c r="AU384" i="1"/>
  <c r="AX384" i="1" s="1"/>
  <c r="AR384" i="1"/>
  <c r="AN384" i="1"/>
  <c r="AM384" i="1"/>
  <c r="AP384" i="1" s="1"/>
  <c r="AJ384" i="1"/>
  <c r="AG384" i="1"/>
  <c r="AH384" i="1" s="1"/>
  <c r="AC384" i="1"/>
  <c r="AD384" i="1" s="1"/>
  <c r="Z384" i="1"/>
  <c r="Y384" i="1"/>
  <c r="S384" i="1"/>
  <c r="V384" i="1" s="1"/>
  <c r="AE384" i="1" s="1"/>
  <c r="AF384" i="1" s="1"/>
  <c r="J384" i="1"/>
  <c r="L384" i="1" s="1"/>
  <c r="BM383" i="1"/>
  <c r="BE383" i="1"/>
  <c r="BD383" i="1"/>
  <c r="BG383" i="1" s="1"/>
  <c r="BB383" i="1"/>
  <c r="BC383" i="1" s="1"/>
  <c r="AV383" i="1"/>
  <c r="AU383" i="1"/>
  <c r="AX383" i="1" s="1"/>
  <c r="AR383" i="1"/>
  <c r="AN383" i="1"/>
  <c r="AM383" i="1"/>
  <c r="AP383" i="1" s="1"/>
  <c r="AJ383" i="1"/>
  <c r="AG383" i="1"/>
  <c r="AH383" i="1" s="1"/>
  <c r="AC383" i="1"/>
  <c r="AD383" i="1" s="1"/>
  <c r="Z383" i="1"/>
  <c r="Y383" i="1"/>
  <c r="S383" i="1"/>
  <c r="V383" i="1" s="1"/>
  <c r="AE383" i="1" s="1"/>
  <c r="AF383" i="1" s="1"/>
  <c r="J383" i="1"/>
  <c r="L383" i="1" s="1"/>
  <c r="BM382" i="1"/>
  <c r="BE382" i="1"/>
  <c r="BD382" i="1"/>
  <c r="BG382" i="1" s="1"/>
  <c r="BB382" i="1"/>
  <c r="BC382" i="1" s="1"/>
  <c r="AV382" i="1"/>
  <c r="AU382" i="1"/>
  <c r="AX382" i="1" s="1"/>
  <c r="AR382" i="1"/>
  <c r="AN382" i="1"/>
  <c r="AM382" i="1"/>
  <c r="AP382" i="1" s="1"/>
  <c r="AJ382" i="1"/>
  <c r="AG382" i="1"/>
  <c r="AH382" i="1" s="1"/>
  <c r="AC382" i="1"/>
  <c r="AD382" i="1" s="1"/>
  <c r="Z382" i="1"/>
  <c r="Y382" i="1"/>
  <c r="S382" i="1"/>
  <c r="V382" i="1" s="1"/>
  <c r="AE382" i="1" s="1"/>
  <c r="AF382" i="1" s="1"/>
  <c r="J382" i="1"/>
  <c r="L382" i="1" s="1"/>
  <c r="BM381" i="1"/>
  <c r="BE381" i="1"/>
  <c r="BD381" i="1"/>
  <c r="BG381" i="1" s="1"/>
  <c r="BB381" i="1"/>
  <c r="BC381" i="1" s="1"/>
  <c r="AV381" i="1"/>
  <c r="AU381" i="1"/>
  <c r="AX381" i="1" s="1"/>
  <c r="AR381" i="1"/>
  <c r="AN381" i="1"/>
  <c r="AM381" i="1"/>
  <c r="AP381" i="1" s="1"/>
  <c r="AJ381" i="1"/>
  <c r="AG381" i="1"/>
  <c r="AH381" i="1" s="1"/>
  <c r="AC381" i="1"/>
  <c r="AD381" i="1" s="1"/>
  <c r="Z381" i="1"/>
  <c r="Y381" i="1"/>
  <c r="S381" i="1"/>
  <c r="V381" i="1" s="1"/>
  <c r="AE381" i="1" s="1"/>
  <c r="AF381" i="1" s="1"/>
  <c r="J381" i="1"/>
  <c r="L381" i="1" s="1"/>
  <c r="BM380" i="1"/>
  <c r="BE380" i="1"/>
  <c r="BD380" i="1"/>
  <c r="BG380" i="1" s="1"/>
  <c r="BB380" i="1"/>
  <c r="BC380" i="1" s="1"/>
  <c r="AV380" i="1"/>
  <c r="AU380" i="1"/>
  <c r="AX380" i="1" s="1"/>
  <c r="AR380" i="1"/>
  <c r="AN380" i="1"/>
  <c r="AM380" i="1"/>
  <c r="AP380" i="1" s="1"/>
  <c r="AJ380" i="1"/>
  <c r="AG380" i="1"/>
  <c r="AH380" i="1" s="1"/>
  <c r="AC380" i="1"/>
  <c r="AD380" i="1" s="1"/>
  <c r="Z380" i="1"/>
  <c r="Y380" i="1"/>
  <c r="S380" i="1"/>
  <c r="V380" i="1" s="1"/>
  <c r="AE380" i="1" s="1"/>
  <c r="AF380" i="1" s="1"/>
  <c r="J380" i="1"/>
  <c r="L380" i="1" s="1"/>
  <c r="BM379" i="1"/>
  <c r="BE379" i="1"/>
  <c r="BD379" i="1"/>
  <c r="BG379" i="1" s="1"/>
  <c r="BB379" i="1"/>
  <c r="BC379" i="1" s="1"/>
  <c r="AV379" i="1"/>
  <c r="AU379" i="1"/>
  <c r="AX379" i="1" s="1"/>
  <c r="AR379" i="1"/>
  <c r="AN379" i="1"/>
  <c r="AM379" i="1"/>
  <c r="AP379" i="1" s="1"/>
  <c r="AJ379" i="1"/>
  <c r="AG379" i="1"/>
  <c r="AH379" i="1" s="1"/>
  <c r="AC379" i="1"/>
  <c r="AD379" i="1" s="1"/>
  <c r="Z379" i="1"/>
  <c r="Y379" i="1"/>
  <c r="S379" i="1"/>
  <c r="V379" i="1" s="1"/>
  <c r="AE379" i="1" s="1"/>
  <c r="AF379" i="1" s="1"/>
  <c r="J379" i="1"/>
  <c r="L379" i="1" s="1"/>
  <c r="BM378" i="1"/>
  <c r="BE378" i="1"/>
  <c r="BD378" i="1"/>
  <c r="BG378" i="1" s="1"/>
  <c r="BB378" i="1"/>
  <c r="BC378" i="1" s="1"/>
  <c r="AV378" i="1"/>
  <c r="AU378" i="1"/>
  <c r="AX378" i="1" s="1"/>
  <c r="AR378" i="1"/>
  <c r="AN378" i="1"/>
  <c r="AM378" i="1"/>
  <c r="AP378" i="1" s="1"/>
  <c r="AJ378" i="1"/>
  <c r="AG378" i="1"/>
  <c r="AH378" i="1" s="1"/>
  <c r="AC378" i="1"/>
  <c r="AD378" i="1" s="1"/>
  <c r="Z378" i="1"/>
  <c r="Y378" i="1"/>
  <c r="S378" i="1"/>
  <c r="V378" i="1" s="1"/>
  <c r="AE378" i="1" s="1"/>
  <c r="AF378" i="1" s="1"/>
  <c r="J378" i="1"/>
  <c r="L378" i="1" s="1"/>
  <c r="BM377" i="1"/>
  <c r="BE377" i="1"/>
  <c r="BD377" i="1"/>
  <c r="BG377" i="1" s="1"/>
  <c r="BB377" i="1"/>
  <c r="BC377" i="1" s="1"/>
  <c r="AV377" i="1"/>
  <c r="AU377" i="1"/>
  <c r="AX377" i="1" s="1"/>
  <c r="AR377" i="1"/>
  <c r="AN377" i="1"/>
  <c r="AM377" i="1"/>
  <c r="AP377" i="1" s="1"/>
  <c r="AJ377" i="1"/>
  <c r="AG377" i="1"/>
  <c r="AH377" i="1" s="1"/>
  <c r="AC377" i="1"/>
  <c r="AD377" i="1" s="1"/>
  <c r="Z377" i="1"/>
  <c r="Y377" i="1"/>
  <c r="S377" i="1"/>
  <c r="V377" i="1" s="1"/>
  <c r="AE377" i="1" s="1"/>
  <c r="AF377" i="1" s="1"/>
  <c r="J377" i="1"/>
  <c r="L377" i="1" s="1"/>
  <c r="BM376" i="1"/>
  <c r="BE376" i="1"/>
  <c r="BD376" i="1"/>
  <c r="BG376" i="1" s="1"/>
  <c r="BB376" i="1"/>
  <c r="BC376" i="1" s="1"/>
  <c r="AV376" i="1"/>
  <c r="AU376" i="1"/>
  <c r="AX376" i="1" s="1"/>
  <c r="AR376" i="1"/>
  <c r="AN376" i="1"/>
  <c r="AM376" i="1"/>
  <c r="AP376" i="1" s="1"/>
  <c r="AJ376" i="1"/>
  <c r="AG376" i="1"/>
  <c r="AH376" i="1" s="1"/>
  <c r="AC376" i="1"/>
  <c r="AD376" i="1" s="1"/>
  <c r="Z376" i="1"/>
  <c r="Y376" i="1"/>
  <c r="S376" i="1"/>
  <c r="V376" i="1" s="1"/>
  <c r="AE376" i="1" s="1"/>
  <c r="AF376" i="1" s="1"/>
  <c r="J376" i="1"/>
  <c r="L376" i="1" s="1"/>
  <c r="BM375" i="1"/>
  <c r="BE375" i="1"/>
  <c r="BD375" i="1"/>
  <c r="BG375" i="1" s="1"/>
  <c r="BB375" i="1"/>
  <c r="BC375" i="1" s="1"/>
  <c r="AV375" i="1"/>
  <c r="AU375" i="1"/>
  <c r="AX375" i="1" s="1"/>
  <c r="AR375" i="1"/>
  <c r="AN375" i="1"/>
  <c r="AM375" i="1"/>
  <c r="AP375" i="1" s="1"/>
  <c r="AJ375" i="1"/>
  <c r="AG375" i="1"/>
  <c r="AH375" i="1" s="1"/>
  <c r="AC375" i="1"/>
  <c r="AD375" i="1" s="1"/>
  <c r="Z375" i="1"/>
  <c r="Y375" i="1"/>
  <c r="S375" i="1"/>
  <c r="V375" i="1" s="1"/>
  <c r="AE375" i="1" s="1"/>
  <c r="AF375" i="1" s="1"/>
  <c r="J375" i="1"/>
  <c r="L375" i="1" s="1"/>
  <c r="BM374" i="1"/>
  <c r="BE374" i="1"/>
  <c r="BD374" i="1"/>
  <c r="BG374" i="1" s="1"/>
  <c r="BB374" i="1"/>
  <c r="BC374" i="1" s="1"/>
  <c r="AV374" i="1"/>
  <c r="AU374" i="1"/>
  <c r="AX374" i="1" s="1"/>
  <c r="AR374" i="1"/>
  <c r="AN374" i="1"/>
  <c r="AM374" i="1"/>
  <c r="AP374" i="1" s="1"/>
  <c r="AJ374" i="1"/>
  <c r="AG374" i="1"/>
  <c r="AH374" i="1" s="1"/>
  <c r="AC374" i="1"/>
  <c r="AD374" i="1" s="1"/>
  <c r="Z374" i="1"/>
  <c r="Y374" i="1"/>
  <c r="S374" i="1"/>
  <c r="V374" i="1" s="1"/>
  <c r="AE374" i="1" s="1"/>
  <c r="AF374" i="1" s="1"/>
  <c r="J374" i="1"/>
  <c r="L374" i="1" s="1"/>
  <c r="BM373" i="1"/>
  <c r="BE373" i="1"/>
  <c r="BD373" i="1"/>
  <c r="BG373" i="1" s="1"/>
  <c r="BB373" i="1"/>
  <c r="BC373" i="1" s="1"/>
  <c r="AV373" i="1"/>
  <c r="AU373" i="1"/>
  <c r="AX373" i="1" s="1"/>
  <c r="AR373" i="1"/>
  <c r="AN373" i="1"/>
  <c r="AM373" i="1"/>
  <c r="AP373" i="1" s="1"/>
  <c r="AJ373" i="1"/>
  <c r="AG373" i="1"/>
  <c r="AH373" i="1" s="1"/>
  <c r="AC373" i="1"/>
  <c r="AD373" i="1" s="1"/>
  <c r="Z373" i="1"/>
  <c r="Y373" i="1"/>
  <c r="S373" i="1"/>
  <c r="V373" i="1" s="1"/>
  <c r="AE373" i="1" s="1"/>
  <c r="AF373" i="1" s="1"/>
  <c r="J373" i="1"/>
  <c r="L373" i="1" s="1"/>
  <c r="BM372" i="1"/>
  <c r="BE372" i="1"/>
  <c r="BD372" i="1"/>
  <c r="BG372" i="1" s="1"/>
  <c r="BB372" i="1"/>
  <c r="BC372" i="1" s="1"/>
  <c r="AV372" i="1"/>
  <c r="AU372" i="1"/>
  <c r="AX372" i="1" s="1"/>
  <c r="AR372" i="1"/>
  <c r="AN372" i="1"/>
  <c r="AM372" i="1"/>
  <c r="AP372" i="1" s="1"/>
  <c r="AJ372" i="1"/>
  <c r="AG372" i="1"/>
  <c r="AH372" i="1" s="1"/>
  <c r="AC372" i="1"/>
  <c r="AD372" i="1" s="1"/>
  <c r="Z372" i="1"/>
  <c r="Y372" i="1"/>
  <c r="S372" i="1"/>
  <c r="V372" i="1" s="1"/>
  <c r="AE372" i="1" s="1"/>
  <c r="AF372" i="1" s="1"/>
  <c r="J372" i="1"/>
  <c r="L372" i="1" s="1"/>
  <c r="BM371" i="1"/>
  <c r="BE371" i="1"/>
  <c r="BD371" i="1"/>
  <c r="BG371" i="1" s="1"/>
  <c r="BB371" i="1"/>
  <c r="BC371" i="1" s="1"/>
  <c r="AV371" i="1"/>
  <c r="AU371" i="1"/>
  <c r="AX371" i="1" s="1"/>
  <c r="AR371" i="1"/>
  <c r="AN371" i="1"/>
  <c r="AM371" i="1"/>
  <c r="AP371" i="1" s="1"/>
  <c r="AJ371" i="1"/>
  <c r="AG371" i="1"/>
  <c r="AH371" i="1" s="1"/>
  <c r="AC371" i="1"/>
  <c r="AD371" i="1" s="1"/>
  <c r="Z371" i="1"/>
  <c r="Y371" i="1"/>
  <c r="S371" i="1"/>
  <c r="V371" i="1" s="1"/>
  <c r="AE371" i="1" s="1"/>
  <c r="AF371" i="1" s="1"/>
  <c r="J371" i="1"/>
  <c r="L371" i="1" s="1"/>
  <c r="BM370" i="1"/>
  <c r="BE370" i="1"/>
  <c r="BD370" i="1"/>
  <c r="BG370" i="1" s="1"/>
  <c r="BB370" i="1"/>
  <c r="BC370" i="1" s="1"/>
  <c r="AV370" i="1"/>
  <c r="AU370" i="1"/>
  <c r="AX370" i="1" s="1"/>
  <c r="AR370" i="1"/>
  <c r="AN370" i="1"/>
  <c r="AM370" i="1"/>
  <c r="AP370" i="1" s="1"/>
  <c r="AJ370" i="1"/>
  <c r="AG370" i="1"/>
  <c r="AH370" i="1" s="1"/>
  <c r="AC370" i="1"/>
  <c r="AD370" i="1" s="1"/>
  <c r="Z370" i="1"/>
  <c r="Y370" i="1"/>
  <c r="S370" i="1"/>
  <c r="V370" i="1" s="1"/>
  <c r="AE370" i="1" s="1"/>
  <c r="AF370" i="1" s="1"/>
  <c r="J370" i="1"/>
  <c r="L370" i="1" s="1"/>
  <c r="BM369" i="1"/>
  <c r="BE369" i="1"/>
  <c r="BD369" i="1"/>
  <c r="BB369" i="1"/>
  <c r="BC369" i="1" s="1"/>
  <c r="AV369" i="1"/>
  <c r="AU369" i="1"/>
  <c r="AX369" i="1" s="1"/>
  <c r="AX413" i="1" s="1"/>
  <c r="AR369" i="1"/>
  <c r="AN369" i="1"/>
  <c r="AM369" i="1"/>
  <c r="AJ369" i="1"/>
  <c r="AG369" i="1"/>
  <c r="AC369" i="1"/>
  <c r="Z369" i="1"/>
  <c r="Y369" i="1"/>
  <c r="S369" i="1"/>
  <c r="J369" i="1"/>
  <c r="L369" i="1" s="1"/>
  <c r="BA362" i="1"/>
  <c r="AZ362" i="1"/>
  <c r="W362" i="1"/>
  <c r="M362" i="1"/>
  <c r="K362" i="1"/>
  <c r="BA360" i="1"/>
  <c r="AZ360" i="1"/>
  <c r="W360" i="1"/>
  <c r="M360" i="1"/>
  <c r="K360" i="1"/>
  <c r="BM358" i="1"/>
  <c r="BE358" i="1"/>
  <c r="BD358" i="1"/>
  <c r="BG358" i="1" s="1"/>
  <c r="BB358" i="1"/>
  <c r="BC358" i="1" s="1"/>
  <c r="AV358" i="1"/>
  <c r="AU358" i="1"/>
  <c r="AX358" i="1" s="1"/>
  <c r="AR358" i="1"/>
  <c r="AN358" i="1"/>
  <c r="AM358" i="1"/>
  <c r="AP358" i="1" s="1"/>
  <c r="AG358" i="1"/>
  <c r="AH358" i="1" s="1"/>
  <c r="AC358" i="1"/>
  <c r="AD358" i="1" s="1"/>
  <c r="Z358" i="1"/>
  <c r="Y358" i="1"/>
  <c r="S358" i="1"/>
  <c r="V358" i="1" s="1"/>
  <c r="AE358" i="1" s="1"/>
  <c r="AF358" i="1" s="1"/>
  <c r="J358" i="1"/>
  <c r="L358" i="1" s="1"/>
  <c r="BM357" i="1"/>
  <c r="BE357" i="1"/>
  <c r="BD357" i="1"/>
  <c r="BG357" i="1" s="1"/>
  <c r="BB357" i="1"/>
  <c r="BC357" i="1" s="1"/>
  <c r="AV357" i="1"/>
  <c r="AU357" i="1"/>
  <c r="AX357" i="1" s="1"/>
  <c r="AR357" i="1"/>
  <c r="AN357" i="1"/>
  <c r="AM357" i="1"/>
  <c r="AP357" i="1" s="1"/>
  <c r="AJ357" i="1"/>
  <c r="AG357" i="1"/>
  <c r="AH357" i="1" s="1"/>
  <c r="AC357" i="1"/>
  <c r="AD357" i="1" s="1"/>
  <c r="Z357" i="1"/>
  <c r="Y357" i="1"/>
  <c r="S357" i="1"/>
  <c r="V357" i="1" s="1"/>
  <c r="AE357" i="1" s="1"/>
  <c r="AF357" i="1" s="1"/>
  <c r="J357" i="1"/>
  <c r="L357" i="1" s="1"/>
  <c r="BM356" i="1"/>
  <c r="BE356" i="1"/>
  <c r="BD356" i="1"/>
  <c r="BG356" i="1" s="1"/>
  <c r="BB356" i="1"/>
  <c r="BC356" i="1" s="1"/>
  <c r="AV356" i="1"/>
  <c r="AU356" i="1"/>
  <c r="AX356" i="1" s="1"/>
  <c r="AR356" i="1"/>
  <c r="AN356" i="1"/>
  <c r="AM356" i="1"/>
  <c r="AP356" i="1" s="1"/>
  <c r="AJ356" i="1"/>
  <c r="AG356" i="1"/>
  <c r="AH356" i="1" s="1"/>
  <c r="AC356" i="1"/>
  <c r="AD356" i="1" s="1"/>
  <c r="Z356" i="1"/>
  <c r="Y356" i="1"/>
  <c r="S356" i="1"/>
  <c r="V356" i="1" s="1"/>
  <c r="AE356" i="1" s="1"/>
  <c r="AF356" i="1" s="1"/>
  <c r="J356" i="1"/>
  <c r="L356" i="1" s="1"/>
  <c r="BM355" i="1"/>
  <c r="BE355" i="1"/>
  <c r="BD355" i="1"/>
  <c r="BG355" i="1" s="1"/>
  <c r="BB355" i="1"/>
  <c r="BC355" i="1" s="1"/>
  <c r="AV355" i="1"/>
  <c r="AU355" i="1"/>
  <c r="AX355" i="1" s="1"/>
  <c r="AR355" i="1"/>
  <c r="AN355" i="1"/>
  <c r="AM355" i="1"/>
  <c r="AP355" i="1" s="1"/>
  <c r="AJ355" i="1"/>
  <c r="AG355" i="1"/>
  <c r="AH355" i="1" s="1"/>
  <c r="AC355" i="1"/>
  <c r="AD355" i="1" s="1"/>
  <c r="Z355" i="1"/>
  <c r="Y355" i="1"/>
  <c r="S355" i="1"/>
  <c r="V355" i="1" s="1"/>
  <c r="AE355" i="1" s="1"/>
  <c r="AF355" i="1" s="1"/>
  <c r="J355" i="1"/>
  <c r="L355" i="1" s="1"/>
  <c r="BM354" i="1"/>
  <c r="BE354" i="1"/>
  <c r="BD354" i="1"/>
  <c r="BG354" i="1" s="1"/>
  <c r="BB354" i="1"/>
  <c r="BC354" i="1" s="1"/>
  <c r="AV354" i="1"/>
  <c r="AU354" i="1"/>
  <c r="AX354" i="1" s="1"/>
  <c r="AR354" i="1"/>
  <c r="AN354" i="1"/>
  <c r="AM354" i="1"/>
  <c r="AP354" i="1" s="1"/>
  <c r="AJ354" i="1"/>
  <c r="AG354" i="1"/>
  <c r="AH354" i="1" s="1"/>
  <c r="AC354" i="1"/>
  <c r="AD354" i="1" s="1"/>
  <c r="Z354" i="1"/>
  <c r="Y354" i="1"/>
  <c r="S354" i="1"/>
  <c r="V354" i="1" s="1"/>
  <c r="AE354" i="1" s="1"/>
  <c r="AF354" i="1" s="1"/>
  <c r="J354" i="1"/>
  <c r="L354" i="1" s="1"/>
  <c r="BM353" i="1"/>
  <c r="BE353" i="1"/>
  <c r="BD353" i="1"/>
  <c r="BG353" i="1" s="1"/>
  <c r="BB353" i="1"/>
  <c r="BC353" i="1" s="1"/>
  <c r="AV353" i="1"/>
  <c r="AU353" i="1"/>
  <c r="AX353" i="1" s="1"/>
  <c r="AR353" i="1"/>
  <c r="AN353" i="1"/>
  <c r="AM353" i="1"/>
  <c r="AP353" i="1" s="1"/>
  <c r="AJ353" i="1"/>
  <c r="AG353" i="1"/>
  <c r="AH353" i="1" s="1"/>
  <c r="AC353" i="1"/>
  <c r="AD353" i="1" s="1"/>
  <c r="Z353" i="1"/>
  <c r="Y353" i="1"/>
  <c r="S353" i="1"/>
  <c r="V353" i="1" s="1"/>
  <c r="AE353" i="1" s="1"/>
  <c r="AF353" i="1" s="1"/>
  <c r="J353" i="1"/>
  <c r="L353" i="1" s="1"/>
  <c r="BM352" i="1"/>
  <c r="BE352" i="1"/>
  <c r="BD352" i="1"/>
  <c r="BG352" i="1" s="1"/>
  <c r="BB352" i="1"/>
  <c r="BC352" i="1" s="1"/>
  <c r="AV352" i="1"/>
  <c r="AU352" i="1"/>
  <c r="AX352" i="1" s="1"/>
  <c r="AR352" i="1"/>
  <c r="AN352" i="1"/>
  <c r="AM352" i="1"/>
  <c r="AJ352" i="1"/>
  <c r="AG352" i="1"/>
  <c r="AH352" i="1" s="1"/>
  <c r="AC352" i="1"/>
  <c r="AD352" i="1" s="1"/>
  <c r="Z352" i="1"/>
  <c r="Y352" i="1"/>
  <c r="S352" i="1"/>
  <c r="AA352" i="1" s="1"/>
  <c r="AB352" i="1" s="1"/>
  <c r="J352" i="1"/>
  <c r="L352" i="1" s="1"/>
  <c r="BM351" i="1"/>
  <c r="BE351" i="1"/>
  <c r="BD351" i="1"/>
  <c r="BG351" i="1" s="1"/>
  <c r="BB351" i="1"/>
  <c r="BC351" i="1" s="1"/>
  <c r="AV351" i="1"/>
  <c r="AU351" i="1"/>
  <c r="AX351" i="1" s="1"/>
  <c r="AR351" i="1"/>
  <c r="AN351" i="1"/>
  <c r="AM351" i="1"/>
  <c r="AP351" i="1" s="1"/>
  <c r="AJ351" i="1"/>
  <c r="AG351" i="1"/>
  <c r="AH351" i="1" s="1"/>
  <c r="AC351" i="1"/>
  <c r="AD351" i="1" s="1"/>
  <c r="Z351" i="1"/>
  <c r="Y351" i="1"/>
  <c r="S351" i="1"/>
  <c r="AA351" i="1" s="1"/>
  <c r="AB351" i="1" s="1"/>
  <c r="J351" i="1"/>
  <c r="L351" i="1" s="1"/>
  <c r="BM350" i="1"/>
  <c r="BE350" i="1"/>
  <c r="BD350" i="1"/>
  <c r="BG350" i="1" s="1"/>
  <c r="BB350" i="1"/>
  <c r="BC350" i="1" s="1"/>
  <c r="AV350" i="1"/>
  <c r="AU350" i="1"/>
  <c r="AX350" i="1" s="1"/>
  <c r="AR350" i="1"/>
  <c r="AN350" i="1"/>
  <c r="AM350" i="1"/>
  <c r="AP350" i="1" s="1"/>
  <c r="AJ350" i="1"/>
  <c r="AG350" i="1"/>
  <c r="AH350" i="1" s="1"/>
  <c r="AC350" i="1"/>
  <c r="AD350" i="1" s="1"/>
  <c r="Z350" i="1"/>
  <c r="Y350" i="1"/>
  <c r="S350" i="1"/>
  <c r="AA350" i="1" s="1"/>
  <c r="AB350" i="1" s="1"/>
  <c r="J350" i="1"/>
  <c r="L350" i="1" s="1"/>
  <c r="BM349" i="1"/>
  <c r="BE349" i="1"/>
  <c r="BD349" i="1"/>
  <c r="BG349" i="1" s="1"/>
  <c r="BB349" i="1"/>
  <c r="BC349" i="1" s="1"/>
  <c r="AV349" i="1"/>
  <c r="AU349" i="1"/>
  <c r="AX349" i="1" s="1"/>
  <c r="AR349" i="1"/>
  <c r="AN349" i="1"/>
  <c r="AM349" i="1"/>
  <c r="AP349" i="1" s="1"/>
  <c r="AJ349" i="1"/>
  <c r="AG349" i="1"/>
  <c r="AH349" i="1" s="1"/>
  <c r="AC349" i="1"/>
  <c r="AD349" i="1" s="1"/>
  <c r="Z349" i="1"/>
  <c r="Y349" i="1"/>
  <c r="S349" i="1"/>
  <c r="AA349" i="1" s="1"/>
  <c r="AB349" i="1" s="1"/>
  <c r="J349" i="1"/>
  <c r="BM348" i="1"/>
  <c r="BE348" i="1"/>
  <c r="BD348" i="1"/>
  <c r="BG348" i="1" s="1"/>
  <c r="BB348" i="1"/>
  <c r="BC348" i="1" s="1"/>
  <c r="AV348" i="1"/>
  <c r="AU348" i="1"/>
  <c r="AX348" i="1" s="1"/>
  <c r="AR348" i="1"/>
  <c r="AN348" i="1"/>
  <c r="AM348" i="1"/>
  <c r="AP348" i="1" s="1"/>
  <c r="AJ348" i="1"/>
  <c r="AG348" i="1"/>
  <c r="AH348" i="1" s="1"/>
  <c r="AC348" i="1"/>
  <c r="AD348" i="1" s="1"/>
  <c r="Z348" i="1"/>
  <c r="Y348" i="1"/>
  <c r="S348" i="1"/>
  <c r="AA348" i="1" s="1"/>
  <c r="AB348" i="1" s="1"/>
  <c r="J348" i="1"/>
  <c r="L348" i="1" s="1"/>
  <c r="BM347" i="1"/>
  <c r="BE347" i="1"/>
  <c r="BD347" i="1"/>
  <c r="BG347" i="1" s="1"/>
  <c r="BB347" i="1"/>
  <c r="BC347" i="1" s="1"/>
  <c r="AV347" i="1"/>
  <c r="AU347" i="1"/>
  <c r="AX347" i="1" s="1"/>
  <c r="AR347" i="1"/>
  <c r="AN347" i="1"/>
  <c r="AM347" i="1"/>
  <c r="AP347" i="1" s="1"/>
  <c r="AJ347" i="1"/>
  <c r="AG347" i="1"/>
  <c r="AH347" i="1" s="1"/>
  <c r="AC347" i="1"/>
  <c r="AD347" i="1" s="1"/>
  <c r="Z347" i="1"/>
  <c r="Y347" i="1"/>
  <c r="S347" i="1"/>
  <c r="V347" i="1" s="1"/>
  <c r="AE347" i="1" s="1"/>
  <c r="AF347" i="1" s="1"/>
  <c r="J347" i="1"/>
  <c r="L347" i="1" s="1"/>
  <c r="BM346" i="1"/>
  <c r="BE346" i="1"/>
  <c r="BD346" i="1"/>
  <c r="BG346" i="1" s="1"/>
  <c r="BB346" i="1"/>
  <c r="BC346" i="1" s="1"/>
  <c r="AV346" i="1"/>
  <c r="AU346" i="1"/>
  <c r="AX346" i="1" s="1"/>
  <c r="AR346" i="1"/>
  <c r="AN346" i="1"/>
  <c r="AM346" i="1"/>
  <c r="AP346" i="1" s="1"/>
  <c r="AJ346" i="1"/>
  <c r="AG346" i="1"/>
  <c r="AH346" i="1" s="1"/>
  <c r="AC346" i="1"/>
  <c r="AD346" i="1" s="1"/>
  <c r="Z346" i="1"/>
  <c r="Y346" i="1"/>
  <c r="S346" i="1"/>
  <c r="AA346" i="1" s="1"/>
  <c r="AB346" i="1" s="1"/>
  <c r="J346" i="1"/>
  <c r="L346" i="1" s="1"/>
  <c r="BM345" i="1"/>
  <c r="BE345" i="1"/>
  <c r="BD345" i="1"/>
  <c r="BG345" i="1" s="1"/>
  <c r="BB345" i="1"/>
  <c r="BC345" i="1" s="1"/>
  <c r="AV345" i="1"/>
  <c r="AU345" i="1"/>
  <c r="AX345" i="1" s="1"/>
  <c r="AR345" i="1"/>
  <c r="AN345" i="1"/>
  <c r="AM345" i="1"/>
  <c r="AP345" i="1" s="1"/>
  <c r="AJ345" i="1"/>
  <c r="AG345" i="1"/>
  <c r="AH345" i="1" s="1"/>
  <c r="AC345" i="1"/>
  <c r="AD345" i="1" s="1"/>
  <c r="Z345" i="1"/>
  <c r="Y345" i="1"/>
  <c r="S345" i="1"/>
  <c r="J345" i="1"/>
  <c r="L345" i="1" s="1"/>
  <c r="BM344" i="1"/>
  <c r="BE344" i="1"/>
  <c r="BD344" i="1"/>
  <c r="BG344" i="1" s="1"/>
  <c r="BB344" i="1"/>
  <c r="BC344" i="1" s="1"/>
  <c r="AV344" i="1"/>
  <c r="AU344" i="1"/>
  <c r="AX344" i="1" s="1"/>
  <c r="AR344" i="1"/>
  <c r="AN344" i="1"/>
  <c r="AM344" i="1"/>
  <c r="AP344" i="1" s="1"/>
  <c r="AJ344" i="1"/>
  <c r="AG344" i="1"/>
  <c r="AH344" i="1" s="1"/>
  <c r="AC344" i="1"/>
  <c r="AD344" i="1" s="1"/>
  <c r="Z344" i="1"/>
  <c r="Y344" i="1"/>
  <c r="S344" i="1"/>
  <c r="AA344" i="1" s="1"/>
  <c r="AB344" i="1" s="1"/>
  <c r="J344" i="1"/>
  <c r="L344" i="1" s="1"/>
  <c r="BM343" i="1"/>
  <c r="BE343" i="1"/>
  <c r="BD343" i="1"/>
  <c r="BG343" i="1" s="1"/>
  <c r="BB343" i="1"/>
  <c r="BC343" i="1" s="1"/>
  <c r="AV343" i="1"/>
  <c r="AU343" i="1"/>
  <c r="AX343" i="1" s="1"/>
  <c r="AR343" i="1"/>
  <c r="AN343" i="1"/>
  <c r="AM343" i="1"/>
  <c r="AP343" i="1" s="1"/>
  <c r="AJ343" i="1"/>
  <c r="AG343" i="1"/>
  <c r="AH343" i="1" s="1"/>
  <c r="AC343" i="1"/>
  <c r="AD343" i="1" s="1"/>
  <c r="Z343" i="1"/>
  <c r="Y343" i="1"/>
  <c r="S343" i="1"/>
  <c r="V343" i="1" s="1"/>
  <c r="AE343" i="1" s="1"/>
  <c r="AF343" i="1" s="1"/>
  <c r="J343" i="1"/>
  <c r="L343" i="1" s="1"/>
  <c r="BM342" i="1"/>
  <c r="BE342" i="1"/>
  <c r="BD342" i="1"/>
  <c r="BG342" i="1" s="1"/>
  <c r="BB342" i="1"/>
  <c r="BC342" i="1" s="1"/>
  <c r="AV342" i="1"/>
  <c r="AU342" i="1"/>
  <c r="AX342" i="1" s="1"/>
  <c r="AR342" i="1"/>
  <c r="AN342" i="1"/>
  <c r="AM342" i="1"/>
  <c r="AP342" i="1" s="1"/>
  <c r="AJ342" i="1"/>
  <c r="AG342" i="1"/>
  <c r="AH342" i="1" s="1"/>
  <c r="AC342" i="1"/>
  <c r="AD342" i="1" s="1"/>
  <c r="Z342" i="1"/>
  <c r="Y342" i="1"/>
  <c r="S342" i="1"/>
  <c r="J342" i="1"/>
  <c r="L342" i="1" s="1"/>
  <c r="BM341" i="1"/>
  <c r="BE341" i="1"/>
  <c r="BD341" i="1"/>
  <c r="BG341" i="1" s="1"/>
  <c r="BB341" i="1"/>
  <c r="BC341" i="1" s="1"/>
  <c r="AV341" i="1"/>
  <c r="AU341" i="1"/>
  <c r="AX341" i="1" s="1"/>
  <c r="AR341" i="1"/>
  <c r="AN341" i="1"/>
  <c r="AM341" i="1"/>
  <c r="AP341" i="1" s="1"/>
  <c r="AJ341" i="1"/>
  <c r="AG341" i="1"/>
  <c r="AH341" i="1" s="1"/>
  <c r="AC341" i="1"/>
  <c r="AD341" i="1" s="1"/>
  <c r="Z341" i="1"/>
  <c r="Y341" i="1"/>
  <c r="S341" i="1"/>
  <c r="J341" i="1"/>
  <c r="L341" i="1" s="1"/>
  <c r="BM340" i="1"/>
  <c r="BE340" i="1"/>
  <c r="BD340" i="1"/>
  <c r="BG340" i="1" s="1"/>
  <c r="BB340" i="1"/>
  <c r="BC340" i="1" s="1"/>
  <c r="AV340" i="1"/>
  <c r="AU340" i="1"/>
  <c r="AX340" i="1" s="1"/>
  <c r="AR340" i="1"/>
  <c r="AN340" i="1"/>
  <c r="AM340" i="1"/>
  <c r="AP340" i="1" s="1"/>
  <c r="AJ340" i="1"/>
  <c r="AG340" i="1"/>
  <c r="AH340" i="1" s="1"/>
  <c r="AC340" i="1"/>
  <c r="AD340" i="1" s="1"/>
  <c r="Z340" i="1"/>
  <c r="Y340" i="1"/>
  <c r="S340" i="1"/>
  <c r="AA340" i="1" s="1"/>
  <c r="AB340" i="1" s="1"/>
  <c r="J340" i="1"/>
  <c r="L340" i="1" s="1"/>
  <c r="BM339" i="1"/>
  <c r="BE339" i="1"/>
  <c r="BD339" i="1"/>
  <c r="BG339" i="1" s="1"/>
  <c r="BB339" i="1"/>
  <c r="BC339" i="1" s="1"/>
  <c r="AV339" i="1"/>
  <c r="AU339" i="1"/>
  <c r="AX339" i="1" s="1"/>
  <c r="AR339" i="1"/>
  <c r="AN339" i="1"/>
  <c r="AM339" i="1"/>
  <c r="AP339" i="1" s="1"/>
  <c r="AJ339" i="1"/>
  <c r="AG339" i="1"/>
  <c r="AH339" i="1" s="1"/>
  <c r="AC339" i="1"/>
  <c r="AD339" i="1" s="1"/>
  <c r="Z339" i="1"/>
  <c r="Y339" i="1"/>
  <c r="S339" i="1"/>
  <c r="V339" i="1" s="1"/>
  <c r="AE339" i="1" s="1"/>
  <c r="AF339" i="1" s="1"/>
  <c r="J339" i="1"/>
  <c r="L339" i="1" s="1"/>
  <c r="BM338" i="1"/>
  <c r="BE338" i="1"/>
  <c r="BD338" i="1"/>
  <c r="BG338" i="1" s="1"/>
  <c r="BB338" i="1"/>
  <c r="BC338" i="1" s="1"/>
  <c r="AV338" i="1"/>
  <c r="AU338" i="1"/>
  <c r="AX338" i="1" s="1"/>
  <c r="AR338" i="1"/>
  <c r="AN338" i="1"/>
  <c r="AM338" i="1"/>
  <c r="AP338" i="1" s="1"/>
  <c r="AJ338" i="1"/>
  <c r="AG338" i="1"/>
  <c r="AH338" i="1" s="1"/>
  <c r="AC338" i="1"/>
  <c r="AD338" i="1" s="1"/>
  <c r="Z338" i="1"/>
  <c r="Y338" i="1"/>
  <c r="S338" i="1"/>
  <c r="AA338" i="1" s="1"/>
  <c r="AB338" i="1" s="1"/>
  <c r="J338" i="1"/>
  <c r="L338" i="1" s="1"/>
  <c r="BM337" i="1"/>
  <c r="BE337" i="1"/>
  <c r="BD337" i="1"/>
  <c r="BG337" i="1" s="1"/>
  <c r="BB337" i="1"/>
  <c r="BC337" i="1" s="1"/>
  <c r="AV337" i="1"/>
  <c r="AU337" i="1"/>
  <c r="AX337" i="1" s="1"/>
  <c r="AR337" i="1"/>
  <c r="AN337" i="1"/>
  <c r="AM337" i="1"/>
  <c r="AP337" i="1" s="1"/>
  <c r="AJ337" i="1"/>
  <c r="AG337" i="1"/>
  <c r="AH337" i="1" s="1"/>
  <c r="AC337" i="1"/>
  <c r="AD337" i="1" s="1"/>
  <c r="Z337" i="1"/>
  <c r="Y337" i="1"/>
  <c r="S337" i="1"/>
  <c r="V337" i="1" s="1"/>
  <c r="AE337" i="1" s="1"/>
  <c r="AF337" i="1" s="1"/>
  <c r="J337" i="1"/>
  <c r="L337" i="1" s="1"/>
  <c r="BM336" i="1"/>
  <c r="BE336" i="1"/>
  <c r="BD336" i="1"/>
  <c r="BG336" i="1" s="1"/>
  <c r="BB336" i="1"/>
  <c r="BC336" i="1" s="1"/>
  <c r="AV336" i="1"/>
  <c r="AU336" i="1"/>
  <c r="AX336" i="1" s="1"/>
  <c r="AR336" i="1"/>
  <c r="AN336" i="1"/>
  <c r="AM336" i="1"/>
  <c r="AP336" i="1" s="1"/>
  <c r="AJ336" i="1"/>
  <c r="AG336" i="1"/>
  <c r="AH336" i="1" s="1"/>
  <c r="AC336" i="1"/>
  <c r="AD336" i="1" s="1"/>
  <c r="Z336" i="1"/>
  <c r="Y336" i="1"/>
  <c r="S336" i="1"/>
  <c r="AA336" i="1" s="1"/>
  <c r="AB336" i="1" s="1"/>
  <c r="J336" i="1"/>
  <c r="L336" i="1" s="1"/>
  <c r="BM335" i="1"/>
  <c r="BE335" i="1"/>
  <c r="BD335" i="1"/>
  <c r="BG335" i="1" s="1"/>
  <c r="BB335" i="1"/>
  <c r="BC335" i="1" s="1"/>
  <c r="AV335" i="1"/>
  <c r="AU335" i="1"/>
  <c r="AX335" i="1" s="1"/>
  <c r="AR335" i="1"/>
  <c r="AN335" i="1"/>
  <c r="AM335" i="1"/>
  <c r="AP335" i="1" s="1"/>
  <c r="AJ335" i="1"/>
  <c r="AG335" i="1"/>
  <c r="AH335" i="1" s="1"/>
  <c r="AC335" i="1"/>
  <c r="AD335" i="1" s="1"/>
  <c r="Z335" i="1"/>
  <c r="Y335" i="1"/>
  <c r="S335" i="1"/>
  <c r="V335" i="1" s="1"/>
  <c r="AE335" i="1" s="1"/>
  <c r="AF335" i="1" s="1"/>
  <c r="J335" i="1"/>
  <c r="L335" i="1" s="1"/>
  <c r="BM334" i="1"/>
  <c r="BE334" i="1"/>
  <c r="BD334" i="1"/>
  <c r="BG334" i="1" s="1"/>
  <c r="BB334" i="1"/>
  <c r="BC334" i="1" s="1"/>
  <c r="AV334" i="1"/>
  <c r="AU334" i="1"/>
  <c r="AX334" i="1" s="1"/>
  <c r="AR334" i="1"/>
  <c r="AN334" i="1"/>
  <c r="AM334" i="1"/>
  <c r="AP334" i="1" s="1"/>
  <c r="AJ334" i="1"/>
  <c r="AG334" i="1"/>
  <c r="AH334" i="1" s="1"/>
  <c r="AC334" i="1"/>
  <c r="AD334" i="1" s="1"/>
  <c r="Z334" i="1"/>
  <c r="Y334" i="1"/>
  <c r="S334" i="1"/>
  <c r="J334" i="1"/>
  <c r="L334" i="1" s="1"/>
  <c r="BM333" i="1"/>
  <c r="BE333" i="1"/>
  <c r="BD333" i="1"/>
  <c r="BG333" i="1" s="1"/>
  <c r="BB333" i="1"/>
  <c r="BC333" i="1" s="1"/>
  <c r="AV333" i="1"/>
  <c r="AU333" i="1"/>
  <c r="AX333" i="1" s="1"/>
  <c r="AR333" i="1"/>
  <c r="AN333" i="1"/>
  <c r="AM333" i="1"/>
  <c r="AP333" i="1" s="1"/>
  <c r="AJ333" i="1"/>
  <c r="AG333" i="1"/>
  <c r="AH333" i="1" s="1"/>
  <c r="AC333" i="1"/>
  <c r="AD333" i="1" s="1"/>
  <c r="Z333" i="1"/>
  <c r="Y333" i="1"/>
  <c r="S333" i="1"/>
  <c r="J333" i="1"/>
  <c r="L333" i="1" s="1"/>
  <c r="BM332" i="1"/>
  <c r="BE332" i="1"/>
  <c r="BD332" i="1"/>
  <c r="BG332" i="1" s="1"/>
  <c r="BB332" i="1"/>
  <c r="BC332" i="1" s="1"/>
  <c r="AV332" i="1"/>
  <c r="AU332" i="1"/>
  <c r="AX332" i="1" s="1"/>
  <c r="AR332" i="1"/>
  <c r="AN332" i="1"/>
  <c r="AM332" i="1"/>
  <c r="AP332" i="1" s="1"/>
  <c r="AJ332" i="1"/>
  <c r="AG332" i="1"/>
  <c r="AH332" i="1" s="1"/>
  <c r="AC332" i="1"/>
  <c r="AD332" i="1" s="1"/>
  <c r="Z332" i="1"/>
  <c r="Y332" i="1"/>
  <c r="S332" i="1"/>
  <c r="J332" i="1"/>
  <c r="L332" i="1" s="1"/>
  <c r="BM331" i="1"/>
  <c r="BE331" i="1"/>
  <c r="BD331" i="1"/>
  <c r="BG331" i="1" s="1"/>
  <c r="BB331" i="1"/>
  <c r="BC331" i="1" s="1"/>
  <c r="AV331" i="1"/>
  <c r="AU331" i="1"/>
  <c r="AX331" i="1" s="1"/>
  <c r="AR331" i="1"/>
  <c r="AN331" i="1"/>
  <c r="AM331" i="1"/>
  <c r="AP331" i="1" s="1"/>
  <c r="AJ331" i="1"/>
  <c r="AG331" i="1"/>
  <c r="AH331" i="1" s="1"/>
  <c r="AC331" i="1"/>
  <c r="AD331" i="1" s="1"/>
  <c r="Z331" i="1"/>
  <c r="Y331" i="1"/>
  <c r="S331" i="1"/>
  <c r="V331" i="1" s="1"/>
  <c r="AE331" i="1" s="1"/>
  <c r="AF331" i="1" s="1"/>
  <c r="J331" i="1"/>
  <c r="L331" i="1" s="1"/>
  <c r="BM330" i="1"/>
  <c r="BE330" i="1"/>
  <c r="BD330" i="1"/>
  <c r="BG330" i="1" s="1"/>
  <c r="BB330" i="1"/>
  <c r="BC330" i="1" s="1"/>
  <c r="AV330" i="1"/>
  <c r="AU330" i="1"/>
  <c r="AX330" i="1" s="1"/>
  <c r="AR330" i="1"/>
  <c r="AN330" i="1"/>
  <c r="AM330" i="1"/>
  <c r="AP330" i="1" s="1"/>
  <c r="AJ330" i="1"/>
  <c r="AG330" i="1"/>
  <c r="AH330" i="1" s="1"/>
  <c r="AC330" i="1"/>
  <c r="AD330" i="1" s="1"/>
  <c r="Z330" i="1"/>
  <c r="Y330" i="1"/>
  <c r="S330" i="1"/>
  <c r="J330" i="1"/>
  <c r="L330" i="1" s="1"/>
  <c r="BM329" i="1"/>
  <c r="BE329" i="1"/>
  <c r="BD329" i="1"/>
  <c r="BG329" i="1" s="1"/>
  <c r="BB329" i="1"/>
  <c r="BC329" i="1" s="1"/>
  <c r="AV329" i="1"/>
  <c r="AU329" i="1"/>
  <c r="AX329" i="1" s="1"/>
  <c r="AR329" i="1"/>
  <c r="AN329" i="1"/>
  <c r="AM329" i="1"/>
  <c r="AP329" i="1" s="1"/>
  <c r="AJ329" i="1"/>
  <c r="AG329" i="1"/>
  <c r="AH329" i="1" s="1"/>
  <c r="AC329" i="1"/>
  <c r="AD329" i="1" s="1"/>
  <c r="Z329" i="1"/>
  <c r="Y329" i="1"/>
  <c r="S329" i="1"/>
  <c r="J329" i="1"/>
  <c r="L329" i="1" s="1"/>
  <c r="BM328" i="1"/>
  <c r="BE328" i="1"/>
  <c r="BD328" i="1"/>
  <c r="BG328" i="1" s="1"/>
  <c r="BB328" i="1"/>
  <c r="BC328" i="1" s="1"/>
  <c r="AV328" i="1"/>
  <c r="AU328" i="1"/>
  <c r="AX328" i="1" s="1"/>
  <c r="AR328" i="1"/>
  <c r="AN328" i="1"/>
  <c r="AM328" i="1"/>
  <c r="AP328" i="1" s="1"/>
  <c r="AJ328" i="1"/>
  <c r="AG328" i="1"/>
  <c r="AH328" i="1" s="1"/>
  <c r="AC328" i="1"/>
  <c r="AD328" i="1" s="1"/>
  <c r="Z328" i="1"/>
  <c r="Y328" i="1"/>
  <c r="S328" i="1"/>
  <c r="AA328" i="1" s="1"/>
  <c r="AB328" i="1" s="1"/>
  <c r="J328" i="1"/>
  <c r="L328" i="1" s="1"/>
  <c r="BM327" i="1"/>
  <c r="BE327" i="1"/>
  <c r="BD327" i="1"/>
  <c r="BG327" i="1" s="1"/>
  <c r="BB327" i="1"/>
  <c r="BC327" i="1" s="1"/>
  <c r="AV327" i="1"/>
  <c r="AU327" i="1"/>
  <c r="AX327" i="1" s="1"/>
  <c r="AR327" i="1"/>
  <c r="AN327" i="1"/>
  <c r="AM327" i="1"/>
  <c r="AP327" i="1" s="1"/>
  <c r="AJ327" i="1"/>
  <c r="AG327" i="1"/>
  <c r="AH327" i="1" s="1"/>
  <c r="AC327" i="1"/>
  <c r="AD327" i="1" s="1"/>
  <c r="Z327" i="1"/>
  <c r="Y327" i="1"/>
  <c r="S327" i="1"/>
  <c r="V327" i="1" s="1"/>
  <c r="AE327" i="1" s="1"/>
  <c r="AF327" i="1" s="1"/>
  <c r="J327" i="1"/>
  <c r="L327" i="1" s="1"/>
  <c r="BM326" i="1"/>
  <c r="BE326" i="1"/>
  <c r="BD326" i="1"/>
  <c r="BG326" i="1" s="1"/>
  <c r="BB326" i="1"/>
  <c r="BC326" i="1" s="1"/>
  <c r="AV326" i="1"/>
  <c r="AU326" i="1"/>
  <c r="AX326" i="1" s="1"/>
  <c r="AR326" i="1"/>
  <c r="AN326" i="1"/>
  <c r="AM326" i="1"/>
  <c r="AP326" i="1" s="1"/>
  <c r="AJ326" i="1"/>
  <c r="AG326" i="1"/>
  <c r="AH326" i="1" s="1"/>
  <c r="AC326" i="1"/>
  <c r="AD326" i="1" s="1"/>
  <c r="Z326" i="1"/>
  <c r="Y326" i="1"/>
  <c r="S326" i="1"/>
  <c r="J326" i="1"/>
  <c r="L326" i="1" s="1"/>
  <c r="BM325" i="1"/>
  <c r="BE325" i="1"/>
  <c r="BD325" i="1"/>
  <c r="BG325" i="1" s="1"/>
  <c r="BB325" i="1"/>
  <c r="BC325" i="1" s="1"/>
  <c r="AV325" i="1"/>
  <c r="AU325" i="1"/>
  <c r="AX325" i="1" s="1"/>
  <c r="AR325" i="1"/>
  <c r="AN325" i="1"/>
  <c r="AM325" i="1"/>
  <c r="AP325" i="1" s="1"/>
  <c r="AJ325" i="1"/>
  <c r="AG325" i="1"/>
  <c r="AH325" i="1" s="1"/>
  <c r="AC325" i="1"/>
  <c r="AD325" i="1" s="1"/>
  <c r="Z325" i="1"/>
  <c r="Y325" i="1"/>
  <c r="S325" i="1"/>
  <c r="J325" i="1"/>
  <c r="L325" i="1" s="1"/>
  <c r="BM324" i="1"/>
  <c r="BE324" i="1"/>
  <c r="BD324" i="1"/>
  <c r="BG324" i="1" s="1"/>
  <c r="BB324" i="1"/>
  <c r="BC324" i="1" s="1"/>
  <c r="AV324" i="1"/>
  <c r="AU324" i="1"/>
  <c r="AX324" i="1" s="1"/>
  <c r="AR324" i="1"/>
  <c r="AN324" i="1"/>
  <c r="AM324" i="1"/>
  <c r="AP324" i="1" s="1"/>
  <c r="AJ324" i="1"/>
  <c r="AG324" i="1"/>
  <c r="AH324" i="1" s="1"/>
  <c r="AC324" i="1"/>
  <c r="AD324" i="1" s="1"/>
  <c r="Z324" i="1"/>
  <c r="Y324" i="1"/>
  <c r="S324" i="1"/>
  <c r="J324" i="1"/>
  <c r="L324" i="1" s="1"/>
  <c r="BM323" i="1"/>
  <c r="BE323" i="1"/>
  <c r="BD323" i="1"/>
  <c r="BG323" i="1" s="1"/>
  <c r="BB323" i="1"/>
  <c r="BC323" i="1" s="1"/>
  <c r="AV323" i="1"/>
  <c r="AU323" i="1"/>
  <c r="AX323" i="1" s="1"/>
  <c r="AR323" i="1"/>
  <c r="AN323" i="1"/>
  <c r="AM323" i="1"/>
  <c r="AP323" i="1" s="1"/>
  <c r="AJ323" i="1"/>
  <c r="AG323" i="1"/>
  <c r="AH323" i="1" s="1"/>
  <c r="AC323" i="1"/>
  <c r="AD323" i="1" s="1"/>
  <c r="Z323" i="1"/>
  <c r="Y323" i="1"/>
  <c r="S323" i="1"/>
  <c r="V323" i="1" s="1"/>
  <c r="AE323" i="1" s="1"/>
  <c r="AF323" i="1" s="1"/>
  <c r="J323" i="1"/>
  <c r="L323" i="1" s="1"/>
  <c r="BM322" i="1"/>
  <c r="BE322" i="1"/>
  <c r="BD322" i="1"/>
  <c r="BG322" i="1" s="1"/>
  <c r="BB322" i="1"/>
  <c r="BC322" i="1" s="1"/>
  <c r="AV322" i="1"/>
  <c r="AU322" i="1"/>
  <c r="AX322" i="1" s="1"/>
  <c r="AR322" i="1"/>
  <c r="AN322" i="1"/>
  <c r="AM322" i="1"/>
  <c r="AP322" i="1" s="1"/>
  <c r="AJ322" i="1"/>
  <c r="AG322" i="1"/>
  <c r="AH322" i="1" s="1"/>
  <c r="AC322" i="1"/>
  <c r="AD322" i="1" s="1"/>
  <c r="Z322" i="1"/>
  <c r="Y322" i="1"/>
  <c r="S322" i="1"/>
  <c r="J322" i="1"/>
  <c r="L322" i="1" s="1"/>
  <c r="BM321" i="1"/>
  <c r="BE321" i="1"/>
  <c r="BD321" i="1"/>
  <c r="BG321" i="1" s="1"/>
  <c r="BB321" i="1"/>
  <c r="BC321" i="1" s="1"/>
  <c r="AV321" i="1"/>
  <c r="AU321" i="1"/>
  <c r="AX321" i="1" s="1"/>
  <c r="AR321" i="1"/>
  <c r="AN321" i="1"/>
  <c r="AM321" i="1"/>
  <c r="AP321" i="1" s="1"/>
  <c r="AJ321" i="1"/>
  <c r="AG321" i="1"/>
  <c r="AH321" i="1" s="1"/>
  <c r="AC321" i="1"/>
  <c r="AD321" i="1" s="1"/>
  <c r="Z321" i="1"/>
  <c r="Y321" i="1"/>
  <c r="S321" i="1"/>
  <c r="V321" i="1" s="1"/>
  <c r="AE321" i="1" s="1"/>
  <c r="AF321" i="1" s="1"/>
  <c r="J321" i="1"/>
  <c r="L321" i="1" s="1"/>
  <c r="BM320" i="1"/>
  <c r="BE320" i="1"/>
  <c r="BD320" i="1"/>
  <c r="BG320" i="1" s="1"/>
  <c r="BB320" i="1"/>
  <c r="BC320" i="1" s="1"/>
  <c r="AV320" i="1"/>
  <c r="AU320" i="1"/>
  <c r="AX320" i="1" s="1"/>
  <c r="AR320" i="1"/>
  <c r="AN320" i="1"/>
  <c r="AM320" i="1"/>
  <c r="AP320" i="1" s="1"/>
  <c r="AJ320" i="1"/>
  <c r="AG320" i="1"/>
  <c r="AH320" i="1" s="1"/>
  <c r="AC320" i="1"/>
  <c r="AD320" i="1" s="1"/>
  <c r="Z320" i="1"/>
  <c r="Y320" i="1"/>
  <c r="S320" i="1"/>
  <c r="AA320" i="1" s="1"/>
  <c r="AB320" i="1" s="1"/>
  <c r="J320" i="1"/>
  <c r="L320" i="1" s="1"/>
  <c r="BM319" i="1"/>
  <c r="BE319" i="1"/>
  <c r="BD319" i="1"/>
  <c r="BG319" i="1" s="1"/>
  <c r="BB319" i="1"/>
  <c r="BC319" i="1" s="1"/>
  <c r="AV319" i="1"/>
  <c r="AU319" i="1"/>
  <c r="AX319" i="1" s="1"/>
  <c r="AR319" i="1"/>
  <c r="AN319" i="1"/>
  <c r="AM319" i="1"/>
  <c r="AP319" i="1" s="1"/>
  <c r="AJ319" i="1"/>
  <c r="AG319" i="1"/>
  <c r="AH319" i="1" s="1"/>
  <c r="AC319" i="1"/>
  <c r="AD319" i="1" s="1"/>
  <c r="Z319" i="1"/>
  <c r="Y319" i="1"/>
  <c r="S319" i="1"/>
  <c r="V319" i="1" s="1"/>
  <c r="AE319" i="1" s="1"/>
  <c r="AF319" i="1" s="1"/>
  <c r="J319" i="1"/>
  <c r="L319" i="1" s="1"/>
  <c r="BM318" i="1"/>
  <c r="BE318" i="1"/>
  <c r="BD318" i="1"/>
  <c r="BG318" i="1" s="1"/>
  <c r="BG362" i="1" s="1"/>
  <c r="BB318" i="1"/>
  <c r="AV318" i="1"/>
  <c r="AU318" i="1"/>
  <c r="AR318" i="1"/>
  <c r="AN318" i="1"/>
  <c r="AM318" i="1"/>
  <c r="AP318" i="1" s="1"/>
  <c r="AP362" i="1" s="1"/>
  <c r="AJ318" i="1"/>
  <c r="AG318" i="1"/>
  <c r="AH318" i="1" s="1"/>
  <c r="AC318" i="1"/>
  <c r="AD318" i="1" s="1"/>
  <c r="Z318" i="1"/>
  <c r="Y318" i="1"/>
  <c r="S318" i="1"/>
  <c r="V318" i="1" s="1"/>
  <c r="AE318" i="1" s="1"/>
  <c r="J318" i="1"/>
  <c r="L318" i="1" s="1"/>
  <c r="BA311" i="1"/>
  <c r="AZ311" i="1"/>
  <c r="W311" i="1"/>
  <c r="M311" i="1"/>
  <c r="K311" i="1"/>
  <c r="BA309" i="1"/>
  <c r="AZ309" i="1"/>
  <c r="W309" i="1"/>
  <c r="M309" i="1"/>
  <c r="K309" i="1"/>
  <c r="BM307" i="1"/>
  <c r="BE307" i="1"/>
  <c r="BD307" i="1"/>
  <c r="BG307" i="1" s="1"/>
  <c r="BB307" i="1"/>
  <c r="BC307" i="1" s="1"/>
  <c r="AV307" i="1"/>
  <c r="AU307" i="1"/>
  <c r="AX307" i="1" s="1"/>
  <c r="AR307" i="1"/>
  <c r="AN307" i="1"/>
  <c r="AM307" i="1"/>
  <c r="AP307" i="1" s="1"/>
  <c r="AJ307" i="1"/>
  <c r="AG307" i="1"/>
  <c r="AH307" i="1" s="1"/>
  <c r="AC307" i="1"/>
  <c r="AD307" i="1" s="1"/>
  <c r="Z307" i="1"/>
  <c r="Y307" i="1"/>
  <c r="S307" i="1"/>
  <c r="J307" i="1"/>
  <c r="L307" i="1" s="1"/>
  <c r="BM306" i="1"/>
  <c r="BE306" i="1"/>
  <c r="BD306" i="1"/>
  <c r="BG306" i="1" s="1"/>
  <c r="BB306" i="1"/>
  <c r="BC306" i="1" s="1"/>
  <c r="AV306" i="1"/>
  <c r="AU306" i="1"/>
  <c r="AX306" i="1" s="1"/>
  <c r="AR306" i="1"/>
  <c r="AN306" i="1"/>
  <c r="AM306" i="1"/>
  <c r="AP306" i="1" s="1"/>
  <c r="AJ306" i="1"/>
  <c r="AG306" i="1"/>
  <c r="AH306" i="1" s="1"/>
  <c r="AC306" i="1"/>
  <c r="AD306" i="1" s="1"/>
  <c r="Z306" i="1"/>
  <c r="Y306" i="1"/>
  <c r="S306" i="1"/>
  <c r="AA306" i="1" s="1"/>
  <c r="AB306" i="1" s="1"/>
  <c r="J306" i="1"/>
  <c r="L306" i="1" s="1"/>
  <c r="BM305" i="1"/>
  <c r="BE305" i="1"/>
  <c r="BD305" i="1"/>
  <c r="BG305" i="1" s="1"/>
  <c r="BB305" i="1"/>
  <c r="BC305" i="1" s="1"/>
  <c r="AV305" i="1"/>
  <c r="AU305" i="1"/>
  <c r="AX305" i="1" s="1"/>
  <c r="AR305" i="1"/>
  <c r="AN305" i="1"/>
  <c r="AM305" i="1"/>
  <c r="AP305" i="1" s="1"/>
  <c r="AJ305" i="1"/>
  <c r="AG305" i="1"/>
  <c r="AH305" i="1" s="1"/>
  <c r="AC305" i="1"/>
  <c r="AD305" i="1" s="1"/>
  <c r="Z305" i="1"/>
  <c r="Y305" i="1"/>
  <c r="S305" i="1"/>
  <c r="J305" i="1"/>
  <c r="L305" i="1" s="1"/>
  <c r="BM304" i="1"/>
  <c r="BE304" i="1"/>
  <c r="BD304" i="1"/>
  <c r="BG304" i="1" s="1"/>
  <c r="BB304" i="1"/>
  <c r="BC304" i="1" s="1"/>
  <c r="AV304" i="1"/>
  <c r="AU304" i="1"/>
  <c r="AX304" i="1" s="1"/>
  <c r="AR304" i="1"/>
  <c r="AN304" i="1"/>
  <c r="AM304" i="1"/>
  <c r="AP304" i="1" s="1"/>
  <c r="AJ304" i="1"/>
  <c r="AG304" i="1"/>
  <c r="AH304" i="1" s="1"/>
  <c r="AC304" i="1"/>
  <c r="AD304" i="1" s="1"/>
  <c r="Z304" i="1"/>
  <c r="Y304" i="1"/>
  <c r="S304" i="1"/>
  <c r="J304" i="1"/>
  <c r="L304" i="1" s="1"/>
  <c r="BM303" i="1"/>
  <c r="BE303" i="1"/>
  <c r="BD303" i="1"/>
  <c r="BG303" i="1" s="1"/>
  <c r="BB303" i="1"/>
  <c r="BC303" i="1" s="1"/>
  <c r="AV303" i="1"/>
  <c r="AU303" i="1"/>
  <c r="AX303" i="1" s="1"/>
  <c r="AR303" i="1"/>
  <c r="AN303" i="1"/>
  <c r="AM303" i="1"/>
  <c r="AP303" i="1" s="1"/>
  <c r="AJ303" i="1"/>
  <c r="AG303" i="1"/>
  <c r="AH303" i="1" s="1"/>
  <c r="AC303" i="1"/>
  <c r="AD303" i="1" s="1"/>
  <c r="Z303" i="1"/>
  <c r="Y303" i="1"/>
  <c r="S303" i="1"/>
  <c r="AA303" i="1" s="1"/>
  <c r="AB303" i="1" s="1"/>
  <c r="J303" i="1"/>
  <c r="L303" i="1" s="1"/>
  <c r="BM302" i="1"/>
  <c r="BE302" i="1"/>
  <c r="BD302" i="1"/>
  <c r="BG302" i="1" s="1"/>
  <c r="BB302" i="1"/>
  <c r="BC302" i="1" s="1"/>
  <c r="AV302" i="1"/>
  <c r="AU302" i="1"/>
  <c r="AX302" i="1" s="1"/>
  <c r="AR302" i="1"/>
  <c r="AN302" i="1"/>
  <c r="AM302" i="1"/>
  <c r="AP302" i="1" s="1"/>
  <c r="AJ302" i="1"/>
  <c r="AG302" i="1"/>
  <c r="AH302" i="1" s="1"/>
  <c r="AC302" i="1"/>
  <c r="AD302" i="1" s="1"/>
  <c r="Z302" i="1"/>
  <c r="Y302" i="1"/>
  <c r="S302" i="1"/>
  <c r="J302" i="1"/>
  <c r="L302" i="1" s="1"/>
  <c r="BM301" i="1"/>
  <c r="BE301" i="1"/>
  <c r="BD301" i="1"/>
  <c r="BG301" i="1" s="1"/>
  <c r="BB301" i="1"/>
  <c r="BC301" i="1" s="1"/>
  <c r="AV301" i="1"/>
  <c r="AU301" i="1"/>
  <c r="AX301" i="1" s="1"/>
  <c r="AR301" i="1"/>
  <c r="AN301" i="1"/>
  <c r="AM301" i="1"/>
  <c r="AP301" i="1" s="1"/>
  <c r="AJ301" i="1"/>
  <c r="AG301" i="1"/>
  <c r="AH301" i="1" s="1"/>
  <c r="AC301" i="1"/>
  <c r="AD301" i="1" s="1"/>
  <c r="Z301" i="1"/>
  <c r="Y301" i="1"/>
  <c r="S301" i="1"/>
  <c r="J301" i="1"/>
  <c r="L301" i="1" s="1"/>
  <c r="BM300" i="1"/>
  <c r="BE300" i="1"/>
  <c r="BD300" i="1"/>
  <c r="BG300" i="1" s="1"/>
  <c r="BB300" i="1"/>
  <c r="BC300" i="1" s="1"/>
  <c r="AV300" i="1"/>
  <c r="AU300" i="1"/>
  <c r="AX300" i="1" s="1"/>
  <c r="AR300" i="1"/>
  <c r="AN300" i="1"/>
  <c r="AM300" i="1"/>
  <c r="AP300" i="1" s="1"/>
  <c r="AJ300" i="1"/>
  <c r="AG300" i="1"/>
  <c r="AH300" i="1" s="1"/>
  <c r="AC300" i="1"/>
  <c r="AD300" i="1" s="1"/>
  <c r="Z300" i="1"/>
  <c r="Y300" i="1"/>
  <c r="S300" i="1"/>
  <c r="J300" i="1"/>
  <c r="L300" i="1" s="1"/>
  <c r="BM299" i="1"/>
  <c r="BE299" i="1"/>
  <c r="BD299" i="1"/>
  <c r="BG299" i="1" s="1"/>
  <c r="BB299" i="1"/>
  <c r="BC299" i="1" s="1"/>
  <c r="AV299" i="1"/>
  <c r="AU299" i="1"/>
  <c r="AX299" i="1" s="1"/>
  <c r="AR299" i="1"/>
  <c r="AN299" i="1"/>
  <c r="AM299" i="1"/>
  <c r="AP299" i="1" s="1"/>
  <c r="AJ299" i="1"/>
  <c r="AG299" i="1"/>
  <c r="AH299" i="1" s="1"/>
  <c r="AC299" i="1"/>
  <c r="AD299" i="1" s="1"/>
  <c r="Z299" i="1"/>
  <c r="Y299" i="1"/>
  <c r="S299" i="1"/>
  <c r="J299" i="1"/>
  <c r="L299" i="1" s="1"/>
  <c r="BM298" i="1"/>
  <c r="BE298" i="1"/>
  <c r="BD298" i="1"/>
  <c r="BG298" i="1" s="1"/>
  <c r="BB298" i="1"/>
  <c r="BC298" i="1" s="1"/>
  <c r="AV298" i="1"/>
  <c r="AU298" i="1"/>
  <c r="AX298" i="1" s="1"/>
  <c r="AR298" i="1"/>
  <c r="AN298" i="1"/>
  <c r="AM298" i="1"/>
  <c r="AP298" i="1" s="1"/>
  <c r="AJ298" i="1"/>
  <c r="AG298" i="1"/>
  <c r="AH298" i="1" s="1"/>
  <c r="AC298" i="1"/>
  <c r="AD298" i="1" s="1"/>
  <c r="Z298" i="1"/>
  <c r="Y298" i="1"/>
  <c r="S298" i="1"/>
  <c r="J298" i="1"/>
  <c r="L298" i="1" s="1"/>
  <c r="BM297" i="1"/>
  <c r="BE297" i="1"/>
  <c r="BD297" i="1"/>
  <c r="BG297" i="1" s="1"/>
  <c r="BB297" i="1"/>
  <c r="BC297" i="1" s="1"/>
  <c r="AV297" i="1"/>
  <c r="AU297" i="1"/>
  <c r="AX297" i="1" s="1"/>
  <c r="AR297" i="1"/>
  <c r="AN297" i="1"/>
  <c r="AM297" i="1"/>
  <c r="AP297" i="1" s="1"/>
  <c r="AJ297" i="1"/>
  <c r="AG297" i="1"/>
  <c r="AH297" i="1" s="1"/>
  <c r="AC297" i="1"/>
  <c r="AD297" i="1" s="1"/>
  <c r="Z297" i="1"/>
  <c r="Y297" i="1"/>
  <c r="S297" i="1"/>
  <c r="AA297" i="1" s="1"/>
  <c r="AB297" i="1" s="1"/>
  <c r="J297" i="1"/>
  <c r="L297" i="1" s="1"/>
  <c r="BM296" i="1"/>
  <c r="BE296" i="1"/>
  <c r="BD296" i="1"/>
  <c r="BG296" i="1" s="1"/>
  <c r="BB296" i="1"/>
  <c r="BC296" i="1" s="1"/>
  <c r="AV296" i="1"/>
  <c r="AU296" i="1"/>
  <c r="AX296" i="1" s="1"/>
  <c r="AR296" i="1"/>
  <c r="AN296" i="1"/>
  <c r="AM296" i="1"/>
  <c r="AP296" i="1" s="1"/>
  <c r="AJ296" i="1"/>
  <c r="AG296" i="1"/>
  <c r="AH296" i="1" s="1"/>
  <c r="AC296" i="1"/>
  <c r="AD296" i="1" s="1"/>
  <c r="Z296" i="1"/>
  <c r="Y296" i="1"/>
  <c r="S296" i="1"/>
  <c r="AA296" i="1" s="1"/>
  <c r="AB296" i="1" s="1"/>
  <c r="J296" i="1"/>
  <c r="L296" i="1" s="1"/>
  <c r="BM295" i="1"/>
  <c r="BE295" i="1"/>
  <c r="BD295" i="1"/>
  <c r="BG295" i="1" s="1"/>
  <c r="BB295" i="1"/>
  <c r="BC295" i="1" s="1"/>
  <c r="AV295" i="1"/>
  <c r="AU295" i="1"/>
  <c r="AX295" i="1" s="1"/>
  <c r="AR295" i="1"/>
  <c r="AN295" i="1"/>
  <c r="AM295" i="1"/>
  <c r="AP295" i="1" s="1"/>
  <c r="AJ295" i="1"/>
  <c r="AG295" i="1"/>
  <c r="AH295" i="1" s="1"/>
  <c r="AC295" i="1"/>
  <c r="AD295" i="1" s="1"/>
  <c r="Z295" i="1"/>
  <c r="Y295" i="1"/>
  <c r="S295" i="1"/>
  <c r="J295" i="1"/>
  <c r="L295" i="1" s="1"/>
  <c r="BM294" i="1"/>
  <c r="BE294" i="1"/>
  <c r="BD294" i="1"/>
  <c r="BG294" i="1" s="1"/>
  <c r="BB294" i="1"/>
  <c r="BC294" i="1" s="1"/>
  <c r="AV294" i="1"/>
  <c r="AU294" i="1"/>
  <c r="AX294" i="1" s="1"/>
  <c r="AR294" i="1"/>
  <c r="AN294" i="1"/>
  <c r="AM294" i="1"/>
  <c r="AP294" i="1" s="1"/>
  <c r="AJ294" i="1"/>
  <c r="AG294" i="1"/>
  <c r="AH294" i="1" s="1"/>
  <c r="AC294" i="1"/>
  <c r="AD294" i="1" s="1"/>
  <c r="Z294" i="1"/>
  <c r="Y294" i="1"/>
  <c r="S294" i="1"/>
  <c r="AA294" i="1" s="1"/>
  <c r="AB294" i="1" s="1"/>
  <c r="J294" i="1"/>
  <c r="L294" i="1" s="1"/>
  <c r="BM293" i="1"/>
  <c r="BE293" i="1"/>
  <c r="BD293" i="1"/>
  <c r="BG293" i="1" s="1"/>
  <c r="BB293" i="1"/>
  <c r="BC293" i="1" s="1"/>
  <c r="AV293" i="1"/>
  <c r="AU293" i="1"/>
  <c r="AX293" i="1" s="1"/>
  <c r="AR293" i="1"/>
  <c r="AN293" i="1"/>
  <c r="AM293" i="1"/>
  <c r="AP293" i="1" s="1"/>
  <c r="AJ293" i="1"/>
  <c r="AG293" i="1"/>
  <c r="AH293" i="1" s="1"/>
  <c r="AC293" i="1"/>
  <c r="AD293" i="1" s="1"/>
  <c r="Z293" i="1"/>
  <c r="Y293" i="1"/>
  <c r="S293" i="1"/>
  <c r="J293" i="1"/>
  <c r="L293" i="1" s="1"/>
  <c r="BM292" i="1"/>
  <c r="BE292" i="1"/>
  <c r="BD292" i="1"/>
  <c r="BG292" i="1" s="1"/>
  <c r="BB292" i="1"/>
  <c r="BC292" i="1" s="1"/>
  <c r="AV292" i="1"/>
  <c r="AU292" i="1"/>
  <c r="AX292" i="1" s="1"/>
  <c r="AR292" i="1"/>
  <c r="AN292" i="1"/>
  <c r="AM292" i="1"/>
  <c r="AP292" i="1" s="1"/>
  <c r="AJ292" i="1"/>
  <c r="AG292" i="1"/>
  <c r="AH292" i="1" s="1"/>
  <c r="AC292" i="1"/>
  <c r="AD292" i="1" s="1"/>
  <c r="Z292" i="1"/>
  <c r="Y292" i="1"/>
  <c r="S292" i="1"/>
  <c r="J292" i="1"/>
  <c r="L292" i="1" s="1"/>
  <c r="BM291" i="1"/>
  <c r="BE291" i="1"/>
  <c r="BD291" i="1"/>
  <c r="BG291" i="1" s="1"/>
  <c r="BB291" i="1"/>
  <c r="BC291" i="1" s="1"/>
  <c r="AV291" i="1"/>
  <c r="AU291" i="1"/>
  <c r="AX291" i="1" s="1"/>
  <c r="AR291" i="1"/>
  <c r="AN291" i="1"/>
  <c r="AM291" i="1"/>
  <c r="AP291" i="1" s="1"/>
  <c r="AJ291" i="1"/>
  <c r="AG291" i="1"/>
  <c r="AH291" i="1" s="1"/>
  <c r="AC291" i="1"/>
  <c r="AD291" i="1" s="1"/>
  <c r="Z291" i="1"/>
  <c r="Y291" i="1"/>
  <c r="S291" i="1"/>
  <c r="J291" i="1"/>
  <c r="L291" i="1" s="1"/>
  <c r="BM290" i="1"/>
  <c r="BE290" i="1"/>
  <c r="BD290" i="1"/>
  <c r="BG290" i="1" s="1"/>
  <c r="BB290" i="1"/>
  <c r="BC290" i="1" s="1"/>
  <c r="AV290" i="1"/>
  <c r="AU290" i="1"/>
  <c r="AX290" i="1" s="1"/>
  <c r="AR290" i="1"/>
  <c r="AN290" i="1"/>
  <c r="AM290" i="1"/>
  <c r="AP290" i="1" s="1"/>
  <c r="AJ290" i="1"/>
  <c r="AG290" i="1"/>
  <c r="AH290" i="1" s="1"/>
  <c r="AC290" i="1"/>
  <c r="AD290" i="1" s="1"/>
  <c r="Z290" i="1"/>
  <c r="Y290" i="1"/>
  <c r="S290" i="1"/>
  <c r="J290" i="1"/>
  <c r="L290" i="1" s="1"/>
  <c r="BM289" i="1"/>
  <c r="BE289" i="1"/>
  <c r="BD289" i="1"/>
  <c r="BG289" i="1" s="1"/>
  <c r="BB289" i="1"/>
  <c r="BC289" i="1" s="1"/>
  <c r="AV289" i="1"/>
  <c r="AU289" i="1"/>
  <c r="AX289" i="1" s="1"/>
  <c r="AR289" i="1"/>
  <c r="AN289" i="1"/>
  <c r="AM289" i="1"/>
  <c r="AP289" i="1" s="1"/>
  <c r="AJ289" i="1"/>
  <c r="AG289" i="1"/>
  <c r="AH289" i="1" s="1"/>
  <c r="AC289" i="1"/>
  <c r="AD289" i="1" s="1"/>
  <c r="Z289" i="1"/>
  <c r="Y289" i="1"/>
  <c r="S289" i="1"/>
  <c r="J289" i="1"/>
  <c r="L289" i="1" s="1"/>
  <c r="BM288" i="1"/>
  <c r="BE288" i="1"/>
  <c r="BD288" i="1"/>
  <c r="BG288" i="1" s="1"/>
  <c r="BB288" i="1"/>
  <c r="BC288" i="1" s="1"/>
  <c r="AV288" i="1"/>
  <c r="AU288" i="1"/>
  <c r="AX288" i="1" s="1"/>
  <c r="AR288" i="1"/>
  <c r="AN288" i="1"/>
  <c r="AM288" i="1"/>
  <c r="AP288" i="1" s="1"/>
  <c r="AJ288" i="1"/>
  <c r="AG288" i="1"/>
  <c r="AH288" i="1" s="1"/>
  <c r="AC288" i="1"/>
  <c r="AD288" i="1" s="1"/>
  <c r="Z288" i="1"/>
  <c r="Y288" i="1"/>
  <c r="S288" i="1"/>
  <c r="J288" i="1"/>
  <c r="L288" i="1" s="1"/>
  <c r="BM287" i="1"/>
  <c r="BE287" i="1"/>
  <c r="BD287" i="1"/>
  <c r="BG287" i="1" s="1"/>
  <c r="BB287" i="1"/>
  <c r="BC287" i="1" s="1"/>
  <c r="AV287" i="1"/>
  <c r="AU287" i="1"/>
  <c r="AX287" i="1" s="1"/>
  <c r="AR287" i="1"/>
  <c r="AN287" i="1"/>
  <c r="AM287" i="1"/>
  <c r="AP287" i="1" s="1"/>
  <c r="AJ287" i="1"/>
  <c r="AG287" i="1"/>
  <c r="AH287" i="1" s="1"/>
  <c r="AC287" i="1"/>
  <c r="AD287" i="1" s="1"/>
  <c r="Z287" i="1"/>
  <c r="Y287" i="1"/>
  <c r="S287" i="1"/>
  <c r="J287" i="1"/>
  <c r="L287" i="1" s="1"/>
  <c r="BM286" i="1"/>
  <c r="BE286" i="1"/>
  <c r="BD286" i="1"/>
  <c r="BG286" i="1" s="1"/>
  <c r="BB286" i="1"/>
  <c r="BC286" i="1" s="1"/>
  <c r="AV286" i="1"/>
  <c r="AU286" i="1"/>
  <c r="AX286" i="1" s="1"/>
  <c r="AR286" i="1"/>
  <c r="AN286" i="1"/>
  <c r="AM286" i="1"/>
  <c r="AP286" i="1" s="1"/>
  <c r="AJ286" i="1"/>
  <c r="AG286" i="1"/>
  <c r="AH286" i="1" s="1"/>
  <c r="AC286" i="1"/>
  <c r="AD286" i="1" s="1"/>
  <c r="Z286" i="1"/>
  <c r="Y286" i="1"/>
  <c r="S286" i="1"/>
  <c r="AA286" i="1" s="1"/>
  <c r="AB286" i="1" s="1"/>
  <c r="J286" i="1"/>
  <c r="L286" i="1" s="1"/>
  <c r="BM285" i="1"/>
  <c r="BE285" i="1"/>
  <c r="BD285" i="1"/>
  <c r="BG285" i="1" s="1"/>
  <c r="BB285" i="1"/>
  <c r="BC285" i="1" s="1"/>
  <c r="AV285" i="1"/>
  <c r="AU285" i="1"/>
  <c r="AX285" i="1" s="1"/>
  <c r="AR285" i="1"/>
  <c r="AN285" i="1"/>
  <c r="AM285" i="1"/>
  <c r="AP285" i="1" s="1"/>
  <c r="AJ285" i="1"/>
  <c r="AG285" i="1"/>
  <c r="AH285" i="1" s="1"/>
  <c r="AC285" i="1"/>
  <c r="AD285" i="1" s="1"/>
  <c r="Z285" i="1"/>
  <c r="Y285" i="1"/>
  <c r="S285" i="1"/>
  <c r="J285" i="1"/>
  <c r="L285" i="1" s="1"/>
  <c r="BM284" i="1"/>
  <c r="BE284" i="1"/>
  <c r="BD284" i="1"/>
  <c r="BG284" i="1" s="1"/>
  <c r="BB284" i="1"/>
  <c r="BC284" i="1" s="1"/>
  <c r="AV284" i="1"/>
  <c r="AU284" i="1"/>
  <c r="AX284" i="1" s="1"/>
  <c r="AR284" i="1"/>
  <c r="AN284" i="1"/>
  <c r="AM284" i="1"/>
  <c r="AP284" i="1" s="1"/>
  <c r="AJ284" i="1"/>
  <c r="AG284" i="1"/>
  <c r="AH284" i="1" s="1"/>
  <c r="AC284" i="1"/>
  <c r="AD284" i="1" s="1"/>
  <c r="Z284" i="1"/>
  <c r="Y284" i="1"/>
  <c r="S284" i="1"/>
  <c r="J284" i="1"/>
  <c r="L284" i="1" s="1"/>
  <c r="BM283" i="1"/>
  <c r="BE283" i="1"/>
  <c r="BD283" i="1"/>
  <c r="BG283" i="1" s="1"/>
  <c r="BB283" i="1"/>
  <c r="BC283" i="1" s="1"/>
  <c r="AV283" i="1"/>
  <c r="AU283" i="1"/>
  <c r="AX283" i="1" s="1"/>
  <c r="AR283" i="1"/>
  <c r="AN283" i="1"/>
  <c r="AM283" i="1"/>
  <c r="AP283" i="1" s="1"/>
  <c r="AJ283" i="1"/>
  <c r="AG283" i="1"/>
  <c r="AH283" i="1" s="1"/>
  <c r="AC283" i="1"/>
  <c r="AD283" i="1" s="1"/>
  <c r="Z283" i="1"/>
  <c r="Y283" i="1"/>
  <c r="S283" i="1"/>
  <c r="J283" i="1"/>
  <c r="L283" i="1" s="1"/>
  <c r="BM282" i="1"/>
  <c r="BE282" i="1"/>
  <c r="BD282" i="1"/>
  <c r="BG282" i="1" s="1"/>
  <c r="BB282" i="1"/>
  <c r="BC282" i="1" s="1"/>
  <c r="AV282" i="1"/>
  <c r="AU282" i="1"/>
  <c r="AX282" i="1" s="1"/>
  <c r="AR282" i="1"/>
  <c r="AN282" i="1"/>
  <c r="AM282" i="1"/>
  <c r="AP282" i="1" s="1"/>
  <c r="AJ282" i="1"/>
  <c r="AG282" i="1"/>
  <c r="AH282" i="1" s="1"/>
  <c r="AC282" i="1"/>
  <c r="AD282" i="1" s="1"/>
  <c r="Z282" i="1"/>
  <c r="Y282" i="1"/>
  <c r="S282" i="1"/>
  <c r="J282" i="1"/>
  <c r="L282" i="1" s="1"/>
  <c r="BM281" i="1"/>
  <c r="BE281" i="1"/>
  <c r="BD281" i="1"/>
  <c r="BG281" i="1" s="1"/>
  <c r="BB281" i="1"/>
  <c r="BC281" i="1" s="1"/>
  <c r="AV281" i="1"/>
  <c r="AU281" i="1"/>
  <c r="AX281" i="1" s="1"/>
  <c r="AR281" i="1"/>
  <c r="AN281" i="1"/>
  <c r="AM281" i="1"/>
  <c r="AP281" i="1" s="1"/>
  <c r="AJ281" i="1"/>
  <c r="AG281" i="1"/>
  <c r="AH281" i="1" s="1"/>
  <c r="AC281" i="1"/>
  <c r="AD281" i="1" s="1"/>
  <c r="Z281" i="1"/>
  <c r="Y281" i="1"/>
  <c r="S281" i="1"/>
  <c r="AA281" i="1" s="1"/>
  <c r="AB281" i="1" s="1"/>
  <c r="J281" i="1"/>
  <c r="L281" i="1" s="1"/>
  <c r="BM280" i="1"/>
  <c r="BE280" i="1"/>
  <c r="BD280" i="1"/>
  <c r="BG280" i="1" s="1"/>
  <c r="BB280" i="1"/>
  <c r="BC280" i="1" s="1"/>
  <c r="AV280" i="1"/>
  <c r="AU280" i="1"/>
  <c r="AX280" i="1" s="1"/>
  <c r="AR280" i="1"/>
  <c r="AN280" i="1"/>
  <c r="AM280" i="1"/>
  <c r="AP280" i="1" s="1"/>
  <c r="AJ280" i="1"/>
  <c r="AG280" i="1"/>
  <c r="AH280" i="1" s="1"/>
  <c r="AC280" i="1"/>
  <c r="AD280" i="1" s="1"/>
  <c r="Z280" i="1"/>
  <c r="Y280" i="1"/>
  <c r="S280" i="1"/>
  <c r="AA280" i="1" s="1"/>
  <c r="AB280" i="1" s="1"/>
  <c r="J280" i="1"/>
  <c r="L280" i="1" s="1"/>
  <c r="BM279" i="1"/>
  <c r="BE279" i="1"/>
  <c r="BD279" i="1"/>
  <c r="BG279" i="1" s="1"/>
  <c r="BB279" i="1"/>
  <c r="BC279" i="1" s="1"/>
  <c r="AV279" i="1"/>
  <c r="AU279" i="1"/>
  <c r="AX279" i="1" s="1"/>
  <c r="AR279" i="1"/>
  <c r="AN279" i="1"/>
  <c r="AM279" i="1"/>
  <c r="AP279" i="1" s="1"/>
  <c r="AJ279" i="1"/>
  <c r="AG279" i="1"/>
  <c r="AH279" i="1" s="1"/>
  <c r="AC279" i="1"/>
  <c r="AD279" i="1" s="1"/>
  <c r="Z279" i="1"/>
  <c r="Y279" i="1"/>
  <c r="S279" i="1"/>
  <c r="J279" i="1"/>
  <c r="L279" i="1" s="1"/>
  <c r="BM278" i="1"/>
  <c r="BE278" i="1"/>
  <c r="BD278" i="1"/>
  <c r="BG278" i="1" s="1"/>
  <c r="BB278" i="1"/>
  <c r="BC278" i="1" s="1"/>
  <c r="AV278" i="1"/>
  <c r="AU278" i="1"/>
  <c r="AX278" i="1" s="1"/>
  <c r="AR278" i="1"/>
  <c r="AN278" i="1"/>
  <c r="AM278" i="1"/>
  <c r="AP278" i="1" s="1"/>
  <c r="AJ278" i="1"/>
  <c r="AG278" i="1"/>
  <c r="AH278" i="1" s="1"/>
  <c r="AC278" i="1"/>
  <c r="AD278" i="1" s="1"/>
  <c r="Z278" i="1"/>
  <c r="Y278" i="1"/>
  <c r="S278" i="1"/>
  <c r="J278" i="1"/>
  <c r="L278" i="1" s="1"/>
  <c r="BM277" i="1"/>
  <c r="BE277" i="1"/>
  <c r="BD277" i="1"/>
  <c r="BG277" i="1" s="1"/>
  <c r="BB277" i="1"/>
  <c r="BC277" i="1" s="1"/>
  <c r="AV277" i="1"/>
  <c r="AU277" i="1"/>
  <c r="AX277" i="1" s="1"/>
  <c r="AR277" i="1"/>
  <c r="AN277" i="1"/>
  <c r="AM277" i="1"/>
  <c r="AP277" i="1" s="1"/>
  <c r="AJ277" i="1"/>
  <c r="AG277" i="1"/>
  <c r="AH277" i="1" s="1"/>
  <c r="AC277" i="1"/>
  <c r="AD277" i="1" s="1"/>
  <c r="Z277" i="1"/>
  <c r="Y277" i="1"/>
  <c r="S277" i="1"/>
  <c r="AA277" i="1" s="1"/>
  <c r="AB277" i="1" s="1"/>
  <c r="J277" i="1"/>
  <c r="L277" i="1" s="1"/>
  <c r="BM276" i="1"/>
  <c r="BE276" i="1"/>
  <c r="BD276" i="1"/>
  <c r="BG276" i="1" s="1"/>
  <c r="BB276" i="1"/>
  <c r="BC276" i="1" s="1"/>
  <c r="AV276" i="1"/>
  <c r="AU276" i="1"/>
  <c r="AX276" i="1" s="1"/>
  <c r="AR276" i="1"/>
  <c r="AN276" i="1"/>
  <c r="AM276" i="1"/>
  <c r="AP276" i="1" s="1"/>
  <c r="AJ276" i="1"/>
  <c r="AG276" i="1"/>
  <c r="AH276" i="1" s="1"/>
  <c r="AC276" i="1"/>
  <c r="AD276" i="1" s="1"/>
  <c r="Z276" i="1"/>
  <c r="Y276" i="1"/>
  <c r="S276" i="1"/>
  <c r="J276" i="1"/>
  <c r="L276" i="1" s="1"/>
  <c r="BM275" i="1"/>
  <c r="BE275" i="1"/>
  <c r="BD275" i="1"/>
  <c r="BG275" i="1" s="1"/>
  <c r="BB275" i="1"/>
  <c r="BC275" i="1" s="1"/>
  <c r="AV275" i="1"/>
  <c r="AU275" i="1"/>
  <c r="AX275" i="1" s="1"/>
  <c r="AR275" i="1"/>
  <c r="AN275" i="1"/>
  <c r="AM275" i="1"/>
  <c r="AP275" i="1" s="1"/>
  <c r="AJ275" i="1"/>
  <c r="AG275" i="1"/>
  <c r="AH275" i="1" s="1"/>
  <c r="AC275" i="1"/>
  <c r="AD275" i="1" s="1"/>
  <c r="Z275" i="1"/>
  <c r="Y275" i="1"/>
  <c r="S275" i="1"/>
  <c r="J275" i="1"/>
  <c r="L275" i="1" s="1"/>
  <c r="BM274" i="1"/>
  <c r="BE274" i="1"/>
  <c r="BD274" i="1"/>
  <c r="BG274" i="1" s="1"/>
  <c r="BB274" i="1"/>
  <c r="BC274" i="1" s="1"/>
  <c r="AV274" i="1"/>
  <c r="AU274" i="1"/>
  <c r="AX274" i="1" s="1"/>
  <c r="AR274" i="1"/>
  <c r="AN274" i="1"/>
  <c r="AM274" i="1"/>
  <c r="AP274" i="1" s="1"/>
  <c r="AJ274" i="1"/>
  <c r="AG274" i="1"/>
  <c r="AH274" i="1" s="1"/>
  <c r="AC274" i="1"/>
  <c r="AD274" i="1" s="1"/>
  <c r="Z274" i="1"/>
  <c r="Y274" i="1"/>
  <c r="S274" i="1"/>
  <c r="AA274" i="1" s="1"/>
  <c r="AB274" i="1" s="1"/>
  <c r="J274" i="1"/>
  <c r="L274" i="1" s="1"/>
  <c r="BM273" i="1"/>
  <c r="BE273" i="1"/>
  <c r="BD273" i="1"/>
  <c r="BG273" i="1" s="1"/>
  <c r="BB273" i="1"/>
  <c r="BC273" i="1" s="1"/>
  <c r="AV273" i="1"/>
  <c r="AU273" i="1"/>
  <c r="AX273" i="1" s="1"/>
  <c r="AR273" i="1"/>
  <c r="AN273" i="1"/>
  <c r="AM273" i="1"/>
  <c r="AP273" i="1" s="1"/>
  <c r="AJ273" i="1"/>
  <c r="AG273" i="1"/>
  <c r="AH273" i="1" s="1"/>
  <c r="AC273" i="1"/>
  <c r="AD273" i="1" s="1"/>
  <c r="Z273" i="1"/>
  <c r="Y273" i="1"/>
  <c r="S273" i="1"/>
  <c r="J273" i="1"/>
  <c r="L273" i="1" s="1"/>
  <c r="BM272" i="1"/>
  <c r="BE272" i="1"/>
  <c r="BD272" i="1"/>
  <c r="BG272" i="1" s="1"/>
  <c r="BB272" i="1"/>
  <c r="BC272" i="1" s="1"/>
  <c r="AV272" i="1"/>
  <c r="AU272" i="1"/>
  <c r="AX272" i="1" s="1"/>
  <c r="AR272" i="1"/>
  <c r="AN272" i="1"/>
  <c r="AM272" i="1"/>
  <c r="AP272" i="1" s="1"/>
  <c r="AJ272" i="1"/>
  <c r="AG272" i="1"/>
  <c r="AH272" i="1" s="1"/>
  <c r="AC272" i="1"/>
  <c r="AD272" i="1" s="1"/>
  <c r="Z272" i="1"/>
  <c r="Y272" i="1"/>
  <c r="S272" i="1"/>
  <c r="J272" i="1"/>
  <c r="L272" i="1" s="1"/>
  <c r="BM271" i="1"/>
  <c r="BE271" i="1"/>
  <c r="BD271" i="1"/>
  <c r="BG271" i="1" s="1"/>
  <c r="BB271" i="1"/>
  <c r="BC271" i="1" s="1"/>
  <c r="AV271" i="1"/>
  <c r="AU271" i="1"/>
  <c r="AX271" i="1" s="1"/>
  <c r="AR271" i="1"/>
  <c r="AN271" i="1"/>
  <c r="AM271" i="1"/>
  <c r="AP271" i="1" s="1"/>
  <c r="AJ271" i="1"/>
  <c r="AG271" i="1"/>
  <c r="AH271" i="1" s="1"/>
  <c r="AC271" i="1"/>
  <c r="AD271" i="1" s="1"/>
  <c r="Z271" i="1"/>
  <c r="Y271" i="1"/>
  <c r="S271" i="1"/>
  <c r="AA271" i="1" s="1"/>
  <c r="AB271" i="1" s="1"/>
  <c r="J271" i="1"/>
  <c r="L271" i="1" s="1"/>
  <c r="BM270" i="1"/>
  <c r="BE270" i="1"/>
  <c r="BD270" i="1"/>
  <c r="BG270" i="1" s="1"/>
  <c r="BB270" i="1"/>
  <c r="BC270" i="1" s="1"/>
  <c r="AV270" i="1"/>
  <c r="AU270" i="1"/>
  <c r="AX270" i="1" s="1"/>
  <c r="AR270" i="1"/>
  <c r="AN270" i="1"/>
  <c r="AM270" i="1"/>
  <c r="AP270" i="1" s="1"/>
  <c r="AJ270" i="1"/>
  <c r="AG270" i="1"/>
  <c r="AH270" i="1" s="1"/>
  <c r="AC270" i="1"/>
  <c r="AD270" i="1" s="1"/>
  <c r="Z270" i="1"/>
  <c r="Y270" i="1"/>
  <c r="S270" i="1"/>
  <c r="J270" i="1"/>
  <c r="L270" i="1" s="1"/>
  <c r="BM269" i="1"/>
  <c r="BE269" i="1"/>
  <c r="BD269" i="1"/>
  <c r="BG269" i="1" s="1"/>
  <c r="BB269" i="1"/>
  <c r="BC269" i="1" s="1"/>
  <c r="AV269" i="1"/>
  <c r="AU269" i="1"/>
  <c r="AX269" i="1" s="1"/>
  <c r="AR269" i="1"/>
  <c r="AN269" i="1"/>
  <c r="AM269" i="1"/>
  <c r="AP269" i="1" s="1"/>
  <c r="AJ269" i="1"/>
  <c r="AG269" i="1"/>
  <c r="AH269" i="1" s="1"/>
  <c r="AC269" i="1"/>
  <c r="AD269" i="1" s="1"/>
  <c r="Z269" i="1"/>
  <c r="Y269" i="1"/>
  <c r="S269" i="1"/>
  <c r="J269" i="1"/>
  <c r="L269" i="1" s="1"/>
  <c r="BM268" i="1"/>
  <c r="BE268" i="1"/>
  <c r="BD268" i="1"/>
  <c r="BG268" i="1" s="1"/>
  <c r="BB268" i="1"/>
  <c r="BC268" i="1" s="1"/>
  <c r="AV268" i="1"/>
  <c r="AU268" i="1"/>
  <c r="AX268" i="1" s="1"/>
  <c r="AR268" i="1"/>
  <c r="AN268" i="1"/>
  <c r="AM268" i="1"/>
  <c r="AP268" i="1" s="1"/>
  <c r="AJ268" i="1"/>
  <c r="AG268" i="1"/>
  <c r="AH268" i="1" s="1"/>
  <c r="AC268" i="1"/>
  <c r="AD268" i="1" s="1"/>
  <c r="Z268" i="1"/>
  <c r="Y268" i="1"/>
  <c r="S268" i="1"/>
  <c r="J268" i="1"/>
  <c r="L268" i="1" s="1"/>
  <c r="BM267" i="1"/>
  <c r="BE267" i="1"/>
  <c r="BD267" i="1"/>
  <c r="BG267" i="1" s="1"/>
  <c r="BG311" i="1" s="1"/>
  <c r="BB267" i="1"/>
  <c r="AV267" i="1"/>
  <c r="AU267" i="1"/>
  <c r="AR267" i="1"/>
  <c r="AN267" i="1"/>
  <c r="AM267" i="1"/>
  <c r="AP267" i="1" s="1"/>
  <c r="AP311" i="1" s="1"/>
  <c r="AJ267" i="1"/>
  <c r="AG267" i="1"/>
  <c r="AC267" i="1"/>
  <c r="Z267" i="1"/>
  <c r="Y267" i="1"/>
  <c r="S267" i="1"/>
  <c r="J267" i="1"/>
  <c r="BA260" i="1"/>
  <c r="AZ260" i="1"/>
  <c r="W260" i="1"/>
  <c r="M260" i="1"/>
  <c r="K260" i="1"/>
  <c r="BA258" i="1"/>
  <c r="AZ258" i="1"/>
  <c r="W258" i="1"/>
  <c r="M258" i="1"/>
  <c r="K258" i="1"/>
  <c r="BM256" i="1"/>
  <c r="BD256" i="1"/>
  <c r="BG256" i="1" s="1"/>
  <c r="BB256" i="1"/>
  <c r="BC256" i="1" s="1"/>
  <c r="AV256" i="1"/>
  <c r="AU256" i="1"/>
  <c r="AX256" i="1" s="1"/>
  <c r="AR256" i="1"/>
  <c r="AN256" i="1"/>
  <c r="AM256" i="1"/>
  <c r="AP256" i="1" s="1"/>
  <c r="AJ256" i="1"/>
  <c r="AG256" i="1"/>
  <c r="AH256" i="1" s="1"/>
  <c r="AC256" i="1"/>
  <c r="AD256" i="1" s="1"/>
  <c r="Z256" i="1"/>
  <c r="Y256" i="1"/>
  <c r="S256" i="1"/>
  <c r="J256" i="1"/>
  <c r="L256" i="1" s="1"/>
  <c r="BM255" i="1"/>
  <c r="BD255" i="1"/>
  <c r="BG255" i="1" s="1"/>
  <c r="BB255" i="1"/>
  <c r="BC255" i="1" s="1"/>
  <c r="AV255" i="1"/>
  <c r="AU255" i="1"/>
  <c r="AX255" i="1" s="1"/>
  <c r="AR255" i="1"/>
  <c r="AN255" i="1"/>
  <c r="AM255" i="1"/>
  <c r="AP255" i="1" s="1"/>
  <c r="AJ255" i="1"/>
  <c r="AG255" i="1"/>
  <c r="AH255" i="1" s="1"/>
  <c r="AC255" i="1"/>
  <c r="AD255" i="1" s="1"/>
  <c r="Z255" i="1"/>
  <c r="Y255" i="1"/>
  <c r="S255" i="1"/>
  <c r="J255" i="1"/>
  <c r="L255" i="1" s="1"/>
  <c r="BM254" i="1"/>
  <c r="BD254" i="1"/>
  <c r="BG254" i="1" s="1"/>
  <c r="BB254" i="1"/>
  <c r="BC254" i="1" s="1"/>
  <c r="AV254" i="1"/>
  <c r="AU254" i="1"/>
  <c r="AX254" i="1" s="1"/>
  <c r="AR254" i="1"/>
  <c r="AN254" i="1"/>
  <c r="AM254" i="1"/>
  <c r="AP254" i="1" s="1"/>
  <c r="AJ254" i="1"/>
  <c r="AG254" i="1"/>
  <c r="AH254" i="1" s="1"/>
  <c r="AC254" i="1"/>
  <c r="AD254" i="1" s="1"/>
  <c r="Z254" i="1"/>
  <c r="Y254" i="1"/>
  <c r="S254" i="1"/>
  <c r="J254" i="1"/>
  <c r="L254" i="1" s="1"/>
  <c r="BM253" i="1"/>
  <c r="BD253" i="1"/>
  <c r="BG253" i="1" s="1"/>
  <c r="BB253" i="1"/>
  <c r="BC253" i="1" s="1"/>
  <c r="AV253" i="1"/>
  <c r="AU253" i="1"/>
  <c r="AX253" i="1" s="1"/>
  <c r="AR253" i="1"/>
  <c r="AN253" i="1"/>
  <c r="AM253" i="1"/>
  <c r="AP253" i="1" s="1"/>
  <c r="AJ253" i="1"/>
  <c r="AG253" i="1"/>
  <c r="AH253" i="1" s="1"/>
  <c r="AC253" i="1"/>
  <c r="AD253" i="1" s="1"/>
  <c r="Z253" i="1"/>
  <c r="Y253" i="1"/>
  <c r="S253" i="1"/>
  <c r="V253" i="1" s="1"/>
  <c r="AE253" i="1" s="1"/>
  <c r="AF253" i="1" s="1"/>
  <c r="J253" i="1"/>
  <c r="L253" i="1" s="1"/>
  <c r="BM252" i="1"/>
  <c r="BD252" i="1"/>
  <c r="BG252" i="1" s="1"/>
  <c r="BB252" i="1"/>
  <c r="BC252" i="1" s="1"/>
  <c r="AV252" i="1"/>
  <c r="AU252" i="1"/>
  <c r="AX252" i="1" s="1"/>
  <c r="AR252" i="1"/>
  <c r="AN252" i="1"/>
  <c r="AM252" i="1"/>
  <c r="AP252" i="1" s="1"/>
  <c r="AJ252" i="1"/>
  <c r="AG252" i="1"/>
  <c r="AH252" i="1" s="1"/>
  <c r="AC252" i="1"/>
  <c r="AD252" i="1" s="1"/>
  <c r="Z252" i="1"/>
  <c r="Y252" i="1"/>
  <c r="S252" i="1"/>
  <c r="AA252" i="1" s="1"/>
  <c r="AB252" i="1" s="1"/>
  <c r="J252" i="1"/>
  <c r="L252" i="1" s="1"/>
  <c r="BM251" i="1"/>
  <c r="BD251" i="1"/>
  <c r="BG251" i="1" s="1"/>
  <c r="BB251" i="1"/>
  <c r="BC251" i="1" s="1"/>
  <c r="AV251" i="1"/>
  <c r="AU251" i="1"/>
  <c r="AX251" i="1" s="1"/>
  <c r="AR251" i="1"/>
  <c r="AN251" i="1"/>
  <c r="AM251" i="1"/>
  <c r="AP251" i="1" s="1"/>
  <c r="AJ251" i="1"/>
  <c r="AG251" i="1"/>
  <c r="AH251" i="1" s="1"/>
  <c r="AC251" i="1"/>
  <c r="AD251" i="1" s="1"/>
  <c r="Z251" i="1"/>
  <c r="Y251" i="1"/>
  <c r="S251" i="1"/>
  <c r="AA251" i="1" s="1"/>
  <c r="AB251" i="1" s="1"/>
  <c r="J251" i="1"/>
  <c r="L251" i="1" s="1"/>
  <c r="BM250" i="1"/>
  <c r="BD250" i="1"/>
  <c r="BG250" i="1" s="1"/>
  <c r="BB250" i="1"/>
  <c r="BC250" i="1" s="1"/>
  <c r="AV250" i="1"/>
  <c r="AU250" i="1"/>
  <c r="AX250" i="1" s="1"/>
  <c r="AR250" i="1"/>
  <c r="AN250" i="1"/>
  <c r="AM250" i="1"/>
  <c r="AP250" i="1" s="1"/>
  <c r="AJ250" i="1"/>
  <c r="AG250" i="1"/>
  <c r="AH250" i="1" s="1"/>
  <c r="AC250" i="1"/>
  <c r="AD250" i="1" s="1"/>
  <c r="Z250" i="1"/>
  <c r="Y250" i="1"/>
  <c r="S250" i="1"/>
  <c r="J250" i="1"/>
  <c r="L250" i="1" s="1"/>
  <c r="BM249" i="1"/>
  <c r="BD249" i="1"/>
  <c r="BG249" i="1" s="1"/>
  <c r="BB249" i="1"/>
  <c r="BC249" i="1" s="1"/>
  <c r="AV249" i="1"/>
  <c r="AU249" i="1"/>
  <c r="AX249" i="1" s="1"/>
  <c r="AR249" i="1"/>
  <c r="AN249" i="1"/>
  <c r="AM249" i="1"/>
  <c r="AP249" i="1" s="1"/>
  <c r="AJ249" i="1"/>
  <c r="AG249" i="1"/>
  <c r="AH249" i="1" s="1"/>
  <c r="AC249" i="1"/>
  <c r="AD249" i="1" s="1"/>
  <c r="Z249" i="1"/>
  <c r="Y249" i="1"/>
  <c r="S249" i="1"/>
  <c r="J249" i="1"/>
  <c r="L249" i="1" s="1"/>
  <c r="BM248" i="1"/>
  <c r="BD248" i="1"/>
  <c r="BG248" i="1" s="1"/>
  <c r="BB248" i="1"/>
  <c r="BC248" i="1" s="1"/>
  <c r="AV248" i="1"/>
  <c r="AU248" i="1"/>
  <c r="AX248" i="1" s="1"/>
  <c r="AR248" i="1"/>
  <c r="AN248" i="1"/>
  <c r="AM248" i="1"/>
  <c r="AP248" i="1" s="1"/>
  <c r="AJ248" i="1"/>
  <c r="AG248" i="1"/>
  <c r="AH248" i="1" s="1"/>
  <c r="AC248" i="1"/>
  <c r="AD248" i="1" s="1"/>
  <c r="Z248" i="1"/>
  <c r="Y248" i="1"/>
  <c r="S248" i="1"/>
  <c r="J248" i="1"/>
  <c r="L248" i="1" s="1"/>
  <c r="BM247" i="1"/>
  <c r="BD247" i="1"/>
  <c r="BG247" i="1" s="1"/>
  <c r="BB247" i="1"/>
  <c r="BC247" i="1" s="1"/>
  <c r="AV247" i="1"/>
  <c r="AU247" i="1"/>
  <c r="AX247" i="1" s="1"/>
  <c r="AR247" i="1"/>
  <c r="AN247" i="1"/>
  <c r="AM247" i="1"/>
  <c r="AP247" i="1" s="1"/>
  <c r="AJ247" i="1"/>
  <c r="AG247" i="1"/>
  <c r="AH247" i="1" s="1"/>
  <c r="AC247" i="1"/>
  <c r="AD247" i="1" s="1"/>
  <c r="Z247" i="1"/>
  <c r="Y247" i="1"/>
  <c r="S247" i="1"/>
  <c r="J247" i="1"/>
  <c r="L247" i="1" s="1"/>
  <c r="BM246" i="1"/>
  <c r="BD246" i="1"/>
  <c r="BG246" i="1" s="1"/>
  <c r="BB246" i="1"/>
  <c r="BC246" i="1" s="1"/>
  <c r="AV246" i="1"/>
  <c r="AU246" i="1"/>
  <c r="AX246" i="1" s="1"/>
  <c r="AR246" i="1"/>
  <c r="AN246" i="1"/>
  <c r="AM246" i="1"/>
  <c r="AP246" i="1" s="1"/>
  <c r="AJ246" i="1"/>
  <c r="AG246" i="1"/>
  <c r="AH246" i="1" s="1"/>
  <c r="AC246" i="1"/>
  <c r="AD246" i="1" s="1"/>
  <c r="Z246" i="1"/>
  <c r="Y246" i="1"/>
  <c r="S246" i="1"/>
  <c r="J246" i="1"/>
  <c r="L246" i="1" s="1"/>
  <c r="BM245" i="1"/>
  <c r="BD245" i="1"/>
  <c r="BG245" i="1" s="1"/>
  <c r="BB245" i="1"/>
  <c r="BC245" i="1" s="1"/>
  <c r="AV245" i="1"/>
  <c r="AU245" i="1"/>
  <c r="AX245" i="1" s="1"/>
  <c r="AR245" i="1"/>
  <c r="AN245" i="1"/>
  <c r="AM245" i="1"/>
  <c r="AP245" i="1" s="1"/>
  <c r="AJ245" i="1"/>
  <c r="AG245" i="1"/>
  <c r="AH245" i="1" s="1"/>
  <c r="AC245" i="1"/>
  <c r="AD245" i="1" s="1"/>
  <c r="Z245" i="1"/>
  <c r="Y245" i="1"/>
  <c r="S245" i="1"/>
  <c r="J245" i="1"/>
  <c r="L245" i="1" s="1"/>
  <c r="BM244" i="1"/>
  <c r="BD244" i="1"/>
  <c r="BG244" i="1" s="1"/>
  <c r="BB244" i="1"/>
  <c r="BC244" i="1" s="1"/>
  <c r="AV244" i="1"/>
  <c r="AU244" i="1"/>
  <c r="AX244" i="1" s="1"/>
  <c r="AR244" i="1"/>
  <c r="AN244" i="1"/>
  <c r="AM244" i="1"/>
  <c r="AP244" i="1" s="1"/>
  <c r="AJ244" i="1"/>
  <c r="AG244" i="1"/>
  <c r="AH244" i="1" s="1"/>
  <c r="AC244" i="1"/>
  <c r="AD244" i="1" s="1"/>
  <c r="Z244" i="1"/>
  <c r="Y244" i="1"/>
  <c r="S244" i="1"/>
  <c r="J244" i="1"/>
  <c r="L244" i="1" s="1"/>
  <c r="BM243" i="1"/>
  <c r="BD243" i="1"/>
  <c r="BG243" i="1" s="1"/>
  <c r="BB243" i="1"/>
  <c r="BC243" i="1" s="1"/>
  <c r="AV243" i="1"/>
  <c r="AU243" i="1"/>
  <c r="AX243" i="1" s="1"/>
  <c r="AR243" i="1"/>
  <c r="AN243" i="1"/>
  <c r="AM243" i="1"/>
  <c r="AP243" i="1" s="1"/>
  <c r="AJ243" i="1"/>
  <c r="AG243" i="1"/>
  <c r="AH243" i="1" s="1"/>
  <c r="AC243" i="1"/>
  <c r="AD243" i="1" s="1"/>
  <c r="Z243" i="1"/>
  <c r="Y243" i="1"/>
  <c r="S243" i="1"/>
  <c r="V243" i="1" s="1"/>
  <c r="AE243" i="1" s="1"/>
  <c r="AF243" i="1" s="1"/>
  <c r="J243" i="1"/>
  <c r="L243" i="1" s="1"/>
  <c r="BM242" i="1"/>
  <c r="BD242" i="1"/>
  <c r="BG242" i="1" s="1"/>
  <c r="BB242" i="1"/>
  <c r="BC242" i="1" s="1"/>
  <c r="AV242" i="1"/>
  <c r="AU242" i="1"/>
  <c r="AX242" i="1" s="1"/>
  <c r="AR242" i="1"/>
  <c r="AN242" i="1"/>
  <c r="AM242" i="1"/>
  <c r="AP242" i="1" s="1"/>
  <c r="AJ242" i="1"/>
  <c r="AG242" i="1"/>
  <c r="AH242" i="1" s="1"/>
  <c r="AC242" i="1"/>
  <c r="AD242" i="1" s="1"/>
  <c r="Z242" i="1"/>
  <c r="Y242" i="1"/>
  <c r="S242" i="1"/>
  <c r="J242" i="1"/>
  <c r="L242" i="1" s="1"/>
  <c r="BM241" i="1"/>
  <c r="BD241" i="1"/>
  <c r="BG241" i="1" s="1"/>
  <c r="BB241" i="1"/>
  <c r="BC241" i="1" s="1"/>
  <c r="AV241" i="1"/>
  <c r="AU241" i="1"/>
  <c r="AX241" i="1" s="1"/>
  <c r="AR241" i="1"/>
  <c r="AN241" i="1"/>
  <c r="AM241" i="1"/>
  <c r="AP241" i="1" s="1"/>
  <c r="AJ241" i="1"/>
  <c r="AG241" i="1"/>
  <c r="AH241" i="1" s="1"/>
  <c r="AC241" i="1"/>
  <c r="AD241" i="1" s="1"/>
  <c r="Z241" i="1"/>
  <c r="Y241" i="1"/>
  <c r="S241" i="1"/>
  <c r="V241" i="1" s="1"/>
  <c r="AE241" i="1" s="1"/>
  <c r="AF241" i="1" s="1"/>
  <c r="J241" i="1"/>
  <c r="L241" i="1" s="1"/>
  <c r="BM240" i="1"/>
  <c r="BD240" i="1"/>
  <c r="BG240" i="1" s="1"/>
  <c r="BB240" i="1"/>
  <c r="BC240" i="1" s="1"/>
  <c r="AV240" i="1"/>
  <c r="AU240" i="1"/>
  <c r="AX240" i="1" s="1"/>
  <c r="AR240" i="1"/>
  <c r="AN240" i="1"/>
  <c r="AM240" i="1"/>
  <c r="AP240" i="1" s="1"/>
  <c r="AJ240" i="1"/>
  <c r="AG240" i="1"/>
  <c r="AH240" i="1" s="1"/>
  <c r="AC240" i="1"/>
  <c r="AD240" i="1" s="1"/>
  <c r="Z240" i="1"/>
  <c r="Y240" i="1"/>
  <c r="S240" i="1"/>
  <c r="J240" i="1"/>
  <c r="L240" i="1" s="1"/>
  <c r="BM239" i="1"/>
  <c r="BD239" i="1"/>
  <c r="BG239" i="1" s="1"/>
  <c r="BB239" i="1"/>
  <c r="BC239" i="1" s="1"/>
  <c r="AV239" i="1"/>
  <c r="AU239" i="1"/>
  <c r="AX239" i="1" s="1"/>
  <c r="AR239" i="1"/>
  <c r="AN239" i="1"/>
  <c r="AM239" i="1"/>
  <c r="AP239" i="1" s="1"/>
  <c r="AJ239" i="1"/>
  <c r="AG239" i="1"/>
  <c r="AH239" i="1" s="1"/>
  <c r="AC239" i="1"/>
  <c r="AD239" i="1" s="1"/>
  <c r="Z239" i="1"/>
  <c r="Y239" i="1"/>
  <c r="S239" i="1"/>
  <c r="V239" i="1" s="1"/>
  <c r="AE239" i="1" s="1"/>
  <c r="AF239" i="1" s="1"/>
  <c r="J239" i="1"/>
  <c r="L239" i="1" s="1"/>
  <c r="BM238" i="1"/>
  <c r="BD238" i="1"/>
  <c r="BG238" i="1" s="1"/>
  <c r="BB238" i="1"/>
  <c r="BC238" i="1" s="1"/>
  <c r="AV238" i="1"/>
  <c r="AU238" i="1"/>
  <c r="AX238" i="1" s="1"/>
  <c r="AR238" i="1"/>
  <c r="AN238" i="1"/>
  <c r="AM238" i="1"/>
  <c r="AP238" i="1" s="1"/>
  <c r="AJ238" i="1"/>
  <c r="AG238" i="1"/>
  <c r="AH238" i="1" s="1"/>
  <c r="AC238" i="1"/>
  <c r="AD238" i="1" s="1"/>
  <c r="Z238" i="1"/>
  <c r="Y238" i="1"/>
  <c r="S238" i="1"/>
  <c r="AA238" i="1" s="1"/>
  <c r="AB238" i="1" s="1"/>
  <c r="J238" i="1"/>
  <c r="L238" i="1" s="1"/>
  <c r="BM237" i="1"/>
  <c r="BD237" i="1"/>
  <c r="BG237" i="1" s="1"/>
  <c r="BB237" i="1"/>
  <c r="BC237" i="1" s="1"/>
  <c r="AV237" i="1"/>
  <c r="AU237" i="1"/>
  <c r="AX237" i="1" s="1"/>
  <c r="AR237" i="1"/>
  <c r="AN237" i="1"/>
  <c r="AM237" i="1"/>
  <c r="AP237" i="1" s="1"/>
  <c r="AJ237" i="1"/>
  <c r="AG237" i="1"/>
  <c r="AH237" i="1" s="1"/>
  <c r="AC237" i="1"/>
  <c r="AD237" i="1" s="1"/>
  <c r="Z237" i="1"/>
  <c r="Y237" i="1"/>
  <c r="S237" i="1"/>
  <c r="J237" i="1"/>
  <c r="L237" i="1" s="1"/>
  <c r="BM236" i="1"/>
  <c r="BD236" i="1"/>
  <c r="BG236" i="1" s="1"/>
  <c r="BB236" i="1"/>
  <c r="BC236" i="1" s="1"/>
  <c r="AV236" i="1"/>
  <c r="AU236" i="1"/>
  <c r="AX236" i="1" s="1"/>
  <c r="AR236" i="1"/>
  <c r="AN236" i="1"/>
  <c r="AM236" i="1"/>
  <c r="AP236" i="1" s="1"/>
  <c r="AJ236" i="1"/>
  <c r="AG236" i="1"/>
  <c r="AH236" i="1" s="1"/>
  <c r="AC236" i="1"/>
  <c r="AD236" i="1" s="1"/>
  <c r="Z236" i="1"/>
  <c r="Y236" i="1"/>
  <c r="S236" i="1"/>
  <c r="J236" i="1"/>
  <c r="L236" i="1" s="1"/>
  <c r="BM235" i="1"/>
  <c r="BD235" i="1"/>
  <c r="BG235" i="1" s="1"/>
  <c r="BB235" i="1"/>
  <c r="BC235" i="1" s="1"/>
  <c r="AV235" i="1"/>
  <c r="AU235" i="1"/>
  <c r="AX235" i="1" s="1"/>
  <c r="AR235" i="1"/>
  <c r="AN235" i="1"/>
  <c r="AM235" i="1"/>
  <c r="AP235" i="1" s="1"/>
  <c r="AJ235" i="1"/>
  <c r="AG235" i="1"/>
  <c r="AH235" i="1" s="1"/>
  <c r="AC235" i="1"/>
  <c r="AD235" i="1" s="1"/>
  <c r="Z235" i="1"/>
  <c r="Y235" i="1"/>
  <c r="S235" i="1"/>
  <c r="V235" i="1" s="1"/>
  <c r="AE235" i="1" s="1"/>
  <c r="AF235" i="1" s="1"/>
  <c r="J235" i="1"/>
  <c r="L235" i="1" s="1"/>
  <c r="BM234" i="1"/>
  <c r="BD234" i="1"/>
  <c r="BG234" i="1" s="1"/>
  <c r="BB234" i="1"/>
  <c r="BC234" i="1" s="1"/>
  <c r="AV234" i="1"/>
  <c r="AU234" i="1"/>
  <c r="AX234" i="1" s="1"/>
  <c r="AR234" i="1"/>
  <c r="AN234" i="1"/>
  <c r="AM234" i="1"/>
  <c r="AP234" i="1" s="1"/>
  <c r="AJ234" i="1"/>
  <c r="AG234" i="1"/>
  <c r="AH234" i="1" s="1"/>
  <c r="AC234" i="1"/>
  <c r="AD234" i="1" s="1"/>
  <c r="Z234" i="1"/>
  <c r="Y234" i="1"/>
  <c r="S234" i="1"/>
  <c r="J234" i="1"/>
  <c r="L234" i="1" s="1"/>
  <c r="BM233" i="1"/>
  <c r="BD233" i="1"/>
  <c r="BG233" i="1" s="1"/>
  <c r="BB233" i="1"/>
  <c r="BC233" i="1" s="1"/>
  <c r="AV233" i="1"/>
  <c r="AU233" i="1"/>
  <c r="AX233" i="1" s="1"/>
  <c r="AR233" i="1"/>
  <c r="AN233" i="1"/>
  <c r="AM233" i="1"/>
  <c r="AP233" i="1" s="1"/>
  <c r="AJ233" i="1"/>
  <c r="AG233" i="1"/>
  <c r="AH233" i="1" s="1"/>
  <c r="AC233" i="1"/>
  <c r="AD233" i="1" s="1"/>
  <c r="Z233" i="1"/>
  <c r="Y233" i="1"/>
  <c r="S233" i="1"/>
  <c r="J233" i="1"/>
  <c r="L233" i="1" s="1"/>
  <c r="BM232" i="1"/>
  <c r="BD232" i="1"/>
  <c r="BG232" i="1" s="1"/>
  <c r="BB232" i="1"/>
  <c r="BC232" i="1" s="1"/>
  <c r="AV232" i="1"/>
  <c r="AU232" i="1"/>
  <c r="AX232" i="1" s="1"/>
  <c r="AR232" i="1"/>
  <c r="AN232" i="1"/>
  <c r="AM232" i="1"/>
  <c r="AP232" i="1" s="1"/>
  <c r="AJ232" i="1"/>
  <c r="AG232" i="1"/>
  <c r="AH232" i="1" s="1"/>
  <c r="AC232" i="1"/>
  <c r="AD232" i="1" s="1"/>
  <c r="Z232" i="1"/>
  <c r="Y232" i="1"/>
  <c r="S232" i="1"/>
  <c r="J232" i="1"/>
  <c r="L232" i="1" s="1"/>
  <c r="BM231" i="1"/>
  <c r="BD231" i="1"/>
  <c r="BG231" i="1" s="1"/>
  <c r="BB231" i="1"/>
  <c r="BC231" i="1" s="1"/>
  <c r="AV231" i="1"/>
  <c r="AU231" i="1"/>
  <c r="AX231" i="1" s="1"/>
  <c r="AR231" i="1"/>
  <c r="AN231" i="1"/>
  <c r="AM231" i="1"/>
  <c r="AP231" i="1" s="1"/>
  <c r="AJ231" i="1"/>
  <c r="AG231" i="1"/>
  <c r="AH231" i="1" s="1"/>
  <c r="AC231" i="1"/>
  <c r="AD231" i="1" s="1"/>
  <c r="Z231" i="1"/>
  <c r="Y231" i="1"/>
  <c r="S231" i="1"/>
  <c r="V231" i="1" s="1"/>
  <c r="AE231" i="1" s="1"/>
  <c r="AF231" i="1" s="1"/>
  <c r="J231" i="1"/>
  <c r="L231" i="1" s="1"/>
  <c r="BM230" i="1"/>
  <c r="BD230" i="1"/>
  <c r="BG230" i="1" s="1"/>
  <c r="BB230" i="1"/>
  <c r="BC230" i="1" s="1"/>
  <c r="AV230" i="1"/>
  <c r="AU230" i="1"/>
  <c r="AX230" i="1" s="1"/>
  <c r="AR230" i="1"/>
  <c r="AN230" i="1"/>
  <c r="AM230" i="1"/>
  <c r="AP230" i="1" s="1"/>
  <c r="AJ230" i="1"/>
  <c r="AG230" i="1"/>
  <c r="AH230" i="1" s="1"/>
  <c r="AC230" i="1"/>
  <c r="AD230" i="1" s="1"/>
  <c r="Z230" i="1"/>
  <c r="Y230" i="1"/>
  <c r="S230" i="1"/>
  <c r="AA230" i="1" s="1"/>
  <c r="AB230" i="1" s="1"/>
  <c r="J230" i="1"/>
  <c r="L230" i="1" s="1"/>
  <c r="BM229" i="1"/>
  <c r="BD229" i="1"/>
  <c r="BG229" i="1" s="1"/>
  <c r="BB229" i="1"/>
  <c r="BC229" i="1" s="1"/>
  <c r="AV229" i="1"/>
  <c r="AU229" i="1"/>
  <c r="AX229" i="1" s="1"/>
  <c r="AR229" i="1"/>
  <c r="AN229" i="1"/>
  <c r="AM229" i="1"/>
  <c r="AP229" i="1" s="1"/>
  <c r="AJ229" i="1"/>
  <c r="AG229" i="1"/>
  <c r="AH229" i="1" s="1"/>
  <c r="AC229" i="1"/>
  <c r="AD229" i="1" s="1"/>
  <c r="Z229" i="1"/>
  <c r="Y229" i="1"/>
  <c r="S229" i="1"/>
  <c r="J229" i="1"/>
  <c r="L229" i="1" s="1"/>
  <c r="BM228" i="1"/>
  <c r="BD228" i="1"/>
  <c r="BG228" i="1" s="1"/>
  <c r="BB228" i="1"/>
  <c r="BC228" i="1" s="1"/>
  <c r="AV228" i="1"/>
  <c r="AU228" i="1"/>
  <c r="AX228" i="1" s="1"/>
  <c r="AR228" i="1"/>
  <c r="AN228" i="1"/>
  <c r="AM228" i="1"/>
  <c r="AP228" i="1" s="1"/>
  <c r="AJ228" i="1"/>
  <c r="AG228" i="1"/>
  <c r="AH228" i="1" s="1"/>
  <c r="AC228" i="1"/>
  <c r="AD228" i="1" s="1"/>
  <c r="Z228" i="1"/>
  <c r="Y228" i="1"/>
  <c r="S228" i="1"/>
  <c r="AA228" i="1" s="1"/>
  <c r="AB228" i="1" s="1"/>
  <c r="J228" i="1"/>
  <c r="L228" i="1" s="1"/>
  <c r="BM227" i="1"/>
  <c r="BD227" i="1"/>
  <c r="BG227" i="1" s="1"/>
  <c r="BB227" i="1"/>
  <c r="BC227" i="1" s="1"/>
  <c r="AV227" i="1"/>
  <c r="AU227" i="1"/>
  <c r="AX227" i="1" s="1"/>
  <c r="AR227" i="1"/>
  <c r="AN227" i="1"/>
  <c r="AM227" i="1"/>
  <c r="AP227" i="1" s="1"/>
  <c r="AJ227" i="1"/>
  <c r="AG227" i="1"/>
  <c r="AH227" i="1" s="1"/>
  <c r="AC227" i="1"/>
  <c r="AD227" i="1" s="1"/>
  <c r="Z227" i="1"/>
  <c r="Y227" i="1"/>
  <c r="S227" i="1"/>
  <c r="V227" i="1" s="1"/>
  <c r="AE227" i="1" s="1"/>
  <c r="AF227" i="1" s="1"/>
  <c r="J227" i="1"/>
  <c r="L227" i="1" s="1"/>
  <c r="BM226" i="1"/>
  <c r="BD226" i="1"/>
  <c r="BG226" i="1" s="1"/>
  <c r="BB226" i="1"/>
  <c r="BC226" i="1" s="1"/>
  <c r="AV226" i="1"/>
  <c r="AU226" i="1"/>
  <c r="AX226" i="1" s="1"/>
  <c r="AR226" i="1"/>
  <c r="AN226" i="1"/>
  <c r="AM226" i="1"/>
  <c r="AP226" i="1" s="1"/>
  <c r="AJ226" i="1"/>
  <c r="AG226" i="1"/>
  <c r="AH226" i="1" s="1"/>
  <c r="AC226" i="1"/>
  <c r="AD226" i="1" s="1"/>
  <c r="Z226" i="1"/>
  <c r="Y226" i="1"/>
  <c r="S226" i="1"/>
  <c r="J226" i="1"/>
  <c r="L226" i="1" s="1"/>
  <c r="BM225" i="1"/>
  <c r="BD225" i="1"/>
  <c r="BG225" i="1" s="1"/>
  <c r="BB225" i="1"/>
  <c r="BC225" i="1" s="1"/>
  <c r="AV225" i="1"/>
  <c r="AU225" i="1"/>
  <c r="AX225" i="1" s="1"/>
  <c r="AR225" i="1"/>
  <c r="AN225" i="1"/>
  <c r="AM225" i="1"/>
  <c r="AP225" i="1" s="1"/>
  <c r="AJ225" i="1"/>
  <c r="AG225" i="1"/>
  <c r="AH225" i="1" s="1"/>
  <c r="AC225" i="1"/>
  <c r="AD225" i="1" s="1"/>
  <c r="Z225" i="1"/>
  <c r="Y225" i="1"/>
  <c r="S225" i="1"/>
  <c r="V225" i="1" s="1"/>
  <c r="AE225" i="1" s="1"/>
  <c r="AF225" i="1" s="1"/>
  <c r="J225" i="1"/>
  <c r="L225" i="1" s="1"/>
  <c r="BM224" i="1"/>
  <c r="BD224" i="1"/>
  <c r="BG224" i="1" s="1"/>
  <c r="BB224" i="1"/>
  <c r="BC224" i="1" s="1"/>
  <c r="AV224" i="1"/>
  <c r="AU224" i="1"/>
  <c r="AX224" i="1" s="1"/>
  <c r="AR224" i="1"/>
  <c r="AN224" i="1"/>
  <c r="AM224" i="1"/>
  <c r="AP224" i="1" s="1"/>
  <c r="AJ224" i="1"/>
  <c r="AG224" i="1"/>
  <c r="AH224" i="1" s="1"/>
  <c r="AC224" i="1"/>
  <c r="AD224" i="1" s="1"/>
  <c r="Z224" i="1"/>
  <c r="Y224" i="1"/>
  <c r="S224" i="1"/>
  <c r="J224" i="1"/>
  <c r="L224" i="1" s="1"/>
  <c r="BM223" i="1"/>
  <c r="BD223" i="1"/>
  <c r="BG223" i="1" s="1"/>
  <c r="BB223" i="1"/>
  <c r="BC223" i="1" s="1"/>
  <c r="AV223" i="1"/>
  <c r="AU223" i="1"/>
  <c r="AX223" i="1" s="1"/>
  <c r="AR223" i="1"/>
  <c r="AN223" i="1"/>
  <c r="AM223" i="1"/>
  <c r="AP223" i="1" s="1"/>
  <c r="AJ223" i="1"/>
  <c r="AG223" i="1"/>
  <c r="AH223" i="1" s="1"/>
  <c r="AC223" i="1"/>
  <c r="AD223" i="1" s="1"/>
  <c r="Z223" i="1"/>
  <c r="Y223" i="1"/>
  <c r="S223" i="1"/>
  <c r="V223" i="1" s="1"/>
  <c r="AE223" i="1" s="1"/>
  <c r="AF223" i="1" s="1"/>
  <c r="J223" i="1"/>
  <c r="L223" i="1" s="1"/>
  <c r="BM222" i="1"/>
  <c r="BD222" i="1"/>
  <c r="BG222" i="1" s="1"/>
  <c r="BB222" i="1"/>
  <c r="BC222" i="1" s="1"/>
  <c r="AV222" i="1"/>
  <c r="AU222" i="1"/>
  <c r="AX222" i="1" s="1"/>
  <c r="AR222" i="1"/>
  <c r="AN222" i="1"/>
  <c r="AM222" i="1"/>
  <c r="AP222" i="1" s="1"/>
  <c r="AJ222" i="1"/>
  <c r="AG222" i="1"/>
  <c r="AH222" i="1" s="1"/>
  <c r="AC222" i="1"/>
  <c r="AD222" i="1" s="1"/>
  <c r="Z222" i="1"/>
  <c r="Y222" i="1"/>
  <c r="S222" i="1"/>
  <c r="J222" i="1"/>
  <c r="L222" i="1" s="1"/>
  <c r="BM221" i="1"/>
  <c r="BD221" i="1"/>
  <c r="BG221" i="1" s="1"/>
  <c r="BB221" i="1"/>
  <c r="BC221" i="1" s="1"/>
  <c r="AV221" i="1"/>
  <c r="AU221" i="1"/>
  <c r="AX221" i="1" s="1"/>
  <c r="AR221" i="1"/>
  <c r="AN221" i="1"/>
  <c r="AM221" i="1"/>
  <c r="AP221" i="1" s="1"/>
  <c r="AJ221" i="1"/>
  <c r="AG221" i="1"/>
  <c r="AH221" i="1" s="1"/>
  <c r="AC221" i="1"/>
  <c r="AD221" i="1" s="1"/>
  <c r="Z221" i="1"/>
  <c r="Y221" i="1"/>
  <c r="S221" i="1"/>
  <c r="J221" i="1"/>
  <c r="L221" i="1" s="1"/>
  <c r="BM220" i="1"/>
  <c r="BD220" i="1"/>
  <c r="BG220" i="1" s="1"/>
  <c r="BB220" i="1"/>
  <c r="BC220" i="1" s="1"/>
  <c r="AV220" i="1"/>
  <c r="AU220" i="1"/>
  <c r="AX220" i="1" s="1"/>
  <c r="AR220" i="1"/>
  <c r="AN220" i="1"/>
  <c r="AM220" i="1"/>
  <c r="AP220" i="1" s="1"/>
  <c r="AJ220" i="1"/>
  <c r="AG220" i="1"/>
  <c r="AH220" i="1" s="1"/>
  <c r="AC220" i="1"/>
  <c r="AD220" i="1" s="1"/>
  <c r="Z220" i="1"/>
  <c r="Y220" i="1"/>
  <c r="S220" i="1"/>
  <c r="AA220" i="1" s="1"/>
  <c r="AB220" i="1" s="1"/>
  <c r="J220" i="1"/>
  <c r="L220" i="1" s="1"/>
  <c r="BM219" i="1"/>
  <c r="BD219" i="1"/>
  <c r="BG219" i="1" s="1"/>
  <c r="BB219" i="1"/>
  <c r="BC219" i="1" s="1"/>
  <c r="AV219" i="1"/>
  <c r="AU219" i="1"/>
  <c r="AX219" i="1" s="1"/>
  <c r="AR219" i="1"/>
  <c r="AN219" i="1"/>
  <c r="AM219" i="1"/>
  <c r="AP219" i="1" s="1"/>
  <c r="AJ219" i="1"/>
  <c r="AG219" i="1"/>
  <c r="AH219" i="1" s="1"/>
  <c r="AC219" i="1"/>
  <c r="AD219" i="1" s="1"/>
  <c r="Z219" i="1"/>
  <c r="Y219" i="1"/>
  <c r="S219" i="1"/>
  <c r="V219" i="1" s="1"/>
  <c r="AE219" i="1" s="1"/>
  <c r="AF219" i="1" s="1"/>
  <c r="J219" i="1"/>
  <c r="L219" i="1" s="1"/>
  <c r="BM218" i="1"/>
  <c r="BD218" i="1"/>
  <c r="BG218" i="1" s="1"/>
  <c r="BB218" i="1"/>
  <c r="BC218" i="1" s="1"/>
  <c r="AV218" i="1"/>
  <c r="AU218" i="1"/>
  <c r="AX218" i="1" s="1"/>
  <c r="AR218" i="1"/>
  <c r="AN218" i="1"/>
  <c r="AM218" i="1"/>
  <c r="AP218" i="1" s="1"/>
  <c r="AJ218" i="1"/>
  <c r="AG218" i="1"/>
  <c r="AH218" i="1" s="1"/>
  <c r="AC218" i="1"/>
  <c r="AD218" i="1" s="1"/>
  <c r="Z218" i="1"/>
  <c r="Y218" i="1"/>
  <c r="S218" i="1"/>
  <c r="J218" i="1"/>
  <c r="L218" i="1" s="1"/>
  <c r="BM217" i="1"/>
  <c r="BD217" i="1"/>
  <c r="BG217" i="1" s="1"/>
  <c r="BB217" i="1"/>
  <c r="BC217" i="1" s="1"/>
  <c r="AV217" i="1"/>
  <c r="AU217" i="1"/>
  <c r="AX217" i="1" s="1"/>
  <c r="AR217" i="1"/>
  <c r="AN217" i="1"/>
  <c r="AM217" i="1"/>
  <c r="AP217" i="1" s="1"/>
  <c r="AJ217" i="1"/>
  <c r="AG217" i="1"/>
  <c r="AH217" i="1" s="1"/>
  <c r="AC217" i="1"/>
  <c r="AD217" i="1" s="1"/>
  <c r="Z217" i="1"/>
  <c r="Y217" i="1"/>
  <c r="S217" i="1"/>
  <c r="V217" i="1" s="1"/>
  <c r="AE217" i="1" s="1"/>
  <c r="AF217" i="1" s="1"/>
  <c r="J217" i="1"/>
  <c r="L217" i="1" s="1"/>
  <c r="BM216" i="1"/>
  <c r="BD216" i="1"/>
  <c r="BG216" i="1" s="1"/>
  <c r="BG260" i="1" s="1"/>
  <c r="BB216" i="1"/>
  <c r="BC216" i="1" s="1"/>
  <c r="AV216" i="1"/>
  <c r="AU216" i="1"/>
  <c r="AX216" i="1" s="1"/>
  <c r="AX260" i="1" s="1"/>
  <c r="AR216" i="1"/>
  <c r="AN216" i="1"/>
  <c r="AM216" i="1"/>
  <c r="AP216" i="1" s="1"/>
  <c r="AP260" i="1" s="1"/>
  <c r="AJ216" i="1"/>
  <c r="AG216" i="1"/>
  <c r="AH216" i="1" s="1"/>
  <c r="AC216" i="1"/>
  <c r="AD216" i="1" s="1"/>
  <c r="Z216" i="1"/>
  <c r="Y216" i="1"/>
  <c r="S216" i="1"/>
  <c r="V216" i="1" s="1"/>
  <c r="J216" i="1"/>
  <c r="L216" i="1" s="1"/>
  <c r="BE209" i="1"/>
  <c r="BA209" i="1"/>
  <c r="AZ209" i="1"/>
  <c r="W209" i="1"/>
  <c r="M209" i="1"/>
  <c r="K209" i="1"/>
  <c r="BA207" i="1"/>
  <c r="AZ207" i="1"/>
  <c r="W207" i="1"/>
  <c r="M207" i="1"/>
  <c r="K207" i="1"/>
  <c r="BM205" i="1"/>
  <c r="BE205" i="1"/>
  <c r="BD205" i="1"/>
  <c r="BG205" i="1" s="1"/>
  <c r="BB205" i="1"/>
  <c r="BC205" i="1" s="1"/>
  <c r="AV205" i="1"/>
  <c r="AU205" i="1"/>
  <c r="AX205" i="1" s="1"/>
  <c r="AR205" i="1"/>
  <c r="AN205" i="1"/>
  <c r="AM205" i="1"/>
  <c r="AP205" i="1" s="1"/>
  <c r="AG205" i="1"/>
  <c r="AH205" i="1" s="1"/>
  <c r="AC205" i="1"/>
  <c r="AD205" i="1" s="1"/>
  <c r="Z205" i="1"/>
  <c r="Y205" i="1"/>
  <c r="S205" i="1"/>
  <c r="V205" i="1" s="1"/>
  <c r="AE205" i="1" s="1"/>
  <c r="AF205" i="1" s="1"/>
  <c r="J205" i="1"/>
  <c r="L205" i="1" s="1"/>
  <c r="BM204" i="1"/>
  <c r="BE204" i="1"/>
  <c r="BD204" i="1"/>
  <c r="BG204" i="1" s="1"/>
  <c r="BB204" i="1"/>
  <c r="BC204" i="1" s="1"/>
  <c r="AV204" i="1"/>
  <c r="AU204" i="1"/>
  <c r="AX204" i="1" s="1"/>
  <c r="AR204" i="1"/>
  <c r="AN204" i="1"/>
  <c r="AM204" i="1"/>
  <c r="AP204" i="1" s="1"/>
  <c r="AJ204" i="1"/>
  <c r="AG204" i="1"/>
  <c r="AH204" i="1" s="1"/>
  <c r="AC204" i="1"/>
  <c r="AD204" i="1" s="1"/>
  <c r="Z204" i="1"/>
  <c r="Y204" i="1"/>
  <c r="S204" i="1"/>
  <c r="V204" i="1" s="1"/>
  <c r="AE204" i="1" s="1"/>
  <c r="AF204" i="1" s="1"/>
  <c r="J204" i="1"/>
  <c r="L204" i="1" s="1"/>
  <c r="BM203" i="1"/>
  <c r="BE203" i="1"/>
  <c r="BD203" i="1"/>
  <c r="BG203" i="1" s="1"/>
  <c r="BB203" i="1"/>
  <c r="BC203" i="1" s="1"/>
  <c r="AV203" i="1"/>
  <c r="AU203" i="1"/>
  <c r="AX203" i="1" s="1"/>
  <c r="AR203" i="1"/>
  <c r="AN203" i="1"/>
  <c r="AM203" i="1"/>
  <c r="AP203" i="1" s="1"/>
  <c r="AJ203" i="1"/>
  <c r="AG203" i="1"/>
  <c r="AH203" i="1" s="1"/>
  <c r="AC203" i="1"/>
  <c r="AD203" i="1" s="1"/>
  <c r="Z203" i="1"/>
  <c r="Y203" i="1"/>
  <c r="S203" i="1"/>
  <c r="V203" i="1" s="1"/>
  <c r="AE203" i="1" s="1"/>
  <c r="AF203" i="1" s="1"/>
  <c r="J203" i="1"/>
  <c r="L203" i="1" s="1"/>
  <c r="BM202" i="1"/>
  <c r="BE202" i="1"/>
  <c r="BD202" i="1"/>
  <c r="BG202" i="1" s="1"/>
  <c r="BB202" i="1"/>
  <c r="BC202" i="1" s="1"/>
  <c r="AV202" i="1"/>
  <c r="AU202" i="1"/>
  <c r="AX202" i="1" s="1"/>
  <c r="AR202" i="1"/>
  <c r="AN202" i="1"/>
  <c r="AM202" i="1"/>
  <c r="AP202" i="1" s="1"/>
  <c r="AJ202" i="1"/>
  <c r="AG202" i="1"/>
  <c r="AH202" i="1" s="1"/>
  <c r="AC202" i="1"/>
  <c r="AD202" i="1" s="1"/>
  <c r="Z202" i="1"/>
  <c r="Y202" i="1"/>
  <c r="S202" i="1"/>
  <c r="V202" i="1" s="1"/>
  <c r="AE202" i="1" s="1"/>
  <c r="AF202" i="1" s="1"/>
  <c r="J202" i="1"/>
  <c r="L202" i="1" s="1"/>
  <c r="BM201" i="1"/>
  <c r="BE201" i="1"/>
  <c r="BD201" i="1"/>
  <c r="BG201" i="1" s="1"/>
  <c r="BB201" i="1"/>
  <c r="BC201" i="1" s="1"/>
  <c r="AV201" i="1"/>
  <c r="AU201" i="1"/>
  <c r="AX201" i="1" s="1"/>
  <c r="AR201" i="1"/>
  <c r="AN201" i="1"/>
  <c r="AM201" i="1"/>
  <c r="AP201" i="1" s="1"/>
  <c r="AJ201" i="1"/>
  <c r="AG201" i="1"/>
  <c r="AH201" i="1" s="1"/>
  <c r="AC201" i="1"/>
  <c r="AD201" i="1" s="1"/>
  <c r="Z201" i="1"/>
  <c r="Y201" i="1"/>
  <c r="S201" i="1"/>
  <c r="V201" i="1" s="1"/>
  <c r="AE201" i="1" s="1"/>
  <c r="AF201" i="1" s="1"/>
  <c r="J201" i="1"/>
  <c r="L201" i="1" s="1"/>
  <c r="BM200" i="1"/>
  <c r="BE200" i="1"/>
  <c r="BD200" i="1"/>
  <c r="BG200" i="1" s="1"/>
  <c r="BB200" i="1"/>
  <c r="BC200" i="1" s="1"/>
  <c r="AV200" i="1"/>
  <c r="AU200" i="1"/>
  <c r="AX200" i="1" s="1"/>
  <c r="AR200" i="1"/>
  <c r="AN200" i="1"/>
  <c r="AM200" i="1"/>
  <c r="AP200" i="1" s="1"/>
  <c r="AJ200" i="1"/>
  <c r="AG200" i="1"/>
  <c r="AH200" i="1" s="1"/>
  <c r="AC200" i="1"/>
  <c r="AD200" i="1" s="1"/>
  <c r="Z200" i="1"/>
  <c r="Y200" i="1"/>
  <c r="S200" i="1"/>
  <c r="V200" i="1" s="1"/>
  <c r="AE200" i="1" s="1"/>
  <c r="AF200" i="1" s="1"/>
  <c r="J200" i="1"/>
  <c r="L200" i="1" s="1"/>
  <c r="BM199" i="1"/>
  <c r="BE199" i="1"/>
  <c r="BD199" i="1"/>
  <c r="BG199" i="1" s="1"/>
  <c r="BB199" i="1"/>
  <c r="BC199" i="1" s="1"/>
  <c r="AV199" i="1"/>
  <c r="AU199" i="1"/>
  <c r="AX199" i="1" s="1"/>
  <c r="AR199" i="1"/>
  <c r="AN199" i="1"/>
  <c r="AM199" i="1"/>
  <c r="AP199" i="1" s="1"/>
  <c r="AJ199" i="1"/>
  <c r="AG199" i="1"/>
  <c r="AH199" i="1" s="1"/>
  <c r="AC199" i="1"/>
  <c r="AD199" i="1" s="1"/>
  <c r="Z199" i="1"/>
  <c r="Y199" i="1"/>
  <c r="S199" i="1"/>
  <c r="V199" i="1" s="1"/>
  <c r="AE199" i="1" s="1"/>
  <c r="AF199" i="1" s="1"/>
  <c r="J199" i="1"/>
  <c r="L199" i="1" s="1"/>
  <c r="BM198" i="1"/>
  <c r="BE198" i="1"/>
  <c r="BD198" i="1"/>
  <c r="BG198" i="1" s="1"/>
  <c r="BB198" i="1"/>
  <c r="BC198" i="1" s="1"/>
  <c r="AV198" i="1"/>
  <c r="AU198" i="1"/>
  <c r="AX198" i="1" s="1"/>
  <c r="AR198" i="1"/>
  <c r="AN198" i="1"/>
  <c r="AM198" i="1"/>
  <c r="AP198" i="1" s="1"/>
  <c r="AJ198" i="1"/>
  <c r="AG198" i="1"/>
  <c r="AH198" i="1" s="1"/>
  <c r="AC198" i="1"/>
  <c r="AD198" i="1" s="1"/>
  <c r="Z198" i="1"/>
  <c r="Y198" i="1"/>
  <c r="S198" i="1"/>
  <c r="V198" i="1" s="1"/>
  <c r="AE198" i="1" s="1"/>
  <c r="AF198" i="1" s="1"/>
  <c r="J198" i="1"/>
  <c r="L198" i="1" s="1"/>
  <c r="BM197" i="1"/>
  <c r="BE197" i="1"/>
  <c r="BD197" i="1"/>
  <c r="BG197" i="1" s="1"/>
  <c r="BB197" i="1"/>
  <c r="BC197" i="1" s="1"/>
  <c r="AV197" i="1"/>
  <c r="AU197" i="1"/>
  <c r="AX197" i="1" s="1"/>
  <c r="AR197" i="1"/>
  <c r="AN197" i="1"/>
  <c r="AM197" i="1"/>
  <c r="AP197" i="1" s="1"/>
  <c r="AJ197" i="1"/>
  <c r="AG197" i="1"/>
  <c r="AH197" i="1" s="1"/>
  <c r="AC197" i="1"/>
  <c r="AD197" i="1" s="1"/>
  <c r="Z197" i="1"/>
  <c r="Y197" i="1"/>
  <c r="S197" i="1"/>
  <c r="V197" i="1" s="1"/>
  <c r="AE197" i="1" s="1"/>
  <c r="AF197" i="1" s="1"/>
  <c r="J197" i="1"/>
  <c r="L197" i="1" s="1"/>
  <c r="BM196" i="1"/>
  <c r="BE196" i="1"/>
  <c r="BD196" i="1"/>
  <c r="BG196" i="1" s="1"/>
  <c r="BB196" i="1"/>
  <c r="BC196" i="1" s="1"/>
  <c r="AV196" i="1"/>
  <c r="AU196" i="1"/>
  <c r="AX196" i="1" s="1"/>
  <c r="AR196" i="1"/>
  <c r="AN196" i="1"/>
  <c r="AM196" i="1"/>
  <c r="AP196" i="1" s="1"/>
  <c r="AJ196" i="1"/>
  <c r="AG196" i="1"/>
  <c r="AH196" i="1" s="1"/>
  <c r="AC196" i="1"/>
  <c r="AD196" i="1" s="1"/>
  <c r="Z196" i="1"/>
  <c r="Y196" i="1"/>
  <c r="S196" i="1"/>
  <c r="V196" i="1" s="1"/>
  <c r="AE196" i="1" s="1"/>
  <c r="AF196" i="1" s="1"/>
  <c r="J196" i="1"/>
  <c r="L196" i="1" s="1"/>
  <c r="BM195" i="1"/>
  <c r="BE195" i="1"/>
  <c r="BD195" i="1"/>
  <c r="BG195" i="1" s="1"/>
  <c r="BB195" i="1"/>
  <c r="BC195" i="1" s="1"/>
  <c r="AV195" i="1"/>
  <c r="AU195" i="1"/>
  <c r="AX195" i="1" s="1"/>
  <c r="AR195" i="1"/>
  <c r="AN195" i="1"/>
  <c r="AM195" i="1"/>
  <c r="AP195" i="1" s="1"/>
  <c r="AJ195" i="1"/>
  <c r="AG195" i="1"/>
  <c r="AH195" i="1" s="1"/>
  <c r="AC195" i="1"/>
  <c r="AD195" i="1" s="1"/>
  <c r="Z195" i="1"/>
  <c r="Y195" i="1"/>
  <c r="S195" i="1"/>
  <c r="V195" i="1" s="1"/>
  <c r="AE195" i="1" s="1"/>
  <c r="AF195" i="1" s="1"/>
  <c r="J195" i="1"/>
  <c r="L195" i="1" s="1"/>
  <c r="BM194" i="1"/>
  <c r="BE194" i="1"/>
  <c r="BD194" i="1"/>
  <c r="BG194" i="1" s="1"/>
  <c r="BB194" i="1"/>
  <c r="BC194" i="1" s="1"/>
  <c r="AV194" i="1"/>
  <c r="AU194" i="1"/>
  <c r="AX194" i="1" s="1"/>
  <c r="AR194" i="1"/>
  <c r="AN194" i="1"/>
  <c r="AM194" i="1"/>
  <c r="AP194" i="1" s="1"/>
  <c r="AJ194" i="1"/>
  <c r="AG194" i="1"/>
  <c r="AH194" i="1" s="1"/>
  <c r="AC194" i="1"/>
  <c r="AD194" i="1" s="1"/>
  <c r="Z194" i="1"/>
  <c r="Y194" i="1"/>
  <c r="S194" i="1"/>
  <c r="V194" i="1" s="1"/>
  <c r="AE194" i="1" s="1"/>
  <c r="AF194" i="1" s="1"/>
  <c r="J194" i="1"/>
  <c r="L194" i="1" s="1"/>
  <c r="BM193" i="1"/>
  <c r="BE193" i="1"/>
  <c r="BD193" i="1"/>
  <c r="BG193" i="1" s="1"/>
  <c r="BB193" i="1"/>
  <c r="BC193" i="1" s="1"/>
  <c r="AV193" i="1"/>
  <c r="AU193" i="1"/>
  <c r="AX193" i="1" s="1"/>
  <c r="AR193" i="1"/>
  <c r="AN193" i="1"/>
  <c r="AM193" i="1"/>
  <c r="AP193" i="1" s="1"/>
  <c r="AJ193" i="1"/>
  <c r="AG193" i="1"/>
  <c r="AH193" i="1" s="1"/>
  <c r="AC193" i="1"/>
  <c r="AD193" i="1" s="1"/>
  <c r="Z193" i="1"/>
  <c r="Y193" i="1"/>
  <c r="S193" i="1"/>
  <c r="J193" i="1"/>
  <c r="L193" i="1" s="1"/>
  <c r="BM192" i="1"/>
  <c r="BE192" i="1"/>
  <c r="BD192" i="1"/>
  <c r="BG192" i="1" s="1"/>
  <c r="BB192" i="1"/>
  <c r="BC192" i="1" s="1"/>
  <c r="AV192" i="1"/>
  <c r="AU192" i="1"/>
  <c r="AX192" i="1" s="1"/>
  <c r="AR192" i="1"/>
  <c r="AN192" i="1"/>
  <c r="AM192" i="1"/>
  <c r="AP192" i="1" s="1"/>
  <c r="AJ192" i="1"/>
  <c r="AG192" i="1"/>
  <c r="AH192" i="1" s="1"/>
  <c r="AC192" i="1"/>
  <c r="AD192" i="1" s="1"/>
  <c r="Z192" i="1"/>
  <c r="Y192" i="1"/>
  <c r="S192" i="1"/>
  <c r="V192" i="1" s="1"/>
  <c r="AE192" i="1" s="1"/>
  <c r="AF192" i="1" s="1"/>
  <c r="J192" i="1"/>
  <c r="L192" i="1" s="1"/>
  <c r="BM191" i="1"/>
  <c r="BE191" i="1"/>
  <c r="BD191" i="1"/>
  <c r="BG191" i="1" s="1"/>
  <c r="BB191" i="1"/>
  <c r="BC191" i="1" s="1"/>
  <c r="AV191" i="1"/>
  <c r="AU191" i="1"/>
  <c r="AX191" i="1" s="1"/>
  <c r="AR191" i="1"/>
  <c r="AN191" i="1"/>
  <c r="AM191" i="1"/>
  <c r="AP191" i="1" s="1"/>
  <c r="AJ191" i="1"/>
  <c r="AG191" i="1"/>
  <c r="AH191" i="1" s="1"/>
  <c r="AC191" i="1"/>
  <c r="AD191" i="1" s="1"/>
  <c r="Z191" i="1"/>
  <c r="Y191" i="1"/>
  <c r="S191" i="1"/>
  <c r="V191" i="1" s="1"/>
  <c r="AE191" i="1" s="1"/>
  <c r="AF191" i="1" s="1"/>
  <c r="J191" i="1"/>
  <c r="L191" i="1" s="1"/>
  <c r="BM190" i="1"/>
  <c r="BE190" i="1"/>
  <c r="BD190" i="1"/>
  <c r="BG190" i="1" s="1"/>
  <c r="BB190" i="1"/>
  <c r="BC190" i="1" s="1"/>
  <c r="AV190" i="1"/>
  <c r="AU190" i="1"/>
  <c r="AX190" i="1" s="1"/>
  <c r="AR190" i="1"/>
  <c r="AN190" i="1"/>
  <c r="AM190" i="1"/>
  <c r="AP190" i="1" s="1"/>
  <c r="AJ190" i="1"/>
  <c r="AG190" i="1"/>
  <c r="AH190" i="1" s="1"/>
  <c r="AC190" i="1"/>
  <c r="AD190" i="1" s="1"/>
  <c r="Z190" i="1"/>
  <c r="Y190" i="1"/>
  <c r="S190" i="1"/>
  <c r="V190" i="1" s="1"/>
  <c r="AE190" i="1" s="1"/>
  <c r="AF190" i="1" s="1"/>
  <c r="J190" i="1"/>
  <c r="L190" i="1" s="1"/>
  <c r="BM189" i="1"/>
  <c r="BE189" i="1"/>
  <c r="BD189" i="1"/>
  <c r="BG189" i="1" s="1"/>
  <c r="BB189" i="1"/>
  <c r="BC189" i="1" s="1"/>
  <c r="AV189" i="1"/>
  <c r="AU189" i="1"/>
  <c r="AX189" i="1" s="1"/>
  <c r="AR189" i="1"/>
  <c r="AN189" i="1"/>
  <c r="AM189" i="1"/>
  <c r="AP189" i="1" s="1"/>
  <c r="AJ189" i="1"/>
  <c r="AG189" i="1"/>
  <c r="AH189" i="1" s="1"/>
  <c r="AC189" i="1"/>
  <c r="AD189" i="1" s="1"/>
  <c r="Z189" i="1"/>
  <c r="Y189" i="1"/>
  <c r="S189" i="1"/>
  <c r="V189" i="1" s="1"/>
  <c r="AE189" i="1" s="1"/>
  <c r="AF189" i="1" s="1"/>
  <c r="J189" i="1"/>
  <c r="L189" i="1" s="1"/>
  <c r="BM188" i="1"/>
  <c r="BE188" i="1"/>
  <c r="BD188" i="1"/>
  <c r="BG188" i="1" s="1"/>
  <c r="BB188" i="1"/>
  <c r="BC188" i="1" s="1"/>
  <c r="AV188" i="1"/>
  <c r="AU188" i="1"/>
  <c r="AX188" i="1" s="1"/>
  <c r="AR188" i="1"/>
  <c r="AN188" i="1"/>
  <c r="AM188" i="1"/>
  <c r="AP188" i="1" s="1"/>
  <c r="AJ188" i="1"/>
  <c r="AG188" i="1"/>
  <c r="AH188" i="1" s="1"/>
  <c r="AC188" i="1"/>
  <c r="AD188" i="1" s="1"/>
  <c r="Z188" i="1"/>
  <c r="Y188" i="1"/>
  <c r="S188" i="1"/>
  <c r="V188" i="1" s="1"/>
  <c r="AE188" i="1" s="1"/>
  <c r="AF188" i="1" s="1"/>
  <c r="J188" i="1"/>
  <c r="L188" i="1" s="1"/>
  <c r="BM187" i="1"/>
  <c r="BE187" i="1"/>
  <c r="BD187" i="1"/>
  <c r="BG187" i="1" s="1"/>
  <c r="BB187" i="1"/>
  <c r="BC187" i="1" s="1"/>
  <c r="AV187" i="1"/>
  <c r="AU187" i="1"/>
  <c r="AX187" i="1" s="1"/>
  <c r="AR187" i="1"/>
  <c r="AN187" i="1"/>
  <c r="AM187" i="1"/>
  <c r="AP187" i="1" s="1"/>
  <c r="AJ187" i="1"/>
  <c r="AG187" i="1"/>
  <c r="AH187" i="1" s="1"/>
  <c r="AC187" i="1"/>
  <c r="AD187" i="1" s="1"/>
  <c r="Z187" i="1"/>
  <c r="Y187" i="1"/>
  <c r="S187" i="1"/>
  <c r="V187" i="1" s="1"/>
  <c r="AE187" i="1" s="1"/>
  <c r="AF187" i="1" s="1"/>
  <c r="J187" i="1"/>
  <c r="L187" i="1" s="1"/>
  <c r="BM186" i="1"/>
  <c r="BE186" i="1"/>
  <c r="BD186" i="1"/>
  <c r="BG186" i="1" s="1"/>
  <c r="BB186" i="1"/>
  <c r="BC186" i="1" s="1"/>
  <c r="AV186" i="1"/>
  <c r="AU186" i="1"/>
  <c r="AX186" i="1" s="1"/>
  <c r="AR186" i="1"/>
  <c r="AN186" i="1"/>
  <c r="AM186" i="1"/>
  <c r="AP186" i="1" s="1"/>
  <c r="AJ186" i="1"/>
  <c r="AG186" i="1"/>
  <c r="AH186" i="1" s="1"/>
  <c r="AC186" i="1"/>
  <c r="AD186" i="1" s="1"/>
  <c r="Z186" i="1"/>
  <c r="Y186" i="1"/>
  <c r="S186" i="1"/>
  <c r="V186" i="1" s="1"/>
  <c r="AE186" i="1" s="1"/>
  <c r="AF186" i="1" s="1"/>
  <c r="J186" i="1"/>
  <c r="L186" i="1" s="1"/>
  <c r="BM185" i="1"/>
  <c r="BE185" i="1"/>
  <c r="BD185" i="1"/>
  <c r="BG185" i="1" s="1"/>
  <c r="BB185" i="1"/>
  <c r="BC185" i="1" s="1"/>
  <c r="AV185" i="1"/>
  <c r="AU185" i="1"/>
  <c r="AX185" i="1" s="1"/>
  <c r="AR185" i="1"/>
  <c r="AN185" i="1"/>
  <c r="AM185" i="1"/>
  <c r="AP185" i="1" s="1"/>
  <c r="AJ185" i="1"/>
  <c r="AG185" i="1"/>
  <c r="AH185" i="1" s="1"/>
  <c r="AC185" i="1"/>
  <c r="AD185" i="1" s="1"/>
  <c r="Z185" i="1"/>
  <c r="Y185" i="1"/>
  <c r="S185" i="1"/>
  <c r="V185" i="1" s="1"/>
  <c r="AE185" i="1" s="1"/>
  <c r="AF185" i="1" s="1"/>
  <c r="J185" i="1"/>
  <c r="L185" i="1" s="1"/>
  <c r="BM184" i="1"/>
  <c r="BE184" i="1"/>
  <c r="BD184" i="1"/>
  <c r="BG184" i="1" s="1"/>
  <c r="BB184" i="1"/>
  <c r="BC184" i="1" s="1"/>
  <c r="AV184" i="1"/>
  <c r="AU184" i="1"/>
  <c r="AX184" i="1" s="1"/>
  <c r="AR184" i="1"/>
  <c r="AN184" i="1"/>
  <c r="AM184" i="1"/>
  <c r="AP184" i="1" s="1"/>
  <c r="AJ184" i="1"/>
  <c r="AG184" i="1"/>
  <c r="AH184" i="1" s="1"/>
  <c r="AC184" i="1"/>
  <c r="AD184" i="1" s="1"/>
  <c r="Z184" i="1"/>
  <c r="Y184" i="1"/>
  <c r="S184" i="1"/>
  <c r="V184" i="1" s="1"/>
  <c r="AE184" i="1" s="1"/>
  <c r="AF184" i="1" s="1"/>
  <c r="J184" i="1"/>
  <c r="L184" i="1" s="1"/>
  <c r="BM183" i="1"/>
  <c r="BE183" i="1"/>
  <c r="BD183" i="1"/>
  <c r="BG183" i="1" s="1"/>
  <c r="BB183" i="1"/>
  <c r="BC183" i="1" s="1"/>
  <c r="AV183" i="1"/>
  <c r="AU183" i="1"/>
  <c r="AX183" i="1" s="1"/>
  <c r="AR183" i="1"/>
  <c r="AN183" i="1"/>
  <c r="AM183" i="1"/>
  <c r="AP183" i="1" s="1"/>
  <c r="AJ183" i="1"/>
  <c r="AG183" i="1"/>
  <c r="AH183" i="1" s="1"/>
  <c r="AC183" i="1"/>
  <c r="AD183" i="1" s="1"/>
  <c r="Z183" i="1"/>
  <c r="Y183" i="1"/>
  <c r="S183" i="1"/>
  <c r="V183" i="1" s="1"/>
  <c r="AE183" i="1" s="1"/>
  <c r="AF183" i="1" s="1"/>
  <c r="J183" i="1"/>
  <c r="L183" i="1" s="1"/>
  <c r="BM182" i="1"/>
  <c r="BE182" i="1"/>
  <c r="BD182" i="1"/>
  <c r="BG182" i="1" s="1"/>
  <c r="BB182" i="1"/>
  <c r="BC182" i="1" s="1"/>
  <c r="AV182" i="1"/>
  <c r="AU182" i="1"/>
  <c r="AX182" i="1" s="1"/>
  <c r="AR182" i="1"/>
  <c r="AN182" i="1"/>
  <c r="AM182" i="1"/>
  <c r="AP182" i="1" s="1"/>
  <c r="AJ182" i="1"/>
  <c r="AG182" i="1"/>
  <c r="AH182" i="1" s="1"/>
  <c r="AC182" i="1"/>
  <c r="AD182" i="1" s="1"/>
  <c r="Z182" i="1"/>
  <c r="Y182" i="1"/>
  <c r="S182" i="1"/>
  <c r="AA182" i="1" s="1"/>
  <c r="AB182" i="1" s="1"/>
  <c r="J182" i="1"/>
  <c r="L182" i="1" s="1"/>
  <c r="BM181" i="1"/>
  <c r="BE181" i="1"/>
  <c r="BD181" i="1"/>
  <c r="BG181" i="1" s="1"/>
  <c r="BB181" i="1"/>
  <c r="BC181" i="1" s="1"/>
  <c r="AV181" i="1"/>
  <c r="AU181" i="1"/>
  <c r="AX181" i="1" s="1"/>
  <c r="AR181" i="1"/>
  <c r="AN181" i="1"/>
  <c r="AM181" i="1"/>
  <c r="AP181" i="1" s="1"/>
  <c r="AJ181" i="1"/>
  <c r="AG181" i="1"/>
  <c r="AH181" i="1" s="1"/>
  <c r="AC181" i="1"/>
  <c r="AD181" i="1" s="1"/>
  <c r="Z181" i="1"/>
  <c r="Y181" i="1"/>
  <c r="S181" i="1"/>
  <c r="J181" i="1"/>
  <c r="L181" i="1" s="1"/>
  <c r="BM180" i="1"/>
  <c r="BE180" i="1"/>
  <c r="BD180" i="1"/>
  <c r="BG180" i="1" s="1"/>
  <c r="BB180" i="1"/>
  <c r="BC180" i="1" s="1"/>
  <c r="AV180" i="1"/>
  <c r="AU180" i="1"/>
  <c r="AX180" i="1" s="1"/>
  <c r="AR180" i="1"/>
  <c r="AN180" i="1"/>
  <c r="AM180" i="1"/>
  <c r="AP180" i="1" s="1"/>
  <c r="AJ180" i="1"/>
  <c r="AG180" i="1"/>
  <c r="AH180" i="1" s="1"/>
  <c r="AC180" i="1"/>
  <c r="AD180" i="1" s="1"/>
  <c r="Z180" i="1"/>
  <c r="Y180" i="1"/>
  <c r="S180" i="1"/>
  <c r="AA180" i="1" s="1"/>
  <c r="AB180" i="1" s="1"/>
  <c r="J180" i="1"/>
  <c r="L180" i="1" s="1"/>
  <c r="BM179" i="1"/>
  <c r="BE179" i="1"/>
  <c r="BD179" i="1"/>
  <c r="BG179" i="1" s="1"/>
  <c r="BB179" i="1"/>
  <c r="BC179" i="1" s="1"/>
  <c r="AV179" i="1"/>
  <c r="AU179" i="1"/>
  <c r="AX179" i="1" s="1"/>
  <c r="AR179" i="1"/>
  <c r="AN179" i="1"/>
  <c r="AM179" i="1"/>
  <c r="AP179" i="1" s="1"/>
  <c r="AJ179" i="1"/>
  <c r="AG179" i="1"/>
  <c r="AH179" i="1" s="1"/>
  <c r="AC179" i="1"/>
  <c r="AD179" i="1" s="1"/>
  <c r="Z179" i="1"/>
  <c r="Y179" i="1"/>
  <c r="S179" i="1"/>
  <c r="J179" i="1"/>
  <c r="L179" i="1" s="1"/>
  <c r="BM178" i="1"/>
  <c r="BE178" i="1"/>
  <c r="BD178" i="1"/>
  <c r="BG178" i="1" s="1"/>
  <c r="BB178" i="1"/>
  <c r="BC178" i="1" s="1"/>
  <c r="AV178" i="1"/>
  <c r="AU178" i="1"/>
  <c r="AX178" i="1" s="1"/>
  <c r="AR178" i="1"/>
  <c r="AN178" i="1"/>
  <c r="AM178" i="1"/>
  <c r="AP178" i="1" s="1"/>
  <c r="AJ178" i="1"/>
  <c r="AG178" i="1"/>
  <c r="AH178" i="1" s="1"/>
  <c r="AC178" i="1"/>
  <c r="AD178" i="1" s="1"/>
  <c r="Z178" i="1"/>
  <c r="Y178" i="1"/>
  <c r="S178" i="1"/>
  <c r="AA178" i="1" s="1"/>
  <c r="AB178" i="1" s="1"/>
  <c r="J178" i="1"/>
  <c r="L178" i="1" s="1"/>
  <c r="BM177" i="1"/>
  <c r="BE177" i="1"/>
  <c r="BD177" i="1"/>
  <c r="BG177" i="1" s="1"/>
  <c r="BB177" i="1"/>
  <c r="BC177" i="1" s="1"/>
  <c r="AV177" i="1"/>
  <c r="AU177" i="1"/>
  <c r="AX177" i="1" s="1"/>
  <c r="AR177" i="1"/>
  <c r="AN177" i="1"/>
  <c r="AM177" i="1"/>
  <c r="AP177" i="1" s="1"/>
  <c r="AJ177" i="1"/>
  <c r="AG177" i="1"/>
  <c r="AH177" i="1" s="1"/>
  <c r="AC177" i="1"/>
  <c r="AD177" i="1" s="1"/>
  <c r="Z177" i="1"/>
  <c r="Y177" i="1"/>
  <c r="S177" i="1"/>
  <c r="AA177" i="1" s="1"/>
  <c r="AB177" i="1" s="1"/>
  <c r="J177" i="1"/>
  <c r="L177" i="1" s="1"/>
  <c r="BM176" i="1"/>
  <c r="BE176" i="1"/>
  <c r="BD176" i="1"/>
  <c r="BG176" i="1" s="1"/>
  <c r="BB176" i="1"/>
  <c r="BC176" i="1" s="1"/>
  <c r="AV176" i="1"/>
  <c r="AU176" i="1"/>
  <c r="AX176" i="1" s="1"/>
  <c r="AR176" i="1"/>
  <c r="AN176" i="1"/>
  <c r="AM176" i="1"/>
  <c r="AP176" i="1" s="1"/>
  <c r="AJ176" i="1"/>
  <c r="AG176" i="1"/>
  <c r="AH176" i="1" s="1"/>
  <c r="AC176" i="1"/>
  <c r="AD176" i="1" s="1"/>
  <c r="Z176" i="1"/>
  <c r="Y176" i="1"/>
  <c r="S176" i="1"/>
  <c r="AA176" i="1" s="1"/>
  <c r="AB176" i="1" s="1"/>
  <c r="J176" i="1"/>
  <c r="L176" i="1" s="1"/>
  <c r="BM175" i="1"/>
  <c r="BE175" i="1"/>
  <c r="BD175" i="1"/>
  <c r="BG175" i="1" s="1"/>
  <c r="BB175" i="1"/>
  <c r="BC175" i="1" s="1"/>
  <c r="AV175" i="1"/>
  <c r="AU175" i="1"/>
  <c r="AX175" i="1" s="1"/>
  <c r="AR175" i="1"/>
  <c r="AN175" i="1"/>
  <c r="AM175" i="1"/>
  <c r="AP175" i="1" s="1"/>
  <c r="AJ175" i="1"/>
  <c r="AG175" i="1"/>
  <c r="AH175" i="1" s="1"/>
  <c r="AC175" i="1"/>
  <c r="AD175" i="1" s="1"/>
  <c r="Z175" i="1"/>
  <c r="Y175" i="1"/>
  <c r="S175" i="1"/>
  <c r="J175" i="1"/>
  <c r="L175" i="1" s="1"/>
  <c r="BM174" i="1"/>
  <c r="BE174" i="1"/>
  <c r="BD174" i="1"/>
  <c r="BG174" i="1" s="1"/>
  <c r="BB174" i="1"/>
  <c r="BC174" i="1" s="1"/>
  <c r="AV174" i="1"/>
  <c r="AU174" i="1"/>
  <c r="AX174" i="1" s="1"/>
  <c r="AR174" i="1"/>
  <c r="AN174" i="1"/>
  <c r="AM174" i="1"/>
  <c r="AP174" i="1" s="1"/>
  <c r="AJ174" i="1"/>
  <c r="AG174" i="1"/>
  <c r="AH174" i="1" s="1"/>
  <c r="AC174" i="1"/>
  <c r="AD174" i="1" s="1"/>
  <c r="Z174" i="1"/>
  <c r="Y174" i="1"/>
  <c r="S174" i="1"/>
  <c r="J174" i="1"/>
  <c r="L174" i="1" s="1"/>
  <c r="BM173" i="1"/>
  <c r="BE173" i="1"/>
  <c r="BD173" i="1"/>
  <c r="BG173" i="1" s="1"/>
  <c r="BB173" i="1"/>
  <c r="BC173" i="1" s="1"/>
  <c r="AV173" i="1"/>
  <c r="AU173" i="1"/>
  <c r="AX173" i="1" s="1"/>
  <c r="AR173" i="1"/>
  <c r="AN173" i="1"/>
  <c r="AM173" i="1"/>
  <c r="AP173" i="1" s="1"/>
  <c r="AJ173" i="1"/>
  <c r="AG173" i="1"/>
  <c r="AH173" i="1" s="1"/>
  <c r="AC173" i="1"/>
  <c r="AD173" i="1" s="1"/>
  <c r="Z173" i="1"/>
  <c r="Y173" i="1"/>
  <c r="S173" i="1"/>
  <c r="AA173" i="1" s="1"/>
  <c r="AB173" i="1" s="1"/>
  <c r="J173" i="1"/>
  <c r="L173" i="1" s="1"/>
  <c r="BM172" i="1"/>
  <c r="BE172" i="1"/>
  <c r="BD172" i="1"/>
  <c r="BG172" i="1" s="1"/>
  <c r="BB172" i="1"/>
  <c r="BC172" i="1" s="1"/>
  <c r="AV172" i="1"/>
  <c r="AU172" i="1"/>
  <c r="AX172" i="1" s="1"/>
  <c r="AR172" i="1"/>
  <c r="AN172" i="1"/>
  <c r="AM172" i="1"/>
  <c r="AP172" i="1" s="1"/>
  <c r="AJ172" i="1"/>
  <c r="AG172" i="1"/>
  <c r="AH172" i="1" s="1"/>
  <c r="AC172" i="1"/>
  <c r="AD172" i="1" s="1"/>
  <c r="Z172" i="1"/>
  <c r="Y172" i="1"/>
  <c r="S172" i="1"/>
  <c r="J172" i="1"/>
  <c r="L172" i="1" s="1"/>
  <c r="BM171" i="1"/>
  <c r="BE171" i="1"/>
  <c r="BD171" i="1"/>
  <c r="BG171" i="1" s="1"/>
  <c r="BB171" i="1"/>
  <c r="BC171" i="1" s="1"/>
  <c r="AV171" i="1"/>
  <c r="AU171" i="1"/>
  <c r="AX171" i="1" s="1"/>
  <c r="AR171" i="1"/>
  <c r="AN171" i="1"/>
  <c r="AM171" i="1"/>
  <c r="AP171" i="1" s="1"/>
  <c r="AJ171" i="1"/>
  <c r="AG171" i="1"/>
  <c r="AH171" i="1" s="1"/>
  <c r="AC171" i="1"/>
  <c r="AD171" i="1" s="1"/>
  <c r="Z171" i="1"/>
  <c r="Y171" i="1"/>
  <c r="S171" i="1"/>
  <c r="J171" i="1"/>
  <c r="L171" i="1" s="1"/>
  <c r="BM170" i="1"/>
  <c r="BE170" i="1"/>
  <c r="BD170" i="1"/>
  <c r="BG170" i="1" s="1"/>
  <c r="BB170" i="1"/>
  <c r="BC170" i="1" s="1"/>
  <c r="AV170" i="1"/>
  <c r="AU170" i="1"/>
  <c r="AX170" i="1" s="1"/>
  <c r="AR170" i="1"/>
  <c r="AN170" i="1"/>
  <c r="AM170" i="1"/>
  <c r="AP170" i="1" s="1"/>
  <c r="AJ170" i="1"/>
  <c r="AG170" i="1"/>
  <c r="AH170" i="1" s="1"/>
  <c r="AC170" i="1"/>
  <c r="AD170" i="1" s="1"/>
  <c r="Z170" i="1"/>
  <c r="Y170" i="1"/>
  <c r="S170" i="1"/>
  <c r="AA170" i="1" s="1"/>
  <c r="AB170" i="1" s="1"/>
  <c r="J170" i="1"/>
  <c r="L170" i="1" s="1"/>
  <c r="BM169" i="1"/>
  <c r="BE169" i="1"/>
  <c r="BD169" i="1"/>
  <c r="BG169" i="1" s="1"/>
  <c r="BB169" i="1"/>
  <c r="BC169" i="1" s="1"/>
  <c r="AV169" i="1"/>
  <c r="AU169" i="1"/>
  <c r="AX169" i="1" s="1"/>
  <c r="AR169" i="1"/>
  <c r="AN169" i="1"/>
  <c r="AM169" i="1"/>
  <c r="AP169" i="1" s="1"/>
  <c r="AJ169" i="1"/>
  <c r="AG169" i="1"/>
  <c r="AH169" i="1" s="1"/>
  <c r="AC169" i="1"/>
  <c r="AD169" i="1" s="1"/>
  <c r="Z169" i="1"/>
  <c r="Y169" i="1"/>
  <c r="S169" i="1"/>
  <c r="AA169" i="1" s="1"/>
  <c r="AB169" i="1" s="1"/>
  <c r="J169" i="1"/>
  <c r="L169" i="1" s="1"/>
  <c r="BM168" i="1"/>
  <c r="BE168" i="1"/>
  <c r="BD168" i="1"/>
  <c r="BG168" i="1" s="1"/>
  <c r="BB168" i="1"/>
  <c r="BC168" i="1" s="1"/>
  <c r="AV168" i="1"/>
  <c r="AU168" i="1"/>
  <c r="AX168" i="1" s="1"/>
  <c r="AR168" i="1"/>
  <c r="AN168" i="1"/>
  <c r="AM168" i="1"/>
  <c r="AP168" i="1" s="1"/>
  <c r="AJ168" i="1"/>
  <c r="AG168" i="1"/>
  <c r="AH168" i="1" s="1"/>
  <c r="AC168" i="1"/>
  <c r="AD168" i="1" s="1"/>
  <c r="Z168" i="1"/>
  <c r="Y168" i="1"/>
  <c r="S168" i="1"/>
  <c r="AA168" i="1" s="1"/>
  <c r="AB168" i="1" s="1"/>
  <c r="J168" i="1"/>
  <c r="L168" i="1" s="1"/>
  <c r="BM167" i="1"/>
  <c r="BE167" i="1"/>
  <c r="BD167" i="1"/>
  <c r="BG167" i="1" s="1"/>
  <c r="BB167" i="1"/>
  <c r="BC167" i="1" s="1"/>
  <c r="AV167" i="1"/>
  <c r="AU167" i="1"/>
  <c r="AX167" i="1" s="1"/>
  <c r="AR167" i="1"/>
  <c r="AN167" i="1"/>
  <c r="AM167" i="1"/>
  <c r="AP167" i="1" s="1"/>
  <c r="AJ167" i="1"/>
  <c r="AG167" i="1"/>
  <c r="AH167" i="1" s="1"/>
  <c r="AC167" i="1"/>
  <c r="AD167" i="1" s="1"/>
  <c r="Z167" i="1"/>
  <c r="Y167" i="1"/>
  <c r="S167" i="1"/>
  <c r="J167" i="1"/>
  <c r="L167" i="1" s="1"/>
  <c r="BM166" i="1"/>
  <c r="BE166" i="1"/>
  <c r="BD166" i="1"/>
  <c r="BG166" i="1" s="1"/>
  <c r="BB166" i="1"/>
  <c r="BC166" i="1" s="1"/>
  <c r="AV166" i="1"/>
  <c r="AU166" i="1"/>
  <c r="AX166" i="1" s="1"/>
  <c r="AR166" i="1"/>
  <c r="AN166" i="1"/>
  <c r="AM166" i="1"/>
  <c r="AP166" i="1" s="1"/>
  <c r="AJ166" i="1"/>
  <c r="AG166" i="1"/>
  <c r="AH166" i="1" s="1"/>
  <c r="AC166" i="1"/>
  <c r="AD166" i="1" s="1"/>
  <c r="Z166" i="1"/>
  <c r="Y166" i="1"/>
  <c r="S166" i="1"/>
  <c r="AA166" i="1" s="1"/>
  <c r="AB166" i="1" s="1"/>
  <c r="J166" i="1"/>
  <c r="L166" i="1" s="1"/>
  <c r="BM165" i="1"/>
  <c r="BE165" i="1"/>
  <c r="BD165" i="1"/>
  <c r="BB165" i="1"/>
  <c r="BC165" i="1" s="1"/>
  <c r="AV165" i="1"/>
  <c r="AU165" i="1"/>
  <c r="AR165" i="1"/>
  <c r="AN165" i="1"/>
  <c r="AM165" i="1"/>
  <c r="AP165" i="1" s="1"/>
  <c r="AP209" i="1" s="1"/>
  <c r="AJ165" i="1"/>
  <c r="AG165" i="1"/>
  <c r="AC165" i="1"/>
  <c r="Z165" i="1"/>
  <c r="Y165" i="1"/>
  <c r="S165" i="1"/>
  <c r="V165" i="1" s="1"/>
  <c r="AE165" i="1" s="1"/>
  <c r="J165" i="1"/>
  <c r="BE158" i="1"/>
  <c r="BA158" i="1"/>
  <c r="AZ158" i="1"/>
  <c r="W158" i="1"/>
  <c r="M158" i="1"/>
  <c r="K158" i="1"/>
  <c r="BA156" i="1"/>
  <c r="AZ156" i="1"/>
  <c r="W156" i="1"/>
  <c r="M156" i="1"/>
  <c r="K156" i="1"/>
  <c r="BM154" i="1"/>
  <c r="BE154" i="1"/>
  <c r="BD154" i="1"/>
  <c r="BG154" i="1" s="1"/>
  <c r="BB154" i="1"/>
  <c r="BC154" i="1" s="1"/>
  <c r="AV154" i="1"/>
  <c r="AU154" i="1"/>
  <c r="AX154" i="1" s="1"/>
  <c r="AR154" i="1"/>
  <c r="AN154" i="1"/>
  <c r="AM154" i="1"/>
  <c r="AP154" i="1" s="1"/>
  <c r="AJ154" i="1"/>
  <c r="AG154" i="1"/>
  <c r="AH154" i="1" s="1"/>
  <c r="AC154" i="1"/>
  <c r="AD154" i="1" s="1"/>
  <c r="Z154" i="1"/>
  <c r="Y154" i="1"/>
  <c r="S154" i="1"/>
  <c r="V154" i="1" s="1"/>
  <c r="AE154" i="1" s="1"/>
  <c r="AF154" i="1" s="1"/>
  <c r="J154" i="1"/>
  <c r="L154" i="1" s="1"/>
  <c r="BM153" i="1"/>
  <c r="BE153" i="1"/>
  <c r="BD153" i="1"/>
  <c r="BG153" i="1" s="1"/>
  <c r="BB153" i="1"/>
  <c r="BC153" i="1" s="1"/>
  <c r="AV153" i="1"/>
  <c r="AU153" i="1"/>
  <c r="AX153" i="1" s="1"/>
  <c r="AR153" i="1"/>
  <c r="AN153" i="1"/>
  <c r="AM153" i="1"/>
  <c r="AP153" i="1" s="1"/>
  <c r="AJ153" i="1"/>
  <c r="AG153" i="1"/>
  <c r="AH153" i="1" s="1"/>
  <c r="AC153" i="1"/>
  <c r="AD153" i="1" s="1"/>
  <c r="Z153" i="1"/>
  <c r="Y153" i="1"/>
  <c r="S153" i="1"/>
  <c r="V153" i="1" s="1"/>
  <c r="AE153" i="1" s="1"/>
  <c r="AF153" i="1" s="1"/>
  <c r="J153" i="1"/>
  <c r="L153" i="1" s="1"/>
  <c r="BM152" i="1"/>
  <c r="BE152" i="1"/>
  <c r="BD152" i="1"/>
  <c r="BG152" i="1" s="1"/>
  <c r="BB152" i="1"/>
  <c r="BC152" i="1" s="1"/>
  <c r="AV152" i="1"/>
  <c r="AU152" i="1"/>
  <c r="AX152" i="1" s="1"/>
  <c r="AR152" i="1"/>
  <c r="AN152" i="1"/>
  <c r="AM152" i="1"/>
  <c r="AP152" i="1" s="1"/>
  <c r="AJ152" i="1"/>
  <c r="AG152" i="1"/>
  <c r="AH152" i="1" s="1"/>
  <c r="AC152" i="1"/>
  <c r="AD152" i="1" s="1"/>
  <c r="Z152" i="1"/>
  <c r="Y152" i="1"/>
  <c r="S152" i="1"/>
  <c r="V152" i="1" s="1"/>
  <c r="AE152" i="1" s="1"/>
  <c r="AF152" i="1" s="1"/>
  <c r="J152" i="1"/>
  <c r="L152" i="1" s="1"/>
  <c r="BM151" i="1"/>
  <c r="BE151" i="1"/>
  <c r="BD151" i="1"/>
  <c r="BG151" i="1" s="1"/>
  <c r="BB151" i="1"/>
  <c r="BC151" i="1" s="1"/>
  <c r="AV151" i="1"/>
  <c r="AU151" i="1"/>
  <c r="AX151" i="1" s="1"/>
  <c r="AR151" i="1"/>
  <c r="AN151" i="1"/>
  <c r="AM151" i="1"/>
  <c r="AP151" i="1" s="1"/>
  <c r="AJ151" i="1"/>
  <c r="AG151" i="1"/>
  <c r="AH151" i="1" s="1"/>
  <c r="AC151" i="1"/>
  <c r="AD151" i="1" s="1"/>
  <c r="Z151" i="1"/>
  <c r="Y151" i="1"/>
  <c r="S151" i="1"/>
  <c r="V151" i="1" s="1"/>
  <c r="AE151" i="1" s="1"/>
  <c r="AF151" i="1" s="1"/>
  <c r="J151" i="1"/>
  <c r="L151" i="1" s="1"/>
  <c r="BM150" i="1"/>
  <c r="BE150" i="1"/>
  <c r="BD150" i="1"/>
  <c r="BG150" i="1" s="1"/>
  <c r="BB150" i="1"/>
  <c r="BC150" i="1" s="1"/>
  <c r="AV150" i="1"/>
  <c r="AU150" i="1"/>
  <c r="AX150" i="1" s="1"/>
  <c r="AR150" i="1"/>
  <c r="AN150" i="1"/>
  <c r="AM150" i="1"/>
  <c r="AP150" i="1" s="1"/>
  <c r="AJ150" i="1"/>
  <c r="AG150" i="1"/>
  <c r="AH150" i="1" s="1"/>
  <c r="AC150" i="1"/>
  <c r="AD150" i="1" s="1"/>
  <c r="Z150" i="1"/>
  <c r="Y150" i="1"/>
  <c r="S150" i="1"/>
  <c r="V150" i="1" s="1"/>
  <c r="AE150" i="1" s="1"/>
  <c r="AF150" i="1" s="1"/>
  <c r="J150" i="1"/>
  <c r="L150" i="1" s="1"/>
  <c r="BM149" i="1"/>
  <c r="BE149" i="1"/>
  <c r="BD149" i="1"/>
  <c r="BG149" i="1" s="1"/>
  <c r="BB149" i="1"/>
  <c r="BC149" i="1" s="1"/>
  <c r="AV149" i="1"/>
  <c r="AU149" i="1"/>
  <c r="AX149" i="1" s="1"/>
  <c r="AR149" i="1"/>
  <c r="AN149" i="1"/>
  <c r="AM149" i="1"/>
  <c r="AP149" i="1" s="1"/>
  <c r="AJ149" i="1"/>
  <c r="AG149" i="1"/>
  <c r="AH149" i="1" s="1"/>
  <c r="AC149" i="1"/>
  <c r="AD149" i="1" s="1"/>
  <c r="Z149" i="1"/>
  <c r="Y149" i="1"/>
  <c r="S149" i="1"/>
  <c r="V149" i="1" s="1"/>
  <c r="AE149" i="1" s="1"/>
  <c r="AF149" i="1" s="1"/>
  <c r="J149" i="1"/>
  <c r="L149" i="1" s="1"/>
  <c r="BM148" i="1"/>
  <c r="BE148" i="1"/>
  <c r="BD148" i="1"/>
  <c r="BG148" i="1" s="1"/>
  <c r="BB148" i="1"/>
  <c r="BC148" i="1" s="1"/>
  <c r="AV148" i="1"/>
  <c r="AU148" i="1"/>
  <c r="AX148" i="1" s="1"/>
  <c r="AR148" i="1"/>
  <c r="AN148" i="1"/>
  <c r="AM148" i="1"/>
  <c r="AP148" i="1" s="1"/>
  <c r="AJ148" i="1"/>
  <c r="AG148" i="1"/>
  <c r="AH148" i="1" s="1"/>
  <c r="AC148" i="1"/>
  <c r="AD148" i="1" s="1"/>
  <c r="Z148" i="1"/>
  <c r="Y148" i="1"/>
  <c r="S148" i="1"/>
  <c r="V148" i="1" s="1"/>
  <c r="AE148" i="1" s="1"/>
  <c r="AF148" i="1" s="1"/>
  <c r="J148" i="1"/>
  <c r="L148" i="1" s="1"/>
  <c r="BM147" i="1"/>
  <c r="BE147" i="1"/>
  <c r="BD147" i="1"/>
  <c r="BG147" i="1" s="1"/>
  <c r="BB147" i="1"/>
  <c r="BC147" i="1" s="1"/>
  <c r="AV147" i="1"/>
  <c r="AU147" i="1"/>
  <c r="AX147" i="1" s="1"/>
  <c r="AR147" i="1"/>
  <c r="AN147" i="1"/>
  <c r="AM147" i="1"/>
  <c r="AP147" i="1" s="1"/>
  <c r="AJ147" i="1"/>
  <c r="AG147" i="1"/>
  <c r="AH147" i="1" s="1"/>
  <c r="AC147" i="1"/>
  <c r="AD147" i="1" s="1"/>
  <c r="Z147" i="1"/>
  <c r="Y147" i="1"/>
  <c r="S147" i="1"/>
  <c r="V147" i="1" s="1"/>
  <c r="AE147" i="1" s="1"/>
  <c r="AF147" i="1" s="1"/>
  <c r="J147" i="1"/>
  <c r="L147" i="1" s="1"/>
  <c r="BM146" i="1"/>
  <c r="BE146" i="1"/>
  <c r="BD146" i="1"/>
  <c r="BG146" i="1" s="1"/>
  <c r="BB146" i="1"/>
  <c r="BC146" i="1" s="1"/>
  <c r="AV146" i="1"/>
  <c r="AU146" i="1"/>
  <c r="AX146" i="1" s="1"/>
  <c r="AR146" i="1"/>
  <c r="AN146" i="1"/>
  <c r="AM146" i="1"/>
  <c r="AP146" i="1" s="1"/>
  <c r="AJ146" i="1"/>
  <c r="AG146" i="1"/>
  <c r="AH146" i="1" s="1"/>
  <c r="AC146" i="1"/>
  <c r="AD146" i="1" s="1"/>
  <c r="Z146" i="1"/>
  <c r="Y146" i="1"/>
  <c r="S146" i="1"/>
  <c r="V146" i="1" s="1"/>
  <c r="AE146" i="1" s="1"/>
  <c r="AF146" i="1" s="1"/>
  <c r="J146" i="1"/>
  <c r="L146" i="1" s="1"/>
  <c r="BM145" i="1"/>
  <c r="BE145" i="1"/>
  <c r="BD145" i="1"/>
  <c r="BG145" i="1" s="1"/>
  <c r="BB145" i="1"/>
  <c r="BC145" i="1" s="1"/>
  <c r="AV145" i="1"/>
  <c r="AU145" i="1"/>
  <c r="AX145" i="1" s="1"/>
  <c r="AR145" i="1"/>
  <c r="AN145" i="1"/>
  <c r="AM145" i="1"/>
  <c r="AP145" i="1" s="1"/>
  <c r="AJ145" i="1"/>
  <c r="AG145" i="1"/>
  <c r="AH145" i="1" s="1"/>
  <c r="AC145" i="1"/>
  <c r="AD145" i="1" s="1"/>
  <c r="Z145" i="1"/>
  <c r="Y145" i="1"/>
  <c r="S145" i="1"/>
  <c r="V145" i="1" s="1"/>
  <c r="AE145" i="1" s="1"/>
  <c r="AF145" i="1" s="1"/>
  <c r="J145" i="1"/>
  <c r="L145" i="1" s="1"/>
  <c r="BM144" i="1"/>
  <c r="BE144" i="1"/>
  <c r="BD144" i="1"/>
  <c r="BG144" i="1" s="1"/>
  <c r="BB144" i="1"/>
  <c r="BC144" i="1" s="1"/>
  <c r="AV144" i="1"/>
  <c r="AU144" i="1"/>
  <c r="AX144" i="1" s="1"/>
  <c r="AR144" i="1"/>
  <c r="AN144" i="1"/>
  <c r="AM144" i="1"/>
  <c r="AP144" i="1" s="1"/>
  <c r="AJ144" i="1"/>
  <c r="AG144" i="1"/>
  <c r="AH144" i="1" s="1"/>
  <c r="AC144" i="1"/>
  <c r="AD144" i="1" s="1"/>
  <c r="Z144" i="1"/>
  <c r="Y144" i="1"/>
  <c r="S144" i="1"/>
  <c r="J144" i="1"/>
  <c r="L144" i="1" s="1"/>
  <c r="BM143" i="1"/>
  <c r="BE143" i="1"/>
  <c r="BD143" i="1"/>
  <c r="BG143" i="1" s="1"/>
  <c r="BB143" i="1"/>
  <c r="BC143" i="1" s="1"/>
  <c r="AV143" i="1"/>
  <c r="AU143" i="1"/>
  <c r="AX143" i="1" s="1"/>
  <c r="AR143" i="1"/>
  <c r="AN143" i="1"/>
  <c r="AM143" i="1"/>
  <c r="AP143" i="1" s="1"/>
  <c r="AJ143" i="1"/>
  <c r="AG143" i="1"/>
  <c r="AH143" i="1" s="1"/>
  <c r="AC143" i="1"/>
  <c r="AD143" i="1" s="1"/>
  <c r="Z143" i="1"/>
  <c r="Y143" i="1"/>
  <c r="S143" i="1"/>
  <c r="V143" i="1" s="1"/>
  <c r="AE143" i="1" s="1"/>
  <c r="AF143" i="1" s="1"/>
  <c r="J143" i="1"/>
  <c r="L143" i="1" s="1"/>
  <c r="BM142" i="1"/>
  <c r="BE142" i="1"/>
  <c r="BD142" i="1"/>
  <c r="BG142" i="1" s="1"/>
  <c r="BB142" i="1"/>
  <c r="BC142" i="1" s="1"/>
  <c r="AV142" i="1"/>
  <c r="AU142" i="1"/>
  <c r="AX142" i="1" s="1"/>
  <c r="AR142" i="1"/>
  <c r="AN142" i="1"/>
  <c r="AM142" i="1"/>
  <c r="AP142" i="1" s="1"/>
  <c r="AJ142" i="1"/>
  <c r="AG142" i="1"/>
  <c r="AH142" i="1" s="1"/>
  <c r="AC142" i="1"/>
  <c r="AD142" i="1" s="1"/>
  <c r="Z142" i="1"/>
  <c r="Y142" i="1"/>
  <c r="S142" i="1"/>
  <c r="V142" i="1" s="1"/>
  <c r="AE142" i="1" s="1"/>
  <c r="AF142" i="1" s="1"/>
  <c r="J142" i="1"/>
  <c r="L142" i="1" s="1"/>
  <c r="BM141" i="1"/>
  <c r="BE141" i="1"/>
  <c r="BD141" i="1"/>
  <c r="BG141" i="1" s="1"/>
  <c r="BB141" i="1"/>
  <c r="BC141" i="1" s="1"/>
  <c r="AV141" i="1"/>
  <c r="AU141" i="1"/>
  <c r="AX141" i="1" s="1"/>
  <c r="AR141" i="1"/>
  <c r="AN141" i="1"/>
  <c r="AM141" i="1"/>
  <c r="AP141" i="1" s="1"/>
  <c r="AJ141" i="1"/>
  <c r="AG141" i="1"/>
  <c r="AH141" i="1" s="1"/>
  <c r="AC141" i="1"/>
  <c r="AD141" i="1" s="1"/>
  <c r="Z141" i="1"/>
  <c r="Y141" i="1"/>
  <c r="S141" i="1"/>
  <c r="V141" i="1" s="1"/>
  <c r="AE141" i="1" s="1"/>
  <c r="AF141" i="1" s="1"/>
  <c r="J141" i="1"/>
  <c r="L141" i="1" s="1"/>
  <c r="BM140" i="1"/>
  <c r="BE140" i="1"/>
  <c r="BD140" i="1"/>
  <c r="BG140" i="1" s="1"/>
  <c r="BB140" i="1"/>
  <c r="BC140" i="1" s="1"/>
  <c r="AV140" i="1"/>
  <c r="AU140" i="1"/>
  <c r="AX140" i="1" s="1"/>
  <c r="AR140" i="1"/>
  <c r="AN140" i="1"/>
  <c r="AM140" i="1"/>
  <c r="AP140" i="1" s="1"/>
  <c r="AJ140" i="1"/>
  <c r="AG140" i="1"/>
  <c r="AH140" i="1" s="1"/>
  <c r="AC140" i="1"/>
  <c r="AD140" i="1" s="1"/>
  <c r="Z140" i="1"/>
  <c r="Y140" i="1"/>
  <c r="S140" i="1"/>
  <c r="V140" i="1" s="1"/>
  <c r="AE140" i="1" s="1"/>
  <c r="AF140" i="1" s="1"/>
  <c r="J140" i="1"/>
  <c r="L140" i="1" s="1"/>
  <c r="BM139" i="1"/>
  <c r="BE139" i="1"/>
  <c r="BD139" i="1"/>
  <c r="BG139" i="1" s="1"/>
  <c r="BB139" i="1"/>
  <c r="BC139" i="1" s="1"/>
  <c r="AV139" i="1"/>
  <c r="AU139" i="1"/>
  <c r="AX139" i="1" s="1"/>
  <c r="AR139" i="1"/>
  <c r="AN139" i="1"/>
  <c r="AM139" i="1"/>
  <c r="AP139" i="1" s="1"/>
  <c r="AJ139" i="1"/>
  <c r="AG139" i="1"/>
  <c r="AH139" i="1" s="1"/>
  <c r="AC139" i="1"/>
  <c r="AD139" i="1" s="1"/>
  <c r="Z139" i="1"/>
  <c r="Y139" i="1"/>
  <c r="S139" i="1"/>
  <c r="V139" i="1" s="1"/>
  <c r="AE139" i="1" s="1"/>
  <c r="AF139" i="1" s="1"/>
  <c r="J139" i="1"/>
  <c r="L139" i="1" s="1"/>
  <c r="BM138" i="1"/>
  <c r="BE138" i="1"/>
  <c r="BD138" i="1"/>
  <c r="BG138" i="1" s="1"/>
  <c r="BB138" i="1"/>
  <c r="BC138" i="1" s="1"/>
  <c r="AV138" i="1"/>
  <c r="AU138" i="1"/>
  <c r="AX138" i="1" s="1"/>
  <c r="AR138" i="1"/>
  <c r="AN138" i="1"/>
  <c r="AM138" i="1"/>
  <c r="AP138" i="1" s="1"/>
  <c r="AJ138" i="1"/>
  <c r="AG138" i="1"/>
  <c r="AH138" i="1" s="1"/>
  <c r="AC138" i="1"/>
  <c r="AD138" i="1" s="1"/>
  <c r="Z138" i="1"/>
  <c r="Y138" i="1"/>
  <c r="S138" i="1"/>
  <c r="V138" i="1" s="1"/>
  <c r="AE138" i="1" s="1"/>
  <c r="AF138" i="1" s="1"/>
  <c r="J138" i="1"/>
  <c r="L138" i="1" s="1"/>
  <c r="BM137" i="1"/>
  <c r="BE137" i="1"/>
  <c r="BD137" i="1"/>
  <c r="BG137" i="1" s="1"/>
  <c r="BB137" i="1"/>
  <c r="BC137" i="1" s="1"/>
  <c r="AV137" i="1"/>
  <c r="AU137" i="1"/>
  <c r="AX137" i="1" s="1"/>
  <c r="AR137" i="1"/>
  <c r="AN137" i="1"/>
  <c r="AM137" i="1"/>
  <c r="AP137" i="1" s="1"/>
  <c r="AJ137" i="1"/>
  <c r="AG137" i="1"/>
  <c r="AH137" i="1" s="1"/>
  <c r="AC137" i="1"/>
  <c r="AD137" i="1" s="1"/>
  <c r="Z137" i="1"/>
  <c r="Y137" i="1"/>
  <c r="S137" i="1"/>
  <c r="V137" i="1" s="1"/>
  <c r="AE137" i="1" s="1"/>
  <c r="AF137" i="1" s="1"/>
  <c r="J137" i="1"/>
  <c r="L137" i="1" s="1"/>
  <c r="BM136" i="1"/>
  <c r="BE136" i="1"/>
  <c r="BD136" i="1"/>
  <c r="BG136" i="1" s="1"/>
  <c r="BB136" i="1"/>
  <c r="BC136" i="1" s="1"/>
  <c r="AV136" i="1"/>
  <c r="AU136" i="1"/>
  <c r="AX136" i="1" s="1"/>
  <c r="AR136" i="1"/>
  <c r="AN136" i="1"/>
  <c r="AM136" i="1"/>
  <c r="AP136" i="1" s="1"/>
  <c r="AJ136" i="1"/>
  <c r="AG136" i="1"/>
  <c r="AH136" i="1" s="1"/>
  <c r="AC136" i="1"/>
  <c r="AD136" i="1" s="1"/>
  <c r="Z136" i="1"/>
  <c r="Y136" i="1"/>
  <c r="S136" i="1"/>
  <c r="V136" i="1" s="1"/>
  <c r="AE136" i="1" s="1"/>
  <c r="AF136" i="1" s="1"/>
  <c r="J136" i="1"/>
  <c r="L136" i="1" s="1"/>
  <c r="BM135" i="1"/>
  <c r="BE135" i="1"/>
  <c r="BD135" i="1"/>
  <c r="BG135" i="1" s="1"/>
  <c r="BB135" i="1"/>
  <c r="BC135" i="1" s="1"/>
  <c r="AV135" i="1"/>
  <c r="AU135" i="1"/>
  <c r="AX135" i="1" s="1"/>
  <c r="AR135" i="1"/>
  <c r="AN135" i="1"/>
  <c r="AM135" i="1"/>
  <c r="AP135" i="1" s="1"/>
  <c r="AJ135" i="1"/>
  <c r="AG135" i="1"/>
  <c r="AH135" i="1" s="1"/>
  <c r="AC135" i="1"/>
  <c r="AD135" i="1" s="1"/>
  <c r="Z135" i="1"/>
  <c r="Y135" i="1"/>
  <c r="S135" i="1"/>
  <c r="V135" i="1" s="1"/>
  <c r="AE135" i="1" s="1"/>
  <c r="AF135" i="1" s="1"/>
  <c r="J135" i="1"/>
  <c r="L135" i="1" s="1"/>
  <c r="BM134" i="1"/>
  <c r="BE134" i="1"/>
  <c r="BD134" i="1"/>
  <c r="BG134" i="1" s="1"/>
  <c r="BB134" i="1"/>
  <c r="BC134" i="1" s="1"/>
  <c r="AV134" i="1"/>
  <c r="AU134" i="1"/>
  <c r="AX134" i="1" s="1"/>
  <c r="AR134" i="1"/>
  <c r="AN134" i="1"/>
  <c r="AM134" i="1"/>
  <c r="AP134" i="1" s="1"/>
  <c r="AJ134" i="1"/>
  <c r="AG134" i="1"/>
  <c r="AH134" i="1" s="1"/>
  <c r="AC134" i="1"/>
  <c r="AD134" i="1" s="1"/>
  <c r="Z134" i="1"/>
  <c r="Y134" i="1"/>
  <c r="S134" i="1"/>
  <c r="V134" i="1" s="1"/>
  <c r="AE134" i="1" s="1"/>
  <c r="AF134" i="1" s="1"/>
  <c r="J134" i="1"/>
  <c r="L134" i="1" s="1"/>
  <c r="BM133" i="1"/>
  <c r="BE133" i="1"/>
  <c r="BD133" i="1"/>
  <c r="BG133" i="1" s="1"/>
  <c r="BB133" i="1"/>
  <c r="BC133" i="1" s="1"/>
  <c r="AV133" i="1"/>
  <c r="AU133" i="1"/>
  <c r="AX133" i="1" s="1"/>
  <c r="AR133" i="1"/>
  <c r="AN133" i="1"/>
  <c r="AM133" i="1"/>
  <c r="AP133" i="1" s="1"/>
  <c r="AJ133" i="1"/>
  <c r="AG133" i="1"/>
  <c r="AH133" i="1" s="1"/>
  <c r="AC133" i="1"/>
  <c r="AD133" i="1" s="1"/>
  <c r="Z133" i="1"/>
  <c r="Y133" i="1"/>
  <c r="S133" i="1"/>
  <c r="V133" i="1" s="1"/>
  <c r="AE133" i="1" s="1"/>
  <c r="AF133" i="1" s="1"/>
  <c r="J133" i="1"/>
  <c r="L133" i="1" s="1"/>
  <c r="BM132" i="1"/>
  <c r="BE132" i="1"/>
  <c r="BD132" i="1"/>
  <c r="BG132" i="1" s="1"/>
  <c r="BB132" i="1"/>
  <c r="BC132" i="1" s="1"/>
  <c r="AV132" i="1"/>
  <c r="AU132" i="1"/>
  <c r="AX132" i="1" s="1"/>
  <c r="AR132" i="1"/>
  <c r="AN132" i="1"/>
  <c r="AM132" i="1"/>
  <c r="AP132" i="1" s="1"/>
  <c r="AJ132" i="1"/>
  <c r="AG132" i="1"/>
  <c r="AH132" i="1" s="1"/>
  <c r="AC132" i="1"/>
  <c r="AD132" i="1" s="1"/>
  <c r="Z132" i="1"/>
  <c r="Y132" i="1"/>
  <c r="S132" i="1"/>
  <c r="V132" i="1" s="1"/>
  <c r="AE132" i="1" s="1"/>
  <c r="AF132" i="1" s="1"/>
  <c r="J132" i="1"/>
  <c r="L132" i="1" s="1"/>
  <c r="BM131" i="1"/>
  <c r="BE131" i="1"/>
  <c r="BD131" i="1"/>
  <c r="BG131" i="1" s="1"/>
  <c r="BB131" i="1"/>
  <c r="BC131" i="1" s="1"/>
  <c r="AV131" i="1"/>
  <c r="AU131" i="1"/>
  <c r="AX131" i="1" s="1"/>
  <c r="AR131" i="1"/>
  <c r="AN131" i="1"/>
  <c r="AM131" i="1"/>
  <c r="AP131" i="1" s="1"/>
  <c r="AJ131" i="1"/>
  <c r="AG131" i="1"/>
  <c r="AH131" i="1" s="1"/>
  <c r="AC131" i="1"/>
  <c r="AD131" i="1" s="1"/>
  <c r="Z131" i="1"/>
  <c r="Y131" i="1"/>
  <c r="S131" i="1"/>
  <c r="V131" i="1" s="1"/>
  <c r="AE131" i="1" s="1"/>
  <c r="AF131" i="1" s="1"/>
  <c r="J131" i="1"/>
  <c r="L131" i="1" s="1"/>
  <c r="BM130" i="1"/>
  <c r="BE130" i="1"/>
  <c r="BD130" i="1"/>
  <c r="BG130" i="1" s="1"/>
  <c r="BB130" i="1"/>
  <c r="BC130" i="1" s="1"/>
  <c r="AV130" i="1"/>
  <c r="AU130" i="1"/>
  <c r="AX130" i="1" s="1"/>
  <c r="AR130" i="1"/>
  <c r="AN130" i="1"/>
  <c r="AM130" i="1"/>
  <c r="AP130" i="1" s="1"/>
  <c r="AJ130" i="1"/>
  <c r="AG130" i="1"/>
  <c r="AH130" i="1" s="1"/>
  <c r="AC130" i="1"/>
  <c r="AD130" i="1" s="1"/>
  <c r="Z130" i="1"/>
  <c r="Y130" i="1"/>
  <c r="S130" i="1"/>
  <c r="V130" i="1" s="1"/>
  <c r="AE130" i="1" s="1"/>
  <c r="AF130" i="1" s="1"/>
  <c r="J130" i="1"/>
  <c r="L130" i="1" s="1"/>
  <c r="BM129" i="1"/>
  <c r="BE129" i="1"/>
  <c r="BD129" i="1"/>
  <c r="BG129" i="1" s="1"/>
  <c r="BB129" i="1"/>
  <c r="BC129" i="1" s="1"/>
  <c r="AV129" i="1"/>
  <c r="AU129" i="1"/>
  <c r="AX129" i="1" s="1"/>
  <c r="AR129" i="1"/>
  <c r="AN129" i="1"/>
  <c r="AM129" i="1"/>
  <c r="AP129" i="1" s="1"/>
  <c r="AJ129" i="1"/>
  <c r="AG129" i="1"/>
  <c r="AH129" i="1" s="1"/>
  <c r="AC129" i="1"/>
  <c r="AD129" i="1" s="1"/>
  <c r="Z129" i="1"/>
  <c r="Y129" i="1"/>
  <c r="S129" i="1"/>
  <c r="V129" i="1" s="1"/>
  <c r="AE129" i="1" s="1"/>
  <c r="AF129" i="1" s="1"/>
  <c r="J129" i="1"/>
  <c r="L129" i="1" s="1"/>
  <c r="BM128" i="1"/>
  <c r="BE128" i="1"/>
  <c r="BD128" i="1"/>
  <c r="BG128" i="1" s="1"/>
  <c r="BB128" i="1"/>
  <c r="BC128" i="1" s="1"/>
  <c r="AV128" i="1"/>
  <c r="AU128" i="1"/>
  <c r="AX128" i="1" s="1"/>
  <c r="AR128" i="1"/>
  <c r="AN128" i="1"/>
  <c r="AM128" i="1"/>
  <c r="AP128" i="1" s="1"/>
  <c r="AJ128" i="1"/>
  <c r="AG128" i="1"/>
  <c r="AH128" i="1" s="1"/>
  <c r="AC128" i="1"/>
  <c r="AD128" i="1" s="1"/>
  <c r="Z128" i="1"/>
  <c r="Y128" i="1"/>
  <c r="S128" i="1"/>
  <c r="J128" i="1"/>
  <c r="L128" i="1" s="1"/>
  <c r="BM127" i="1"/>
  <c r="BE127" i="1"/>
  <c r="BD127" i="1"/>
  <c r="BG127" i="1" s="1"/>
  <c r="BB127" i="1"/>
  <c r="BC127" i="1" s="1"/>
  <c r="AV127" i="1"/>
  <c r="AU127" i="1"/>
  <c r="AX127" i="1" s="1"/>
  <c r="AR127" i="1"/>
  <c r="AN127" i="1"/>
  <c r="AM127" i="1"/>
  <c r="AP127" i="1" s="1"/>
  <c r="AJ127" i="1"/>
  <c r="AG127" i="1"/>
  <c r="AH127" i="1" s="1"/>
  <c r="AC127" i="1"/>
  <c r="AD127" i="1" s="1"/>
  <c r="Z127" i="1"/>
  <c r="Y127" i="1"/>
  <c r="S127" i="1"/>
  <c r="V127" i="1" s="1"/>
  <c r="AE127" i="1" s="1"/>
  <c r="AF127" i="1" s="1"/>
  <c r="J127" i="1"/>
  <c r="L127" i="1" s="1"/>
  <c r="BM126" i="1"/>
  <c r="BE126" i="1"/>
  <c r="BD126" i="1"/>
  <c r="BG126" i="1" s="1"/>
  <c r="BB126" i="1"/>
  <c r="BC126" i="1" s="1"/>
  <c r="AV126" i="1"/>
  <c r="AU126" i="1"/>
  <c r="AX126" i="1" s="1"/>
  <c r="AR126" i="1"/>
  <c r="AN126" i="1"/>
  <c r="AM126" i="1"/>
  <c r="AP126" i="1" s="1"/>
  <c r="AJ126" i="1"/>
  <c r="AG126" i="1"/>
  <c r="AH126" i="1" s="1"/>
  <c r="AC126" i="1"/>
  <c r="AD126" i="1" s="1"/>
  <c r="Z126" i="1"/>
  <c r="Y126" i="1"/>
  <c r="S126" i="1"/>
  <c r="V126" i="1" s="1"/>
  <c r="AE126" i="1" s="1"/>
  <c r="AF126" i="1" s="1"/>
  <c r="J126" i="1"/>
  <c r="L126" i="1" s="1"/>
  <c r="BM125" i="1"/>
  <c r="BE125" i="1"/>
  <c r="BD125" i="1"/>
  <c r="BG125" i="1" s="1"/>
  <c r="BB125" i="1"/>
  <c r="BC125" i="1" s="1"/>
  <c r="AV125" i="1"/>
  <c r="AU125" i="1"/>
  <c r="AX125" i="1" s="1"/>
  <c r="AR125" i="1"/>
  <c r="AN125" i="1"/>
  <c r="AM125" i="1"/>
  <c r="AP125" i="1" s="1"/>
  <c r="AJ125" i="1"/>
  <c r="AG125" i="1"/>
  <c r="AH125" i="1" s="1"/>
  <c r="AC125" i="1"/>
  <c r="AD125" i="1" s="1"/>
  <c r="Z125" i="1"/>
  <c r="Y125" i="1"/>
  <c r="S125" i="1"/>
  <c r="V125" i="1" s="1"/>
  <c r="AE125" i="1" s="1"/>
  <c r="AF125" i="1" s="1"/>
  <c r="J125" i="1"/>
  <c r="L125" i="1" s="1"/>
  <c r="BM124" i="1"/>
  <c r="BE124" i="1"/>
  <c r="BD124" i="1"/>
  <c r="BG124" i="1" s="1"/>
  <c r="BB124" i="1"/>
  <c r="BC124" i="1" s="1"/>
  <c r="AV124" i="1"/>
  <c r="AU124" i="1"/>
  <c r="AX124" i="1" s="1"/>
  <c r="AR124" i="1"/>
  <c r="AN124" i="1"/>
  <c r="AM124" i="1"/>
  <c r="AP124" i="1" s="1"/>
  <c r="AJ124" i="1"/>
  <c r="AG124" i="1"/>
  <c r="AH124" i="1" s="1"/>
  <c r="AC124" i="1"/>
  <c r="AD124" i="1" s="1"/>
  <c r="Z124" i="1"/>
  <c r="Y124" i="1"/>
  <c r="S124" i="1"/>
  <c r="V124" i="1" s="1"/>
  <c r="AE124" i="1" s="1"/>
  <c r="AF124" i="1" s="1"/>
  <c r="J124" i="1"/>
  <c r="L124" i="1" s="1"/>
  <c r="BM123" i="1"/>
  <c r="BE123" i="1"/>
  <c r="BD123" i="1"/>
  <c r="BG123" i="1" s="1"/>
  <c r="BB123" i="1"/>
  <c r="BC123" i="1" s="1"/>
  <c r="AV123" i="1"/>
  <c r="AU123" i="1"/>
  <c r="AX123" i="1" s="1"/>
  <c r="AR123" i="1"/>
  <c r="AN123" i="1"/>
  <c r="AM123" i="1"/>
  <c r="AP123" i="1" s="1"/>
  <c r="AJ123" i="1"/>
  <c r="AG123" i="1"/>
  <c r="AH123" i="1" s="1"/>
  <c r="AC123" i="1"/>
  <c r="AD123" i="1" s="1"/>
  <c r="Z123" i="1"/>
  <c r="Y123" i="1"/>
  <c r="S123" i="1"/>
  <c r="V123" i="1" s="1"/>
  <c r="AE123" i="1" s="1"/>
  <c r="AF123" i="1" s="1"/>
  <c r="J123" i="1"/>
  <c r="L123" i="1" s="1"/>
  <c r="BM122" i="1"/>
  <c r="BE122" i="1"/>
  <c r="BD122" i="1"/>
  <c r="BG122" i="1" s="1"/>
  <c r="BB122" i="1"/>
  <c r="BC122" i="1" s="1"/>
  <c r="AV122" i="1"/>
  <c r="AU122" i="1"/>
  <c r="AX122" i="1" s="1"/>
  <c r="AR122" i="1"/>
  <c r="AN122" i="1"/>
  <c r="AM122" i="1"/>
  <c r="AP122" i="1" s="1"/>
  <c r="AJ122" i="1"/>
  <c r="AG122" i="1"/>
  <c r="AH122" i="1" s="1"/>
  <c r="AC122" i="1"/>
  <c r="AD122" i="1" s="1"/>
  <c r="Z122" i="1"/>
  <c r="Y122" i="1"/>
  <c r="S122" i="1"/>
  <c r="V122" i="1" s="1"/>
  <c r="AE122" i="1" s="1"/>
  <c r="AF122" i="1" s="1"/>
  <c r="J122" i="1"/>
  <c r="L122" i="1" s="1"/>
  <c r="BM121" i="1"/>
  <c r="BE121" i="1"/>
  <c r="BD121" i="1"/>
  <c r="BG121" i="1" s="1"/>
  <c r="BB121" i="1"/>
  <c r="BC121" i="1" s="1"/>
  <c r="AV121" i="1"/>
  <c r="AU121" i="1"/>
  <c r="AX121" i="1" s="1"/>
  <c r="AR121" i="1"/>
  <c r="AN121" i="1"/>
  <c r="AM121" i="1"/>
  <c r="AP121" i="1" s="1"/>
  <c r="AJ121" i="1"/>
  <c r="AG121" i="1"/>
  <c r="AH121" i="1" s="1"/>
  <c r="AC121" i="1"/>
  <c r="AD121" i="1" s="1"/>
  <c r="Z121" i="1"/>
  <c r="Y121" i="1"/>
  <c r="S121" i="1"/>
  <c r="V121" i="1" s="1"/>
  <c r="AE121" i="1" s="1"/>
  <c r="AF121" i="1" s="1"/>
  <c r="J121" i="1"/>
  <c r="L121" i="1" s="1"/>
  <c r="BM120" i="1"/>
  <c r="BE120" i="1"/>
  <c r="BD120" i="1"/>
  <c r="BG120" i="1" s="1"/>
  <c r="BB120" i="1"/>
  <c r="BC120" i="1" s="1"/>
  <c r="AV120" i="1"/>
  <c r="AU120" i="1"/>
  <c r="AX120" i="1" s="1"/>
  <c r="AR120" i="1"/>
  <c r="AN120" i="1"/>
  <c r="AM120" i="1"/>
  <c r="AP120" i="1" s="1"/>
  <c r="AJ120" i="1"/>
  <c r="AG120" i="1"/>
  <c r="AH120" i="1" s="1"/>
  <c r="AC120" i="1"/>
  <c r="AD120" i="1" s="1"/>
  <c r="Z120" i="1"/>
  <c r="Y120" i="1"/>
  <c r="S120" i="1"/>
  <c r="V120" i="1" s="1"/>
  <c r="AE120" i="1" s="1"/>
  <c r="AF120" i="1" s="1"/>
  <c r="J120" i="1"/>
  <c r="L120" i="1" s="1"/>
  <c r="BM119" i="1"/>
  <c r="BE119" i="1"/>
  <c r="BD119" i="1"/>
  <c r="BG119" i="1" s="1"/>
  <c r="BB119" i="1"/>
  <c r="BC119" i="1" s="1"/>
  <c r="AV119" i="1"/>
  <c r="AU119" i="1"/>
  <c r="AX119" i="1" s="1"/>
  <c r="AR119" i="1"/>
  <c r="AN119" i="1"/>
  <c r="AM119" i="1"/>
  <c r="AP119" i="1" s="1"/>
  <c r="AJ119" i="1"/>
  <c r="AG119" i="1"/>
  <c r="AH119" i="1" s="1"/>
  <c r="AC119" i="1"/>
  <c r="AD119" i="1" s="1"/>
  <c r="Z119" i="1"/>
  <c r="Y119" i="1"/>
  <c r="S119" i="1"/>
  <c r="V119" i="1" s="1"/>
  <c r="AE119" i="1" s="1"/>
  <c r="AF119" i="1" s="1"/>
  <c r="J119" i="1"/>
  <c r="L119" i="1" s="1"/>
  <c r="BM118" i="1"/>
  <c r="BE118" i="1"/>
  <c r="BD118" i="1"/>
  <c r="BG118" i="1" s="1"/>
  <c r="BB118" i="1"/>
  <c r="BC118" i="1" s="1"/>
  <c r="AV118" i="1"/>
  <c r="AU118" i="1"/>
  <c r="AX118" i="1" s="1"/>
  <c r="AR118" i="1"/>
  <c r="AN118" i="1"/>
  <c r="AM118" i="1"/>
  <c r="AP118" i="1" s="1"/>
  <c r="AJ118" i="1"/>
  <c r="AG118" i="1"/>
  <c r="AH118" i="1" s="1"/>
  <c r="AC118" i="1"/>
  <c r="AD118" i="1" s="1"/>
  <c r="Z118" i="1"/>
  <c r="Y118" i="1"/>
  <c r="S118" i="1"/>
  <c r="V118" i="1" s="1"/>
  <c r="AE118" i="1" s="1"/>
  <c r="AF118" i="1" s="1"/>
  <c r="J118" i="1"/>
  <c r="L118" i="1" s="1"/>
  <c r="BM117" i="1"/>
  <c r="BE117" i="1"/>
  <c r="BD117" i="1"/>
  <c r="BG117" i="1" s="1"/>
  <c r="BB117" i="1"/>
  <c r="BC117" i="1" s="1"/>
  <c r="AV117" i="1"/>
  <c r="AU117" i="1"/>
  <c r="AX117" i="1" s="1"/>
  <c r="AR117" i="1"/>
  <c r="AN117" i="1"/>
  <c r="AM117" i="1"/>
  <c r="AP117" i="1" s="1"/>
  <c r="AJ117" i="1"/>
  <c r="AG117" i="1"/>
  <c r="AC117" i="1"/>
  <c r="AD117" i="1" s="1"/>
  <c r="Z117" i="1"/>
  <c r="Y117" i="1"/>
  <c r="S117" i="1"/>
  <c r="V117" i="1" s="1"/>
  <c r="AE117" i="1" s="1"/>
  <c r="AF117" i="1" s="1"/>
  <c r="J117" i="1"/>
  <c r="L117" i="1" s="1"/>
  <c r="BM116" i="1"/>
  <c r="BE116" i="1"/>
  <c r="BD116" i="1"/>
  <c r="BG116" i="1" s="1"/>
  <c r="BB116" i="1"/>
  <c r="BC116" i="1" s="1"/>
  <c r="AV116" i="1"/>
  <c r="AU116" i="1"/>
  <c r="AX116" i="1" s="1"/>
  <c r="AR116" i="1"/>
  <c r="AN116" i="1"/>
  <c r="AM116" i="1"/>
  <c r="AP116" i="1" s="1"/>
  <c r="AJ116" i="1"/>
  <c r="AG116" i="1"/>
  <c r="AH116" i="1" s="1"/>
  <c r="AC116" i="1"/>
  <c r="AD116" i="1" s="1"/>
  <c r="Z116" i="1"/>
  <c r="Y116" i="1"/>
  <c r="S116" i="1"/>
  <c r="V116" i="1" s="1"/>
  <c r="AE116" i="1" s="1"/>
  <c r="AF116" i="1" s="1"/>
  <c r="J116" i="1"/>
  <c r="L116" i="1" s="1"/>
  <c r="BM115" i="1"/>
  <c r="BE115" i="1"/>
  <c r="BD115" i="1"/>
  <c r="BG115" i="1" s="1"/>
  <c r="BB115" i="1"/>
  <c r="BC115" i="1" s="1"/>
  <c r="AV115" i="1"/>
  <c r="AU115" i="1"/>
  <c r="AX115" i="1" s="1"/>
  <c r="AR115" i="1"/>
  <c r="AN115" i="1"/>
  <c r="AM115" i="1"/>
  <c r="AP115" i="1" s="1"/>
  <c r="AJ115" i="1"/>
  <c r="AG115" i="1"/>
  <c r="AH115" i="1" s="1"/>
  <c r="AC115" i="1"/>
  <c r="AD115" i="1" s="1"/>
  <c r="Z115" i="1"/>
  <c r="Y115" i="1"/>
  <c r="S115" i="1"/>
  <c r="V115" i="1" s="1"/>
  <c r="AE115" i="1" s="1"/>
  <c r="AF115" i="1" s="1"/>
  <c r="J115" i="1"/>
  <c r="L115" i="1" s="1"/>
  <c r="BM114" i="1"/>
  <c r="BE114" i="1"/>
  <c r="BD114" i="1"/>
  <c r="BB114" i="1"/>
  <c r="BC114" i="1" s="1"/>
  <c r="AV114" i="1"/>
  <c r="AU114" i="1"/>
  <c r="AR114" i="1"/>
  <c r="AN114" i="1"/>
  <c r="AM114" i="1"/>
  <c r="AJ114" i="1"/>
  <c r="AG114" i="1"/>
  <c r="AH114" i="1" s="1"/>
  <c r="AC114" i="1"/>
  <c r="Z114" i="1"/>
  <c r="Y114" i="1"/>
  <c r="S114" i="1"/>
  <c r="AA114" i="1" s="1"/>
  <c r="J114" i="1"/>
  <c r="L114" i="1" s="1"/>
  <c r="BE107" i="1"/>
  <c r="BA107" i="1"/>
  <c r="AZ107" i="1"/>
  <c r="W107" i="1"/>
  <c r="M107" i="1"/>
  <c r="K107" i="1"/>
  <c r="BA105" i="1"/>
  <c r="AZ105" i="1"/>
  <c r="W105" i="1"/>
  <c r="M105" i="1"/>
  <c r="K105" i="1"/>
  <c r="BM103" i="1"/>
  <c r="BE103" i="1"/>
  <c r="BD103" i="1"/>
  <c r="BG103" i="1" s="1"/>
  <c r="BB103" i="1"/>
  <c r="BC103" i="1" s="1"/>
  <c r="AV103" i="1"/>
  <c r="AU103" i="1"/>
  <c r="AX103" i="1" s="1"/>
  <c r="AR103" i="1"/>
  <c r="AN103" i="1"/>
  <c r="AM103" i="1"/>
  <c r="AP103" i="1" s="1"/>
  <c r="AJ103" i="1"/>
  <c r="AG103" i="1"/>
  <c r="AH103" i="1" s="1"/>
  <c r="AC103" i="1"/>
  <c r="AD103" i="1" s="1"/>
  <c r="Z103" i="1"/>
  <c r="Y103" i="1"/>
  <c r="S103" i="1"/>
  <c r="AA103" i="1" s="1"/>
  <c r="AB103" i="1" s="1"/>
  <c r="J103" i="1"/>
  <c r="L103" i="1" s="1"/>
  <c r="BM102" i="1"/>
  <c r="BE102" i="1"/>
  <c r="BD102" i="1"/>
  <c r="BG102" i="1" s="1"/>
  <c r="BB102" i="1"/>
  <c r="BC102" i="1" s="1"/>
  <c r="AV102" i="1"/>
  <c r="AU102" i="1"/>
  <c r="AX102" i="1" s="1"/>
  <c r="AR102" i="1"/>
  <c r="AN102" i="1"/>
  <c r="AM102" i="1"/>
  <c r="AP102" i="1" s="1"/>
  <c r="AJ102" i="1"/>
  <c r="AG102" i="1"/>
  <c r="AH102" i="1" s="1"/>
  <c r="AC102" i="1"/>
  <c r="AD102" i="1" s="1"/>
  <c r="Z102" i="1"/>
  <c r="Y102" i="1"/>
  <c r="S102" i="1"/>
  <c r="AA102" i="1" s="1"/>
  <c r="AB102" i="1" s="1"/>
  <c r="J102" i="1"/>
  <c r="L102" i="1" s="1"/>
  <c r="BM101" i="1"/>
  <c r="BE101" i="1"/>
  <c r="BD101" i="1"/>
  <c r="BG101" i="1" s="1"/>
  <c r="BB101" i="1"/>
  <c r="BC101" i="1" s="1"/>
  <c r="AV101" i="1"/>
  <c r="AU101" i="1"/>
  <c r="AX101" i="1" s="1"/>
  <c r="AR101" i="1"/>
  <c r="AN101" i="1"/>
  <c r="AM101" i="1"/>
  <c r="AP101" i="1" s="1"/>
  <c r="AJ101" i="1"/>
  <c r="AG101" i="1"/>
  <c r="AH101" i="1" s="1"/>
  <c r="AC101" i="1"/>
  <c r="AD101" i="1" s="1"/>
  <c r="Z101" i="1"/>
  <c r="Y101" i="1"/>
  <c r="S101" i="1"/>
  <c r="AA101" i="1" s="1"/>
  <c r="AB101" i="1" s="1"/>
  <c r="J101" i="1"/>
  <c r="L101" i="1" s="1"/>
  <c r="BM100" i="1"/>
  <c r="BE100" i="1"/>
  <c r="BD100" i="1"/>
  <c r="BG100" i="1" s="1"/>
  <c r="BB100" i="1"/>
  <c r="BC100" i="1" s="1"/>
  <c r="AV100" i="1"/>
  <c r="AU100" i="1"/>
  <c r="AX100" i="1" s="1"/>
  <c r="AR100" i="1"/>
  <c r="AN100" i="1"/>
  <c r="AM100" i="1"/>
  <c r="AP100" i="1" s="1"/>
  <c r="AJ100" i="1"/>
  <c r="AG100" i="1"/>
  <c r="AH100" i="1" s="1"/>
  <c r="AC100" i="1"/>
  <c r="AD100" i="1" s="1"/>
  <c r="Z100" i="1"/>
  <c r="Y100" i="1"/>
  <c r="S100" i="1"/>
  <c r="AA100" i="1" s="1"/>
  <c r="AB100" i="1" s="1"/>
  <c r="J100" i="1"/>
  <c r="L100" i="1" s="1"/>
  <c r="BM99" i="1"/>
  <c r="BE99" i="1"/>
  <c r="BD99" i="1"/>
  <c r="BG99" i="1" s="1"/>
  <c r="BB99" i="1"/>
  <c r="BC99" i="1" s="1"/>
  <c r="AV99" i="1"/>
  <c r="AU99" i="1"/>
  <c r="AX99" i="1" s="1"/>
  <c r="AR99" i="1"/>
  <c r="AN99" i="1"/>
  <c r="AM99" i="1"/>
  <c r="AP99" i="1" s="1"/>
  <c r="AJ99" i="1"/>
  <c r="AG99" i="1"/>
  <c r="AH99" i="1" s="1"/>
  <c r="AC99" i="1"/>
  <c r="AD99" i="1" s="1"/>
  <c r="Z99" i="1"/>
  <c r="Y99" i="1"/>
  <c r="S99" i="1"/>
  <c r="AA99" i="1" s="1"/>
  <c r="AB99" i="1" s="1"/>
  <c r="J99" i="1"/>
  <c r="L99" i="1" s="1"/>
  <c r="BM98" i="1"/>
  <c r="BE98" i="1"/>
  <c r="BD98" i="1"/>
  <c r="BG98" i="1" s="1"/>
  <c r="BB98" i="1"/>
  <c r="BC98" i="1" s="1"/>
  <c r="AV98" i="1"/>
  <c r="AU98" i="1"/>
  <c r="AX98" i="1" s="1"/>
  <c r="AR98" i="1"/>
  <c r="AN98" i="1"/>
  <c r="AM98" i="1"/>
  <c r="AP98" i="1" s="1"/>
  <c r="AJ98" i="1"/>
  <c r="AG98" i="1"/>
  <c r="AH98" i="1" s="1"/>
  <c r="AC98" i="1"/>
  <c r="AD98" i="1" s="1"/>
  <c r="Z98" i="1"/>
  <c r="Y98" i="1"/>
  <c r="S98" i="1"/>
  <c r="AA98" i="1" s="1"/>
  <c r="AB98" i="1" s="1"/>
  <c r="J98" i="1"/>
  <c r="L98" i="1" s="1"/>
  <c r="BM97" i="1"/>
  <c r="BE97" i="1"/>
  <c r="BD97" i="1"/>
  <c r="BG97" i="1" s="1"/>
  <c r="BB97" i="1"/>
  <c r="BC97" i="1" s="1"/>
  <c r="AV97" i="1"/>
  <c r="AU97" i="1"/>
  <c r="AX97" i="1" s="1"/>
  <c r="AR97" i="1"/>
  <c r="AN97" i="1"/>
  <c r="AM97" i="1"/>
  <c r="AP97" i="1" s="1"/>
  <c r="AJ97" i="1"/>
  <c r="AG97" i="1"/>
  <c r="AH97" i="1" s="1"/>
  <c r="AC97" i="1"/>
  <c r="AD97" i="1" s="1"/>
  <c r="Z97" i="1"/>
  <c r="Y97" i="1"/>
  <c r="S97" i="1"/>
  <c r="AA97" i="1" s="1"/>
  <c r="AB97" i="1" s="1"/>
  <c r="J97" i="1"/>
  <c r="L97" i="1" s="1"/>
  <c r="BM96" i="1"/>
  <c r="BE96" i="1"/>
  <c r="BD96" i="1"/>
  <c r="BG96" i="1" s="1"/>
  <c r="BB96" i="1"/>
  <c r="BC96" i="1" s="1"/>
  <c r="AV96" i="1"/>
  <c r="AU96" i="1"/>
  <c r="AX96" i="1" s="1"/>
  <c r="AR96" i="1"/>
  <c r="AN96" i="1"/>
  <c r="AM96" i="1"/>
  <c r="AP96" i="1" s="1"/>
  <c r="AJ96" i="1"/>
  <c r="AG96" i="1"/>
  <c r="AH96" i="1" s="1"/>
  <c r="AC96" i="1"/>
  <c r="AD96" i="1" s="1"/>
  <c r="Z96" i="1"/>
  <c r="Y96" i="1"/>
  <c r="S96" i="1"/>
  <c r="AA96" i="1" s="1"/>
  <c r="AB96" i="1" s="1"/>
  <c r="J96" i="1"/>
  <c r="L96" i="1" s="1"/>
  <c r="BM95" i="1"/>
  <c r="BE95" i="1"/>
  <c r="BD95" i="1"/>
  <c r="BG95" i="1" s="1"/>
  <c r="BB95" i="1"/>
  <c r="BC95" i="1" s="1"/>
  <c r="AV95" i="1"/>
  <c r="AU95" i="1"/>
  <c r="AX95" i="1" s="1"/>
  <c r="AR95" i="1"/>
  <c r="AN95" i="1"/>
  <c r="AM95" i="1"/>
  <c r="AP95" i="1" s="1"/>
  <c r="AJ95" i="1"/>
  <c r="AG95" i="1"/>
  <c r="AH95" i="1" s="1"/>
  <c r="AC95" i="1"/>
  <c r="AD95" i="1" s="1"/>
  <c r="Z95" i="1"/>
  <c r="Y95" i="1"/>
  <c r="S95" i="1"/>
  <c r="AA95" i="1" s="1"/>
  <c r="AB95" i="1" s="1"/>
  <c r="J95" i="1"/>
  <c r="L95" i="1" s="1"/>
  <c r="BM94" i="1"/>
  <c r="BE94" i="1"/>
  <c r="BD94" i="1"/>
  <c r="BG94" i="1" s="1"/>
  <c r="BB94" i="1"/>
  <c r="BC94" i="1" s="1"/>
  <c r="AV94" i="1"/>
  <c r="AU94" i="1"/>
  <c r="AX94" i="1" s="1"/>
  <c r="AR94" i="1"/>
  <c r="AN94" i="1"/>
  <c r="AM94" i="1"/>
  <c r="AP94" i="1" s="1"/>
  <c r="AJ94" i="1"/>
  <c r="AG94" i="1"/>
  <c r="AH94" i="1" s="1"/>
  <c r="AC94" i="1"/>
  <c r="AD94" i="1" s="1"/>
  <c r="Z94" i="1"/>
  <c r="Y94" i="1"/>
  <c r="S94" i="1"/>
  <c r="AA94" i="1" s="1"/>
  <c r="AB94" i="1" s="1"/>
  <c r="J94" i="1"/>
  <c r="L94" i="1" s="1"/>
  <c r="BM93" i="1"/>
  <c r="BE93" i="1"/>
  <c r="BD93" i="1"/>
  <c r="BG93" i="1" s="1"/>
  <c r="BB93" i="1"/>
  <c r="BC93" i="1" s="1"/>
  <c r="AV93" i="1"/>
  <c r="AU93" i="1"/>
  <c r="AX93" i="1" s="1"/>
  <c r="AR93" i="1"/>
  <c r="AN93" i="1"/>
  <c r="AM93" i="1"/>
  <c r="AP93" i="1" s="1"/>
  <c r="AJ93" i="1"/>
  <c r="AG93" i="1"/>
  <c r="AH93" i="1" s="1"/>
  <c r="AC93" i="1"/>
  <c r="AD93" i="1" s="1"/>
  <c r="Z93" i="1"/>
  <c r="Y93" i="1"/>
  <c r="S93" i="1"/>
  <c r="AA93" i="1" s="1"/>
  <c r="AB93" i="1" s="1"/>
  <c r="J93" i="1"/>
  <c r="L93" i="1" s="1"/>
  <c r="BM92" i="1"/>
  <c r="BE92" i="1"/>
  <c r="BD92" i="1"/>
  <c r="BG92" i="1" s="1"/>
  <c r="BB92" i="1"/>
  <c r="BC92" i="1" s="1"/>
  <c r="AV92" i="1"/>
  <c r="AU92" i="1"/>
  <c r="AX92" i="1" s="1"/>
  <c r="AR92" i="1"/>
  <c r="AN92" i="1"/>
  <c r="AM92" i="1"/>
  <c r="AP92" i="1" s="1"/>
  <c r="AJ92" i="1"/>
  <c r="AG92" i="1"/>
  <c r="AH92" i="1" s="1"/>
  <c r="AC92" i="1"/>
  <c r="AD92" i="1" s="1"/>
  <c r="Z92" i="1"/>
  <c r="Y92" i="1"/>
  <c r="S92" i="1"/>
  <c r="AA92" i="1" s="1"/>
  <c r="AB92" i="1" s="1"/>
  <c r="J92" i="1"/>
  <c r="L92" i="1" s="1"/>
  <c r="BM91" i="1"/>
  <c r="BE91" i="1"/>
  <c r="BD91" i="1"/>
  <c r="BG91" i="1" s="1"/>
  <c r="BB91" i="1"/>
  <c r="BC91" i="1" s="1"/>
  <c r="AV91" i="1"/>
  <c r="AU91" i="1"/>
  <c r="AX91" i="1" s="1"/>
  <c r="AR91" i="1"/>
  <c r="AN91" i="1"/>
  <c r="AM91" i="1"/>
  <c r="AP91" i="1" s="1"/>
  <c r="AJ91" i="1"/>
  <c r="AG91" i="1"/>
  <c r="AH91" i="1" s="1"/>
  <c r="AC91" i="1"/>
  <c r="AD91" i="1" s="1"/>
  <c r="Z91" i="1"/>
  <c r="Y91" i="1"/>
  <c r="S91" i="1"/>
  <c r="AA91" i="1" s="1"/>
  <c r="AB91" i="1" s="1"/>
  <c r="J91" i="1"/>
  <c r="L91" i="1" s="1"/>
  <c r="BM90" i="1"/>
  <c r="BE90" i="1"/>
  <c r="BD90" i="1"/>
  <c r="BG90" i="1" s="1"/>
  <c r="BB90" i="1"/>
  <c r="BC90" i="1" s="1"/>
  <c r="AV90" i="1"/>
  <c r="AU90" i="1"/>
  <c r="AX90" i="1" s="1"/>
  <c r="AR90" i="1"/>
  <c r="AN90" i="1"/>
  <c r="AM90" i="1"/>
  <c r="AP90" i="1" s="1"/>
  <c r="AJ90" i="1"/>
  <c r="AG90" i="1"/>
  <c r="AH90" i="1" s="1"/>
  <c r="AC90" i="1"/>
  <c r="AD90" i="1" s="1"/>
  <c r="Z90" i="1"/>
  <c r="Y90" i="1"/>
  <c r="S90" i="1"/>
  <c r="AA90" i="1" s="1"/>
  <c r="AB90" i="1" s="1"/>
  <c r="J90" i="1"/>
  <c r="L90" i="1" s="1"/>
  <c r="BM89" i="1"/>
  <c r="BE89" i="1"/>
  <c r="BD89" i="1"/>
  <c r="BG89" i="1" s="1"/>
  <c r="BB89" i="1"/>
  <c r="BC89" i="1" s="1"/>
  <c r="AV89" i="1"/>
  <c r="AU89" i="1"/>
  <c r="AX89" i="1" s="1"/>
  <c r="AR89" i="1"/>
  <c r="AN89" i="1"/>
  <c r="AM89" i="1"/>
  <c r="AP89" i="1" s="1"/>
  <c r="AJ89" i="1"/>
  <c r="AG89" i="1"/>
  <c r="AH89" i="1" s="1"/>
  <c r="AC89" i="1"/>
  <c r="AD89" i="1" s="1"/>
  <c r="Z89" i="1"/>
  <c r="Y89" i="1"/>
  <c r="S89" i="1"/>
  <c r="AA89" i="1" s="1"/>
  <c r="AB89" i="1" s="1"/>
  <c r="J89" i="1"/>
  <c r="L89" i="1" s="1"/>
  <c r="BM88" i="1"/>
  <c r="BE88" i="1"/>
  <c r="BD88" i="1"/>
  <c r="BG88" i="1" s="1"/>
  <c r="BB88" i="1"/>
  <c r="BC88" i="1" s="1"/>
  <c r="AV88" i="1"/>
  <c r="AU88" i="1"/>
  <c r="AX88" i="1" s="1"/>
  <c r="AR88" i="1"/>
  <c r="AN88" i="1"/>
  <c r="AM88" i="1"/>
  <c r="AP88" i="1" s="1"/>
  <c r="AJ88" i="1"/>
  <c r="AG88" i="1"/>
  <c r="AH88" i="1" s="1"/>
  <c r="AC88" i="1"/>
  <c r="AD88" i="1" s="1"/>
  <c r="Z88" i="1"/>
  <c r="Y88" i="1"/>
  <c r="S88" i="1"/>
  <c r="AA88" i="1" s="1"/>
  <c r="AB88" i="1" s="1"/>
  <c r="J88" i="1"/>
  <c r="L88" i="1" s="1"/>
  <c r="BM87" i="1"/>
  <c r="BE87" i="1"/>
  <c r="BD87" i="1"/>
  <c r="BG87" i="1" s="1"/>
  <c r="BB87" i="1"/>
  <c r="BC87" i="1" s="1"/>
  <c r="AV87" i="1"/>
  <c r="AU87" i="1"/>
  <c r="AX87" i="1" s="1"/>
  <c r="AR87" i="1"/>
  <c r="AN87" i="1"/>
  <c r="AM87" i="1"/>
  <c r="AP87" i="1" s="1"/>
  <c r="AJ87" i="1"/>
  <c r="AG87" i="1"/>
  <c r="AH87" i="1" s="1"/>
  <c r="AC87" i="1"/>
  <c r="AD87" i="1" s="1"/>
  <c r="Z87" i="1"/>
  <c r="Y87" i="1"/>
  <c r="S87" i="1"/>
  <c r="AA87" i="1" s="1"/>
  <c r="AB87" i="1" s="1"/>
  <c r="J87" i="1"/>
  <c r="L87" i="1" s="1"/>
  <c r="BM86" i="1"/>
  <c r="BE86" i="1"/>
  <c r="BD86" i="1"/>
  <c r="BG86" i="1" s="1"/>
  <c r="BB86" i="1"/>
  <c r="BC86" i="1" s="1"/>
  <c r="AV86" i="1"/>
  <c r="AU86" i="1"/>
  <c r="AX86" i="1" s="1"/>
  <c r="AR86" i="1"/>
  <c r="AN86" i="1"/>
  <c r="AM86" i="1"/>
  <c r="AP86" i="1" s="1"/>
  <c r="AJ86" i="1"/>
  <c r="AG86" i="1"/>
  <c r="AH86" i="1" s="1"/>
  <c r="AC86" i="1"/>
  <c r="AD86" i="1" s="1"/>
  <c r="Z86" i="1"/>
  <c r="Y86" i="1"/>
  <c r="S86" i="1"/>
  <c r="AA86" i="1" s="1"/>
  <c r="AB86" i="1" s="1"/>
  <c r="J86" i="1"/>
  <c r="L86" i="1" s="1"/>
  <c r="BM85" i="1"/>
  <c r="BE85" i="1"/>
  <c r="BD85" i="1"/>
  <c r="BG85" i="1" s="1"/>
  <c r="BB85" i="1"/>
  <c r="BC85" i="1" s="1"/>
  <c r="AV85" i="1"/>
  <c r="AU85" i="1"/>
  <c r="AX85" i="1" s="1"/>
  <c r="AR85" i="1"/>
  <c r="AN85" i="1"/>
  <c r="AM85" i="1"/>
  <c r="AP85" i="1" s="1"/>
  <c r="AJ85" i="1"/>
  <c r="AG85" i="1"/>
  <c r="AH85" i="1" s="1"/>
  <c r="AC85" i="1"/>
  <c r="AD85" i="1" s="1"/>
  <c r="Z85" i="1"/>
  <c r="Y85" i="1"/>
  <c r="S85" i="1"/>
  <c r="AA85" i="1" s="1"/>
  <c r="AB85" i="1" s="1"/>
  <c r="J85" i="1"/>
  <c r="L85" i="1" s="1"/>
  <c r="BM84" i="1"/>
  <c r="BE84" i="1"/>
  <c r="BD84" i="1"/>
  <c r="BG84" i="1" s="1"/>
  <c r="BB84" i="1"/>
  <c r="BC84" i="1" s="1"/>
  <c r="AV84" i="1"/>
  <c r="AU84" i="1"/>
  <c r="AX84" i="1" s="1"/>
  <c r="AR84" i="1"/>
  <c r="AN84" i="1"/>
  <c r="AM84" i="1"/>
  <c r="AP84" i="1" s="1"/>
  <c r="AJ84" i="1"/>
  <c r="AG84" i="1"/>
  <c r="AH84" i="1" s="1"/>
  <c r="AC84" i="1"/>
  <c r="AD84" i="1" s="1"/>
  <c r="Z84" i="1"/>
  <c r="Y84" i="1"/>
  <c r="S84" i="1"/>
  <c r="AA84" i="1" s="1"/>
  <c r="AB84" i="1" s="1"/>
  <c r="J84" i="1"/>
  <c r="L84" i="1" s="1"/>
  <c r="BM83" i="1"/>
  <c r="BE83" i="1"/>
  <c r="BD83" i="1"/>
  <c r="BG83" i="1" s="1"/>
  <c r="BB83" i="1"/>
  <c r="BC83" i="1" s="1"/>
  <c r="AV83" i="1"/>
  <c r="AU83" i="1"/>
  <c r="AX83" i="1" s="1"/>
  <c r="AR83" i="1"/>
  <c r="AN83" i="1"/>
  <c r="AM83" i="1"/>
  <c r="AP83" i="1" s="1"/>
  <c r="AJ83" i="1"/>
  <c r="AG83" i="1"/>
  <c r="AH83" i="1" s="1"/>
  <c r="AC83" i="1"/>
  <c r="AD83" i="1" s="1"/>
  <c r="Z83" i="1"/>
  <c r="Y83" i="1"/>
  <c r="S83" i="1"/>
  <c r="AA83" i="1" s="1"/>
  <c r="AB83" i="1" s="1"/>
  <c r="J83" i="1"/>
  <c r="L83" i="1" s="1"/>
  <c r="BM82" i="1"/>
  <c r="BE82" i="1"/>
  <c r="BD82" i="1"/>
  <c r="BG82" i="1" s="1"/>
  <c r="BB82" i="1"/>
  <c r="BC82" i="1" s="1"/>
  <c r="AV82" i="1"/>
  <c r="AU82" i="1"/>
  <c r="AX82" i="1" s="1"/>
  <c r="AR82" i="1"/>
  <c r="AN82" i="1"/>
  <c r="AM82" i="1"/>
  <c r="AP82" i="1" s="1"/>
  <c r="AJ82" i="1"/>
  <c r="AG82" i="1"/>
  <c r="AH82" i="1" s="1"/>
  <c r="AC82" i="1"/>
  <c r="AD82" i="1" s="1"/>
  <c r="Z82" i="1"/>
  <c r="Y82" i="1"/>
  <c r="S82" i="1"/>
  <c r="AA82" i="1" s="1"/>
  <c r="AB82" i="1" s="1"/>
  <c r="J82" i="1"/>
  <c r="L82" i="1" s="1"/>
  <c r="BM81" i="1"/>
  <c r="BE81" i="1"/>
  <c r="BD81" i="1"/>
  <c r="BG81" i="1" s="1"/>
  <c r="BB81" i="1"/>
  <c r="BC81" i="1" s="1"/>
  <c r="AV81" i="1"/>
  <c r="AU81" i="1"/>
  <c r="AX81" i="1" s="1"/>
  <c r="AR81" i="1"/>
  <c r="AN81" i="1"/>
  <c r="AM81" i="1"/>
  <c r="AP81" i="1" s="1"/>
  <c r="AJ81" i="1"/>
  <c r="AG81" i="1"/>
  <c r="AH81" i="1" s="1"/>
  <c r="AC81" i="1"/>
  <c r="AD81" i="1" s="1"/>
  <c r="Z81" i="1"/>
  <c r="Y81" i="1"/>
  <c r="S81" i="1"/>
  <c r="AA81" i="1" s="1"/>
  <c r="AB81" i="1" s="1"/>
  <c r="J81" i="1"/>
  <c r="L81" i="1" s="1"/>
  <c r="BM80" i="1"/>
  <c r="BE80" i="1"/>
  <c r="BD80" i="1"/>
  <c r="BG80" i="1" s="1"/>
  <c r="BB80" i="1"/>
  <c r="BC80" i="1" s="1"/>
  <c r="AV80" i="1"/>
  <c r="AU80" i="1"/>
  <c r="AX80" i="1" s="1"/>
  <c r="AR80" i="1"/>
  <c r="AN80" i="1"/>
  <c r="AM80" i="1"/>
  <c r="AP80" i="1" s="1"/>
  <c r="AJ80" i="1"/>
  <c r="AG80" i="1"/>
  <c r="AH80" i="1" s="1"/>
  <c r="AC80" i="1"/>
  <c r="AD80" i="1" s="1"/>
  <c r="Z80" i="1"/>
  <c r="Y80" i="1"/>
  <c r="S80" i="1"/>
  <c r="AA80" i="1" s="1"/>
  <c r="AB80" i="1" s="1"/>
  <c r="J80" i="1"/>
  <c r="L80" i="1" s="1"/>
  <c r="BM79" i="1"/>
  <c r="BE79" i="1"/>
  <c r="BD79" i="1"/>
  <c r="BG79" i="1" s="1"/>
  <c r="BB79" i="1"/>
  <c r="BC79" i="1" s="1"/>
  <c r="AV79" i="1"/>
  <c r="AU79" i="1"/>
  <c r="AX79" i="1" s="1"/>
  <c r="AR79" i="1"/>
  <c r="AN79" i="1"/>
  <c r="AM79" i="1"/>
  <c r="AP79" i="1" s="1"/>
  <c r="AJ79" i="1"/>
  <c r="AG79" i="1"/>
  <c r="AH79" i="1" s="1"/>
  <c r="AC79" i="1"/>
  <c r="AD79" i="1" s="1"/>
  <c r="Z79" i="1"/>
  <c r="Y79" i="1"/>
  <c r="S79" i="1"/>
  <c r="AA79" i="1" s="1"/>
  <c r="AB79" i="1" s="1"/>
  <c r="J79" i="1"/>
  <c r="L79" i="1" s="1"/>
  <c r="BM78" i="1"/>
  <c r="BE78" i="1"/>
  <c r="BD78" i="1"/>
  <c r="BG78" i="1" s="1"/>
  <c r="BB78" i="1"/>
  <c r="BC78" i="1" s="1"/>
  <c r="AV78" i="1"/>
  <c r="AU78" i="1"/>
  <c r="AX78" i="1" s="1"/>
  <c r="AR78" i="1"/>
  <c r="AN78" i="1"/>
  <c r="AM78" i="1"/>
  <c r="AP78" i="1" s="1"/>
  <c r="AJ78" i="1"/>
  <c r="AG78" i="1"/>
  <c r="AH78" i="1" s="1"/>
  <c r="AC78" i="1"/>
  <c r="AD78" i="1" s="1"/>
  <c r="Z78" i="1"/>
  <c r="Y78" i="1"/>
  <c r="S78" i="1"/>
  <c r="AA78" i="1" s="1"/>
  <c r="AB78" i="1" s="1"/>
  <c r="J78" i="1"/>
  <c r="L78" i="1" s="1"/>
  <c r="BM77" i="1"/>
  <c r="BE77" i="1"/>
  <c r="BD77" i="1"/>
  <c r="BG77" i="1" s="1"/>
  <c r="BB77" i="1"/>
  <c r="BC77" i="1" s="1"/>
  <c r="AV77" i="1"/>
  <c r="AU77" i="1"/>
  <c r="AX77" i="1" s="1"/>
  <c r="AR77" i="1"/>
  <c r="AN77" i="1"/>
  <c r="AM77" i="1"/>
  <c r="AP77" i="1" s="1"/>
  <c r="AJ77" i="1"/>
  <c r="AG77" i="1"/>
  <c r="AH77" i="1" s="1"/>
  <c r="AC77" i="1"/>
  <c r="AD77" i="1" s="1"/>
  <c r="Z77" i="1"/>
  <c r="Y77" i="1"/>
  <c r="S77" i="1"/>
  <c r="AA77" i="1" s="1"/>
  <c r="AB77" i="1" s="1"/>
  <c r="J77" i="1"/>
  <c r="L77" i="1" s="1"/>
  <c r="BM76" i="1"/>
  <c r="BE76" i="1"/>
  <c r="BD76" i="1"/>
  <c r="BG76" i="1" s="1"/>
  <c r="BC76" i="1"/>
  <c r="BB76" i="1"/>
  <c r="AV76" i="1"/>
  <c r="AU76" i="1"/>
  <c r="AX76" i="1" s="1"/>
  <c r="AR76" i="1"/>
  <c r="AN76" i="1"/>
  <c r="AM76" i="1"/>
  <c r="AP76" i="1" s="1"/>
  <c r="AJ76" i="1"/>
  <c r="AH76" i="1"/>
  <c r="AG76" i="1"/>
  <c r="AC76" i="1"/>
  <c r="AD76" i="1" s="1"/>
  <c r="Z76" i="1"/>
  <c r="Y76" i="1"/>
  <c r="S76" i="1"/>
  <c r="AA76" i="1" s="1"/>
  <c r="AB76" i="1" s="1"/>
  <c r="J76" i="1"/>
  <c r="L76" i="1" s="1"/>
  <c r="BM75" i="1"/>
  <c r="BE75" i="1"/>
  <c r="BD75" i="1"/>
  <c r="BG75" i="1" s="1"/>
  <c r="BB75" i="1"/>
  <c r="BC75" i="1" s="1"/>
  <c r="AX75" i="1"/>
  <c r="AV75" i="1"/>
  <c r="AU75" i="1"/>
  <c r="AR75" i="1"/>
  <c r="AN75" i="1"/>
  <c r="AM75" i="1"/>
  <c r="AP75" i="1" s="1"/>
  <c r="AJ75" i="1"/>
  <c r="AG75" i="1"/>
  <c r="AH75" i="1" s="1"/>
  <c r="AC75" i="1"/>
  <c r="AD75" i="1" s="1"/>
  <c r="Z75" i="1"/>
  <c r="Y75" i="1"/>
  <c r="S75" i="1"/>
  <c r="AA75" i="1" s="1"/>
  <c r="AB75" i="1" s="1"/>
  <c r="J75" i="1"/>
  <c r="L75" i="1" s="1"/>
  <c r="BM74" i="1"/>
  <c r="BE74" i="1"/>
  <c r="BD74" i="1"/>
  <c r="BG74" i="1" s="1"/>
  <c r="BB74" i="1"/>
  <c r="BC74" i="1" s="1"/>
  <c r="AV74" i="1"/>
  <c r="AU74" i="1"/>
  <c r="AX74" i="1" s="1"/>
  <c r="AR74" i="1"/>
  <c r="AN74" i="1"/>
  <c r="AM74" i="1"/>
  <c r="AP74" i="1" s="1"/>
  <c r="AJ74" i="1"/>
  <c r="AG74" i="1"/>
  <c r="AH74" i="1" s="1"/>
  <c r="AC74" i="1"/>
  <c r="AD74" i="1" s="1"/>
  <c r="Z74" i="1"/>
  <c r="Y74" i="1"/>
  <c r="S74" i="1"/>
  <c r="AA74" i="1" s="1"/>
  <c r="AB74" i="1" s="1"/>
  <c r="J74" i="1"/>
  <c r="L74" i="1" s="1"/>
  <c r="BM73" i="1"/>
  <c r="BE73" i="1"/>
  <c r="BD73" i="1"/>
  <c r="BG73" i="1" s="1"/>
  <c r="BB73" i="1"/>
  <c r="BC73" i="1" s="1"/>
  <c r="AX73" i="1"/>
  <c r="AV73" i="1"/>
  <c r="AU73" i="1"/>
  <c r="AT73" i="1"/>
  <c r="AR73" i="1"/>
  <c r="AQ73" i="1"/>
  <c r="AP73" i="1"/>
  <c r="AN73" i="1"/>
  <c r="AM73" i="1"/>
  <c r="AL73" i="1"/>
  <c r="AJ73" i="1"/>
  <c r="AI73" i="1"/>
  <c r="AH73" i="1"/>
  <c r="AG73" i="1"/>
  <c r="AC73" i="1"/>
  <c r="AD73" i="1" s="1"/>
  <c r="Z73" i="1"/>
  <c r="Y73" i="1"/>
  <c r="S73" i="1"/>
  <c r="AA73" i="1" s="1"/>
  <c r="AB73" i="1" s="1"/>
  <c r="J73" i="1"/>
  <c r="L73" i="1" s="1"/>
  <c r="BM72" i="1"/>
  <c r="BE72" i="1"/>
  <c r="BD72" i="1"/>
  <c r="BG72" i="1" s="1"/>
  <c r="BB72" i="1"/>
  <c r="BC72" i="1" s="1"/>
  <c r="AV72" i="1"/>
  <c r="AU72" i="1"/>
  <c r="AX72" i="1" s="1"/>
  <c r="AR72" i="1"/>
  <c r="AN72" i="1"/>
  <c r="AM72" i="1"/>
  <c r="AP72" i="1" s="1"/>
  <c r="AJ72" i="1"/>
  <c r="AG72" i="1"/>
  <c r="AH72" i="1" s="1"/>
  <c r="AC72" i="1"/>
  <c r="AD72" i="1" s="1"/>
  <c r="Z72" i="1"/>
  <c r="Y72" i="1"/>
  <c r="S72" i="1"/>
  <c r="J72" i="1"/>
  <c r="L72" i="1" s="1"/>
  <c r="BM71" i="1"/>
  <c r="BE71" i="1"/>
  <c r="BD71" i="1"/>
  <c r="BG71" i="1" s="1"/>
  <c r="BB71" i="1"/>
  <c r="BC71" i="1" s="1"/>
  <c r="AV71" i="1"/>
  <c r="AU71" i="1"/>
  <c r="AX71" i="1" s="1"/>
  <c r="AR71" i="1"/>
  <c r="AN71" i="1"/>
  <c r="AM71" i="1"/>
  <c r="AP71" i="1" s="1"/>
  <c r="AJ71" i="1"/>
  <c r="AG71" i="1"/>
  <c r="AH71" i="1" s="1"/>
  <c r="AC71" i="1"/>
  <c r="AD71" i="1" s="1"/>
  <c r="Z71" i="1"/>
  <c r="Y71" i="1"/>
  <c r="S71" i="1"/>
  <c r="AA71" i="1" s="1"/>
  <c r="AB71" i="1" s="1"/>
  <c r="J71" i="1"/>
  <c r="L71" i="1" s="1"/>
  <c r="BM70" i="1"/>
  <c r="BE70" i="1"/>
  <c r="BD70" i="1"/>
  <c r="BG70" i="1" s="1"/>
  <c r="BB70" i="1"/>
  <c r="BC70" i="1" s="1"/>
  <c r="AV70" i="1"/>
  <c r="AU70" i="1"/>
  <c r="AX70" i="1" s="1"/>
  <c r="AR70" i="1"/>
  <c r="AN70" i="1"/>
  <c r="AM70" i="1"/>
  <c r="AP70" i="1" s="1"/>
  <c r="AJ70" i="1"/>
  <c r="AG70" i="1"/>
  <c r="AH70" i="1" s="1"/>
  <c r="AC70" i="1"/>
  <c r="AD70" i="1" s="1"/>
  <c r="Z70" i="1"/>
  <c r="Y70" i="1"/>
  <c r="S70" i="1"/>
  <c r="AA70" i="1" s="1"/>
  <c r="AB70" i="1" s="1"/>
  <c r="J70" i="1"/>
  <c r="L70" i="1" s="1"/>
  <c r="BM69" i="1"/>
  <c r="BE69" i="1"/>
  <c r="BD69" i="1"/>
  <c r="BG69" i="1" s="1"/>
  <c r="BB69" i="1"/>
  <c r="BC69" i="1" s="1"/>
  <c r="AV69" i="1"/>
  <c r="AU69" i="1"/>
  <c r="AX69" i="1" s="1"/>
  <c r="AR69" i="1"/>
  <c r="AN69" i="1"/>
  <c r="AM69" i="1"/>
  <c r="AP69" i="1" s="1"/>
  <c r="AJ69" i="1"/>
  <c r="AG69" i="1"/>
  <c r="AH69" i="1" s="1"/>
  <c r="AC69" i="1"/>
  <c r="AD69" i="1" s="1"/>
  <c r="Z69" i="1"/>
  <c r="Y69" i="1"/>
  <c r="S69" i="1"/>
  <c r="AA69" i="1" s="1"/>
  <c r="AB69" i="1" s="1"/>
  <c r="J69" i="1"/>
  <c r="L69" i="1" s="1"/>
  <c r="BM68" i="1"/>
  <c r="BE68" i="1"/>
  <c r="BD68" i="1"/>
  <c r="BG68" i="1" s="1"/>
  <c r="BB68" i="1"/>
  <c r="BC68" i="1" s="1"/>
  <c r="AX68" i="1"/>
  <c r="AV68" i="1"/>
  <c r="AU68" i="1"/>
  <c r="AT68" i="1"/>
  <c r="AR68" i="1"/>
  <c r="AQ68" i="1"/>
  <c r="AP68" i="1"/>
  <c r="AN68" i="1"/>
  <c r="AM68" i="1"/>
  <c r="AL68" i="1"/>
  <c r="AJ68" i="1"/>
  <c r="AI68" i="1"/>
  <c r="AG68" i="1"/>
  <c r="AH68" i="1" s="1"/>
  <c r="AC68" i="1"/>
  <c r="AD68" i="1" s="1"/>
  <c r="Z68" i="1"/>
  <c r="Y68" i="1"/>
  <c r="S68" i="1"/>
  <c r="AA68" i="1" s="1"/>
  <c r="AB68" i="1" s="1"/>
  <c r="J68" i="1"/>
  <c r="L68" i="1" s="1"/>
  <c r="BM67" i="1"/>
  <c r="BE67" i="1"/>
  <c r="BD67" i="1"/>
  <c r="BG67" i="1" s="1"/>
  <c r="BB67" i="1"/>
  <c r="BC67" i="1" s="1"/>
  <c r="AV67" i="1"/>
  <c r="AU67" i="1"/>
  <c r="AX67" i="1" s="1"/>
  <c r="AR67" i="1"/>
  <c r="AN67" i="1"/>
  <c r="AM67" i="1"/>
  <c r="AP67" i="1" s="1"/>
  <c r="AJ67" i="1"/>
  <c r="AG67" i="1"/>
  <c r="AH67" i="1" s="1"/>
  <c r="AC67" i="1"/>
  <c r="AD67" i="1" s="1"/>
  <c r="Z67" i="1"/>
  <c r="Y67" i="1"/>
  <c r="S67" i="1"/>
  <c r="AA67" i="1" s="1"/>
  <c r="AB67" i="1" s="1"/>
  <c r="J67" i="1"/>
  <c r="L67" i="1" s="1"/>
  <c r="BM66" i="1"/>
  <c r="BE66" i="1"/>
  <c r="BD66" i="1"/>
  <c r="BG66" i="1" s="1"/>
  <c r="BB66" i="1"/>
  <c r="BC66" i="1" s="1"/>
  <c r="AV66" i="1"/>
  <c r="AU66" i="1"/>
  <c r="AX66" i="1" s="1"/>
  <c r="AR66" i="1"/>
  <c r="AN66" i="1"/>
  <c r="AM66" i="1"/>
  <c r="AP66" i="1" s="1"/>
  <c r="AJ66" i="1"/>
  <c r="AG66" i="1"/>
  <c r="AH66" i="1" s="1"/>
  <c r="AC66" i="1"/>
  <c r="AD66" i="1" s="1"/>
  <c r="Z66" i="1"/>
  <c r="Y66" i="1"/>
  <c r="S66" i="1"/>
  <c r="AA66" i="1" s="1"/>
  <c r="AB66" i="1" s="1"/>
  <c r="J66" i="1"/>
  <c r="BM65" i="1"/>
  <c r="BE65" i="1"/>
  <c r="BD65" i="1"/>
  <c r="BG65" i="1" s="1"/>
  <c r="BB65" i="1"/>
  <c r="BC65" i="1" s="1"/>
  <c r="AV65" i="1"/>
  <c r="AU65" i="1"/>
  <c r="AX65" i="1" s="1"/>
  <c r="AR65" i="1"/>
  <c r="AN65" i="1"/>
  <c r="AM65" i="1"/>
  <c r="AP65" i="1" s="1"/>
  <c r="AJ65" i="1"/>
  <c r="AG65" i="1"/>
  <c r="AH65" i="1" s="1"/>
  <c r="AC65" i="1"/>
  <c r="AD65" i="1" s="1"/>
  <c r="Z65" i="1"/>
  <c r="Y65" i="1"/>
  <c r="S65" i="1"/>
  <c r="J65" i="1"/>
  <c r="L65" i="1" s="1"/>
  <c r="BM64" i="1"/>
  <c r="BE64" i="1"/>
  <c r="BD64" i="1"/>
  <c r="BG64" i="1" s="1"/>
  <c r="BB64" i="1"/>
  <c r="BC64" i="1" s="1"/>
  <c r="AV64" i="1"/>
  <c r="AU64" i="1"/>
  <c r="AX64" i="1" s="1"/>
  <c r="AR64" i="1"/>
  <c r="AN64" i="1"/>
  <c r="AM64" i="1"/>
  <c r="AP64" i="1" s="1"/>
  <c r="AJ64" i="1"/>
  <c r="AG64" i="1"/>
  <c r="AH64" i="1" s="1"/>
  <c r="AC64" i="1"/>
  <c r="AD64" i="1" s="1"/>
  <c r="Z64" i="1"/>
  <c r="Y64" i="1"/>
  <c r="S64" i="1"/>
  <c r="J64" i="1"/>
  <c r="L64" i="1" s="1"/>
  <c r="BM63" i="1"/>
  <c r="BE63" i="1"/>
  <c r="BD63" i="1"/>
  <c r="BG63" i="1" s="1"/>
  <c r="BG107" i="1" s="1"/>
  <c r="BB63" i="1"/>
  <c r="BC63" i="1" s="1"/>
  <c r="AX63" i="1"/>
  <c r="AV63" i="1"/>
  <c r="AU63" i="1"/>
  <c r="AT63" i="1"/>
  <c r="AR63" i="1"/>
  <c r="AQ63" i="1"/>
  <c r="AP63" i="1"/>
  <c r="AN63" i="1"/>
  <c r="AM63" i="1"/>
  <c r="AL63" i="1"/>
  <c r="AJ63" i="1"/>
  <c r="AI63" i="1"/>
  <c r="AG63" i="1"/>
  <c r="AH63" i="1" s="1"/>
  <c r="AC63" i="1"/>
  <c r="Z63" i="1"/>
  <c r="Y63" i="1"/>
  <c r="S63" i="1"/>
  <c r="V63" i="1" s="1"/>
  <c r="J63" i="1"/>
  <c r="BA56" i="1"/>
  <c r="AZ56" i="1"/>
  <c r="W56" i="1"/>
  <c r="M56" i="1"/>
  <c r="K56" i="1"/>
  <c r="BA54" i="1"/>
  <c r="AZ54" i="1"/>
  <c r="W54" i="1"/>
  <c r="M54" i="1"/>
  <c r="K54" i="1"/>
  <c r="BB52" i="1"/>
  <c r="BC52" i="1" s="1"/>
  <c r="AG52" i="1"/>
  <c r="AH52" i="1" s="1"/>
  <c r="AC52" i="1"/>
  <c r="AD52" i="1" s="1"/>
  <c r="Z52" i="1"/>
  <c r="Y52" i="1"/>
  <c r="S52" i="1"/>
  <c r="J52" i="1"/>
  <c r="L52" i="1" s="1"/>
  <c r="BB51" i="1"/>
  <c r="BC51" i="1" s="1"/>
  <c r="AG51" i="1"/>
  <c r="AH51" i="1" s="1"/>
  <c r="AC51" i="1"/>
  <c r="AD51" i="1" s="1"/>
  <c r="Z51" i="1"/>
  <c r="Y51" i="1"/>
  <c r="S51" i="1"/>
  <c r="V51" i="1" s="1"/>
  <c r="J51" i="1"/>
  <c r="L51" i="1" s="1"/>
  <c r="BB50" i="1"/>
  <c r="BC50" i="1" s="1"/>
  <c r="AG50" i="1"/>
  <c r="AH50" i="1" s="1"/>
  <c r="AC50" i="1"/>
  <c r="AD50" i="1" s="1"/>
  <c r="Z50" i="1"/>
  <c r="Y50" i="1"/>
  <c r="S50" i="1"/>
  <c r="V50" i="1" s="1"/>
  <c r="AE50" i="1" s="1"/>
  <c r="AF50" i="1" s="1"/>
  <c r="J50" i="1"/>
  <c r="L50" i="1" s="1"/>
  <c r="BB49" i="1"/>
  <c r="BC49" i="1" s="1"/>
  <c r="AG49" i="1"/>
  <c r="AH49" i="1" s="1"/>
  <c r="AC49" i="1"/>
  <c r="AD49" i="1" s="1"/>
  <c r="Z49" i="1"/>
  <c r="Y49" i="1"/>
  <c r="S49" i="1"/>
  <c r="J49" i="1"/>
  <c r="L49" i="1" s="1"/>
  <c r="BB48" i="1"/>
  <c r="BC48" i="1" s="1"/>
  <c r="AG48" i="1"/>
  <c r="AH48" i="1" s="1"/>
  <c r="AC48" i="1"/>
  <c r="AD48" i="1" s="1"/>
  <c r="Z48" i="1"/>
  <c r="Y48" i="1"/>
  <c r="S48" i="1"/>
  <c r="V48" i="1" s="1"/>
  <c r="J48" i="1"/>
  <c r="L48" i="1" s="1"/>
  <c r="BB47" i="1"/>
  <c r="BC47" i="1" s="1"/>
  <c r="AG47" i="1"/>
  <c r="AH47" i="1" s="1"/>
  <c r="AC47" i="1"/>
  <c r="AD47" i="1" s="1"/>
  <c r="Z47" i="1"/>
  <c r="Y47" i="1"/>
  <c r="S47" i="1"/>
  <c r="V47" i="1" s="1"/>
  <c r="J47" i="1"/>
  <c r="L47" i="1" s="1"/>
  <c r="BB46" i="1"/>
  <c r="BC46" i="1" s="1"/>
  <c r="AG46" i="1"/>
  <c r="AH46" i="1" s="1"/>
  <c r="AC46" i="1"/>
  <c r="AD46" i="1" s="1"/>
  <c r="Z46" i="1"/>
  <c r="Y46" i="1"/>
  <c r="S46" i="1"/>
  <c r="V46" i="1" s="1"/>
  <c r="AE46" i="1" s="1"/>
  <c r="AF46" i="1" s="1"/>
  <c r="J46" i="1"/>
  <c r="L46" i="1" s="1"/>
  <c r="BB45" i="1"/>
  <c r="BC45" i="1" s="1"/>
  <c r="AG45" i="1"/>
  <c r="AH45" i="1" s="1"/>
  <c r="AC45" i="1"/>
  <c r="AD45" i="1" s="1"/>
  <c r="Z45" i="1"/>
  <c r="Y45" i="1"/>
  <c r="S45" i="1"/>
  <c r="J45" i="1"/>
  <c r="L45" i="1" s="1"/>
  <c r="BB44" i="1"/>
  <c r="BC44" i="1" s="1"/>
  <c r="AG44" i="1"/>
  <c r="AH44" i="1" s="1"/>
  <c r="AC44" i="1"/>
  <c r="AD44" i="1" s="1"/>
  <c r="Z44" i="1"/>
  <c r="Y44" i="1"/>
  <c r="S44" i="1"/>
  <c r="J44" i="1"/>
  <c r="L44" i="1" s="1"/>
  <c r="BB43" i="1"/>
  <c r="BC43" i="1" s="1"/>
  <c r="AG43" i="1"/>
  <c r="AH43" i="1" s="1"/>
  <c r="AC43" i="1"/>
  <c r="AD43" i="1" s="1"/>
  <c r="Z43" i="1"/>
  <c r="Y43" i="1"/>
  <c r="S43" i="1"/>
  <c r="V43" i="1" s="1"/>
  <c r="J43" i="1"/>
  <c r="L43" i="1" s="1"/>
  <c r="BB42" i="1"/>
  <c r="BC42" i="1" s="1"/>
  <c r="AG42" i="1"/>
  <c r="AH42" i="1" s="1"/>
  <c r="AC42" i="1"/>
  <c r="AD42" i="1" s="1"/>
  <c r="Z42" i="1"/>
  <c r="Y42" i="1"/>
  <c r="S42" i="1"/>
  <c r="V42" i="1" s="1"/>
  <c r="AE42" i="1" s="1"/>
  <c r="AF42" i="1" s="1"/>
  <c r="J42" i="1"/>
  <c r="L42" i="1" s="1"/>
  <c r="BB41" i="1"/>
  <c r="BC41" i="1" s="1"/>
  <c r="AG41" i="1"/>
  <c r="AH41" i="1" s="1"/>
  <c r="AC41" i="1"/>
  <c r="AD41" i="1" s="1"/>
  <c r="Z41" i="1"/>
  <c r="Y41" i="1"/>
  <c r="S41" i="1"/>
  <c r="J41" i="1"/>
  <c r="L41" i="1" s="1"/>
  <c r="BB40" i="1"/>
  <c r="BC40" i="1" s="1"/>
  <c r="AG40" i="1"/>
  <c r="AH40" i="1" s="1"/>
  <c r="AC40" i="1"/>
  <c r="AD40" i="1" s="1"/>
  <c r="Z40" i="1"/>
  <c r="Y40" i="1"/>
  <c r="S40" i="1"/>
  <c r="J40" i="1"/>
  <c r="L40" i="1" s="1"/>
  <c r="BB39" i="1"/>
  <c r="BC39" i="1" s="1"/>
  <c r="AG39" i="1"/>
  <c r="AH39" i="1" s="1"/>
  <c r="AC39" i="1"/>
  <c r="AD39" i="1" s="1"/>
  <c r="Z39" i="1"/>
  <c r="Y39" i="1"/>
  <c r="S39" i="1"/>
  <c r="V39" i="1" s="1"/>
  <c r="J39" i="1"/>
  <c r="L39" i="1" s="1"/>
  <c r="BB38" i="1"/>
  <c r="BC38" i="1" s="1"/>
  <c r="AG38" i="1"/>
  <c r="AH38" i="1" s="1"/>
  <c r="AC38" i="1"/>
  <c r="AD38" i="1" s="1"/>
  <c r="Z38" i="1"/>
  <c r="Y38" i="1"/>
  <c r="S38" i="1"/>
  <c r="V38" i="1" s="1"/>
  <c r="J38" i="1"/>
  <c r="L38" i="1" s="1"/>
  <c r="BB37" i="1"/>
  <c r="BC37" i="1" s="1"/>
  <c r="AG37" i="1"/>
  <c r="AH37" i="1" s="1"/>
  <c r="AC37" i="1"/>
  <c r="AD37" i="1" s="1"/>
  <c r="Z37" i="1"/>
  <c r="Y37" i="1"/>
  <c r="S37" i="1"/>
  <c r="J37" i="1"/>
  <c r="L37" i="1" s="1"/>
  <c r="BB36" i="1"/>
  <c r="BC36" i="1" s="1"/>
  <c r="AG36" i="1"/>
  <c r="AH36" i="1" s="1"/>
  <c r="AC36" i="1"/>
  <c r="AD36" i="1" s="1"/>
  <c r="Z36" i="1"/>
  <c r="Y36" i="1"/>
  <c r="S36" i="1"/>
  <c r="V36" i="1" s="1"/>
  <c r="J36" i="1"/>
  <c r="L36" i="1" s="1"/>
  <c r="BB35" i="1"/>
  <c r="BC35" i="1" s="1"/>
  <c r="AG35" i="1"/>
  <c r="AH35" i="1" s="1"/>
  <c r="AC35" i="1"/>
  <c r="AD35" i="1" s="1"/>
  <c r="Z35" i="1"/>
  <c r="Y35" i="1"/>
  <c r="S35" i="1"/>
  <c r="J35" i="1"/>
  <c r="L35" i="1" s="1"/>
  <c r="BB34" i="1"/>
  <c r="BC34" i="1" s="1"/>
  <c r="AG34" i="1"/>
  <c r="AH34" i="1" s="1"/>
  <c r="AC34" i="1"/>
  <c r="AD34" i="1" s="1"/>
  <c r="Z34" i="1"/>
  <c r="Y34" i="1"/>
  <c r="S34" i="1"/>
  <c r="V34" i="1" s="1"/>
  <c r="J34" i="1"/>
  <c r="L34" i="1" s="1"/>
  <c r="BB33" i="1"/>
  <c r="BC33" i="1" s="1"/>
  <c r="AG33" i="1"/>
  <c r="AH33" i="1" s="1"/>
  <c r="AC33" i="1"/>
  <c r="AD33" i="1" s="1"/>
  <c r="Z33" i="1"/>
  <c r="Y33" i="1"/>
  <c r="S33" i="1"/>
  <c r="J33" i="1"/>
  <c r="L33" i="1" s="1"/>
  <c r="BB32" i="1"/>
  <c r="BC32" i="1" s="1"/>
  <c r="AG32" i="1"/>
  <c r="AH32" i="1" s="1"/>
  <c r="AC32" i="1"/>
  <c r="AD32" i="1" s="1"/>
  <c r="Z32" i="1"/>
  <c r="Y32" i="1"/>
  <c r="S32" i="1"/>
  <c r="V32" i="1" s="1"/>
  <c r="J32" i="1"/>
  <c r="L32" i="1" s="1"/>
  <c r="BB31" i="1"/>
  <c r="BC31" i="1" s="1"/>
  <c r="AG31" i="1"/>
  <c r="AH31" i="1" s="1"/>
  <c r="AC31" i="1"/>
  <c r="AD31" i="1" s="1"/>
  <c r="Z31" i="1"/>
  <c r="Y31" i="1"/>
  <c r="S31" i="1"/>
  <c r="V31" i="1" s="1"/>
  <c r="AE31" i="1" s="1"/>
  <c r="AF31" i="1" s="1"/>
  <c r="J31" i="1"/>
  <c r="L31" i="1" s="1"/>
  <c r="BB30" i="1"/>
  <c r="BC30" i="1" s="1"/>
  <c r="AG30" i="1"/>
  <c r="AH30" i="1" s="1"/>
  <c r="AC30" i="1"/>
  <c r="AD30" i="1" s="1"/>
  <c r="Z30" i="1"/>
  <c r="Y30" i="1"/>
  <c r="S30" i="1"/>
  <c r="V30" i="1" s="1"/>
  <c r="J30" i="1"/>
  <c r="L30" i="1" s="1"/>
  <c r="BB29" i="1"/>
  <c r="BC29" i="1" s="1"/>
  <c r="AG29" i="1"/>
  <c r="AH29" i="1" s="1"/>
  <c r="AC29" i="1"/>
  <c r="AD29" i="1" s="1"/>
  <c r="Z29" i="1"/>
  <c r="Y29" i="1"/>
  <c r="S29" i="1"/>
  <c r="V29" i="1" s="1"/>
  <c r="AE29" i="1" s="1"/>
  <c r="AF29" i="1" s="1"/>
  <c r="J29" i="1"/>
  <c r="L29" i="1" s="1"/>
  <c r="BB28" i="1"/>
  <c r="BC28" i="1" s="1"/>
  <c r="AG28" i="1"/>
  <c r="AH28" i="1" s="1"/>
  <c r="AC28" i="1"/>
  <c r="AD28" i="1" s="1"/>
  <c r="Z28" i="1"/>
  <c r="Y28" i="1"/>
  <c r="S28" i="1"/>
  <c r="V28" i="1" s="1"/>
  <c r="J28" i="1"/>
  <c r="L28" i="1" s="1"/>
  <c r="BB27" i="1"/>
  <c r="BC27" i="1" s="1"/>
  <c r="AG27" i="1"/>
  <c r="AH27" i="1" s="1"/>
  <c r="AC27" i="1"/>
  <c r="AD27" i="1" s="1"/>
  <c r="Z27" i="1"/>
  <c r="Y27" i="1"/>
  <c r="S27" i="1"/>
  <c r="V27" i="1" s="1"/>
  <c r="AE27" i="1" s="1"/>
  <c r="AF27" i="1" s="1"/>
  <c r="J27" i="1"/>
  <c r="L27" i="1" s="1"/>
  <c r="BB26" i="1"/>
  <c r="BC26" i="1" s="1"/>
  <c r="AG26" i="1"/>
  <c r="AH26" i="1" s="1"/>
  <c r="AC26" i="1"/>
  <c r="AD26" i="1" s="1"/>
  <c r="Z26" i="1"/>
  <c r="Y26" i="1"/>
  <c r="S26" i="1"/>
  <c r="V26" i="1" s="1"/>
  <c r="AE26" i="1" s="1"/>
  <c r="AF26" i="1" s="1"/>
  <c r="J26" i="1"/>
  <c r="L26" i="1" s="1"/>
  <c r="BB25" i="1"/>
  <c r="BC25" i="1" s="1"/>
  <c r="AG25" i="1"/>
  <c r="AH25" i="1" s="1"/>
  <c r="AC25" i="1"/>
  <c r="AD25" i="1" s="1"/>
  <c r="Z25" i="1"/>
  <c r="Y25" i="1"/>
  <c r="S25" i="1"/>
  <c r="V25" i="1" s="1"/>
  <c r="AE25" i="1" s="1"/>
  <c r="AF25" i="1" s="1"/>
  <c r="J25" i="1"/>
  <c r="L25" i="1" s="1"/>
  <c r="BB24" i="1"/>
  <c r="BC24" i="1" s="1"/>
  <c r="AG24" i="1"/>
  <c r="AH24" i="1" s="1"/>
  <c r="AC24" i="1"/>
  <c r="AD24" i="1" s="1"/>
  <c r="Z24" i="1"/>
  <c r="Y24" i="1"/>
  <c r="S24" i="1"/>
  <c r="V24" i="1" s="1"/>
  <c r="J24" i="1"/>
  <c r="BB23" i="1"/>
  <c r="BC23" i="1" s="1"/>
  <c r="AG23" i="1"/>
  <c r="AH23" i="1" s="1"/>
  <c r="AC23" i="1"/>
  <c r="AD23" i="1" s="1"/>
  <c r="Z23" i="1"/>
  <c r="Y23" i="1"/>
  <c r="S23" i="1"/>
  <c r="V23" i="1" s="1"/>
  <c r="AE23" i="1" s="1"/>
  <c r="AF23" i="1" s="1"/>
  <c r="J23" i="1"/>
  <c r="L23" i="1" s="1"/>
  <c r="BB22" i="1"/>
  <c r="BC22" i="1" s="1"/>
  <c r="AG22" i="1"/>
  <c r="AH22" i="1" s="1"/>
  <c r="AC22" i="1"/>
  <c r="AD22" i="1" s="1"/>
  <c r="Z22" i="1"/>
  <c r="Y22" i="1"/>
  <c r="S22" i="1"/>
  <c r="V22" i="1" s="1"/>
  <c r="AE22" i="1" s="1"/>
  <c r="AF22" i="1" s="1"/>
  <c r="J22" i="1"/>
  <c r="L22" i="1" s="1"/>
  <c r="BB21" i="1"/>
  <c r="BC21" i="1" s="1"/>
  <c r="AG21" i="1"/>
  <c r="AH21" i="1" s="1"/>
  <c r="AC21" i="1"/>
  <c r="AD21" i="1" s="1"/>
  <c r="Z21" i="1"/>
  <c r="Y21" i="1"/>
  <c r="S21" i="1"/>
  <c r="V21" i="1" s="1"/>
  <c r="AE21" i="1" s="1"/>
  <c r="AF21" i="1" s="1"/>
  <c r="J21" i="1"/>
  <c r="L21" i="1" s="1"/>
  <c r="BB20" i="1"/>
  <c r="BC20" i="1" s="1"/>
  <c r="AG20" i="1"/>
  <c r="AH20" i="1" s="1"/>
  <c r="AC20" i="1"/>
  <c r="AD20" i="1" s="1"/>
  <c r="Z20" i="1"/>
  <c r="Y20" i="1"/>
  <c r="S20" i="1"/>
  <c r="V20" i="1" s="1"/>
  <c r="J20" i="1"/>
  <c r="L20" i="1" s="1"/>
  <c r="BB19" i="1"/>
  <c r="BC19" i="1" s="1"/>
  <c r="AG19" i="1"/>
  <c r="AH19" i="1" s="1"/>
  <c r="AC19" i="1"/>
  <c r="AD19" i="1" s="1"/>
  <c r="Z19" i="1"/>
  <c r="Y19" i="1"/>
  <c r="S19" i="1"/>
  <c r="J19" i="1"/>
  <c r="L19" i="1" s="1"/>
  <c r="BB18" i="1"/>
  <c r="BC18" i="1" s="1"/>
  <c r="AG18" i="1"/>
  <c r="AH18" i="1" s="1"/>
  <c r="AC18" i="1"/>
  <c r="AD18" i="1" s="1"/>
  <c r="Z18" i="1"/>
  <c r="Y18" i="1"/>
  <c r="S18" i="1"/>
  <c r="V18" i="1" s="1"/>
  <c r="AE18" i="1" s="1"/>
  <c r="AF18" i="1" s="1"/>
  <c r="J18" i="1"/>
  <c r="L18" i="1" s="1"/>
  <c r="BB17" i="1"/>
  <c r="BC17" i="1" s="1"/>
  <c r="AG17" i="1"/>
  <c r="AH17" i="1" s="1"/>
  <c r="AC17" i="1"/>
  <c r="AD17" i="1" s="1"/>
  <c r="Z17" i="1"/>
  <c r="Y17" i="1"/>
  <c r="S17" i="1"/>
  <c r="V17" i="1" s="1"/>
  <c r="AE17" i="1" s="1"/>
  <c r="AF17" i="1" s="1"/>
  <c r="J17" i="1"/>
  <c r="L17" i="1" s="1"/>
  <c r="BB16" i="1"/>
  <c r="BC16" i="1" s="1"/>
  <c r="AG16" i="1"/>
  <c r="AH16" i="1" s="1"/>
  <c r="AC16" i="1"/>
  <c r="AD16" i="1" s="1"/>
  <c r="Z16" i="1"/>
  <c r="Y16" i="1"/>
  <c r="S16" i="1"/>
  <c r="V16" i="1" s="1"/>
  <c r="J16" i="1"/>
  <c r="BB15" i="1"/>
  <c r="BC15" i="1" s="1"/>
  <c r="AG15" i="1"/>
  <c r="AH15" i="1" s="1"/>
  <c r="AC15" i="1"/>
  <c r="AD15" i="1" s="1"/>
  <c r="Z15" i="1"/>
  <c r="Y15" i="1"/>
  <c r="S15" i="1"/>
  <c r="V15" i="1" s="1"/>
  <c r="J15" i="1"/>
  <c r="L15" i="1" s="1"/>
  <c r="BB14" i="1"/>
  <c r="BC14" i="1" s="1"/>
  <c r="AG14" i="1"/>
  <c r="AH14" i="1" s="1"/>
  <c r="AC14" i="1"/>
  <c r="AD14" i="1" s="1"/>
  <c r="Z14" i="1"/>
  <c r="Y14" i="1"/>
  <c r="S14" i="1"/>
  <c r="V14" i="1" s="1"/>
  <c r="J14" i="1"/>
  <c r="L14" i="1" s="1"/>
  <c r="BB13" i="1"/>
  <c r="BC13" i="1" s="1"/>
  <c r="AG13" i="1"/>
  <c r="AH13" i="1" s="1"/>
  <c r="AC13" i="1"/>
  <c r="AD13" i="1" s="1"/>
  <c r="Z13" i="1"/>
  <c r="Y13" i="1"/>
  <c r="S13" i="1"/>
  <c r="V13" i="1" s="1"/>
  <c r="AE13" i="1" s="1"/>
  <c r="AF13" i="1" s="1"/>
  <c r="J13" i="1"/>
  <c r="L13" i="1" s="1"/>
  <c r="BB12" i="1"/>
  <c r="BC12" i="1" s="1"/>
  <c r="AG12" i="1"/>
  <c r="AC12" i="1"/>
  <c r="Z12" i="1"/>
  <c r="Y12" i="1"/>
  <c r="S12" i="1"/>
  <c r="V12" i="1" s="1"/>
  <c r="J12" i="1"/>
  <c r="AP114" i="1" l="1"/>
  <c r="AP158" i="1" s="1"/>
  <c r="AM158" i="1"/>
  <c r="AA120" i="1"/>
  <c r="AB120" i="1" s="1"/>
  <c r="V532" i="1"/>
  <c r="AE532" i="1" s="1"/>
  <c r="AF532" i="1" s="1"/>
  <c r="V524" i="1"/>
  <c r="AE524" i="1" s="1"/>
  <c r="AF524" i="1" s="1"/>
  <c r="AA124" i="1"/>
  <c r="AB124" i="1" s="1"/>
  <c r="V585" i="1"/>
  <c r="AE585" i="1" s="1"/>
  <c r="AF585" i="1" s="1"/>
  <c r="V534" i="1"/>
  <c r="AE534" i="1" s="1"/>
  <c r="AF534" i="1" s="1"/>
  <c r="AA460" i="1"/>
  <c r="AB460" i="1" s="1"/>
  <c r="V597" i="1"/>
  <c r="AE597" i="1" s="1"/>
  <c r="AF597" i="1" s="1"/>
  <c r="V431" i="1"/>
  <c r="AE431" i="1" s="1"/>
  <c r="AF431" i="1" s="1"/>
  <c r="V533" i="1"/>
  <c r="AE533" i="1" s="1"/>
  <c r="AF533" i="1" s="1"/>
  <c r="V594" i="1"/>
  <c r="AE594" i="1" s="1"/>
  <c r="AF594" i="1" s="1"/>
  <c r="V274" i="1"/>
  <c r="AE274" i="1" s="1"/>
  <c r="AF274" i="1" s="1"/>
  <c r="V169" i="1"/>
  <c r="AE169" i="1" s="1"/>
  <c r="AF169" i="1" s="1"/>
  <c r="V296" i="1"/>
  <c r="AE296" i="1" s="1"/>
  <c r="AF296" i="1" s="1"/>
  <c r="AA487" i="1"/>
  <c r="AB487" i="1" s="1"/>
  <c r="V525" i="1"/>
  <c r="AE525" i="1" s="1"/>
  <c r="AF525" i="1" s="1"/>
  <c r="V574" i="1"/>
  <c r="AE574" i="1" s="1"/>
  <c r="AF574" i="1" s="1"/>
  <c r="V584" i="1"/>
  <c r="AE584" i="1" s="1"/>
  <c r="AF584" i="1" s="1"/>
  <c r="V238" i="1"/>
  <c r="AE238" i="1" s="1"/>
  <c r="AF238" i="1" s="1"/>
  <c r="V306" i="1"/>
  <c r="AE306" i="1" s="1"/>
  <c r="AF306" i="1" s="1"/>
  <c r="V344" i="1"/>
  <c r="AE344" i="1" s="1"/>
  <c r="AF344" i="1" s="1"/>
  <c r="AX107" i="1"/>
  <c r="AA196" i="1"/>
  <c r="AB196" i="1" s="1"/>
  <c r="AA473" i="1"/>
  <c r="AB473" i="1" s="1"/>
  <c r="AA493" i="1"/>
  <c r="AB493" i="1" s="1"/>
  <c r="AA226" i="1"/>
  <c r="AB226" i="1" s="1"/>
  <c r="V226" i="1"/>
  <c r="AE226" i="1" s="1"/>
  <c r="AF226" i="1" s="1"/>
  <c r="AA250" i="1"/>
  <c r="AB250" i="1" s="1"/>
  <c r="V250" i="1"/>
  <c r="AE250" i="1" s="1"/>
  <c r="AF250" i="1" s="1"/>
  <c r="AA289" i="1"/>
  <c r="AB289" i="1" s="1"/>
  <c r="V289" i="1"/>
  <c r="AE289" i="1" s="1"/>
  <c r="AF289" i="1" s="1"/>
  <c r="V472" i="1"/>
  <c r="AE472" i="1" s="1"/>
  <c r="AF472" i="1" s="1"/>
  <c r="AA472" i="1"/>
  <c r="AB472" i="1" s="1"/>
  <c r="AA589" i="1"/>
  <c r="AB589" i="1" s="1"/>
  <c r="V589" i="1"/>
  <c r="AE589" i="1" s="1"/>
  <c r="AF589" i="1" s="1"/>
  <c r="AA591" i="1"/>
  <c r="AB591" i="1" s="1"/>
  <c r="V591" i="1"/>
  <c r="AE591" i="1" s="1"/>
  <c r="AF591" i="1" s="1"/>
  <c r="V66" i="1"/>
  <c r="AE66" i="1" s="1"/>
  <c r="AF66" i="1" s="1"/>
  <c r="AA136" i="1"/>
  <c r="AB136" i="1" s="1"/>
  <c r="V176" i="1"/>
  <c r="AE176" i="1" s="1"/>
  <c r="AF176" i="1" s="1"/>
  <c r="V251" i="1"/>
  <c r="AE251" i="1" s="1"/>
  <c r="AF251" i="1" s="1"/>
  <c r="AA273" i="1"/>
  <c r="AB273" i="1" s="1"/>
  <c r="V273" i="1"/>
  <c r="AE273" i="1" s="1"/>
  <c r="AF273" i="1" s="1"/>
  <c r="V281" i="1"/>
  <c r="AE281" i="1" s="1"/>
  <c r="AF281" i="1" s="1"/>
  <c r="V297" i="1"/>
  <c r="AE297" i="1" s="1"/>
  <c r="AF297" i="1" s="1"/>
  <c r="AA298" i="1"/>
  <c r="AB298" i="1" s="1"/>
  <c r="V298" i="1"/>
  <c r="AE298" i="1" s="1"/>
  <c r="AF298" i="1" s="1"/>
  <c r="V345" i="1"/>
  <c r="AE345" i="1" s="1"/>
  <c r="AF345" i="1" s="1"/>
  <c r="AA345" i="1"/>
  <c r="AB345" i="1" s="1"/>
  <c r="V503" i="1"/>
  <c r="AE503" i="1" s="1"/>
  <c r="AF503" i="1" s="1"/>
  <c r="AA503" i="1"/>
  <c r="AB503" i="1" s="1"/>
  <c r="AA244" i="1"/>
  <c r="AB244" i="1" s="1"/>
  <c r="V244" i="1"/>
  <c r="AE244" i="1" s="1"/>
  <c r="AF244" i="1" s="1"/>
  <c r="AA279" i="1"/>
  <c r="AB279" i="1" s="1"/>
  <c r="V279" i="1"/>
  <c r="AE279" i="1" s="1"/>
  <c r="AF279" i="1" s="1"/>
  <c r="AA152" i="1"/>
  <c r="AB152" i="1" s="1"/>
  <c r="V178" i="1"/>
  <c r="AE178" i="1" s="1"/>
  <c r="AF178" i="1" s="1"/>
  <c r="V220" i="1"/>
  <c r="AE220" i="1" s="1"/>
  <c r="AF220" i="1" s="1"/>
  <c r="AA305" i="1"/>
  <c r="AB305" i="1" s="1"/>
  <c r="V305" i="1"/>
  <c r="AE305" i="1" s="1"/>
  <c r="AF305" i="1" s="1"/>
  <c r="AA437" i="1"/>
  <c r="AB437" i="1" s="1"/>
  <c r="V437" i="1"/>
  <c r="AE437" i="1" s="1"/>
  <c r="AF437" i="1" s="1"/>
  <c r="AA600" i="1"/>
  <c r="AB600" i="1" s="1"/>
  <c r="V600" i="1"/>
  <c r="AE600" i="1" s="1"/>
  <c r="AF600" i="1" s="1"/>
  <c r="AA321" i="1"/>
  <c r="AB321" i="1" s="1"/>
  <c r="V328" i="1"/>
  <c r="AE328" i="1" s="1"/>
  <c r="AF328" i="1" s="1"/>
  <c r="AA337" i="1"/>
  <c r="AB337" i="1" s="1"/>
  <c r="AA557" i="1"/>
  <c r="AB557" i="1" s="1"/>
  <c r="V588" i="1"/>
  <c r="AE588" i="1" s="1"/>
  <c r="AF588" i="1" s="1"/>
  <c r="V592" i="1"/>
  <c r="AE592" i="1" s="1"/>
  <c r="AF592" i="1" s="1"/>
  <c r="V607" i="1"/>
  <c r="AE607" i="1" s="1"/>
  <c r="AF607" i="1" s="1"/>
  <c r="V576" i="1"/>
  <c r="AE576" i="1" s="1"/>
  <c r="AF576" i="1" s="1"/>
  <c r="V582" i="1"/>
  <c r="AE582" i="1" s="1"/>
  <c r="AF582" i="1" s="1"/>
  <c r="BC56" i="1"/>
  <c r="AA172" i="1"/>
  <c r="AB172" i="1" s="1"/>
  <c r="V172" i="1"/>
  <c r="AE172" i="1" s="1"/>
  <c r="AF172" i="1" s="1"/>
  <c r="AA218" i="1"/>
  <c r="AB218" i="1" s="1"/>
  <c r="V218" i="1"/>
  <c r="AE218" i="1" s="1"/>
  <c r="AF218" i="1" s="1"/>
  <c r="AA270" i="1"/>
  <c r="AB270" i="1" s="1"/>
  <c r="V270" i="1"/>
  <c r="AE270" i="1" s="1"/>
  <c r="AF270" i="1" s="1"/>
  <c r="V499" i="1"/>
  <c r="AE499" i="1" s="1"/>
  <c r="AF499" i="1" s="1"/>
  <c r="AA499" i="1"/>
  <c r="AB499" i="1" s="1"/>
  <c r="AA181" i="1"/>
  <c r="AB181" i="1" s="1"/>
  <c r="V181" i="1"/>
  <c r="AE181" i="1" s="1"/>
  <c r="AF181" i="1" s="1"/>
  <c r="AA282" i="1"/>
  <c r="AB282" i="1" s="1"/>
  <c r="V282" i="1"/>
  <c r="AE282" i="1" s="1"/>
  <c r="AF282" i="1" s="1"/>
  <c r="V68" i="1"/>
  <c r="AE68" i="1" s="1"/>
  <c r="AF68" i="1" s="1"/>
  <c r="AA236" i="1"/>
  <c r="AB236" i="1" s="1"/>
  <c r="V236" i="1"/>
  <c r="AE236" i="1" s="1"/>
  <c r="AF236" i="1" s="1"/>
  <c r="AA248" i="1"/>
  <c r="AB248" i="1" s="1"/>
  <c r="V248" i="1"/>
  <c r="AE248" i="1" s="1"/>
  <c r="AF248" i="1" s="1"/>
  <c r="AA342" i="1"/>
  <c r="AB342" i="1" s="1"/>
  <c r="V342" i="1"/>
  <c r="AE342" i="1" s="1"/>
  <c r="AF342" i="1" s="1"/>
  <c r="AA435" i="1"/>
  <c r="AB435" i="1" s="1"/>
  <c r="V435" i="1"/>
  <c r="AE435" i="1" s="1"/>
  <c r="AF435" i="1" s="1"/>
  <c r="AA575" i="1"/>
  <c r="AB575" i="1" s="1"/>
  <c r="V575" i="1"/>
  <c r="AE575" i="1" s="1"/>
  <c r="AF575" i="1" s="1"/>
  <c r="AA579" i="1"/>
  <c r="AB579" i="1" s="1"/>
  <c r="V579" i="1"/>
  <c r="AE579" i="1" s="1"/>
  <c r="AF579" i="1" s="1"/>
  <c r="AA581" i="1"/>
  <c r="AB581" i="1" s="1"/>
  <c r="V581" i="1"/>
  <c r="AE581" i="1" s="1"/>
  <c r="AF581" i="1" s="1"/>
  <c r="AI147" i="1"/>
  <c r="AL147" i="1" s="1"/>
  <c r="V70" i="1"/>
  <c r="AE70" i="1" s="1"/>
  <c r="AF70" i="1" s="1"/>
  <c r="AA174" i="1"/>
  <c r="AB174" i="1" s="1"/>
  <c r="V174" i="1"/>
  <c r="AE174" i="1" s="1"/>
  <c r="AF174" i="1" s="1"/>
  <c r="AA224" i="1"/>
  <c r="AB224" i="1" s="1"/>
  <c r="V224" i="1"/>
  <c r="AE224" i="1" s="1"/>
  <c r="AF224" i="1" s="1"/>
  <c r="AI126" i="1"/>
  <c r="AL126" i="1" s="1"/>
  <c r="AI139" i="1"/>
  <c r="AL139" i="1" s="1"/>
  <c r="AM107" i="1"/>
  <c r="V67" i="1"/>
  <c r="AE67" i="1" s="1"/>
  <c r="AF67" i="1" s="1"/>
  <c r="AG158" i="1"/>
  <c r="AA246" i="1"/>
  <c r="AB246" i="1" s="1"/>
  <c r="V246" i="1"/>
  <c r="AE246" i="1" s="1"/>
  <c r="AF246" i="1" s="1"/>
  <c r="AA247" i="1"/>
  <c r="AB247" i="1" s="1"/>
  <c r="V247" i="1"/>
  <c r="AE247" i="1" s="1"/>
  <c r="AF247" i="1" s="1"/>
  <c r="AA290" i="1"/>
  <c r="AB290" i="1" s="1"/>
  <c r="V290" i="1"/>
  <c r="AE290" i="1" s="1"/>
  <c r="AF290" i="1" s="1"/>
  <c r="AA293" i="1"/>
  <c r="AB293" i="1" s="1"/>
  <c r="V293" i="1"/>
  <c r="AE293" i="1" s="1"/>
  <c r="AF293" i="1" s="1"/>
  <c r="AA334" i="1"/>
  <c r="AB334" i="1" s="1"/>
  <c r="V334" i="1"/>
  <c r="AE334" i="1" s="1"/>
  <c r="AF334" i="1" s="1"/>
  <c r="J56" i="1"/>
  <c r="AH117" i="1"/>
  <c r="AH158" i="1" s="1"/>
  <c r="V168" i="1"/>
  <c r="AE168" i="1" s="1"/>
  <c r="AF168" i="1" s="1"/>
  <c r="V170" i="1"/>
  <c r="AE170" i="1" s="1"/>
  <c r="AF170" i="1" s="1"/>
  <c r="V177" i="1"/>
  <c r="AE177" i="1" s="1"/>
  <c r="AF177" i="1" s="1"/>
  <c r="V229" i="1"/>
  <c r="AE229" i="1" s="1"/>
  <c r="AF229" i="1" s="1"/>
  <c r="AA229" i="1"/>
  <c r="AB229" i="1" s="1"/>
  <c r="AA240" i="1"/>
  <c r="AB240" i="1" s="1"/>
  <c r="V240" i="1"/>
  <c r="AE240" i="1" s="1"/>
  <c r="AF240" i="1" s="1"/>
  <c r="AA242" i="1"/>
  <c r="AB242" i="1" s="1"/>
  <c r="V242" i="1"/>
  <c r="AE242" i="1" s="1"/>
  <c r="AF242" i="1" s="1"/>
  <c r="AA285" i="1"/>
  <c r="AB285" i="1" s="1"/>
  <c r="V285" i="1"/>
  <c r="AE285" i="1" s="1"/>
  <c r="AF285" i="1" s="1"/>
  <c r="AA287" i="1"/>
  <c r="AB287" i="1" s="1"/>
  <c r="V287" i="1"/>
  <c r="AE287" i="1" s="1"/>
  <c r="AF287" i="1" s="1"/>
  <c r="AA288" i="1"/>
  <c r="AB288" i="1" s="1"/>
  <c r="V288" i="1"/>
  <c r="AE288" i="1" s="1"/>
  <c r="AF288" i="1" s="1"/>
  <c r="AI118" i="1"/>
  <c r="AL118" i="1" s="1"/>
  <c r="V69" i="1"/>
  <c r="AE69" i="1" s="1"/>
  <c r="AF69" i="1" s="1"/>
  <c r="V73" i="1"/>
  <c r="AE73" i="1" s="1"/>
  <c r="AF73" i="1" s="1"/>
  <c r="V75" i="1"/>
  <c r="AE75" i="1" s="1"/>
  <c r="AF75" i="1" s="1"/>
  <c r="V77" i="1"/>
  <c r="AE77" i="1" s="1"/>
  <c r="AF77" i="1" s="1"/>
  <c r="V79" i="1"/>
  <c r="AE79" i="1" s="1"/>
  <c r="AF79" i="1" s="1"/>
  <c r="V81" i="1"/>
  <c r="AE81" i="1" s="1"/>
  <c r="AF81" i="1" s="1"/>
  <c r="V83" i="1"/>
  <c r="AE83" i="1" s="1"/>
  <c r="AF83" i="1" s="1"/>
  <c r="V85" i="1"/>
  <c r="AE85" i="1" s="1"/>
  <c r="AF85" i="1" s="1"/>
  <c r="V87" i="1"/>
  <c r="AE87" i="1" s="1"/>
  <c r="AF87" i="1" s="1"/>
  <c r="V89" i="1"/>
  <c r="AE89" i="1" s="1"/>
  <c r="AF89" i="1" s="1"/>
  <c r="V91" i="1"/>
  <c r="AE91" i="1" s="1"/>
  <c r="AF91" i="1" s="1"/>
  <c r="V93" i="1"/>
  <c r="AE93" i="1" s="1"/>
  <c r="AF93" i="1" s="1"/>
  <c r="V95" i="1"/>
  <c r="AE95" i="1" s="1"/>
  <c r="AF95" i="1" s="1"/>
  <c r="V97" i="1"/>
  <c r="AE97" i="1" s="1"/>
  <c r="AF97" i="1" s="1"/>
  <c r="V99" i="1"/>
  <c r="AE99" i="1" s="1"/>
  <c r="AF99" i="1" s="1"/>
  <c r="V101" i="1"/>
  <c r="AE101" i="1" s="1"/>
  <c r="AF101" i="1" s="1"/>
  <c r="V103" i="1"/>
  <c r="AE103" i="1" s="1"/>
  <c r="AF103" i="1" s="1"/>
  <c r="V166" i="1"/>
  <c r="AE166" i="1" s="1"/>
  <c r="AF166" i="1" s="1"/>
  <c r="V173" i="1"/>
  <c r="AE173" i="1" s="1"/>
  <c r="AF173" i="1" s="1"/>
  <c r="V180" i="1"/>
  <c r="AE180" i="1" s="1"/>
  <c r="AF180" i="1" s="1"/>
  <c r="V182" i="1"/>
  <c r="AE182" i="1" s="1"/>
  <c r="AF182" i="1" s="1"/>
  <c r="V233" i="1"/>
  <c r="AE233" i="1" s="1"/>
  <c r="AF233" i="1" s="1"/>
  <c r="AA233" i="1"/>
  <c r="AB233" i="1" s="1"/>
  <c r="AA267" i="1"/>
  <c r="V267" i="1"/>
  <c r="AE267" i="1" s="1"/>
  <c r="AA302" i="1"/>
  <c r="AB302" i="1" s="1"/>
  <c r="V302" i="1"/>
  <c r="AE302" i="1" s="1"/>
  <c r="AF302" i="1" s="1"/>
  <c r="AA326" i="1"/>
  <c r="AB326" i="1" s="1"/>
  <c r="V326" i="1"/>
  <c r="AE326" i="1" s="1"/>
  <c r="AF326" i="1" s="1"/>
  <c r="V495" i="1"/>
  <c r="AE495" i="1" s="1"/>
  <c r="AF495" i="1" s="1"/>
  <c r="AA495" i="1"/>
  <c r="AB495" i="1" s="1"/>
  <c r="V558" i="1"/>
  <c r="AE558" i="1" s="1"/>
  <c r="AF558" i="1" s="1"/>
  <c r="AA558" i="1"/>
  <c r="AB558" i="1" s="1"/>
  <c r="AA583" i="1"/>
  <c r="AB583" i="1" s="1"/>
  <c r="V583" i="1"/>
  <c r="AE583" i="1" s="1"/>
  <c r="AF583" i="1" s="1"/>
  <c r="AA528" i="1"/>
  <c r="AB528" i="1" s="1"/>
  <c r="V528" i="1"/>
  <c r="AE528" i="1" s="1"/>
  <c r="AF528" i="1" s="1"/>
  <c r="AA529" i="1"/>
  <c r="AB529" i="1" s="1"/>
  <c r="V529" i="1"/>
  <c r="AE529" i="1" s="1"/>
  <c r="AF529" i="1" s="1"/>
  <c r="V294" i="1"/>
  <c r="AE294" i="1" s="1"/>
  <c r="AF294" i="1" s="1"/>
  <c r="V320" i="1"/>
  <c r="AE320" i="1" s="1"/>
  <c r="AF320" i="1" s="1"/>
  <c r="V336" i="1"/>
  <c r="AE336" i="1" s="1"/>
  <c r="AF336" i="1" s="1"/>
  <c r="V433" i="1"/>
  <c r="AE433" i="1" s="1"/>
  <c r="AF433" i="1" s="1"/>
  <c r="V535" i="1"/>
  <c r="AE535" i="1" s="1"/>
  <c r="AF535" i="1" s="1"/>
  <c r="V578" i="1"/>
  <c r="AE578" i="1" s="1"/>
  <c r="AF578" i="1" s="1"/>
  <c r="V580" i="1"/>
  <c r="AE580" i="1" s="1"/>
  <c r="AF580" i="1" s="1"/>
  <c r="V587" i="1"/>
  <c r="AE587" i="1" s="1"/>
  <c r="AF587" i="1" s="1"/>
  <c r="V593" i="1"/>
  <c r="AE593" i="1" s="1"/>
  <c r="AF593" i="1" s="1"/>
  <c r="V598" i="1"/>
  <c r="AE598" i="1" s="1"/>
  <c r="AF598" i="1" s="1"/>
  <c r="V599" i="1"/>
  <c r="AE599" i="1" s="1"/>
  <c r="AF599" i="1" s="1"/>
  <c r="V603" i="1"/>
  <c r="AE603" i="1" s="1"/>
  <c r="AF603" i="1" s="1"/>
  <c r="AA322" i="1"/>
  <c r="AB322" i="1" s="1"/>
  <c r="V322" i="1"/>
  <c r="AE322" i="1" s="1"/>
  <c r="AF322" i="1" s="1"/>
  <c r="AI325" i="1"/>
  <c r="AL325" i="1" s="1"/>
  <c r="V19" i="1"/>
  <c r="AE19" i="1" s="1"/>
  <c r="AF19" i="1" s="1"/>
  <c r="AI341" i="1"/>
  <c r="AL341" i="1" s="1"/>
  <c r="V35" i="1"/>
  <c r="AA65" i="1"/>
  <c r="AB65" i="1" s="1"/>
  <c r="V65" i="1"/>
  <c r="AE65" i="1" s="1"/>
  <c r="AF65" i="1" s="1"/>
  <c r="V71" i="1"/>
  <c r="AE71" i="1" s="1"/>
  <c r="AF71" i="1" s="1"/>
  <c r="V74" i="1"/>
  <c r="AE74" i="1" s="1"/>
  <c r="AF74" i="1" s="1"/>
  <c r="V78" i="1"/>
  <c r="AE78" i="1" s="1"/>
  <c r="AF78" i="1" s="1"/>
  <c r="V82" i="1"/>
  <c r="AE82" i="1" s="1"/>
  <c r="AF82" i="1" s="1"/>
  <c r="V86" i="1"/>
  <c r="AE86" i="1" s="1"/>
  <c r="AF86" i="1" s="1"/>
  <c r="V90" i="1"/>
  <c r="AE90" i="1" s="1"/>
  <c r="AF90" i="1" s="1"/>
  <c r="V94" i="1"/>
  <c r="AE94" i="1" s="1"/>
  <c r="AF94" i="1" s="1"/>
  <c r="V98" i="1"/>
  <c r="AE98" i="1" s="1"/>
  <c r="AF98" i="1" s="1"/>
  <c r="V102" i="1"/>
  <c r="AE102" i="1" s="1"/>
  <c r="AF102" i="1" s="1"/>
  <c r="BD158" i="1"/>
  <c r="BG114" i="1"/>
  <c r="BG158" i="1" s="1"/>
  <c r="AA140" i="1"/>
  <c r="AB140" i="1" s="1"/>
  <c r="V144" i="1"/>
  <c r="AE144" i="1" s="1"/>
  <c r="AF144" i="1" s="1"/>
  <c r="AA144" i="1"/>
  <c r="AB144" i="1" s="1"/>
  <c r="V245" i="1"/>
  <c r="AE245" i="1" s="1"/>
  <c r="AF245" i="1" s="1"/>
  <c r="AA245" i="1"/>
  <c r="AB245" i="1" s="1"/>
  <c r="AA269" i="1"/>
  <c r="AB269" i="1" s="1"/>
  <c r="V269" i="1"/>
  <c r="AE269" i="1" s="1"/>
  <c r="AF269" i="1" s="1"/>
  <c r="AA278" i="1"/>
  <c r="AB278" i="1" s="1"/>
  <c r="V278" i="1"/>
  <c r="AE278" i="1" s="1"/>
  <c r="AF278" i="1" s="1"/>
  <c r="V329" i="1"/>
  <c r="AE329" i="1" s="1"/>
  <c r="AF329" i="1" s="1"/>
  <c r="AA329" i="1"/>
  <c r="AB329" i="1" s="1"/>
  <c r="AA234" i="1"/>
  <c r="AB234" i="1" s="1"/>
  <c r="V234" i="1"/>
  <c r="AE234" i="1" s="1"/>
  <c r="AF234" i="1" s="1"/>
  <c r="V237" i="1"/>
  <c r="AE237" i="1" s="1"/>
  <c r="AF237" i="1" s="1"/>
  <c r="AA237" i="1"/>
  <c r="AB237" i="1" s="1"/>
  <c r="AA255" i="1"/>
  <c r="AB255" i="1" s="1"/>
  <c r="V255" i="1"/>
  <c r="AE255" i="1" s="1"/>
  <c r="AF255" i="1" s="1"/>
  <c r="AA295" i="1"/>
  <c r="AB295" i="1" s="1"/>
  <c r="V295" i="1"/>
  <c r="AE295" i="1" s="1"/>
  <c r="AF295" i="1" s="1"/>
  <c r="V501" i="1"/>
  <c r="AE501" i="1" s="1"/>
  <c r="AF501" i="1" s="1"/>
  <c r="AA501" i="1"/>
  <c r="AB501" i="1" s="1"/>
  <c r="AA606" i="1"/>
  <c r="AB606" i="1" s="1"/>
  <c r="V606" i="1"/>
  <c r="AE606" i="1" s="1"/>
  <c r="AF606" i="1" s="1"/>
  <c r="AA613" i="1"/>
  <c r="AB613" i="1" s="1"/>
  <c r="V613" i="1"/>
  <c r="AE613" i="1" s="1"/>
  <c r="AF613" i="1" s="1"/>
  <c r="L158" i="1"/>
  <c r="L156" i="1"/>
  <c r="AC158" i="1"/>
  <c r="AU158" i="1"/>
  <c r="AX114" i="1"/>
  <c r="AX158" i="1" s="1"/>
  <c r="V128" i="1"/>
  <c r="AE128" i="1" s="1"/>
  <c r="AF128" i="1" s="1"/>
  <c r="AA128" i="1"/>
  <c r="AB128" i="1" s="1"/>
  <c r="AA167" i="1"/>
  <c r="AB167" i="1" s="1"/>
  <c r="V167" i="1"/>
  <c r="AE167" i="1" s="1"/>
  <c r="AF167" i="1" s="1"/>
  <c r="AA171" i="1"/>
  <c r="AB171" i="1" s="1"/>
  <c r="V171" i="1"/>
  <c r="AE171" i="1" s="1"/>
  <c r="AF171" i="1" s="1"/>
  <c r="AA175" i="1"/>
  <c r="AB175" i="1" s="1"/>
  <c r="V175" i="1"/>
  <c r="AE175" i="1" s="1"/>
  <c r="AF175" i="1" s="1"/>
  <c r="AA179" i="1"/>
  <c r="AB179" i="1" s="1"/>
  <c r="V179" i="1"/>
  <c r="AE179" i="1" s="1"/>
  <c r="AF179" i="1" s="1"/>
  <c r="AA222" i="1"/>
  <c r="AB222" i="1" s="1"/>
  <c r="V222" i="1"/>
  <c r="AE222" i="1" s="1"/>
  <c r="AF222" i="1" s="1"/>
  <c r="AA232" i="1"/>
  <c r="AB232" i="1" s="1"/>
  <c r="V232" i="1"/>
  <c r="AE232" i="1" s="1"/>
  <c r="AF232" i="1" s="1"/>
  <c r="AA291" i="1"/>
  <c r="AB291" i="1" s="1"/>
  <c r="V291" i="1"/>
  <c r="AE291" i="1" s="1"/>
  <c r="AF291" i="1" s="1"/>
  <c r="AA324" i="1"/>
  <c r="AB324" i="1" s="1"/>
  <c r="V324" i="1"/>
  <c r="AE324" i="1" s="1"/>
  <c r="AF324" i="1" s="1"/>
  <c r="AA436" i="1"/>
  <c r="AB436" i="1" s="1"/>
  <c r="V436" i="1"/>
  <c r="AE436" i="1" s="1"/>
  <c r="AF436" i="1" s="1"/>
  <c r="AA64" i="1"/>
  <c r="AB64" i="1" s="1"/>
  <c r="V64" i="1"/>
  <c r="AE64" i="1" s="1"/>
  <c r="AF64" i="1" s="1"/>
  <c r="AA72" i="1"/>
  <c r="AB72" i="1" s="1"/>
  <c r="V72" i="1"/>
  <c r="AE72" i="1" s="1"/>
  <c r="AF72" i="1" s="1"/>
  <c r="AA272" i="1"/>
  <c r="AB272" i="1" s="1"/>
  <c r="V272" i="1"/>
  <c r="AE272" i="1" s="1"/>
  <c r="AF272" i="1" s="1"/>
  <c r="AA301" i="1"/>
  <c r="AB301" i="1" s="1"/>
  <c r="V301" i="1"/>
  <c r="AE301" i="1" s="1"/>
  <c r="AF301" i="1" s="1"/>
  <c r="V76" i="1"/>
  <c r="AE76" i="1" s="1"/>
  <c r="AF76" i="1" s="1"/>
  <c r="V80" i="1"/>
  <c r="AE80" i="1" s="1"/>
  <c r="AF80" i="1" s="1"/>
  <c r="V84" i="1"/>
  <c r="AE84" i="1" s="1"/>
  <c r="AF84" i="1" s="1"/>
  <c r="V88" i="1"/>
  <c r="AE88" i="1" s="1"/>
  <c r="AF88" i="1" s="1"/>
  <c r="V92" i="1"/>
  <c r="AE92" i="1" s="1"/>
  <c r="AF92" i="1" s="1"/>
  <c r="V96" i="1"/>
  <c r="AE96" i="1" s="1"/>
  <c r="AF96" i="1" s="1"/>
  <c r="V100" i="1"/>
  <c r="AE100" i="1" s="1"/>
  <c r="AF100" i="1" s="1"/>
  <c r="S107" i="1"/>
  <c r="AD114" i="1"/>
  <c r="AD158" i="1" s="1"/>
  <c r="AA276" i="1"/>
  <c r="AB276" i="1" s="1"/>
  <c r="V276" i="1"/>
  <c r="AE276" i="1" s="1"/>
  <c r="AF276" i="1" s="1"/>
  <c r="AA304" i="1"/>
  <c r="AB304" i="1" s="1"/>
  <c r="V304" i="1"/>
  <c r="AE304" i="1" s="1"/>
  <c r="AF304" i="1" s="1"/>
  <c r="AA432" i="1"/>
  <c r="AB432" i="1" s="1"/>
  <c r="V432" i="1"/>
  <c r="AE432" i="1" s="1"/>
  <c r="AF432" i="1" s="1"/>
  <c r="AA256" i="1"/>
  <c r="AB256" i="1" s="1"/>
  <c r="V256" i="1"/>
  <c r="AE256" i="1" s="1"/>
  <c r="AF256" i="1" s="1"/>
  <c r="BB311" i="1"/>
  <c r="AA284" i="1"/>
  <c r="AB284" i="1" s="1"/>
  <c r="V284" i="1"/>
  <c r="AE284" i="1" s="1"/>
  <c r="AF284" i="1" s="1"/>
  <c r="AA299" i="1"/>
  <c r="AB299" i="1" s="1"/>
  <c r="V299" i="1"/>
  <c r="AE299" i="1" s="1"/>
  <c r="AF299" i="1" s="1"/>
  <c r="V333" i="1"/>
  <c r="AE333" i="1" s="1"/>
  <c r="AF333" i="1" s="1"/>
  <c r="AA333" i="1"/>
  <c r="AB333" i="1" s="1"/>
  <c r="V491" i="1"/>
  <c r="AE491" i="1" s="1"/>
  <c r="AF491" i="1" s="1"/>
  <c r="AA491" i="1"/>
  <c r="AB491" i="1" s="1"/>
  <c r="AA523" i="1"/>
  <c r="AB523" i="1" s="1"/>
  <c r="V523" i="1"/>
  <c r="AE523" i="1" s="1"/>
  <c r="AF523" i="1" s="1"/>
  <c r="AC56" i="1"/>
  <c r="BB107" i="1"/>
  <c r="AA116" i="1"/>
  <c r="AB116" i="1" s="1"/>
  <c r="AA132" i="1"/>
  <c r="AB132" i="1" s="1"/>
  <c r="AA148" i="1"/>
  <c r="AB148" i="1" s="1"/>
  <c r="AU209" i="1"/>
  <c r="AA194" i="1"/>
  <c r="AB194" i="1" s="1"/>
  <c r="AA219" i="1"/>
  <c r="AB219" i="1" s="1"/>
  <c r="V228" i="1"/>
  <c r="AE228" i="1" s="1"/>
  <c r="AF228" i="1" s="1"/>
  <c r="V230" i="1"/>
  <c r="AE230" i="1" s="1"/>
  <c r="AF230" i="1" s="1"/>
  <c r="AA241" i="1"/>
  <c r="AB241" i="1" s="1"/>
  <c r="V249" i="1"/>
  <c r="AE249" i="1" s="1"/>
  <c r="AF249" i="1" s="1"/>
  <c r="AA249" i="1"/>
  <c r="AB249" i="1" s="1"/>
  <c r="V252" i="1"/>
  <c r="AE252" i="1" s="1"/>
  <c r="AF252" i="1" s="1"/>
  <c r="BC267" i="1"/>
  <c r="BC311" i="1" s="1"/>
  <c r="V271" i="1"/>
  <c r="AE271" i="1" s="1"/>
  <c r="AF271" i="1" s="1"/>
  <c r="AA275" i="1"/>
  <c r="AB275" i="1" s="1"/>
  <c r="V275" i="1"/>
  <c r="AE275" i="1" s="1"/>
  <c r="AF275" i="1" s="1"/>
  <c r="V277" i="1"/>
  <c r="AE277" i="1" s="1"/>
  <c r="AF277" i="1" s="1"/>
  <c r="V280" i="1"/>
  <c r="AE280" i="1" s="1"/>
  <c r="AF280" i="1" s="1"/>
  <c r="V286" i="1"/>
  <c r="AE286" i="1" s="1"/>
  <c r="AF286" i="1" s="1"/>
  <c r="AA292" i="1"/>
  <c r="AB292" i="1" s="1"/>
  <c r="V292" i="1"/>
  <c r="AE292" i="1" s="1"/>
  <c r="AF292" i="1" s="1"/>
  <c r="V303" i="1"/>
  <c r="AE303" i="1" s="1"/>
  <c r="AF303" i="1" s="1"/>
  <c r="AA307" i="1"/>
  <c r="AB307" i="1" s="1"/>
  <c r="V307" i="1"/>
  <c r="AE307" i="1" s="1"/>
  <c r="AF307" i="1" s="1"/>
  <c r="AA330" i="1"/>
  <c r="AB330" i="1" s="1"/>
  <c r="V330" i="1"/>
  <c r="AE330" i="1" s="1"/>
  <c r="AF330" i="1" s="1"/>
  <c r="AA332" i="1"/>
  <c r="AB332" i="1" s="1"/>
  <c r="V332" i="1"/>
  <c r="AE332" i="1" s="1"/>
  <c r="AF332" i="1" s="1"/>
  <c r="AU464" i="1"/>
  <c r="AX420" i="1"/>
  <c r="AX464" i="1" s="1"/>
  <c r="AA434" i="1"/>
  <c r="AB434" i="1" s="1"/>
  <c r="V434" i="1"/>
  <c r="AE434" i="1" s="1"/>
  <c r="AF434" i="1" s="1"/>
  <c r="AA438" i="1"/>
  <c r="AB438" i="1" s="1"/>
  <c r="V438" i="1"/>
  <c r="AE438" i="1" s="1"/>
  <c r="AF438" i="1" s="1"/>
  <c r="V483" i="1"/>
  <c r="AE483" i="1" s="1"/>
  <c r="AF483" i="1" s="1"/>
  <c r="AA483" i="1"/>
  <c r="AB483" i="1" s="1"/>
  <c r="AG56" i="1"/>
  <c r="AI115" i="1"/>
  <c r="AL115" i="1" s="1"/>
  <c r="AI119" i="1"/>
  <c r="AL119" i="1" s="1"/>
  <c r="AI123" i="1"/>
  <c r="AL123" i="1" s="1"/>
  <c r="AI127" i="1"/>
  <c r="AL127" i="1" s="1"/>
  <c r="AI131" i="1"/>
  <c r="AL131" i="1" s="1"/>
  <c r="S105" i="1"/>
  <c r="AC107" i="1"/>
  <c r="J107" i="1"/>
  <c r="J158" i="1"/>
  <c r="S209" i="1"/>
  <c r="AM311" i="1"/>
  <c r="AA268" i="1"/>
  <c r="AB268" i="1" s="1"/>
  <c r="V268" i="1"/>
  <c r="AE268" i="1" s="1"/>
  <c r="AF268" i="1" s="1"/>
  <c r="AA283" i="1"/>
  <c r="AB283" i="1" s="1"/>
  <c r="V283" i="1"/>
  <c r="AE283" i="1" s="1"/>
  <c r="AF283" i="1" s="1"/>
  <c r="AA300" i="1"/>
  <c r="AB300" i="1" s="1"/>
  <c r="V300" i="1"/>
  <c r="AE300" i="1" s="1"/>
  <c r="AF300" i="1" s="1"/>
  <c r="V325" i="1"/>
  <c r="AE325" i="1" s="1"/>
  <c r="AF325" i="1" s="1"/>
  <c r="AA325" i="1"/>
  <c r="AB325" i="1" s="1"/>
  <c r="V341" i="1"/>
  <c r="AE341" i="1" s="1"/>
  <c r="AF341" i="1" s="1"/>
  <c r="AA341" i="1"/>
  <c r="AB341" i="1" s="1"/>
  <c r="V479" i="1"/>
  <c r="AE479" i="1" s="1"/>
  <c r="AF479" i="1" s="1"/>
  <c r="AA479" i="1"/>
  <c r="AB479" i="1" s="1"/>
  <c r="V497" i="1"/>
  <c r="AE497" i="1" s="1"/>
  <c r="AF497" i="1" s="1"/>
  <c r="AA497" i="1"/>
  <c r="AB497" i="1" s="1"/>
  <c r="S411" i="1"/>
  <c r="S413" i="1"/>
  <c r="V477" i="1"/>
  <c r="AE477" i="1" s="1"/>
  <c r="AF477" i="1" s="1"/>
  <c r="AA477" i="1"/>
  <c r="AB477" i="1" s="1"/>
  <c r="AA527" i="1"/>
  <c r="AB527" i="1" s="1"/>
  <c r="V527" i="1"/>
  <c r="AE527" i="1" s="1"/>
  <c r="AF527" i="1" s="1"/>
  <c r="V539" i="1"/>
  <c r="AE539" i="1" s="1"/>
  <c r="AF539" i="1" s="1"/>
  <c r="AA539" i="1"/>
  <c r="AB539" i="1" s="1"/>
  <c r="AA577" i="1"/>
  <c r="AB577" i="1" s="1"/>
  <c r="V577" i="1"/>
  <c r="AE577" i="1" s="1"/>
  <c r="AF577" i="1" s="1"/>
  <c r="S309" i="1"/>
  <c r="V338" i="1"/>
  <c r="AE338" i="1" s="1"/>
  <c r="AF338" i="1" s="1"/>
  <c r="V340" i="1"/>
  <c r="AE340" i="1" s="1"/>
  <c r="AF340" i="1" s="1"/>
  <c r="V346" i="1"/>
  <c r="AE346" i="1" s="1"/>
  <c r="AF346" i="1" s="1"/>
  <c r="V348" i="1"/>
  <c r="AE348" i="1" s="1"/>
  <c r="AF348" i="1" s="1"/>
  <c r="V349" i="1"/>
  <c r="AE349" i="1" s="1"/>
  <c r="AF349" i="1" s="1"/>
  <c r="V350" i="1"/>
  <c r="AE350" i="1" s="1"/>
  <c r="AF350" i="1" s="1"/>
  <c r="V351" i="1"/>
  <c r="AE351" i="1" s="1"/>
  <c r="AF351" i="1" s="1"/>
  <c r="V352" i="1"/>
  <c r="AE352" i="1" s="1"/>
  <c r="AF352" i="1" s="1"/>
  <c r="AU413" i="1"/>
  <c r="S462" i="1"/>
  <c r="BB464" i="1"/>
  <c r="BC566" i="1"/>
  <c r="AA531" i="1"/>
  <c r="AB531" i="1" s="1"/>
  <c r="V531" i="1"/>
  <c r="AE531" i="1" s="1"/>
  <c r="AF531" i="1" s="1"/>
  <c r="AU515" i="1"/>
  <c r="AX471" i="1"/>
  <c r="AX515" i="1" s="1"/>
  <c r="AA586" i="1"/>
  <c r="AB586" i="1" s="1"/>
  <c r="V586" i="1"/>
  <c r="AE586" i="1" s="1"/>
  <c r="AF586" i="1" s="1"/>
  <c r="AA595" i="1"/>
  <c r="AB595" i="1" s="1"/>
  <c r="V595" i="1"/>
  <c r="AE595" i="1" s="1"/>
  <c r="AF595" i="1" s="1"/>
  <c r="AA475" i="1"/>
  <c r="AB475" i="1" s="1"/>
  <c r="AA476" i="1"/>
  <c r="AB476" i="1" s="1"/>
  <c r="AA485" i="1"/>
  <c r="AB485" i="1" s="1"/>
  <c r="AA489" i="1"/>
  <c r="AB489" i="1" s="1"/>
  <c r="S566" i="1"/>
  <c r="AC566" i="1"/>
  <c r="V526" i="1"/>
  <c r="AE526" i="1" s="1"/>
  <c r="AF526" i="1" s="1"/>
  <c r="V530" i="1"/>
  <c r="AE530" i="1" s="1"/>
  <c r="AF530" i="1" s="1"/>
  <c r="AA537" i="1"/>
  <c r="AB537" i="1" s="1"/>
  <c r="AA596" i="1"/>
  <c r="AB596" i="1" s="1"/>
  <c r="V596" i="1"/>
  <c r="AE596" i="1" s="1"/>
  <c r="AF596" i="1" s="1"/>
  <c r="AA602" i="1"/>
  <c r="AB602" i="1" s="1"/>
  <c r="V602" i="1"/>
  <c r="AE602" i="1" s="1"/>
  <c r="AF602" i="1" s="1"/>
  <c r="AA611" i="1"/>
  <c r="AB611" i="1" s="1"/>
  <c r="V611" i="1"/>
  <c r="AE611" i="1" s="1"/>
  <c r="AF611" i="1" s="1"/>
  <c r="AA590" i="1"/>
  <c r="AB590" i="1" s="1"/>
  <c r="V590" i="1"/>
  <c r="AE590" i="1" s="1"/>
  <c r="AF590" i="1" s="1"/>
  <c r="AA609" i="1"/>
  <c r="AB609" i="1" s="1"/>
  <c r="V609" i="1"/>
  <c r="AE609" i="1" s="1"/>
  <c r="AF609" i="1" s="1"/>
  <c r="AG617" i="1"/>
  <c r="BB617" i="1"/>
  <c r="V601" i="1"/>
  <c r="AE601" i="1" s="1"/>
  <c r="AF601" i="1" s="1"/>
  <c r="V605" i="1"/>
  <c r="AE605" i="1" s="1"/>
  <c r="AF605" i="1" s="1"/>
  <c r="V608" i="1"/>
  <c r="AE608" i="1" s="1"/>
  <c r="AF608" i="1" s="1"/>
  <c r="V610" i="1"/>
  <c r="AE610" i="1" s="1"/>
  <c r="AF610" i="1" s="1"/>
  <c r="V612" i="1"/>
  <c r="AE612" i="1" s="1"/>
  <c r="AF612" i="1" s="1"/>
  <c r="AQ134" i="1"/>
  <c r="AT134" i="1" s="1"/>
  <c r="AE32" i="1"/>
  <c r="AF32" i="1" s="1"/>
  <c r="AE36" i="1"/>
  <c r="AF36" i="1" s="1"/>
  <c r="AQ99" i="1"/>
  <c r="AT99" i="1" s="1"/>
  <c r="AE48" i="1"/>
  <c r="AF48" i="1" s="1"/>
  <c r="AB114" i="1"/>
  <c r="AI601" i="1"/>
  <c r="AL601" i="1" s="1"/>
  <c r="AI550" i="1"/>
  <c r="AL550" i="1" s="1"/>
  <c r="AI499" i="1"/>
  <c r="AL499" i="1" s="1"/>
  <c r="AI448" i="1"/>
  <c r="AL448" i="1" s="1"/>
  <c r="AI397" i="1"/>
  <c r="AL397" i="1" s="1"/>
  <c r="AI295" i="1"/>
  <c r="AL295" i="1" s="1"/>
  <c r="AI346" i="1"/>
  <c r="AL346" i="1" s="1"/>
  <c r="AI244" i="1"/>
  <c r="AL244" i="1" s="1"/>
  <c r="AI193" i="1"/>
  <c r="AL193" i="1" s="1"/>
  <c r="AI91" i="1"/>
  <c r="AL91" i="1" s="1"/>
  <c r="AI605" i="1"/>
  <c r="AL605" i="1" s="1"/>
  <c r="AI554" i="1"/>
  <c r="AL554" i="1" s="1"/>
  <c r="AI503" i="1"/>
  <c r="AL503" i="1" s="1"/>
  <c r="AI452" i="1"/>
  <c r="AL452" i="1" s="1"/>
  <c r="AI401" i="1"/>
  <c r="AL401" i="1" s="1"/>
  <c r="AI350" i="1"/>
  <c r="AL350" i="1" s="1"/>
  <c r="AI299" i="1"/>
  <c r="AL299" i="1" s="1"/>
  <c r="AI248" i="1"/>
  <c r="AL248" i="1" s="1"/>
  <c r="AI197" i="1"/>
  <c r="AL197" i="1" s="1"/>
  <c r="AI95" i="1"/>
  <c r="AL95" i="1" s="1"/>
  <c r="AQ149" i="1"/>
  <c r="AT149" i="1" s="1"/>
  <c r="AI613" i="1"/>
  <c r="AL613" i="1" s="1"/>
  <c r="AI562" i="1"/>
  <c r="AL562" i="1" s="1"/>
  <c r="AI511" i="1"/>
  <c r="AL511" i="1" s="1"/>
  <c r="AI460" i="1"/>
  <c r="AL460" i="1" s="1"/>
  <c r="AI409" i="1"/>
  <c r="AL409" i="1" s="1"/>
  <c r="AI358" i="1"/>
  <c r="AL358" i="1" s="1"/>
  <c r="AI307" i="1"/>
  <c r="AL307" i="1" s="1"/>
  <c r="AI256" i="1"/>
  <c r="AL256" i="1" s="1"/>
  <c r="AI205" i="1"/>
  <c r="AL205" i="1" s="1"/>
  <c r="AI103" i="1"/>
  <c r="AL103" i="1" s="1"/>
  <c r="J54" i="1"/>
  <c r="AE63" i="1"/>
  <c r="AH107" i="1"/>
  <c r="AI122" i="1"/>
  <c r="AL122" i="1" s="1"/>
  <c r="AI130" i="1"/>
  <c r="AL130" i="1" s="1"/>
  <c r="AI142" i="1"/>
  <c r="AL142" i="1" s="1"/>
  <c r="AG209" i="1"/>
  <c r="AH165" i="1"/>
  <c r="AH209" i="1" s="1"/>
  <c r="V221" i="1"/>
  <c r="AA221" i="1"/>
  <c r="AB221" i="1" s="1"/>
  <c r="AH12" i="1"/>
  <c r="AH56" i="1" s="1"/>
  <c r="L16" i="1"/>
  <c r="L24" i="1"/>
  <c r="AI594" i="1"/>
  <c r="AL594" i="1" s="1"/>
  <c r="AI543" i="1"/>
  <c r="AL543" i="1" s="1"/>
  <c r="AI492" i="1"/>
  <c r="AL492" i="1" s="1"/>
  <c r="AI441" i="1"/>
  <c r="AL441" i="1" s="1"/>
  <c r="AI390" i="1"/>
  <c r="AL390" i="1" s="1"/>
  <c r="AI288" i="1"/>
  <c r="AL288" i="1" s="1"/>
  <c r="AI339" i="1"/>
  <c r="AL339" i="1" s="1"/>
  <c r="AI237" i="1"/>
  <c r="AL237" i="1" s="1"/>
  <c r="AI186" i="1"/>
  <c r="AL186" i="1" s="1"/>
  <c r="AI84" i="1"/>
  <c r="AL84" i="1" s="1"/>
  <c r="AA33" i="1"/>
  <c r="AB33" i="1" s="1"/>
  <c r="AE34" i="1"/>
  <c r="AF34" i="1" s="1"/>
  <c r="AE38" i="1"/>
  <c r="AF38" i="1" s="1"/>
  <c r="V40" i="1"/>
  <c r="AI602" i="1"/>
  <c r="AL602" i="1" s="1"/>
  <c r="AI551" i="1"/>
  <c r="AL551" i="1" s="1"/>
  <c r="AI500" i="1"/>
  <c r="AL500" i="1" s="1"/>
  <c r="AI449" i="1"/>
  <c r="AL449" i="1" s="1"/>
  <c r="AI398" i="1"/>
  <c r="AL398" i="1" s="1"/>
  <c r="AI296" i="1"/>
  <c r="AL296" i="1" s="1"/>
  <c r="AI347" i="1"/>
  <c r="AL347" i="1" s="1"/>
  <c r="AI245" i="1"/>
  <c r="AL245" i="1" s="1"/>
  <c r="AI92" i="1"/>
  <c r="AL92" i="1" s="1"/>
  <c r="AA41" i="1"/>
  <c r="AB41" i="1" s="1"/>
  <c r="AI610" i="1"/>
  <c r="AL610" i="1" s="1"/>
  <c r="AI559" i="1"/>
  <c r="AL559" i="1" s="1"/>
  <c r="AI508" i="1"/>
  <c r="AL508" i="1" s="1"/>
  <c r="AI457" i="1"/>
  <c r="AL457" i="1" s="1"/>
  <c r="AI406" i="1"/>
  <c r="AL406" i="1" s="1"/>
  <c r="AI355" i="1"/>
  <c r="AL355" i="1" s="1"/>
  <c r="AI304" i="1"/>
  <c r="AL304" i="1" s="1"/>
  <c r="AI253" i="1"/>
  <c r="AL253" i="1" s="1"/>
  <c r="AI202" i="1"/>
  <c r="AL202" i="1" s="1"/>
  <c r="AI100" i="1"/>
  <c r="AL100" i="1" s="1"/>
  <c r="AA49" i="1"/>
  <c r="AB49" i="1" s="1"/>
  <c r="V52" i="1"/>
  <c r="BB56" i="1"/>
  <c r="J105" i="1"/>
  <c r="AD63" i="1"/>
  <c r="AD107" i="1" s="1"/>
  <c r="L66" i="1"/>
  <c r="BC158" i="1"/>
  <c r="AA117" i="1"/>
  <c r="AB117" i="1" s="1"/>
  <c r="AA121" i="1"/>
  <c r="AB121" i="1" s="1"/>
  <c r="AA125" i="1"/>
  <c r="AB125" i="1" s="1"/>
  <c r="AA129" i="1"/>
  <c r="AB129" i="1" s="1"/>
  <c r="AA133" i="1"/>
  <c r="AB133" i="1" s="1"/>
  <c r="AI135" i="1"/>
  <c r="AL135" i="1" s="1"/>
  <c r="AA137" i="1"/>
  <c r="AB137" i="1" s="1"/>
  <c r="AA141" i="1"/>
  <c r="AB141" i="1" s="1"/>
  <c r="AI143" i="1"/>
  <c r="AL143" i="1" s="1"/>
  <c r="AA145" i="1"/>
  <c r="AB145" i="1" s="1"/>
  <c r="AA149" i="1"/>
  <c r="AB149" i="1" s="1"/>
  <c r="AI151" i="1"/>
  <c r="AL151" i="1" s="1"/>
  <c r="AA153" i="1"/>
  <c r="AB153" i="1" s="1"/>
  <c r="AQ184" i="1"/>
  <c r="AT184" i="1" s="1"/>
  <c r="AD260" i="1"/>
  <c r="AI593" i="1"/>
  <c r="AL593" i="1" s="1"/>
  <c r="AI542" i="1"/>
  <c r="AL542" i="1" s="1"/>
  <c r="AI491" i="1"/>
  <c r="AL491" i="1" s="1"/>
  <c r="AI440" i="1"/>
  <c r="AL440" i="1" s="1"/>
  <c r="AI389" i="1"/>
  <c r="AL389" i="1" s="1"/>
  <c r="AI287" i="1"/>
  <c r="AL287" i="1" s="1"/>
  <c r="AI338" i="1"/>
  <c r="AL338" i="1" s="1"/>
  <c r="AI236" i="1"/>
  <c r="AL236" i="1" s="1"/>
  <c r="AI185" i="1"/>
  <c r="AL185" i="1" s="1"/>
  <c r="AI83" i="1"/>
  <c r="AL83" i="1" s="1"/>
  <c r="AA32" i="1"/>
  <c r="AB32" i="1" s="1"/>
  <c r="AA36" i="1"/>
  <c r="AB36" i="1" s="1"/>
  <c r="AQ243" i="1"/>
  <c r="AT243" i="1" s="1"/>
  <c r="AA44" i="1"/>
  <c r="AB44" i="1" s="1"/>
  <c r="AI609" i="1"/>
  <c r="AL609" i="1" s="1"/>
  <c r="AI558" i="1"/>
  <c r="AL558" i="1" s="1"/>
  <c r="AI507" i="1"/>
  <c r="AL507" i="1" s="1"/>
  <c r="AI456" i="1"/>
  <c r="AL456" i="1" s="1"/>
  <c r="AI405" i="1"/>
  <c r="AL405" i="1" s="1"/>
  <c r="AI354" i="1"/>
  <c r="AL354" i="1" s="1"/>
  <c r="AI303" i="1"/>
  <c r="AL303" i="1" s="1"/>
  <c r="AI252" i="1"/>
  <c r="AL252" i="1" s="1"/>
  <c r="AI201" i="1"/>
  <c r="AL201" i="1" s="1"/>
  <c r="AI99" i="1"/>
  <c r="AL99" i="1" s="1"/>
  <c r="AA52" i="1"/>
  <c r="AB52" i="1" s="1"/>
  <c r="S54" i="1"/>
  <c r="AI114" i="1"/>
  <c r="AI146" i="1"/>
  <c r="AL146" i="1" s="1"/>
  <c r="AI150" i="1"/>
  <c r="AL150" i="1" s="1"/>
  <c r="AI154" i="1"/>
  <c r="AL154" i="1" s="1"/>
  <c r="AF165" i="1"/>
  <c r="AI219" i="1"/>
  <c r="AL219" i="1" s="1"/>
  <c r="L12" i="1"/>
  <c r="AD12" i="1"/>
  <c r="AD56" i="1" s="1"/>
  <c r="AI598" i="1"/>
  <c r="AL598" i="1" s="1"/>
  <c r="AI547" i="1"/>
  <c r="AL547" i="1" s="1"/>
  <c r="AI496" i="1"/>
  <c r="AL496" i="1" s="1"/>
  <c r="AI445" i="1"/>
  <c r="AL445" i="1" s="1"/>
  <c r="AI394" i="1"/>
  <c r="AL394" i="1" s="1"/>
  <c r="AI292" i="1"/>
  <c r="AL292" i="1" s="1"/>
  <c r="AI343" i="1"/>
  <c r="AL343" i="1" s="1"/>
  <c r="AI241" i="1"/>
  <c r="AL241" i="1" s="1"/>
  <c r="AI190" i="1"/>
  <c r="AL190" i="1" s="1"/>
  <c r="AI88" i="1"/>
  <c r="AL88" i="1" s="1"/>
  <c r="AA37" i="1"/>
  <c r="AB37" i="1" s="1"/>
  <c r="V44" i="1"/>
  <c r="AI606" i="1"/>
  <c r="AL606" i="1" s="1"/>
  <c r="AI555" i="1"/>
  <c r="AL555" i="1" s="1"/>
  <c r="AI504" i="1"/>
  <c r="AL504" i="1" s="1"/>
  <c r="AI453" i="1"/>
  <c r="AL453" i="1" s="1"/>
  <c r="AI402" i="1"/>
  <c r="AL402" i="1" s="1"/>
  <c r="AI351" i="1"/>
  <c r="AL351" i="1" s="1"/>
  <c r="AI300" i="1"/>
  <c r="AL300" i="1" s="1"/>
  <c r="AI249" i="1"/>
  <c r="AL249" i="1" s="1"/>
  <c r="AI198" i="1"/>
  <c r="AL198" i="1" s="1"/>
  <c r="AI96" i="1"/>
  <c r="AL96" i="1" s="1"/>
  <c r="AA45" i="1"/>
  <c r="AB45" i="1" s="1"/>
  <c r="AI573" i="1"/>
  <c r="AI522" i="1"/>
  <c r="AI420" i="1"/>
  <c r="AI369" i="1"/>
  <c r="AI267" i="1"/>
  <c r="AI471" i="1"/>
  <c r="AI318" i="1"/>
  <c r="AI216" i="1"/>
  <c r="AI165" i="1"/>
  <c r="S56" i="1"/>
  <c r="AA12" i="1"/>
  <c r="AE12" i="1"/>
  <c r="AI574" i="1"/>
  <c r="AL574" i="1" s="1"/>
  <c r="AI523" i="1"/>
  <c r="AL523" i="1" s="1"/>
  <c r="AI472" i="1"/>
  <c r="AL472" i="1" s="1"/>
  <c r="AI421" i="1"/>
  <c r="AL421" i="1" s="1"/>
  <c r="AI370" i="1"/>
  <c r="AL370" i="1" s="1"/>
  <c r="AI268" i="1"/>
  <c r="AL268" i="1" s="1"/>
  <c r="AI319" i="1"/>
  <c r="AL319" i="1" s="1"/>
  <c r="AI166" i="1"/>
  <c r="AL166" i="1" s="1"/>
  <c r="AI217" i="1"/>
  <c r="AL217" i="1" s="1"/>
  <c r="AI64" i="1"/>
  <c r="AL64" i="1" s="1"/>
  <c r="AL107" i="1" s="1"/>
  <c r="AA13" i="1"/>
  <c r="AB13" i="1" s="1"/>
  <c r="AI575" i="1"/>
  <c r="AL575" i="1" s="1"/>
  <c r="AI524" i="1"/>
  <c r="AL524" i="1" s="1"/>
  <c r="AI473" i="1"/>
  <c r="AL473" i="1" s="1"/>
  <c r="AI422" i="1"/>
  <c r="AL422" i="1" s="1"/>
  <c r="AI371" i="1"/>
  <c r="AL371" i="1" s="1"/>
  <c r="AI269" i="1"/>
  <c r="AL269" i="1" s="1"/>
  <c r="AI320" i="1"/>
  <c r="AL320" i="1" s="1"/>
  <c r="AI218" i="1"/>
  <c r="AL218" i="1" s="1"/>
  <c r="AI167" i="1"/>
  <c r="AL167" i="1" s="1"/>
  <c r="AI65" i="1"/>
  <c r="AL65" i="1" s="1"/>
  <c r="AA14" i="1"/>
  <c r="AB14" i="1" s="1"/>
  <c r="AE14" i="1"/>
  <c r="AF14" i="1" s="1"/>
  <c r="AI576" i="1"/>
  <c r="AL576" i="1" s="1"/>
  <c r="AI525" i="1"/>
  <c r="AL525" i="1" s="1"/>
  <c r="AI474" i="1"/>
  <c r="AL474" i="1" s="1"/>
  <c r="AI423" i="1"/>
  <c r="AL423" i="1" s="1"/>
  <c r="AI372" i="1"/>
  <c r="AL372" i="1" s="1"/>
  <c r="AI270" i="1"/>
  <c r="AL270" i="1" s="1"/>
  <c r="AI321" i="1"/>
  <c r="AL321" i="1" s="1"/>
  <c r="AI168" i="1"/>
  <c r="AL168" i="1" s="1"/>
  <c r="AI66" i="1"/>
  <c r="AL66" i="1" s="1"/>
  <c r="AA15" i="1"/>
  <c r="AB15" i="1" s="1"/>
  <c r="AE15" i="1"/>
  <c r="AF15" i="1" s="1"/>
  <c r="AI577" i="1"/>
  <c r="AL577" i="1" s="1"/>
  <c r="AI526" i="1"/>
  <c r="AL526" i="1" s="1"/>
  <c r="AI475" i="1"/>
  <c r="AL475" i="1" s="1"/>
  <c r="AI424" i="1"/>
  <c r="AL424" i="1" s="1"/>
  <c r="AI373" i="1"/>
  <c r="AL373" i="1" s="1"/>
  <c r="AI271" i="1"/>
  <c r="AL271" i="1" s="1"/>
  <c r="AI322" i="1"/>
  <c r="AL322" i="1" s="1"/>
  <c r="AI220" i="1"/>
  <c r="AL220" i="1" s="1"/>
  <c r="AI169" i="1"/>
  <c r="AL169" i="1" s="1"/>
  <c r="AI67" i="1"/>
  <c r="AL67" i="1" s="1"/>
  <c r="AA16" i="1"/>
  <c r="AB16" i="1" s="1"/>
  <c r="AE16" i="1"/>
  <c r="AF16" i="1" s="1"/>
  <c r="AI578" i="1"/>
  <c r="AL578" i="1" s="1"/>
  <c r="AI527" i="1"/>
  <c r="AL527" i="1" s="1"/>
  <c r="AI476" i="1"/>
  <c r="AL476" i="1" s="1"/>
  <c r="AI425" i="1"/>
  <c r="AL425" i="1" s="1"/>
  <c r="AI374" i="1"/>
  <c r="AL374" i="1" s="1"/>
  <c r="AI272" i="1"/>
  <c r="AL272" i="1" s="1"/>
  <c r="AI323" i="1"/>
  <c r="AL323" i="1" s="1"/>
  <c r="AI221" i="1"/>
  <c r="AL221" i="1" s="1"/>
  <c r="AI170" i="1"/>
  <c r="AL170" i="1" s="1"/>
  <c r="AA17" i="1"/>
  <c r="AB17" i="1" s="1"/>
  <c r="AI579" i="1"/>
  <c r="AL579" i="1" s="1"/>
  <c r="AI528" i="1"/>
  <c r="AL528" i="1" s="1"/>
  <c r="AI477" i="1"/>
  <c r="AL477" i="1" s="1"/>
  <c r="AI426" i="1"/>
  <c r="AL426" i="1" s="1"/>
  <c r="AI375" i="1"/>
  <c r="AL375" i="1" s="1"/>
  <c r="AI273" i="1"/>
  <c r="AL273" i="1" s="1"/>
  <c r="AI324" i="1"/>
  <c r="AL324" i="1" s="1"/>
  <c r="AI222" i="1"/>
  <c r="AL222" i="1" s="1"/>
  <c r="AI171" i="1"/>
  <c r="AL171" i="1" s="1"/>
  <c r="AI69" i="1"/>
  <c r="AL69" i="1" s="1"/>
  <c r="AA18" i="1"/>
  <c r="AB18" i="1" s="1"/>
  <c r="AI580" i="1"/>
  <c r="AL580" i="1" s="1"/>
  <c r="AI529" i="1"/>
  <c r="AL529" i="1" s="1"/>
  <c r="AI478" i="1"/>
  <c r="AL478" i="1" s="1"/>
  <c r="AI427" i="1"/>
  <c r="AL427" i="1" s="1"/>
  <c r="AI376" i="1"/>
  <c r="AL376" i="1" s="1"/>
  <c r="AI274" i="1"/>
  <c r="AL274" i="1" s="1"/>
  <c r="AI223" i="1"/>
  <c r="AL223" i="1" s="1"/>
  <c r="AI172" i="1"/>
  <c r="AL172" i="1" s="1"/>
  <c r="AI70" i="1"/>
  <c r="AL70" i="1" s="1"/>
  <c r="AA19" i="1"/>
  <c r="AB19" i="1" s="1"/>
  <c r="AI581" i="1"/>
  <c r="AL581" i="1" s="1"/>
  <c r="AI530" i="1"/>
  <c r="AL530" i="1" s="1"/>
  <c r="AI479" i="1"/>
  <c r="AL479" i="1" s="1"/>
  <c r="AI428" i="1"/>
  <c r="AL428" i="1" s="1"/>
  <c r="AI377" i="1"/>
  <c r="AL377" i="1" s="1"/>
  <c r="AI275" i="1"/>
  <c r="AL275" i="1" s="1"/>
  <c r="AI326" i="1"/>
  <c r="AL326" i="1" s="1"/>
  <c r="AI224" i="1"/>
  <c r="AL224" i="1" s="1"/>
  <c r="AI173" i="1"/>
  <c r="AL173" i="1" s="1"/>
  <c r="AI71" i="1"/>
  <c r="AL71" i="1" s="1"/>
  <c r="AA20" i="1"/>
  <c r="AB20" i="1" s="1"/>
  <c r="AE20" i="1"/>
  <c r="AF20" i="1" s="1"/>
  <c r="AI582" i="1"/>
  <c r="AL582" i="1" s="1"/>
  <c r="AI531" i="1"/>
  <c r="AL531" i="1" s="1"/>
  <c r="AI480" i="1"/>
  <c r="AL480" i="1" s="1"/>
  <c r="AI429" i="1"/>
  <c r="AL429" i="1" s="1"/>
  <c r="AI378" i="1"/>
  <c r="AL378" i="1" s="1"/>
  <c r="AI276" i="1"/>
  <c r="AL276" i="1" s="1"/>
  <c r="AI327" i="1"/>
  <c r="AL327" i="1" s="1"/>
  <c r="AI225" i="1"/>
  <c r="AL225" i="1" s="1"/>
  <c r="AI174" i="1"/>
  <c r="AL174" i="1" s="1"/>
  <c r="AI72" i="1"/>
  <c r="AL72" i="1" s="1"/>
  <c r="AA21" i="1"/>
  <c r="AB21" i="1" s="1"/>
  <c r="AI583" i="1"/>
  <c r="AL583" i="1" s="1"/>
  <c r="AI532" i="1"/>
  <c r="AL532" i="1" s="1"/>
  <c r="AI481" i="1"/>
  <c r="AL481" i="1" s="1"/>
  <c r="AI430" i="1"/>
  <c r="AL430" i="1" s="1"/>
  <c r="AI379" i="1"/>
  <c r="AL379" i="1" s="1"/>
  <c r="AI277" i="1"/>
  <c r="AL277" i="1" s="1"/>
  <c r="AI328" i="1"/>
  <c r="AL328" i="1" s="1"/>
  <c r="AI226" i="1"/>
  <c r="AL226" i="1" s="1"/>
  <c r="AI175" i="1"/>
  <c r="AL175" i="1" s="1"/>
  <c r="AA22" i="1"/>
  <c r="AB22" i="1" s="1"/>
  <c r="AI584" i="1"/>
  <c r="AL584" i="1" s="1"/>
  <c r="AI533" i="1"/>
  <c r="AL533" i="1" s="1"/>
  <c r="AI482" i="1"/>
  <c r="AL482" i="1" s="1"/>
  <c r="AI431" i="1"/>
  <c r="AL431" i="1" s="1"/>
  <c r="AI380" i="1"/>
  <c r="AL380" i="1" s="1"/>
  <c r="AI278" i="1"/>
  <c r="AL278" i="1" s="1"/>
  <c r="AI227" i="1"/>
  <c r="AL227" i="1" s="1"/>
  <c r="AI329" i="1"/>
  <c r="AL329" i="1" s="1"/>
  <c r="AI176" i="1"/>
  <c r="AL176" i="1" s="1"/>
  <c r="AI74" i="1"/>
  <c r="AL74" i="1" s="1"/>
  <c r="AA23" i="1"/>
  <c r="AB23" i="1" s="1"/>
  <c r="AI585" i="1"/>
  <c r="AL585" i="1" s="1"/>
  <c r="AI534" i="1"/>
  <c r="AL534" i="1" s="1"/>
  <c r="AI483" i="1"/>
  <c r="AL483" i="1" s="1"/>
  <c r="AI432" i="1"/>
  <c r="AL432" i="1" s="1"/>
  <c r="AI381" i="1"/>
  <c r="AL381" i="1" s="1"/>
  <c r="AI279" i="1"/>
  <c r="AL279" i="1" s="1"/>
  <c r="AI330" i="1"/>
  <c r="AL330" i="1" s="1"/>
  <c r="AI228" i="1"/>
  <c r="AL228" i="1" s="1"/>
  <c r="AI177" i="1"/>
  <c r="AL177" i="1" s="1"/>
  <c r="AI75" i="1"/>
  <c r="AL75" i="1" s="1"/>
  <c r="AA24" i="1"/>
  <c r="AB24" i="1" s="1"/>
  <c r="AE24" i="1"/>
  <c r="AF24" i="1" s="1"/>
  <c r="AI586" i="1"/>
  <c r="AL586" i="1" s="1"/>
  <c r="AI535" i="1"/>
  <c r="AL535" i="1" s="1"/>
  <c r="AI484" i="1"/>
  <c r="AL484" i="1" s="1"/>
  <c r="AI433" i="1"/>
  <c r="AL433" i="1" s="1"/>
  <c r="AI382" i="1"/>
  <c r="AL382" i="1" s="1"/>
  <c r="AI280" i="1"/>
  <c r="AL280" i="1" s="1"/>
  <c r="AI331" i="1"/>
  <c r="AL331" i="1" s="1"/>
  <c r="AI229" i="1"/>
  <c r="AL229" i="1" s="1"/>
  <c r="AI178" i="1"/>
  <c r="AL178" i="1" s="1"/>
  <c r="AI76" i="1"/>
  <c r="AL76" i="1" s="1"/>
  <c r="AA25" i="1"/>
  <c r="AB25" i="1" s="1"/>
  <c r="AI587" i="1"/>
  <c r="AL587" i="1" s="1"/>
  <c r="AI536" i="1"/>
  <c r="AL536" i="1" s="1"/>
  <c r="AI485" i="1"/>
  <c r="AL485" i="1" s="1"/>
  <c r="AI434" i="1"/>
  <c r="AL434" i="1" s="1"/>
  <c r="AI383" i="1"/>
  <c r="AL383" i="1" s="1"/>
  <c r="AI281" i="1"/>
  <c r="AL281" i="1" s="1"/>
  <c r="AI332" i="1"/>
  <c r="AL332" i="1" s="1"/>
  <c r="AI230" i="1"/>
  <c r="AL230" i="1" s="1"/>
  <c r="AI179" i="1"/>
  <c r="AL179" i="1" s="1"/>
  <c r="AI77" i="1"/>
  <c r="AL77" i="1" s="1"/>
  <c r="AA26" i="1"/>
  <c r="AB26" i="1" s="1"/>
  <c r="AI588" i="1"/>
  <c r="AL588" i="1" s="1"/>
  <c r="AI537" i="1"/>
  <c r="AL537" i="1" s="1"/>
  <c r="AI486" i="1"/>
  <c r="AL486" i="1" s="1"/>
  <c r="AI435" i="1"/>
  <c r="AL435" i="1" s="1"/>
  <c r="AI384" i="1"/>
  <c r="AL384" i="1" s="1"/>
  <c r="AI282" i="1"/>
  <c r="AL282" i="1" s="1"/>
  <c r="AI231" i="1"/>
  <c r="AL231" i="1" s="1"/>
  <c r="AI180" i="1"/>
  <c r="AL180" i="1" s="1"/>
  <c r="AI78" i="1"/>
  <c r="AL78" i="1" s="1"/>
  <c r="AA27" i="1"/>
  <c r="AB27" i="1" s="1"/>
  <c r="AI589" i="1"/>
  <c r="AL589" i="1" s="1"/>
  <c r="AI538" i="1"/>
  <c r="AL538" i="1" s="1"/>
  <c r="AI487" i="1"/>
  <c r="AL487" i="1" s="1"/>
  <c r="AI436" i="1"/>
  <c r="AL436" i="1" s="1"/>
  <c r="AI385" i="1"/>
  <c r="AL385" i="1" s="1"/>
  <c r="AI283" i="1"/>
  <c r="AL283" i="1" s="1"/>
  <c r="AI334" i="1"/>
  <c r="AL334" i="1" s="1"/>
  <c r="AI232" i="1"/>
  <c r="AL232" i="1" s="1"/>
  <c r="AI181" i="1"/>
  <c r="AL181" i="1" s="1"/>
  <c r="AI79" i="1"/>
  <c r="AL79" i="1" s="1"/>
  <c r="AA28" i="1"/>
  <c r="AB28" i="1" s="1"/>
  <c r="AE28" i="1"/>
  <c r="AF28" i="1" s="1"/>
  <c r="AI590" i="1"/>
  <c r="AL590" i="1" s="1"/>
  <c r="AI539" i="1"/>
  <c r="AL539" i="1" s="1"/>
  <c r="AI488" i="1"/>
  <c r="AL488" i="1" s="1"/>
  <c r="AI437" i="1"/>
  <c r="AL437" i="1" s="1"/>
  <c r="AI386" i="1"/>
  <c r="AL386" i="1" s="1"/>
  <c r="AI284" i="1"/>
  <c r="AL284" i="1" s="1"/>
  <c r="AI335" i="1"/>
  <c r="AL335" i="1" s="1"/>
  <c r="AI233" i="1"/>
  <c r="AL233" i="1" s="1"/>
  <c r="AI182" i="1"/>
  <c r="AL182" i="1" s="1"/>
  <c r="AI80" i="1"/>
  <c r="AL80" i="1" s="1"/>
  <c r="AA29" i="1"/>
  <c r="AB29" i="1" s="1"/>
  <c r="AI591" i="1"/>
  <c r="AL591" i="1" s="1"/>
  <c r="AI540" i="1"/>
  <c r="AL540" i="1" s="1"/>
  <c r="AI489" i="1"/>
  <c r="AL489" i="1" s="1"/>
  <c r="AI438" i="1"/>
  <c r="AL438" i="1" s="1"/>
  <c r="AI387" i="1"/>
  <c r="AL387" i="1" s="1"/>
  <c r="AI285" i="1"/>
  <c r="AL285" i="1" s="1"/>
  <c r="AI336" i="1"/>
  <c r="AL336" i="1" s="1"/>
  <c r="AI234" i="1"/>
  <c r="AL234" i="1" s="1"/>
  <c r="AI183" i="1"/>
  <c r="AL183" i="1" s="1"/>
  <c r="AI81" i="1"/>
  <c r="AL81" i="1" s="1"/>
  <c r="AA30" i="1"/>
  <c r="AB30" i="1" s="1"/>
  <c r="AE30" i="1"/>
  <c r="AF30" i="1" s="1"/>
  <c r="AI592" i="1"/>
  <c r="AL592" i="1" s="1"/>
  <c r="AI541" i="1"/>
  <c r="AL541" i="1" s="1"/>
  <c r="AI490" i="1"/>
  <c r="AL490" i="1" s="1"/>
  <c r="AI439" i="1"/>
  <c r="AL439" i="1" s="1"/>
  <c r="AI388" i="1"/>
  <c r="AL388" i="1" s="1"/>
  <c r="AI286" i="1"/>
  <c r="AL286" i="1" s="1"/>
  <c r="AI235" i="1"/>
  <c r="AL235" i="1" s="1"/>
  <c r="AI337" i="1"/>
  <c r="AL337" i="1" s="1"/>
  <c r="AI184" i="1"/>
  <c r="AL184" i="1" s="1"/>
  <c r="AI82" i="1"/>
  <c r="AL82" i="1" s="1"/>
  <c r="AA31" i="1"/>
  <c r="AB31" i="1" s="1"/>
  <c r="V33" i="1"/>
  <c r="AI595" i="1"/>
  <c r="AL595" i="1" s="1"/>
  <c r="AI544" i="1"/>
  <c r="AL544" i="1" s="1"/>
  <c r="AI493" i="1"/>
  <c r="AL493" i="1" s="1"/>
  <c r="AI442" i="1"/>
  <c r="AL442" i="1" s="1"/>
  <c r="AI391" i="1"/>
  <c r="AL391" i="1" s="1"/>
  <c r="AI289" i="1"/>
  <c r="AL289" i="1" s="1"/>
  <c r="AI340" i="1"/>
  <c r="AL340" i="1" s="1"/>
  <c r="AI238" i="1"/>
  <c r="AL238" i="1" s="1"/>
  <c r="AI187" i="1"/>
  <c r="AL187" i="1" s="1"/>
  <c r="AI85" i="1"/>
  <c r="AL85" i="1" s="1"/>
  <c r="AA34" i="1"/>
  <c r="AB34" i="1" s="1"/>
  <c r="AE35" i="1"/>
  <c r="AF35" i="1" s="1"/>
  <c r="V37" i="1"/>
  <c r="AI599" i="1"/>
  <c r="AL599" i="1" s="1"/>
  <c r="AI548" i="1"/>
  <c r="AL548" i="1" s="1"/>
  <c r="AI497" i="1"/>
  <c r="AL497" i="1" s="1"/>
  <c r="AI446" i="1"/>
  <c r="AL446" i="1" s="1"/>
  <c r="AI395" i="1"/>
  <c r="AL395" i="1" s="1"/>
  <c r="AI293" i="1"/>
  <c r="AL293" i="1" s="1"/>
  <c r="AI344" i="1"/>
  <c r="AL344" i="1" s="1"/>
  <c r="AI242" i="1"/>
  <c r="AL242" i="1" s="1"/>
  <c r="AI191" i="1"/>
  <c r="AL191" i="1" s="1"/>
  <c r="AI89" i="1"/>
  <c r="AL89" i="1" s="1"/>
  <c r="AA38" i="1"/>
  <c r="AB38" i="1" s="1"/>
  <c r="AE39" i="1"/>
  <c r="AF39" i="1" s="1"/>
  <c r="V41" i="1"/>
  <c r="AI603" i="1"/>
  <c r="AL603" i="1" s="1"/>
  <c r="AI552" i="1"/>
  <c r="AL552" i="1" s="1"/>
  <c r="AI501" i="1"/>
  <c r="AL501" i="1" s="1"/>
  <c r="AI450" i="1"/>
  <c r="AL450" i="1" s="1"/>
  <c r="AI399" i="1"/>
  <c r="AL399" i="1" s="1"/>
  <c r="AI297" i="1"/>
  <c r="AL297" i="1" s="1"/>
  <c r="AI348" i="1"/>
  <c r="AL348" i="1" s="1"/>
  <c r="AI246" i="1"/>
  <c r="AL246" i="1" s="1"/>
  <c r="AI195" i="1"/>
  <c r="AL195" i="1" s="1"/>
  <c r="AI93" i="1"/>
  <c r="AL93" i="1" s="1"/>
  <c r="AA42" i="1"/>
  <c r="AB42" i="1" s="1"/>
  <c r="AE43" i="1"/>
  <c r="AF43" i="1" s="1"/>
  <c r="V45" i="1"/>
  <c r="AI607" i="1"/>
  <c r="AL607" i="1" s="1"/>
  <c r="AI556" i="1"/>
  <c r="AL556" i="1" s="1"/>
  <c r="AI505" i="1"/>
  <c r="AL505" i="1" s="1"/>
  <c r="AI454" i="1"/>
  <c r="AL454" i="1" s="1"/>
  <c r="AI403" i="1"/>
  <c r="AL403" i="1" s="1"/>
  <c r="AI352" i="1"/>
  <c r="AL352" i="1" s="1"/>
  <c r="AI301" i="1"/>
  <c r="AL301" i="1" s="1"/>
  <c r="AI250" i="1"/>
  <c r="AL250" i="1" s="1"/>
  <c r="AI199" i="1"/>
  <c r="AL199" i="1" s="1"/>
  <c r="AI97" i="1"/>
  <c r="AL97" i="1" s="1"/>
  <c r="AA46" i="1"/>
  <c r="AB46" i="1" s="1"/>
  <c r="AE47" i="1"/>
  <c r="AF47" i="1" s="1"/>
  <c r="V49" i="1"/>
  <c r="AI611" i="1"/>
  <c r="AL611" i="1" s="1"/>
  <c r="AI560" i="1"/>
  <c r="AL560" i="1" s="1"/>
  <c r="AI509" i="1"/>
  <c r="AL509" i="1" s="1"/>
  <c r="AI458" i="1"/>
  <c r="AL458" i="1" s="1"/>
  <c r="AI407" i="1"/>
  <c r="AL407" i="1" s="1"/>
  <c r="AI356" i="1"/>
  <c r="AL356" i="1" s="1"/>
  <c r="AI305" i="1"/>
  <c r="AL305" i="1" s="1"/>
  <c r="AI254" i="1"/>
  <c r="AL254" i="1" s="1"/>
  <c r="AI203" i="1"/>
  <c r="AL203" i="1" s="1"/>
  <c r="AI101" i="1"/>
  <c r="AL101" i="1" s="1"/>
  <c r="AA50" i="1"/>
  <c r="AB50" i="1" s="1"/>
  <c r="AE51" i="1"/>
  <c r="AF51" i="1" s="1"/>
  <c r="L63" i="1"/>
  <c r="AP107" i="1"/>
  <c r="AU107" i="1"/>
  <c r="BC107" i="1"/>
  <c r="AI116" i="1"/>
  <c r="AL116" i="1" s="1"/>
  <c r="AA118" i="1"/>
  <c r="AB118" i="1" s="1"/>
  <c r="AI120" i="1"/>
  <c r="AL120" i="1" s="1"/>
  <c r="AA122" i="1"/>
  <c r="AB122" i="1" s="1"/>
  <c r="AI124" i="1"/>
  <c r="AL124" i="1" s="1"/>
  <c r="AA126" i="1"/>
  <c r="AB126" i="1" s="1"/>
  <c r="AI128" i="1"/>
  <c r="AL128" i="1" s="1"/>
  <c r="AA130" i="1"/>
  <c r="AB130" i="1" s="1"/>
  <c r="AI132" i="1"/>
  <c r="AL132" i="1" s="1"/>
  <c r="AA134" i="1"/>
  <c r="AB134" i="1" s="1"/>
  <c r="AI136" i="1"/>
  <c r="AL136" i="1" s="1"/>
  <c r="AA138" i="1"/>
  <c r="AB138" i="1" s="1"/>
  <c r="AI140" i="1"/>
  <c r="AL140" i="1" s="1"/>
  <c r="AA142" i="1"/>
  <c r="AB142" i="1" s="1"/>
  <c r="AI144" i="1"/>
  <c r="AL144" i="1" s="1"/>
  <c r="AA146" i="1"/>
  <c r="AB146" i="1" s="1"/>
  <c r="AI148" i="1"/>
  <c r="AL148" i="1" s="1"/>
  <c r="AA150" i="1"/>
  <c r="AB150" i="1" s="1"/>
  <c r="AI152" i="1"/>
  <c r="AL152" i="1" s="1"/>
  <c r="AA154" i="1"/>
  <c r="AB154" i="1" s="1"/>
  <c r="BB158" i="1"/>
  <c r="J207" i="1"/>
  <c r="J209" i="1"/>
  <c r="L165" i="1"/>
  <c r="V193" i="1"/>
  <c r="AE193" i="1" s="1"/>
  <c r="AF193" i="1" s="1"/>
  <c r="AA193" i="1"/>
  <c r="AB193" i="1" s="1"/>
  <c r="AI194" i="1"/>
  <c r="AL194" i="1" s="1"/>
  <c r="J260" i="1"/>
  <c r="AI597" i="1"/>
  <c r="AL597" i="1" s="1"/>
  <c r="AI546" i="1"/>
  <c r="AL546" i="1" s="1"/>
  <c r="AI495" i="1"/>
  <c r="AL495" i="1" s="1"/>
  <c r="AI444" i="1"/>
  <c r="AL444" i="1" s="1"/>
  <c r="AI393" i="1"/>
  <c r="AL393" i="1" s="1"/>
  <c r="AI291" i="1"/>
  <c r="AL291" i="1" s="1"/>
  <c r="AI342" i="1"/>
  <c r="AL342" i="1" s="1"/>
  <c r="AI240" i="1"/>
  <c r="AL240" i="1" s="1"/>
  <c r="AI189" i="1"/>
  <c r="AL189" i="1" s="1"/>
  <c r="AI87" i="1"/>
  <c r="AL87" i="1" s="1"/>
  <c r="AA40" i="1"/>
  <c r="AB40" i="1" s="1"/>
  <c r="AA48" i="1"/>
  <c r="AB48" i="1" s="1"/>
  <c r="AI134" i="1"/>
  <c r="AL134" i="1" s="1"/>
  <c r="AI138" i="1"/>
  <c r="AL138" i="1" s="1"/>
  <c r="BD209" i="1"/>
  <c r="BG165" i="1"/>
  <c r="BG209" i="1" s="1"/>
  <c r="AQ120" i="1"/>
  <c r="AT120" i="1" s="1"/>
  <c r="AQ123" i="1"/>
  <c r="AT123" i="1" s="1"/>
  <c r="AQ74" i="1"/>
  <c r="AT74" i="1" s="1"/>
  <c r="AQ76" i="1"/>
  <c r="AT76" i="1" s="1"/>
  <c r="AQ132" i="1"/>
  <c r="AT132" i="1" s="1"/>
  <c r="AQ439" i="1"/>
  <c r="AT439" i="1" s="1"/>
  <c r="AQ82" i="1"/>
  <c r="AT82" i="1" s="1"/>
  <c r="AI596" i="1"/>
  <c r="AL596" i="1" s="1"/>
  <c r="AI545" i="1"/>
  <c r="AL545" i="1" s="1"/>
  <c r="AI494" i="1"/>
  <c r="AL494" i="1" s="1"/>
  <c r="AI443" i="1"/>
  <c r="AL443" i="1" s="1"/>
  <c r="AI392" i="1"/>
  <c r="AL392" i="1" s="1"/>
  <c r="AI290" i="1"/>
  <c r="AL290" i="1" s="1"/>
  <c r="AI239" i="1"/>
  <c r="AL239" i="1" s="1"/>
  <c r="AI188" i="1"/>
  <c r="AL188" i="1" s="1"/>
  <c r="AI86" i="1"/>
  <c r="AL86" i="1" s="1"/>
  <c r="AA35" i="1"/>
  <c r="AB35" i="1" s="1"/>
  <c r="AI600" i="1"/>
  <c r="AL600" i="1" s="1"/>
  <c r="AI549" i="1"/>
  <c r="AL549" i="1" s="1"/>
  <c r="AI498" i="1"/>
  <c r="AL498" i="1" s="1"/>
  <c r="AI447" i="1"/>
  <c r="AL447" i="1" s="1"/>
  <c r="AI396" i="1"/>
  <c r="AL396" i="1" s="1"/>
  <c r="AI294" i="1"/>
  <c r="AL294" i="1" s="1"/>
  <c r="AI243" i="1"/>
  <c r="AL243" i="1" s="1"/>
  <c r="AI345" i="1"/>
  <c r="AL345" i="1" s="1"/>
  <c r="AI192" i="1"/>
  <c r="AL192" i="1" s="1"/>
  <c r="AI90" i="1"/>
  <c r="AL90" i="1" s="1"/>
  <c r="AA39" i="1"/>
  <c r="AB39" i="1" s="1"/>
  <c r="AI604" i="1"/>
  <c r="AL604" i="1" s="1"/>
  <c r="AI553" i="1"/>
  <c r="AL553" i="1" s="1"/>
  <c r="AI502" i="1"/>
  <c r="AL502" i="1" s="1"/>
  <c r="AI451" i="1"/>
  <c r="AL451" i="1" s="1"/>
  <c r="AI400" i="1"/>
  <c r="AL400" i="1" s="1"/>
  <c r="AI349" i="1"/>
  <c r="AL349" i="1" s="1"/>
  <c r="AI298" i="1"/>
  <c r="AL298" i="1" s="1"/>
  <c r="AI247" i="1"/>
  <c r="AL247" i="1" s="1"/>
  <c r="AI196" i="1"/>
  <c r="AL196" i="1" s="1"/>
  <c r="AI94" i="1"/>
  <c r="AL94" i="1" s="1"/>
  <c r="AA43" i="1"/>
  <c r="AB43" i="1" s="1"/>
  <c r="AI608" i="1"/>
  <c r="AL608" i="1" s="1"/>
  <c r="AI557" i="1"/>
  <c r="AL557" i="1" s="1"/>
  <c r="AI506" i="1"/>
  <c r="AL506" i="1" s="1"/>
  <c r="AI455" i="1"/>
  <c r="AL455" i="1" s="1"/>
  <c r="AI404" i="1"/>
  <c r="AL404" i="1" s="1"/>
  <c r="AI353" i="1"/>
  <c r="AL353" i="1" s="1"/>
  <c r="AI302" i="1"/>
  <c r="AL302" i="1" s="1"/>
  <c r="AI251" i="1"/>
  <c r="AL251" i="1" s="1"/>
  <c r="AI200" i="1"/>
  <c r="AL200" i="1" s="1"/>
  <c r="AI98" i="1"/>
  <c r="AL98" i="1" s="1"/>
  <c r="AA47" i="1"/>
  <c r="AB47" i="1" s="1"/>
  <c r="AI612" i="1"/>
  <c r="AL612" i="1" s="1"/>
  <c r="AI561" i="1"/>
  <c r="AL561" i="1" s="1"/>
  <c r="AI510" i="1"/>
  <c r="AL510" i="1" s="1"/>
  <c r="AI459" i="1"/>
  <c r="AL459" i="1" s="1"/>
  <c r="AI408" i="1"/>
  <c r="AL408" i="1" s="1"/>
  <c r="AI357" i="1"/>
  <c r="AL357" i="1" s="1"/>
  <c r="AI306" i="1"/>
  <c r="AL306" i="1" s="1"/>
  <c r="AI255" i="1"/>
  <c r="AL255" i="1" s="1"/>
  <c r="AI204" i="1"/>
  <c r="AL204" i="1" s="1"/>
  <c r="AI102" i="1"/>
  <c r="AL102" i="1" s="1"/>
  <c r="AA51" i="1"/>
  <c r="AB51" i="1" s="1"/>
  <c r="AG107" i="1"/>
  <c r="BD107" i="1"/>
  <c r="S158" i="1"/>
  <c r="S156" i="1"/>
  <c r="V114" i="1"/>
  <c r="AA115" i="1"/>
  <c r="AB115" i="1" s="1"/>
  <c r="AI117" i="1"/>
  <c r="AL117" i="1" s="1"/>
  <c r="AA119" i="1"/>
  <c r="AB119" i="1" s="1"/>
  <c r="AI121" i="1"/>
  <c r="AL121" i="1" s="1"/>
  <c r="AA123" i="1"/>
  <c r="AB123" i="1" s="1"/>
  <c r="AI125" i="1"/>
  <c r="AL125" i="1" s="1"/>
  <c r="AA127" i="1"/>
  <c r="AB127" i="1" s="1"/>
  <c r="AI129" i="1"/>
  <c r="AL129" i="1" s="1"/>
  <c r="AA131" i="1"/>
  <c r="AB131" i="1" s="1"/>
  <c r="AI133" i="1"/>
  <c r="AL133" i="1" s="1"/>
  <c r="AA135" i="1"/>
  <c r="AB135" i="1" s="1"/>
  <c r="AI137" i="1"/>
  <c r="AL137" i="1" s="1"/>
  <c r="AA139" i="1"/>
  <c r="AB139" i="1" s="1"/>
  <c r="AI141" i="1"/>
  <c r="AL141" i="1" s="1"/>
  <c r="AA143" i="1"/>
  <c r="AB143" i="1" s="1"/>
  <c r="AI145" i="1"/>
  <c r="AL145" i="1" s="1"/>
  <c r="AA147" i="1"/>
  <c r="AB147" i="1" s="1"/>
  <c r="AI149" i="1"/>
  <c r="AL149" i="1" s="1"/>
  <c r="AA151" i="1"/>
  <c r="AB151" i="1" s="1"/>
  <c r="AI153" i="1"/>
  <c r="AL153" i="1" s="1"/>
  <c r="AC209" i="1"/>
  <c r="AD165" i="1"/>
  <c r="AD209" i="1" s="1"/>
  <c r="BC209" i="1"/>
  <c r="AQ174" i="1"/>
  <c r="AT174" i="1" s="1"/>
  <c r="BD311" i="1"/>
  <c r="AI333" i="1"/>
  <c r="AL333" i="1" s="1"/>
  <c r="AA63" i="1"/>
  <c r="AM209" i="1"/>
  <c r="AX165" i="1"/>
  <c r="AX209" i="1" s="1"/>
  <c r="AA195" i="1"/>
  <c r="AB195" i="1" s="1"/>
  <c r="AA197" i="1"/>
  <c r="AB197" i="1" s="1"/>
  <c r="AA198" i="1"/>
  <c r="AB198" i="1" s="1"/>
  <c r="AA199" i="1"/>
  <c r="AB199" i="1" s="1"/>
  <c r="AA200" i="1"/>
  <c r="AB200" i="1" s="1"/>
  <c r="AA201" i="1"/>
  <c r="AB201" i="1" s="1"/>
  <c r="AA202" i="1"/>
  <c r="AB202" i="1" s="1"/>
  <c r="AA203" i="1"/>
  <c r="AB203" i="1" s="1"/>
  <c r="AA204" i="1"/>
  <c r="AB204" i="1" s="1"/>
  <c r="AA205" i="1"/>
  <c r="AB205" i="1" s="1"/>
  <c r="L260" i="1"/>
  <c r="L258" i="1"/>
  <c r="AM260" i="1"/>
  <c r="AU260" i="1"/>
  <c r="BC260" i="1"/>
  <c r="AA217" i="1"/>
  <c r="AB217" i="1" s="1"/>
  <c r="V254" i="1"/>
  <c r="AE254" i="1" s="1"/>
  <c r="AF254" i="1" s="1"/>
  <c r="AA254" i="1"/>
  <c r="AB254" i="1" s="1"/>
  <c r="J258" i="1"/>
  <c r="J309" i="1"/>
  <c r="AF318" i="1"/>
  <c r="AX318" i="1"/>
  <c r="AX362" i="1" s="1"/>
  <c r="AU362" i="1"/>
  <c r="AP352" i="1"/>
  <c r="AM362" i="1"/>
  <c r="J156" i="1"/>
  <c r="S207" i="1"/>
  <c r="AA165" i="1"/>
  <c r="BB209" i="1"/>
  <c r="AA183" i="1"/>
  <c r="AB183" i="1" s="1"/>
  <c r="AA184" i="1"/>
  <c r="AB184" i="1" s="1"/>
  <c r="AA185" i="1"/>
  <c r="AB185" i="1" s="1"/>
  <c r="AA186" i="1"/>
  <c r="AB186" i="1" s="1"/>
  <c r="AA187" i="1"/>
  <c r="AB187" i="1" s="1"/>
  <c r="AA188" i="1"/>
  <c r="AB188" i="1" s="1"/>
  <c r="AA189" i="1"/>
  <c r="AB189" i="1" s="1"/>
  <c r="AA190" i="1"/>
  <c r="AB190" i="1" s="1"/>
  <c r="AA191" i="1"/>
  <c r="AB191" i="1" s="1"/>
  <c r="AA192" i="1"/>
  <c r="AB192" i="1" s="1"/>
  <c r="S260" i="1"/>
  <c r="BD260" i="1"/>
  <c r="AA225" i="1"/>
  <c r="AB225" i="1" s="1"/>
  <c r="AB267" i="1"/>
  <c r="AE216" i="1"/>
  <c r="AH260" i="1"/>
  <c r="AA216" i="1"/>
  <c r="BB260" i="1"/>
  <c r="AC311" i="1"/>
  <c r="AD267" i="1"/>
  <c r="AD311" i="1" s="1"/>
  <c r="S360" i="1"/>
  <c r="AA318" i="1"/>
  <c r="L349" i="1"/>
  <c r="J362" i="1"/>
  <c r="AC362" i="1"/>
  <c r="AA223" i="1"/>
  <c r="AB223" i="1" s="1"/>
  <c r="AA227" i="1"/>
  <c r="AB227" i="1" s="1"/>
  <c r="AA231" i="1"/>
  <c r="AB231" i="1" s="1"/>
  <c r="AA235" i="1"/>
  <c r="AB235" i="1" s="1"/>
  <c r="AA239" i="1"/>
  <c r="AB239" i="1" s="1"/>
  <c r="AA243" i="1"/>
  <c r="AB243" i="1" s="1"/>
  <c r="BB362" i="1"/>
  <c r="AA319" i="1"/>
  <c r="AB319" i="1" s="1"/>
  <c r="AA323" i="1"/>
  <c r="AB323" i="1" s="1"/>
  <c r="AA327" i="1"/>
  <c r="AB327" i="1" s="1"/>
  <c r="AA331" i="1"/>
  <c r="AB331" i="1" s="1"/>
  <c r="AA335" i="1"/>
  <c r="AB335" i="1" s="1"/>
  <c r="AA339" i="1"/>
  <c r="AB339" i="1" s="1"/>
  <c r="AA343" i="1"/>
  <c r="AB343" i="1" s="1"/>
  <c r="AA347" i="1"/>
  <c r="AB347" i="1" s="1"/>
  <c r="L413" i="1"/>
  <c r="L411" i="1"/>
  <c r="AC413" i="1"/>
  <c r="AD369" i="1"/>
  <c r="AD413" i="1" s="1"/>
  <c r="AC260" i="1"/>
  <c r="AG260" i="1"/>
  <c r="S258" i="1"/>
  <c r="J311" i="1"/>
  <c r="L267" i="1"/>
  <c r="AG311" i="1"/>
  <c r="AH267" i="1"/>
  <c r="AH311" i="1" s="1"/>
  <c r="AU311" i="1"/>
  <c r="AX267" i="1"/>
  <c r="AX311" i="1" s="1"/>
  <c r="AG362" i="1"/>
  <c r="BC318" i="1"/>
  <c r="BC362" i="1" s="1"/>
  <c r="S362" i="1"/>
  <c r="BC413" i="1"/>
  <c r="J413" i="1"/>
  <c r="V482" i="1"/>
  <c r="AE482" i="1" s="1"/>
  <c r="AF482" i="1" s="1"/>
  <c r="AA482" i="1"/>
  <c r="AB482" i="1" s="1"/>
  <c r="AA253" i="1"/>
  <c r="AB253" i="1" s="1"/>
  <c r="S311" i="1"/>
  <c r="J360" i="1"/>
  <c r="BD362" i="1"/>
  <c r="AG413" i="1"/>
  <c r="AP369" i="1"/>
  <c r="AP413" i="1" s="1"/>
  <c r="AM413" i="1"/>
  <c r="BD413" i="1"/>
  <c r="BG369" i="1"/>
  <c r="BG413" i="1" s="1"/>
  <c r="J462" i="1"/>
  <c r="J464" i="1"/>
  <c r="L420" i="1"/>
  <c r="AD464" i="1"/>
  <c r="BD464" i="1"/>
  <c r="BG420" i="1"/>
  <c r="BG464" i="1" s="1"/>
  <c r="AC464" i="1"/>
  <c r="V490" i="1"/>
  <c r="AE490" i="1" s="1"/>
  <c r="AF490" i="1" s="1"/>
  <c r="AA490" i="1"/>
  <c r="AB490" i="1" s="1"/>
  <c r="AD362" i="1"/>
  <c r="AH362" i="1"/>
  <c r="J411" i="1"/>
  <c r="AH369" i="1"/>
  <c r="AH413" i="1" s="1"/>
  <c r="AG464" i="1"/>
  <c r="AH420" i="1"/>
  <c r="AH464" i="1" s="1"/>
  <c r="BB413" i="1"/>
  <c r="AM464" i="1"/>
  <c r="BD515" i="1"/>
  <c r="BG471" i="1"/>
  <c r="BG515" i="1" s="1"/>
  <c r="V478" i="1"/>
  <c r="AE478" i="1" s="1"/>
  <c r="AF478" i="1" s="1"/>
  <c r="AA478" i="1"/>
  <c r="AB478" i="1" s="1"/>
  <c r="V488" i="1"/>
  <c r="AE488" i="1" s="1"/>
  <c r="AF488" i="1" s="1"/>
  <c r="AA488" i="1"/>
  <c r="AB488" i="1" s="1"/>
  <c r="AA353" i="1"/>
  <c r="AB353" i="1" s="1"/>
  <c r="AA354" i="1"/>
  <c r="AB354" i="1" s="1"/>
  <c r="AA355" i="1"/>
  <c r="AB355" i="1" s="1"/>
  <c r="AA356" i="1"/>
  <c r="AB356" i="1" s="1"/>
  <c r="AA357" i="1"/>
  <c r="AB357" i="1" s="1"/>
  <c r="AA358" i="1"/>
  <c r="AB358" i="1" s="1"/>
  <c r="AA369" i="1"/>
  <c r="AA370" i="1"/>
  <c r="AB370" i="1" s="1"/>
  <c r="AA371" i="1"/>
  <c r="AB371" i="1" s="1"/>
  <c r="AA372" i="1"/>
  <c r="AB372" i="1" s="1"/>
  <c r="AA373" i="1"/>
  <c r="AB373" i="1" s="1"/>
  <c r="AA374" i="1"/>
  <c r="AB374" i="1" s="1"/>
  <c r="AA375" i="1"/>
  <c r="AB375" i="1" s="1"/>
  <c r="AA376" i="1"/>
  <c r="AB376" i="1" s="1"/>
  <c r="AA377" i="1"/>
  <c r="AB377" i="1" s="1"/>
  <c r="AA378" i="1"/>
  <c r="AB378" i="1" s="1"/>
  <c r="AA379" i="1"/>
  <c r="AB379" i="1" s="1"/>
  <c r="AA380" i="1"/>
  <c r="AB380" i="1" s="1"/>
  <c r="AA381" i="1"/>
  <c r="AB381" i="1" s="1"/>
  <c r="AA382" i="1"/>
  <c r="AB382" i="1" s="1"/>
  <c r="AA383" i="1"/>
  <c r="AB383" i="1" s="1"/>
  <c r="AA384" i="1"/>
  <c r="AB384" i="1" s="1"/>
  <c r="AA385" i="1"/>
  <c r="AB385" i="1" s="1"/>
  <c r="AA386" i="1"/>
  <c r="AB386" i="1" s="1"/>
  <c r="AA387" i="1"/>
  <c r="AB387" i="1" s="1"/>
  <c r="AA388" i="1"/>
  <c r="AB388" i="1" s="1"/>
  <c r="AA389" i="1"/>
  <c r="AB389" i="1" s="1"/>
  <c r="AA390" i="1"/>
  <c r="AB390" i="1" s="1"/>
  <c r="AA391" i="1"/>
  <c r="AB391" i="1" s="1"/>
  <c r="AA392" i="1"/>
  <c r="AB392" i="1" s="1"/>
  <c r="AA393" i="1"/>
  <c r="AB393" i="1" s="1"/>
  <c r="AA394" i="1"/>
  <c r="AB394" i="1" s="1"/>
  <c r="AA395" i="1"/>
  <c r="AB395" i="1" s="1"/>
  <c r="AA396" i="1"/>
  <c r="AB396" i="1" s="1"/>
  <c r="AA397" i="1"/>
  <c r="AB397" i="1" s="1"/>
  <c r="AA398" i="1"/>
  <c r="AB398" i="1" s="1"/>
  <c r="AA399" i="1"/>
  <c r="AB399" i="1" s="1"/>
  <c r="AA400" i="1"/>
  <c r="AB400" i="1" s="1"/>
  <c r="AA401" i="1"/>
  <c r="AB401" i="1" s="1"/>
  <c r="AA402" i="1"/>
  <c r="AB402" i="1" s="1"/>
  <c r="AA403" i="1"/>
  <c r="AB403" i="1" s="1"/>
  <c r="AA404" i="1"/>
  <c r="AB404" i="1" s="1"/>
  <c r="AA405" i="1"/>
  <c r="AB405" i="1" s="1"/>
  <c r="AA406" i="1"/>
  <c r="AB406" i="1" s="1"/>
  <c r="AA407" i="1"/>
  <c r="AB407" i="1" s="1"/>
  <c r="AA408" i="1"/>
  <c r="AB408" i="1" s="1"/>
  <c r="AA409" i="1"/>
  <c r="AB409" i="1" s="1"/>
  <c r="AA420" i="1"/>
  <c r="AA421" i="1"/>
  <c r="AB421" i="1" s="1"/>
  <c r="AA422" i="1"/>
  <c r="AB422" i="1" s="1"/>
  <c r="AA423" i="1"/>
  <c r="AB423" i="1" s="1"/>
  <c r="AA424" i="1"/>
  <c r="AB424" i="1" s="1"/>
  <c r="AA425" i="1"/>
  <c r="AB425" i="1" s="1"/>
  <c r="AA426" i="1"/>
  <c r="AB426" i="1" s="1"/>
  <c r="AA427" i="1"/>
  <c r="AB427" i="1" s="1"/>
  <c r="AA428" i="1"/>
  <c r="AB428" i="1" s="1"/>
  <c r="AA429" i="1"/>
  <c r="AB429" i="1" s="1"/>
  <c r="AA430" i="1"/>
  <c r="AB430" i="1" s="1"/>
  <c r="S464" i="1"/>
  <c r="AD515" i="1"/>
  <c r="V486" i="1"/>
  <c r="AE486" i="1" s="1"/>
  <c r="AF486" i="1" s="1"/>
  <c r="AA486" i="1"/>
  <c r="AB486" i="1" s="1"/>
  <c r="V494" i="1"/>
  <c r="AE494" i="1" s="1"/>
  <c r="AF494" i="1" s="1"/>
  <c r="AA494" i="1"/>
  <c r="AB494" i="1" s="1"/>
  <c r="V369" i="1"/>
  <c r="V420" i="1"/>
  <c r="AP420" i="1"/>
  <c r="AP464" i="1" s="1"/>
  <c r="BC420" i="1"/>
  <c r="BC464" i="1" s="1"/>
  <c r="V474" i="1"/>
  <c r="AE474" i="1" s="1"/>
  <c r="AF474" i="1" s="1"/>
  <c r="AA474" i="1"/>
  <c r="AB474" i="1" s="1"/>
  <c r="V484" i="1"/>
  <c r="AE484" i="1" s="1"/>
  <c r="AF484" i="1" s="1"/>
  <c r="AA484" i="1"/>
  <c r="AB484" i="1" s="1"/>
  <c r="V492" i="1"/>
  <c r="AE492" i="1" s="1"/>
  <c r="AF492" i="1" s="1"/>
  <c r="AA492" i="1"/>
  <c r="AB492" i="1" s="1"/>
  <c r="AA439" i="1"/>
  <c r="AB439" i="1" s="1"/>
  <c r="AA440" i="1"/>
  <c r="AB440" i="1" s="1"/>
  <c r="AA441" i="1"/>
  <c r="AB441" i="1" s="1"/>
  <c r="AA442" i="1"/>
  <c r="AB442" i="1" s="1"/>
  <c r="AA443" i="1"/>
  <c r="AB443" i="1" s="1"/>
  <c r="AA444" i="1"/>
  <c r="AB444" i="1" s="1"/>
  <c r="AA445" i="1"/>
  <c r="AB445" i="1" s="1"/>
  <c r="AA446" i="1"/>
  <c r="AB446" i="1" s="1"/>
  <c r="AA447" i="1"/>
  <c r="AB447" i="1" s="1"/>
  <c r="AA448" i="1"/>
  <c r="AB448" i="1" s="1"/>
  <c r="AA449" i="1"/>
  <c r="AB449" i="1" s="1"/>
  <c r="AA450" i="1"/>
  <c r="AB450" i="1" s="1"/>
  <c r="AA451" i="1"/>
  <c r="AB451" i="1" s="1"/>
  <c r="AA452" i="1"/>
  <c r="AB452" i="1" s="1"/>
  <c r="AA453" i="1"/>
  <c r="AB453" i="1" s="1"/>
  <c r="AA454" i="1"/>
  <c r="AB454" i="1" s="1"/>
  <c r="AA455" i="1"/>
  <c r="AB455" i="1" s="1"/>
  <c r="AA456" i="1"/>
  <c r="AB456" i="1" s="1"/>
  <c r="AA457" i="1"/>
  <c r="AB457" i="1" s="1"/>
  <c r="AA458" i="1"/>
  <c r="AB458" i="1" s="1"/>
  <c r="AA459" i="1"/>
  <c r="AB459" i="1" s="1"/>
  <c r="J515" i="1"/>
  <c r="AA480" i="1"/>
  <c r="AB480" i="1" s="1"/>
  <c r="AA481" i="1"/>
  <c r="AB481" i="1" s="1"/>
  <c r="L471" i="1"/>
  <c r="AB471" i="1"/>
  <c r="AG515" i="1"/>
  <c r="V498" i="1"/>
  <c r="AE498" i="1" s="1"/>
  <c r="AF498" i="1" s="1"/>
  <c r="AA498" i="1"/>
  <c r="AB498" i="1" s="1"/>
  <c r="V502" i="1"/>
  <c r="AE502" i="1" s="1"/>
  <c r="AF502" i="1" s="1"/>
  <c r="AA502" i="1"/>
  <c r="AB502" i="1" s="1"/>
  <c r="J513" i="1"/>
  <c r="S515" i="1"/>
  <c r="S513" i="1"/>
  <c r="V471" i="1"/>
  <c r="AC515" i="1"/>
  <c r="AH471" i="1"/>
  <c r="AH515" i="1" s="1"/>
  <c r="AM515" i="1"/>
  <c r="AP471" i="1"/>
  <c r="AP515" i="1" s="1"/>
  <c r="BB515" i="1"/>
  <c r="BC471" i="1"/>
  <c r="BC515" i="1" s="1"/>
  <c r="V505" i="1"/>
  <c r="AE505" i="1" s="1"/>
  <c r="AF505" i="1" s="1"/>
  <c r="AA505" i="1"/>
  <c r="AB505" i="1" s="1"/>
  <c r="AA496" i="1"/>
  <c r="AB496" i="1" s="1"/>
  <c r="AA500" i="1"/>
  <c r="AB500" i="1" s="1"/>
  <c r="AA504" i="1"/>
  <c r="AB504" i="1" s="1"/>
  <c r="AE522" i="1"/>
  <c r="AU566" i="1"/>
  <c r="AX522" i="1"/>
  <c r="AX566" i="1" s="1"/>
  <c r="J566" i="1"/>
  <c r="J564" i="1"/>
  <c r="AG566" i="1"/>
  <c r="BD566" i="1"/>
  <c r="AA536" i="1"/>
  <c r="AB536" i="1" s="1"/>
  <c r="AA538" i="1"/>
  <c r="AB538" i="1" s="1"/>
  <c r="S564" i="1"/>
  <c r="AA506" i="1"/>
  <c r="AB506" i="1" s="1"/>
  <c r="AA507" i="1"/>
  <c r="AB507" i="1" s="1"/>
  <c r="AA508" i="1"/>
  <c r="AB508" i="1" s="1"/>
  <c r="AA509" i="1"/>
  <c r="AB509" i="1" s="1"/>
  <c r="AA510" i="1"/>
  <c r="AB510" i="1" s="1"/>
  <c r="AA511" i="1"/>
  <c r="AB511" i="1" s="1"/>
  <c r="L566" i="1"/>
  <c r="L564" i="1"/>
  <c r="AD566" i="1"/>
  <c r="AH566" i="1"/>
  <c r="AM566" i="1"/>
  <c r="AA522" i="1"/>
  <c r="BB566" i="1"/>
  <c r="BG522" i="1"/>
  <c r="BG566" i="1" s="1"/>
  <c r="BC617" i="1"/>
  <c r="AA540" i="1"/>
  <c r="AB540" i="1" s="1"/>
  <c r="AA541" i="1"/>
  <c r="AB541" i="1" s="1"/>
  <c r="AA542" i="1"/>
  <c r="AB542" i="1" s="1"/>
  <c r="AA543" i="1"/>
  <c r="AB543" i="1" s="1"/>
  <c r="AA544" i="1"/>
  <c r="AB544" i="1" s="1"/>
  <c r="AA545" i="1"/>
  <c r="AB545" i="1" s="1"/>
  <c r="AA546" i="1"/>
  <c r="AB546" i="1" s="1"/>
  <c r="AA547" i="1"/>
  <c r="AB547" i="1" s="1"/>
  <c r="AA548" i="1"/>
  <c r="AB548" i="1" s="1"/>
  <c r="AA549" i="1"/>
  <c r="AB549" i="1" s="1"/>
  <c r="AA550" i="1"/>
  <c r="AB550" i="1" s="1"/>
  <c r="AA551" i="1"/>
  <c r="AB551" i="1" s="1"/>
  <c r="AA552" i="1"/>
  <c r="AB552" i="1" s="1"/>
  <c r="AA553" i="1"/>
  <c r="AB553" i="1" s="1"/>
  <c r="AA554" i="1"/>
  <c r="AB554" i="1" s="1"/>
  <c r="AA555" i="1"/>
  <c r="AB555" i="1" s="1"/>
  <c r="AE573" i="1"/>
  <c r="AU617" i="1"/>
  <c r="AX573" i="1"/>
  <c r="AX617" i="1" s="1"/>
  <c r="AA556" i="1"/>
  <c r="AB556" i="1" s="1"/>
  <c r="J615" i="1"/>
  <c r="AC617" i="1"/>
  <c r="BD617" i="1"/>
  <c r="J617" i="1"/>
  <c r="AA559" i="1"/>
  <c r="AB559" i="1" s="1"/>
  <c r="AA560" i="1"/>
  <c r="AB560" i="1" s="1"/>
  <c r="AA561" i="1"/>
  <c r="AB561" i="1" s="1"/>
  <c r="AA562" i="1"/>
  <c r="AB562" i="1" s="1"/>
  <c r="L573" i="1"/>
  <c r="AD573" i="1"/>
  <c r="AD617" i="1" s="1"/>
  <c r="AH573" i="1"/>
  <c r="AH617" i="1" s="1"/>
  <c r="AM617" i="1"/>
  <c r="S615" i="1"/>
  <c r="S617" i="1"/>
  <c r="AA573" i="1"/>
  <c r="BG573" i="1"/>
  <c r="BG617" i="1" s="1"/>
  <c r="AQ148" i="1" l="1"/>
  <c r="AT148" i="1" s="1"/>
  <c r="AQ81" i="1"/>
  <c r="AT81" i="1" s="1"/>
  <c r="AQ124" i="1"/>
  <c r="AT124" i="1" s="1"/>
  <c r="AQ476" i="1"/>
  <c r="AT476" i="1" s="1"/>
  <c r="AQ66" i="1"/>
  <c r="AT66" i="1" s="1"/>
  <c r="AQ170" i="1"/>
  <c r="AT170" i="1" s="1"/>
  <c r="AQ199" i="1"/>
  <c r="AT199" i="1" s="1"/>
  <c r="AQ140" i="1"/>
  <c r="AT140" i="1" s="1"/>
  <c r="AQ285" i="1"/>
  <c r="AT285" i="1" s="1"/>
  <c r="AQ226" i="1"/>
  <c r="AT226" i="1" s="1"/>
  <c r="AQ117" i="1"/>
  <c r="AT117" i="1" s="1"/>
  <c r="AQ271" i="1"/>
  <c r="AT271" i="1" s="1"/>
  <c r="AQ97" i="1"/>
  <c r="AT97" i="1" s="1"/>
  <c r="AQ89" i="1"/>
  <c r="AT89" i="1" s="1"/>
  <c r="AQ115" i="1"/>
  <c r="AT115" i="1" s="1"/>
  <c r="AQ94" i="1"/>
  <c r="AT94" i="1" s="1"/>
  <c r="AQ175" i="1"/>
  <c r="AT175" i="1" s="1"/>
  <c r="AQ152" i="1"/>
  <c r="AT152" i="1" s="1"/>
  <c r="AQ232" i="1"/>
  <c r="AT232" i="1" s="1"/>
  <c r="AQ224" i="1"/>
  <c r="AT224" i="1" s="1"/>
  <c r="AQ536" i="1"/>
  <c r="AT536" i="1" s="1"/>
  <c r="AQ102" i="1"/>
  <c r="AT102" i="1" s="1"/>
  <c r="AQ144" i="1"/>
  <c r="AT144" i="1" s="1"/>
  <c r="AQ289" i="1"/>
  <c r="AT289" i="1" s="1"/>
  <c r="AQ379" i="1"/>
  <c r="AT379" i="1" s="1"/>
  <c r="AQ408" i="1"/>
  <c r="AT408" i="1" s="1"/>
  <c r="AQ203" i="1"/>
  <c r="AT203" i="1" s="1"/>
  <c r="AQ93" i="1"/>
  <c r="AT93" i="1" s="1"/>
  <c r="AQ293" i="1"/>
  <c r="AT293" i="1" s="1"/>
  <c r="AQ136" i="1"/>
  <c r="AT136" i="1" s="1"/>
  <c r="AQ340" i="1"/>
  <c r="AT340" i="1" s="1"/>
  <c r="AQ131" i="1"/>
  <c r="AT131" i="1" s="1"/>
  <c r="AQ282" i="1"/>
  <c r="AT282" i="1" s="1"/>
  <c r="AQ274" i="1"/>
  <c r="AT274" i="1" s="1"/>
  <c r="AQ217" i="1"/>
  <c r="AT217" i="1" s="1"/>
  <c r="AQ195" i="1"/>
  <c r="AT195" i="1" s="1"/>
  <c r="AQ357" i="1"/>
  <c r="AT357" i="1" s="1"/>
  <c r="AQ459" i="1"/>
  <c r="AT459" i="1" s="1"/>
  <c r="AQ252" i="1"/>
  <c r="AT252" i="1" s="1"/>
  <c r="AQ166" i="1"/>
  <c r="AT166" i="1" s="1"/>
  <c r="AQ64" i="1"/>
  <c r="AQ101" i="1"/>
  <c r="AT101" i="1" s="1"/>
  <c r="AQ246" i="1"/>
  <c r="AT246" i="1" s="1"/>
  <c r="AQ497" i="1"/>
  <c r="AT497" i="1" s="1"/>
  <c r="AQ85" i="1"/>
  <c r="AT85" i="1" s="1"/>
  <c r="AQ544" i="1"/>
  <c r="AT544" i="1" s="1"/>
  <c r="AQ80" i="1"/>
  <c r="AT80" i="1" s="1"/>
  <c r="AQ77" i="1"/>
  <c r="AT77" i="1" s="1"/>
  <c r="AQ71" i="1"/>
  <c r="AT71" i="1" s="1"/>
  <c r="AQ153" i="1"/>
  <c r="AT153" i="1" s="1"/>
  <c r="AQ306" i="1"/>
  <c r="AT306" i="1" s="1"/>
  <c r="AQ510" i="1"/>
  <c r="AT510" i="1" s="1"/>
  <c r="AQ239" i="1"/>
  <c r="AT239" i="1" s="1"/>
  <c r="AQ400" i="1"/>
  <c r="AT400" i="1" s="1"/>
  <c r="AQ450" i="1"/>
  <c r="AT450" i="1" s="1"/>
  <c r="AQ238" i="1"/>
  <c r="AT238" i="1" s="1"/>
  <c r="AQ234" i="1"/>
  <c r="AT234" i="1" s="1"/>
  <c r="AQ233" i="1"/>
  <c r="AT233" i="1" s="1"/>
  <c r="AQ281" i="1"/>
  <c r="AT281" i="1" s="1"/>
  <c r="AQ122" i="1"/>
  <c r="AT122" i="1" s="1"/>
  <c r="AQ272" i="1"/>
  <c r="AT272" i="1" s="1"/>
  <c r="AQ372" i="1"/>
  <c r="AT372" i="1" s="1"/>
  <c r="AQ294" i="1"/>
  <c r="AT294" i="1" s="1"/>
  <c r="AQ176" i="1"/>
  <c r="AT176" i="1" s="1"/>
  <c r="AQ204" i="1"/>
  <c r="AT204" i="1" s="1"/>
  <c r="AQ255" i="1"/>
  <c r="AT255" i="1" s="1"/>
  <c r="AQ561" i="1"/>
  <c r="AT561" i="1" s="1"/>
  <c r="AQ341" i="1"/>
  <c r="AT341" i="1" s="1"/>
  <c r="AQ187" i="1"/>
  <c r="AT187" i="1" s="1"/>
  <c r="AQ290" i="1"/>
  <c r="AT290" i="1" s="1"/>
  <c r="AQ352" i="1"/>
  <c r="AT352" i="1" s="1"/>
  <c r="AQ297" i="1"/>
  <c r="AT297" i="1" s="1"/>
  <c r="AQ603" i="1"/>
  <c r="AT603" i="1" s="1"/>
  <c r="AQ344" i="1"/>
  <c r="AT344" i="1" s="1"/>
  <c r="AQ548" i="1"/>
  <c r="AT548" i="1" s="1"/>
  <c r="AQ284" i="1"/>
  <c r="AT284" i="1" s="1"/>
  <c r="AQ386" i="1"/>
  <c r="AT386" i="1" s="1"/>
  <c r="AQ329" i="1"/>
  <c r="AT329" i="1" s="1"/>
  <c r="AQ375" i="1"/>
  <c r="AT375" i="1" s="1"/>
  <c r="AQ141" i="1"/>
  <c r="AT141" i="1" s="1"/>
  <c r="AQ345" i="1"/>
  <c r="AT345" i="1" s="1"/>
  <c r="AQ168" i="1"/>
  <c r="AT168" i="1" s="1"/>
  <c r="AQ69" i="1"/>
  <c r="AT69" i="1" s="1"/>
  <c r="AQ280" i="1"/>
  <c r="AT280" i="1" s="1"/>
  <c r="AQ302" i="1"/>
  <c r="AT302" i="1" s="1"/>
  <c r="AQ137" i="1"/>
  <c r="AT137" i="1" s="1"/>
  <c r="AQ392" i="1"/>
  <c r="AT392" i="1" s="1"/>
  <c r="AQ138" i="1"/>
  <c r="AT138" i="1" s="1"/>
  <c r="AQ171" i="1"/>
  <c r="AT171" i="1" s="1"/>
  <c r="AQ250" i="1"/>
  <c r="AT250" i="1" s="1"/>
  <c r="AQ348" i="1"/>
  <c r="AT348" i="1" s="1"/>
  <c r="AQ395" i="1"/>
  <c r="AT395" i="1" s="1"/>
  <c r="AQ599" i="1"/>
  <c r="AT599" i="1" s="1"/>
  <c r="AQ130" i="1"/>
  <c r="AT130" i="1" s="1"/>
  <c r="AQ227" i="1"/>
  <c r="AT227" i="1" s="1"/>
  <c r="AQ327" i="1"/>
  <c r="AT327" i="1" s="1"/>
  <c r="AQ530" i="1"/>
  <c r="AT530" i="1" s="1"/>
  <c r="AQ528" i="1"/>
  <c r="AT528" i="1" s="1"/>
  <c r="AQ90" i="1"/>
  <c r="AT90" i="1" s="1"/>
  <c r="AQ396" i="1"/>
  <c r="AT396" i="1" s="1"/>
  <c r="AQ188" i="1"/>
  <c r="AT188" i="1" s="1"/>
  <c r="AQ455" i="1"/>
  <c r="AT455" i="1" s="1"/>
  <c r="AQ86" i="1"/>
  <c r="AT86" i="1" s="1"/>
  <c r="AQ443" i="1"/>
  <c r="AT443" i="1" s="1"/>
  <c r="AQ87" i="1"/>
  <c r="AT87" i="1" s="1"/>
  <c r="AQ338" i="1"/>
  <c r="AT338" i="1" s="1"/>
  <c r="AQ182" i="1"/>
  <c r="AT182" i="1" s="1"/>
  <c r="AQ399" i="1"/>
  <c r="AT399" i="1" s="1"/>
  <c r="AQ242" i="1"/>
  <c r="AT242" i="1" s="1"/>
  <c r="AQ446" i="1"/>
  <c r="AT446" i="1" s="1"/>
  <c r="AQ79" i="1"/>
  <c r="AT79" i="1" s="1"/>
  <c r="AQ125" i="1"/>
  <c r="AT125" i="1" s="1"/>
  <c r="AQ582" i="1"/>
  <c r="AT582" i="1" s="1"/>
  <c r="AQ219" i="1"/>
  <c r="AT219" i="1" s="1"/>
  <c r="AQ472" i="1"/>
  <c r="AT472" i="1" s="1"/>
  <c r="AQ192" i="1"/>
  <c r="AT192" i="1" s="1"/>
  <c r="AQ447" i="1"/>
  <c r="AT447" i="1" s="1"/>
  <c r="AQ189" i="1"/>
  <c r="AT189" i="1" s="1"/>
  <c r="AQ342" i="1"/>
  <c r="AT342" i="1" s="1"/>
  <c r="AQ391" i="1"/>
  <c r="AT391" i="1" s="1"/>
  <c r="AQ595" i="1"/>
  <c r="AT595" i="1" s="1"/>
  <c r="AQ286" i="1"/>
  <c r="AT286" i="1" s="1"/>
  <c r="AQ336" i="1"/>
  <c r="AT336" i="1" s="1"/>
  <c r="AQ385" i="1"/>
  <c r="AT385" i="1" s="1"/>
  <c r="AQ128" i="1"/>
  <c r="AT128" i="1" s="1"/>
  <c r="AQ332" i="1"/>
  <c r="AT332" i="1" s="1"/>
  <c r="AQ485" i="1"/>
  <c r="AT485" i="1" s="1"/>
  <c r="AQ229" i="1"/>
  <c r="AT229" i="1" s="1"/>
  <c r="AQ380" i="1"/>
  <c r="AT380" i="1" s="1"/>
  <c r="AQ377" i="1"/>
  <c r="AT377" i="1" s="1"/>
  <c r="AQ581" i="1"/>
  <c r="AT581" i="1" s="1"/>
  <c r="AQ427" i="1"/>
  <c r="AT427" i="1" s="1"/>
  <c r="AQ323" i="1"/>
  <c r="AT323" i="1" s="1"/>
  <c r="AQ527" i="1"/>
  <c r="AT527" i="1" s="1"/>
  <c r="AQ220" i="1"/>
  <c r="AT220" i="1" s="1"/>
  <c r="AQ270" i="1"/>
  <c r="AT270" i="1" s="1"/>
  <c r="AQ116" i="1"/>
  <c r="AT116" i="1" s="1"/>
  <c r="AQ221" i="1"/>
  <c r="AT221" i="1" s="1"/>
  <c r="AQ200" i="1"/>
  <c r="AT200" i="1" s="1"/>
  <c r="AQ251" i="1"/>
  <c r="AT251" i="1" s="1"/>
  <c r="AQ557" i="1"/>
  <c r="AT557" i="1" s="1"/>
  <c r="AQ354" i="1"/>
  <c r="AT354" i="1" s="1"/>
  <c r="AQ597" i="1"/>
  <c r="AT597" i="1" s="1"/>
  <c r="AQ83" i="1"/>
  <c r="AT83" i="1" s="1"/>
  <c r="AQ593" i="1"/>
  <c r="AT593" i="1" s="1"/>
  <c r="AQ191" i="1"/>
  <c r="AT191" i="1" s="1"/>
  <c r="AQ178" i="1"/>
  <c r="AT178" i="1" s="1"/>
  <c r="AQ458" i="1"/>
  <c r="AT458" i="1" s="1"/>
  <c r="AQ501" i="1"/>
  <c r="AT501" i="1" s="1"/>
  <c r="AQ442" i="1"/>
  <c r="AT442" i="1" s="1"/>
  <c r="AQ235" i="1"/>
  <c r="AT235" i="1" s="1"/>
  <c r="AQ337" i="1"/>
  <c r="AT337" i="1" s="1"/>
  <c r="AQ387" i="1"/>
  <c r="AT387" i="1" s="1"/>
  <c r="AQ334" i="1"/>
  <c r="AT334" i="1" s="1"/>
  <c r="AQ383" i="1"/>
  <c r="AT383" i="1" s="1"/>
  <c r="AQ587" i="1"/>
  <c r="AT587" i="1" s="1"/>
  <c r="AQ433" i="1"/>
  <c r="AT433" i="1" s="1"/>
  <c r="AQ431" i="1"/>
  <c r="AT431" i="1" s="1"/>
  <c r="AQ275" i="1"/>
  <c r="AT275" i="1" s="1"/>
  <c r="AQ326" i="1"/>
  <c r="AT326" i="1" s="1"/>
  <c r="AQ223" i="1"/>
  <c r="AT223" i="1" s="1"/>
  <c r="AQ325" i="1"/>
  <c r="AT325" i="1" s="1"/>
  <c r="AQ374" i="1"/>
  <c r="AT374" i="1" s="1"/>
  <c r="AQ578" i="1"/>
  <c r="AT578" i="1" s="1"/>
  <c r="AQ475" i="1"/>
  <c r="AT475" i="1" s="1"/>
  <c r="AQ423" i="1"/>
  <c r="AT423" i="1" s="1"/>
  <c r="AQ371" i="1"/>
  <c r="AT371" i="1" s="1"/>
  <c r="AQ172" i="1"/>
  <c r="AT172" i="1" s="1"/>
  <c r="AQ169" i="1"/>
  <c r="AT169" i="1" s="1"/>
  <c r="AQ98" i="1"/>
  <c r="AT98" i="1" s="1"/>
  <c r="AQ404" i="1"/>
  <c r="AT404" i="1" s="1"/>
  <c r="AQ608" i="1"/>
  <c r="AT608" i="1" s="1"/>
  <c r="AQ150" i="1"/>
  <c r="AT150" i="1" s="1"/>
  <c r="AQ609" i="1"/>
  <c r="AT609" i="1" s="1"/>
  <c r="AQ185" i="1"/>
  <c r="AT185" i="1" s="1"/>
  <c r="AQ287" i="1"/>
  <c r="AT287" i="1" s="1"/>
  <c r="AQ181" i="1"/>
  <c r="AT181" i="1" s="1"/>
  <c r="AQ183" i="1"/>
  <c r="AT183" i="1" s="1"/>
  <c r="V566" i="1"/>
  <c r="AQ318" i="1"/>
  <c r="V260" i="1"/>
  <c r="AQ556" i="1"/>
  <c r="AT556" i="1" s="1"/>
  <c r="AQ552" i="1"/>
  <c r="AT552" i="1" s="1"/>
  <c r="AQ493" i="1"/>
  <c r="AT493" i="1" s="1"/>
  <c r="AQ133" i="1"/>
  <c r="AT133" i="1" s="1"/>
  <c r="AQ388" i="1"/>
  <c r="AT388" i="1" s="1"/>
  <c r="AQ438" i="1"/>
  <c r="AT438" i="1" s="1"/>
  <c r="AQ283" i="1"/>
  <c r="AT283" i="1" s="1"/>
  <c r="AQ589" i="1"/>
  <c r="AT589" i="1" s="1"/>
  <c r="AQ230" i="1"/>
  <c r="AT230" i="1" s="1"/>
  <c r="AQ434" i="1"/>
  <c r="AT434" i="1" s="1"/>
  <c r="AQ127" i="1"/>
  <c r="AT127" i="1" s="1"/>
  <c r="AQ228" i="1"/>
  <c r="AT228" i="1" s="1"/>
  <c r="AQ278" i="1"/>
  <c r="AT278" i="1" s="1"/>
  <c r="AQ428" i="1"/>
  <c r="AT428" i="1" s="1"/>
  <c r="AQ479" i="1"/>
  <c r="AT479" i="1" s="1"/>
  <c r="AQ121" i="1"/>
  <c r="AT121" i="1" s="1"/>
  <c r="AQ376" i="1"/>
  <c r="AT376" i="1" s="1"/>
  <c r="AQ119" i="1"/>
  <c r="AT119" i="1" s="1"/>
  <c r="AQ425" i="1"/>
  <c r="AT425" i="1" s="1"/>
  <c r="AQ118" i="1"/>
  <c r="AT118" i="1" s="1"/>
  <c r="AQ321" i="1"/>
  <c r="AT321" i="1" s="1"/>
  <c r="AQ524" i="1"/>
  <c r="AT524" i="1" s="1"/>
  <c r="AQ67" i="1"/>
  <c r="AT67" i="1" s="1"/>
  <c r="AQ70" i="1"/>
  <c r="AT70" i="1" s="1"/>
  <c r="AQ612" i="1"/>
  <c r="AT612" i="1" s="1"/>
  <c r="AQ353" i="1"/>
  <c r="AT353" i="1" s="1"/>
  <c r="AQ506" i="1"/>
  <c r="AT506" i="1" s="1"/>
  <c r="AQ201" i="1"/>
  <c r="AT201" i="1" s="1"/>
  <c r="AQ240" i="1"/>
  <c r="AT240" i="1" s="1"/>
  <c r="AQ236" i="1"/>
  <c r="AT236" i="1" s="1"/>
  <c r="AQ173" i="1"/>
  <c r="AT173" i="1" s="1"/>
  <c r="AQ179" i="1"/>
  <c r="AT179" i="1" s="1"/>
  <c r="V617" i="1"/>
  <c r="V309" i="1"/>
  <c r="V209" i="1"/>
  <c r="AF362" i="1"/>
  <c r="AQ489" i="1"/>
  <c r="AT489" i="1" s="1"/>
  <c r="AQ335" i="1"/>
  <c r="AT335" i="1" s="1"/>
  <c r="AQ436" i="1"/>
  <c r="AT436" i="1" s="1"/>
  <c r="AQ231" i="1"/>
  <c r="AT231" i="1" s="1"/>
  <c r="AQ333" i="1"/>
  <c r="AT333" i="1" s="1"/>
  <c r="AQ382" i="1"/>
  <c r="AT382" i="1" s="1"/>
  <c r="AQ277" i="1"/>
  <c r="AT277" i="1" s="1"/>
  <c r="AQ481" i="1"/>
  <c r="AT481" i="1" s="1"/>
  <c r="AQ276" i="1"/>
  <c r="AT276" i="1" s="1"/>
  <c r="AQ429" i="1"/>
  <c r="AT429" i="1" s="1"/>
  <c r="AQ324" i="1"/>
  <c r="AT324" i="1" s="1"/>
  <c r="AQ579" i="1"/>
  <c r="AT579" i="1" s="1"/>
  <c r="AQ526" i="1"/>
  <c r="AT526" i="1" s="1"/>
  <c r="AQ320" i="1"/>
  <c r="AT320" i="1" s="1"/>
  <c r="AQ575" i="1"/>
  <c r="AT575" i="1" s="1"/>
  <c r="AQ319" i="1"/>
  <c r="AT319" i="1" s="1"/>
  <c r="AQ523" i="1"/>
  <c r="AT523" i="1" s="1"/>
  <c r="V105" i="1"/>
  <c r="AQ72" i="1"/>
  <c r="AT72" i="1" s="1"/>
  <c r="AQ432" i="1"/>
  <c r="AT432" i="1" s="1"/>
  <c r="AQ247" i="1"/>
  <c r="AT247" i="1" s="1"/>
  <c r="AQ456" i="1"/>
  <c r="AT456" i="1" s="1"/>
  <c r="AQ291" i="1"/>
  <c r="AT291" i="1" s="1"/>
  <c r="AQ444" i="1"/>
  <c r="AT444" i="1" s="1"/>
  <c r="AQ440" i="1"/>
  <c r="AT440" i="1" s="1"/>
  <c r="V360" i="1"/>
  <c r="AB311" i="1"/>
  <c r="AE362" i="1"/>
  <c r="V207" i="1"/>
  <c r="AQ471" i="1"/>
  <c r="AT471" i="1" s="1"/>
  <c r="AT515" i="1" s="1"/>
  <c r="AQ403" i="1"/>
  <c r="AT403" i="1" s="1"/>
  <c r="AQ540" i="1"/>
  <c r="AT540" i="1" s="1"/>
  <c r="AQ437" i="1"/>
  <c r="AT437" i="1" s="1"/>
  <c r="AQ487" i="1"/>
  <c r="AT487" i="1" s="1"/>
  <c r="AQ129" i="1"/>
  <c r="AT129" i="1" s="1"/>
  <c r="AQ384" i="1"/>
  <c r="AT384" i="1" s="1"/>
  <c r="AQ483" i="1"/>
  <c r="AT483" i="1" s="1"/>
  <c r="AQ584" i="1"/>
  <c r="AT584" i="1" s="1"/>
  <c r="AQ328" i="1"/>
  <c r="AT328" i="1" s="1"/>
  <c r="AQ532" i="1"/>
  <c r="AT532" i="1" s="1"/>
  <c r="AQ225" i="1"/>
  <c r="AT225" i="1" s="1"/>
  <c r="AQ480" i="1"/>
  <c r="AT480" i="1" s="1"/>
  <c r="AQ222" i="1"/>
  <c r="AT222" i="1" s="1"/>
  <c r="AQ426" i="1"/>
  <c r="AT426" i="1" s="1"/>
  <c r="AQ373" i="1"/>
  <c r="AT373" i="1" s="1"/>
  <c r="AQ577" i="1"/>
  <c r="AT577" i="1" s="1"/>
  <c r="AQ218" i="1"/>
  <c r="AT218" i="1" s="1"/>
  <c r="AQ422" i="1"/>
  <c r="AT422" i="1" s="1"/>
  <c r="AQ268" i="1"/>
  <c r="AT268" i="1" s="1"/>
  <c r="AQ370" i="1"/>
  <c r="AT370" i="1" s="1"/>
  <c r="AQ574" i="1"/>
  <c r="AT574" i="1" s="1"/>
  <c r="V107" i="1"/>
  <c r="AQ145" i="1"/>
  <c r="AT145" i="1" s="1"/>
  <c r="AQ298" i="1"/>
  <c r="AT298" i="1" s="1"/>
  <c r="AQ303" i="1"/>
  <c r="AT303" i="1" s="1"/>
  <c r="AQ507" i="1"/>
  <c r="AT507" i="1" s="1"/>
  <c r="AQ495" i="1"/>
  <c r="AT495" i="1" s="1"/>
  <c r="AQ491" i="1"/>
  <c r="AT491" i="1" s="1"/>
  <c r="AQ537" i="1"/>
  <c r="AT537" i="1" s="1"/>
  <c r="AQ580" i="1"/>
  <c r="AT580" i="1" s="1"/>
  <c r="V615" i="1"/>
  <c r="V564" i="1"/>
  <c r="V362" i="1"/>
  <c r="V311" i="1"/>
  <c r="AA311" i="1"/>
  <c r="AQ305" i="1"/>
  <c r="AT305" i="1" s="1"/>
  <c r="AQ301" i="1"/>
  <c r="AT301" i="1" s="1"/>
  <c r="AQ454" i="1"/>
  <c r="AT454" i="1" s="1"/>
  <c r="AQ591" i="1"/>
  <c r="AT591" i="1" s="1"/>
  <c r="AQ538" i="1"/>
  <c r="AT538" i="1" s="1"/>
  <c r="AQ78" i="1"/>
  <c r="AT78" i="1" s="1"/>
  <c r="AQ435" i="1"/>
  <c r="AT435" i="1" s="1"/>
  <c r="AQ331" i="1"/>
  <c r="AT331" i="1" s="1"/>
  <c r="AQ430" i="1"/>
  <c r="AT430" i="1" s="1"/>
  <c r="AQ583" i="1"/>
  <c r="AT583" i="1" s="1"/>
  <c r="AQ378" i="1"/>
  <c r="AT378" i="1" s="1"/>
  <c r="AQ531" i="1"/>
  <c r="AT531" i="1" s="1"/>
  <c r="AQ273" i="1"/>
  <c r="AT273" i="1" s="1"/>
  <c r="AQ477" i="1"/>
  <c r="AT477" i="1" s="1"/>
  <c r="AQ424" i="1"/>
  <c r="AT424" i="1" s="1"/>
  <c r="AQ322" i="1"/>
  <c r="AT322" i="1" s="1"/>
  <c r="AQ269" i="1"/>
  <c r="AT269" i="1" s="1"/>
  <c r="AQ473" i="1"/>
  <c r="AT473" i="1" s="1"/>
  <c r="AQ421" i="1"/>
  <c r="AT421" i="1" s="1"/>
  <c r="V54" i="1"/>
  <c r="AQ167" i="1"/>
  <c r="AT167" i="1" s="1"/>
  <c r="AQ180" i="1"/>
  <c r="AT180" i="1" s="1"/>
  <c r="AQ196" i="1"/>
  <c r="AT196" i="1" s="1"/>
  <c r="AQ405" i="1"/>
  <c r="AT405" i="1" s="1"/>
  <c r="AQ558" i="1"/>
  <c r="AT558" i="1" s="1"/>
  <c r="AQ393" i="1"/>
  <c r="AT393" i="1" s="1"/>
  <c r="AQ546" i="1"/>
  <c r="AT546" i="1" s="1"/>
  <c r="AQ389" i="1"/>
  <c r="AT389" i="1" s="1"/>
  <c r="AQ542" i="1"/>
  <c r="AT542" i="1" s="1"/>
  <c r="AQ65" i="1"/>
  <c r="AT65" i="1" s="1"/>
  <c r="AT318" i="1"/>
  <c r="AT362" i="1" s="1"/>
  <c r="L515" i="1"/>
  <c r="L513" i="1"/>
  <c r="AQ539" i="1"/>
  <c r="AT539" i="1" s="1"/>
  <c r="AQ586" i="1"/>
  <c r="AT586" i="1" s="1"/>
  <c r="L207" i="1"/>
  <c r="L209" i="1"/>
  <c r="L107" i="1"/>
  <c r="L105" i="1"/>
  <c r="AI209" i="1"/>
  <c r="AL165" i="1"/>
  <c r="AL209" i="1" s="1"/>
  <c r="AQ605" i="1"/>
  <c r="AT605" i="1" s="1"/>
  <c r="AQ554" i="1"/>
  <c r="AT554" i="1" s="1"/>
  <c r="AQ503" i="1"/>
  <c r="AT503" i="1" s="1"/>
  <c r="AQ452" i="1"/>
  <c r="AT452" i="1" s="1"/>
  <c r="AQ350" i="1"/>
  <c r="AT350" i="1" s="1"/>
  <c r="AQ401" i="1"/>
  <c r="AT401" i="1" s="1"/>
  <c r="AQ248" i="1"/>
  <c r="AT248" i="1" s="1"/>
  <c r="AQ299" i="1"/>
  <c r="AT299" i="1" s="1"/>
  <c r="AQ95" i="1"/>
  <c r="AT95" i="1" s="1"/>
  <c r="AQ197" i="1"/>
  <c r="AT197" i="1" s="1"/>
  <c r="AQ146" i="1"/>
  <c r="AT146" i="1" s="1"/>
  <c r="AE44" i="1"/>
  <c r="AF44" i="1" s="1"/>
  <c r="AQ451" i="1"/>
  <c r="AT451" i="1" s="1"/>
  <c r="AB158" i="1"/>
  <c r="AE617" i="1"/>
  <c r="AF573" i="1"/>
  <c r="AF617" i="1" s="1"/>
  <c r="V515" i="1"/>
  <c r="V513" i="1"/>
  <c r="AE471" i="1"/>
  <c r="V464" i="1"/>
  <c r="V462" i="1"/>
  <c r="AE420" i="1"/>
  <c r="L464" i="1"/>
  <c r="L462" i="1"/>
  <c r="AA362" i="1"/>
  <c r="AB318" i="1"/>
  <c r="AB362" i="1" s="1"/>
  <c r="AA260" i="1"/>
  <c r="AB216" i="1"/>
  <c r="AB260" i="1" s="1"/>
  <c r="V56" i="1"/>
  <c r="AQ356" i="1"/>
  <c r="AT356" i="1" s="1"/>
  <c r="AQ509" i="1"/>
  <c r="AT509" i="1" s="1"/>
  <c r="AQ607" i="1"/>
  <c r="AT607" i="1" s="1"/>
  <c r="AQ592" i="1"/>
  <c r="AT592" i="1" s="1"/>
  <c r="AQ590" i="1"/>
  <c r="AT590" i="1" s="1"/>
  <c r="AQ588" i="1"/>
  <c r="AT588" i="1" s="1"/>
  <c r="AQ126" i="1"/>
  <c r="AT126" i="1" s="1"/>
  <c r="AQ381" i="1"/>
  <c r="AT381" i="1" s="1"/>
  <c r="AQ534" i="1"/>
  <c r="AT534" i="1" s="1"/>
  <c r="AQ474" i="1"/>
  <c r="AT474" i="1" s="1"/>
  <c r="AQ420" i="1"/>
  <c r="AQ610" i="1"/>
  <c r="AT610" i="1" s="1"/>
  <c r="AQ559" i="1"/>
  <c r="AT559" i="1" s="1"/>
  <c r="AQ508" i="1"/>
  <c r="AT508" i="1" s="1"/>
  <c r="AQ457" i="1"/>
  <c r="AT457" i="1" s="1"/>
  <c r="AQ355" i="1"/>
  <c r="AT355" i="1" s="1"/>
  <c r="AQ406" i="1"/>
  <c r="AT406" i="1" s="1"/>
  <c r="AQ253" i="1"/>
  <c r="AT253" i="1" s="1"/>
  <c r="AQ100" i="1"/>
  <c r="AT100" i="1" s="1"/>
  <c r="AQ304" i="1"/>
  <c r="AT304" i="1" s="1"/>
  <c r="AQ202" i="1"/>
  <c r="AT202" i="1" s="1"/>
  <c r="AQ151" i="1"/>
  <c r="AT151" i="1" s="1"/>
  <c r="AE49" i="1"/>
  <c r="AF49" i="1" s="1"/>
  <c r="AQ594" i="1"/>
  <c r="AT594" i="1" s="1"/>
  <c r="AQ543" i="1"/>
  <c r="AT543" i="1" s="1"/>
  <c r="AQ492" i="1"/>
  <c r="AT492" i="1" s="1"/>
  <c r="AQ441" i="1"/>
  <c r="AT441" i="1" s="1"/>
  <c r="AQ339" i="1"/>
  <c r="AT339" i="1" s="1"/>
  <c r="AQ237" i="1"/>
  <c r="AT237" i="1" s="1"/>
  <c r="AQ390" i="1"/>
  <c r="AT390" i="1" s="1"/>
  <c r="AQ84" i="1"/>
  <c r="AT84" i="1" s="1"/>
  <c r="AQ288" i="1"/>
  <c r="AT288" i="1" s="1"/>
  <c r="AQ135" i="1"/>
  <c r="AT135" i="1" s="1"/>
  <c r="AQ186" i="1"/>
  <c r="AT186" i="1" s="1"/>
  <c r="AE33" i="1"/>
  <c r="AF33" i="1" s="1"/>
  <c r="AF12" i="1"/>
  <c r="AL216" i="1"/>
  <c r="AL260" i="1" s="1"/>
  <c r="AI260" i="1"/>
  <c r="AI413" i="1"/>
  <c r="AL369" i="1"/>
  <c r="AL413" i="1" s="1"/>
  <c r="L54" i="1"/>
  <c r="L56" i="1"/>
  <c r="AF209" i="1"/>
  <c r="AQ498" i="1"/>
  <c r="AT498" i="1" s="1"/>
  <c r="AE221" i="1"/>
  <c r="AF221" i="1" s="1"/>
  <c r="V258" i="1"/>
  <c r="AQ502" i="1"/>
  <c r="AT502" i="1" s="1"/>
  <c r="AQ494" i="1"/>
  <c r="AT494" i="1" s="1"/>
  <c r="AA158" i="1"/>
  <c r="AQ177" i="1"/>
  <c r="AT177" i="1" s="1"/>
  <c r="L617" i="1"/>
  <c r="L615" i="1"/>
  <c r="AI311" i="1"/>
  <c r="AL267" i="1"/>
  <c r="AL311" i="1" s="1"/>
  <c r="AA617" i="1"/>
  <c r="AB573" i="1"/>
  <c r="AB617" i="1" s="1"/>
  <c r="AA566" i="1"/>
  <c r="AB522" i="1"/>
  <c r="AB566" i="1" s="1"/>
  <c r="AB515" i="1"/>
  <c r="AE369" i="1"/>
  <c r="V413" i="1"/>
  <c r="V411" i="1"/>
  <c r="L362" i="1"/>
  <c r="AE311" i="1"/>
  <c r="AF267" i="1"/>
  <c r="AF311" i="1" s="1"/>
  <c r="AA209" i="1"/>
  <c r="AB165" i="1"/>
  <c r="AB209" i="1" s="1"/>
  <c r="V156" i="1"/>
  <c r="V158" i="1"/>
  <c r="AE114" i="1"/>
  <c r="AT64" i="1"/>
  <c r="AT107" i="1" s="1"/>
  <c r="AQ254" i="1"/>
  <c r="AT254" i="1" s="1"/>
  <c r="AQ560" i="1"/>
  <c r="AT560" i="1" s="1"/>
  <c r="AQ484" i="1"/>
  <c r="AT484" i="1" s="1"/>
  <c r="AQ75" i="1"/>
  <c r="AT75" i="1" s="1"/>
  <c r="AQ330" i="1"/>
  <c r="AT330" i="1" s="1"/>
  <c r="AQ585" i="1"/>
  <c r="AT585" i="1" s="1"/>
  <c r="AQ482" i="1"/>
  <c r="AT482" i="1" s="1"/>
  <c r="AQ478" i="1"/>
  <c r="AT478" i="1" s="1"/>
  <c r="AQ525" i="1"/>
  <c r="AT525" i="1" s="1"/>
  <c r="AQ216" i="1"/>
  <c r="AQ522" i="1"/>
  <c r="AQ606" i="1"/>
  <c r="AT606" i="1" s="1"/>
  <c r="AQ555" i="1"/>
  <c r="AT555" i="1" s="1"/>
  <c r="AQ453" i="1"/>
  <c r="AT453" i="1" s="1"/>
  <c r="AQ504" i="1"/>
  <c r="AT504" i="1" s="1"/>
  <c r="AQ351" i="1"/>
  <c r="AT351" i="1" s="1"/>
  <c r="AQ402" i="1"/>
  <c r="AT402" i="1" s="1"/>
  <c r="AQ249" i="1"/>
  <c r="AT249" i="1" s="1"/>
  <c r="AQ96" i="1"/>
  <c r="AT96" i="1" s="1"/>
  <c r="AQ198" i="1"/>
  <c r="AT198" i="1" s="1"/>
  <c r="AQ147" i="1"/>
  <c r="AT147" i="1" s="1"/>
  <c r="AQ300" i="1"/>
  <c r="AT300" i="1" s="1"/>
  <c r="AE45" i="1"/>
  <c r="AF45" i="1" s="1"/>
  <c r="AB12" i="1"/>
  <c r="AB56" i="1" s="1"/>
  <c r="AA56" i="1"/>
  <c r="AI362" i="1"/>
  <c r="AL318" i="1"/>
  <c r="AL362" i="1" s="1"/>
  <c r="AI464" i="1"/>
  <c r="AL420" i="1"/>
  <c r="AL464" i="1" s="1"/>
  <c r="AE209" i="1"/>
  <c r="AI158" i="1"/>
  <c r="AL114" i="1"/>
  <c r="AL158" i="1" s="1"/>
  <c r="AQ549" i="1"/>
  <c r="AT549" i="1" s="1"/>
  <c r="AQ601" i="1"/>
  <c r="AT601" i="1" s="1"/>
  <c r="AQ550" i="1"/>
  <c r="AT550" i="1" s="1"/>
  <c r="AQ499" i="1"/>
  <c r="AT499" i="1" s="1"/>
  <c r="AQ448" i="1"/>
  <c r="AT448" i="1" s="1"/>
  <c r="AQ346" i="1"/>
  <c r="AT346" i="1" s="1"/>
  <c r="AQ397" i="1"/>
  <c r="AT397" i="1" s="1"/>
  <c r="AQ244" i="1"/>
  <c r="AT244" i="1" s="1"/>
  <c r="AQ295" i="1"/>
  <c r="AT295" i="1" s="1"/>
  <c r="AQ91" i="1"/>
  <c r="AT91" i="1" s="1"/>
  <c r="AQ193" i="1"/>
  <c r="AT193" i="1" s="1"/>
  <c r="AQ142" i="1"/>
  <c r="AT142" i="1" s="1"/>
  <c r="AE40" i="1"/>
  <c r="AF40" i="1" s="1"/>
  <c r="AQ349" i="1"/>
  <c r="AT349" i="1" s="1"/>
  <c r="AQ553" i="1"/>
  <c r="AT553" i="1" s="1"/>
  <c r="AQ545" i="1"/>
  <c r="AT545" i="1" s="1"/>
  <c r="AQ165" i="1"/>
  <c r="AA413" i="1"/>
  <c r="AB369" i="1"/>
  <c r="AB413" i="1" s="1"/>
  <c r="L309" i="1"/>
  <c r="L311" i="1"/>
  <c r="AQ541" i="1"/>
  <c r="AT541" i="1" s="1"/>
  <c r="AQ267" i="1"/>
  <c r="AQ598" i="1"/>
  <c r="AT598" i="1" s="1"/>
  <c r="AQ547" i="1"/>
  <c r="AT547" i="1" s="1"/>
  <c r="AQ445" i="1"/>
  <c r="AT445" i="1" s="1"/>
  <c r="AQ496" i="1"/>
  <c r="AT496" i="1" s="1"/>
  <c r="AQ343" i="1"/>
  <c r="AT343" i="1" s="1"/>
  <c r="AQ394" i="1"/>
  <c r="AT394" i="1" s="1"/>
  <c r="AQ241" i="1"/>
  <c r="AT241" i="1" s="1"/>
  <c r="AQ292" i="1"/>
  <c r="AT292" i="1" s="1"/>
  <c r="AQ88" i="1"/>
  <c r="AT88" i="1" s="1"/>
  <c r="AQ139" i="1"/>
  <c r="AT139" i="1" s="1"/>
  <c r="AQ190" i="1"/>
  <c r="AT190" i="1" s="1"/>
  <c r="AE37" i="1"/>
  <c r="AF37" i="1" s="1"/>
  <c r="AI617" i="1"/>
  <c r="AL573" i="1"/>
  <c r="AL617" i="1" s="1"/>
  <c r="AI107" i="1"/>
  <c r="AQ613" i="1"/>
  <c r="AT613" i="1" s="1"/>
  <c r="AQ562" i="1"/>
  <c r="AT562" i="1" s="1"/>
  <c r="AQ511" i="1"/>
  <c r="AT511" i="1" s="1"/>
  <c r="AQ460" i="1"/>
  <c r="AT460" i="1" s="1"/>
  <c r="AQ409" i="1"/>
  <c r="AT409" i="1" s="1"/>
  <c r="AQ358" i="1"/>
  <c r="AT358" i="1" s="1"/>
  <c r="AQ307" i="1"/>
  <c r="AT307" i="1" s="1"/>
  <c r="AQ205" i="1"/>
  <c r="AT205" i="1" s="1"/>
  <c r="AQ103" i="1"/>
  <c r="AT103" i="1" s="1"/>
  <c r="AQ154" i="1"/>
  <c r="AT154" i="1" s="1"/>
  <c r="AQ256" i="1"/>
  <c r="AT256" i="1" s="1"/>
  <c r="AE52" i="1"/>
  <c r="AF52" i="1" s="1"/>
  <c r="AE107" i="1"/>
  <c r="AF63" i="1"/>
  <c r="AF107" i="1" s="1"/>
  <c r="AE566" i="1"/>
  <c r="AF522" i="1"/>
  <c r="AF566" i="1" s="1"/>
  <c r="AA515" i="1"/>
  <c r="AA464" i="1"/>
  <c r="AB420" i="1"/>
  <c r="AB464" i="1" s="1"/>
  <c r="L360" i="1"/>
  <c r="AE260" i="1"/>
  <c r="AF216" i="1"/>
  <c r="AF260" i="1" s="1"/>
  <c r="AA107" i="1"/>
  <c r="AB63" i="1"/>
  <c r="AB107" i="1" s="1"/>
  <c r="AQ407" i="1"/>
  <c r="AT407" i="1" s="1"/>
  <c r="AQ611" i="1"/>
  <c r="AT611" i="1" s="1"/>
  <c r="AQ505" i="1"/>
  <c r="AT505" i="1" s="1"/>
  <c r="AQ490" i="1"/>
  <c r="AT490" i="1" s="1"/>
  <c r="AQ488" i="1"/>
  <c r="AT488" i="1" s="1"/>
  <c r="AQ486" i="1"/>
  <c r="AT486" i="1" s="1"/>
  <c r="AQ535" i="1"/>
  <c r="AT535" i="1" s="1"/>
  <c r="AQ279" i="1"/>
  <c r="AT279" i="1" s="1"/>
  <c r="AQ533" i="1"/>
  <c r="AT533" i="1" s="1"/>
  <c r="AQ529" i="1"/>
  <c r="AT529" i="1" s="1"/>
  <c r="AQ576" i="1"/>
  <c r="AT576" i="1" s="1"/>
  <c r="AQ114" i="1"/>
  <c r="AQ369" i="1"/>
  <c r="AQ573" i="1"/>
  <c r="AQ602" i="1"/>
  <c r="AT602" i="1" s="1"/>
  <c r="AQ551" i="1"/>
  <c r="AT551" i="1" s="1"/>
  <c r="AQ449" i="1"/>
  <c r="AT449" i="1" s="1"/>
  <c r="AQ500" i="1"/>
  <c r="AT500" i="1" s="1"/>
  <c r="AQ347" i="1"/>
  <c r="AT347" i="1" s="1"/>
  <c r="AQ245" i="1"/>
  <c r="AT245" i="1" s="1"/>
  <c r="AQ398" i="1"/>
  <c r="AT398" i="1" s="1"/>
  <c r="AQ92" i="1"/>
  <c r="AT92" i="1" s="1"/>
  <c r="AQ143" i="1"/>
  <c r="AT143" i="1" s="1"/>
  <c r="AQ194" i="1"/>
  <c r="AT194" i="1" s="1"/>
  <c r="AQ296" i="1"/>
  <c r="AT296" i="1" s="1"/>
  <c r="AE41" i="1"/>
  <c r="AF41" i="1" s="1"/>
  <c r="AI515" i="1"/>
  <c r="AL471" i="1"/>
  <c r="AL515" i="1" s="1"/>
  <c r="AI566" i="1"/>
  <c r="AL522" i="1"/>
  <c r="AL566" i="1" s="1"/>
  <c r="AQ600" i="1"/>
  <c r="AT600" i="1" s="1"/>
  <c r="AQ604" i="1"/>
  <c r="AT604" i="1" s="1"/>
  <c r="AQ596" i="1"/>
  <c r="AT596" i="1" s="1"/>
  <c r="AQ158" i="1" l="1"/>
  <c r="AQ413" i="1"/>
  <c r="AT369" i="1"/>
  <c r="AT413" i="1" s="1"/>
  <c r="AT267" i="1"/>
  <c r="AT311" i="1" s="1"/>
  <c r="AQ311" i="1"/>
  <c r="AQ566" i="1"/>
  <c r="AT522" i="1"/>
  <c r="AT566" i="1" s="1"/>
  <c r="AF56" i="1"/>
  <c r="AQ515" i="1"/>
  <c r="AQ617" i="1"/>
  <c r="AT573" i="1"/>
  <c r="AT617" i="1" s="1"/>
  <c r="AQ107" i="1"/>
  <c r="AE413" i="1"/>
  <c r="AF369" i="1"/>
  <c r="AF413" i="1" s="1"/>
  <c r="AE56" i="1"/>
  <c r="AE464" i="1"/>
  <c r="AF420" i="1"/>
  <c r="AF464" i="1" s="1"/>
  <c r="AT114" i="1"/>
  <c r="AT158" i="1" s="1"/>
  <c r="AQ260" i="1"/>
  <c r="AT216" i="1"/>
  <c r="AT260" i="1" s="1"/>
  <c r="AE158" i="1"/>
  <c r="AF114" i="1"/>
  <c r="AF158" i="1" s="1"/>
  <c r="AQ464" i="1"/>
  <c r="AT420" i="1"/>
  <c r="AT464" i="1" s="1"/>
  <c r="AQ209" i="1"/>
  <c r="AT165" i="1"/>
  <c r="AT209" i="1" s="1"/>
  <c r="AE515" i="1"/>
  <c r="AF471" i="1"/>
  <c r="AF515" i="1" s="1"/>
  <c r="AQ362" i="1"/>
</calcChain>
</file>

<file path=xl/sharedStrings.xml><?xml version="1.0" encoding="utf-8"?>
<sst xmlns="http://schemas.openxmlformats.org/spreadsheetml/2006/main" count="786" uniqueCount="121">
  <si>
    <r>
      <rPr>
        <b/>
        <sz val="16"/>
        <color theme="1"/>
        <rFont val="Calibri"/>
        <family val="2"/>
        <scheme val="minor"/>
      </rPr>
      <t>A noter :</t>
    </r>
    <r>
      <rPr>
        <sz val="16"/>
        <color theme="1"/>
        <rFont val="Calibri"/>
        <family val="2"/>
        <scheme val="minor"/>
      </rPr>
      <t xml:space="preserve"> </t>
    </r>
  </si>
  <si>
    <t xml:space="preserve">tous les champs </t>
  </si>
  <si>
    <t>facture manquante</t>
  </si>
  <si>
    <t xml:space="preserve">les colonnes comportant des données sont les colonnes dans lesquelles figurent les calculent automatiques </t>
  </si>
  <si>
    <t xml:space="preserve">données manquantes </t>
  </si>
  <si>
    <r>
      <t xml:space="preserve">les anomalies sont à identifier dans les colonnes montant total HT et montant total TTC </t>
    </r>
    <r>
      <rPr>
        <u/>
        <sz val="16"/>
        <color theme="1"/>
        <rFont val="Calibri"/>
        <family val="2"/>
        <scheme val="minor"/>
      </rPr>
      <t>uniquement</t>
    </r>
  </si>
  <si>
    <t>à vérifier</t>
  </si>
  <si>
    <t>données inexistantes</t>
  </si>
  <si>
    <t>nouveaux sites</t>
  </si>
  <si>
    <t>Anomalies</t>
  </si>
  <si>
    <t>FEVRIER</t>
  </si>
  <si>
    <t>informations générales</t>
  </si>
  <si>
    <t>HT</t>
  </si>
  <si>
    <t>%</t>
  </si>
  <si>
    <t>*</t>
  </si>
  <si>
    <t>TOTAUX</t>
  </si>
  <si>
    <t>MOYENNES</t>
  </si>
  <si>
    <t>MARS</t>
  </si>
  <si>
    <t>Cumulatif total 
TTC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</si>
  <si>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</si>
  <si>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</si>
  <si>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</si>
  <si>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</si>
  <si>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</si>
  <si>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</si>
  <si>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</si>
  <si>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</si>
  <si>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</si>
  <si>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JANVIER</t>
  </si>
  <si>
    <t>COMPARAISON DES K</t>
  </si>
  <si>
    <t>Comparaison de A et A bis</t>
  </si>
  <si>
    <t>Comparaison de B et B bis</t>
  </si>
  <si>
    <t>Différentiel des F</t>
  </si>
  <si>
    <t>Différentiel des G</t>
  </si>
  <si>
    <t>Différentiel des H</t>
  </si>
  <si>
    <t>Différentiel des I</t>
  </si>
  <si>
    <t>Cumulatif F</t>
  </si>
  <si>
    <t>Cumulatif G</t>
  </si>
  <si>
    <t>Cumulatif H</t>
  </si>
  <si>
    <t>Différentiel des J</t>
  </si>
  <si>
    <t xml:space="preserve">K </t>
  </si>
  <si>
    <t>K BIS</t>
  </si>
  <si>
    <t>A</t>
  </si>
  <si>
    <t>B</t>
  </si>
  <si>
    <t>4</t>
  </si>
  <si>
    <t>D</t>
  </si>
  <si>
    <t>E</t>
  </si>
  <si>
    <t>F = D+E</t>
  </si>
  <si>
    <t>G</t>
  </si>
  <si>
    <t>H = F+G</t>
  </si>
  <si>
    <t>I</t>
  </si>
  <si>
    <t>5 BIS</t>
  </si>
  <si>
    <t>B BIS</t>
  </si>
  <si>
    <t>D BIS</t>
  </si>
  <si>
    <t>E BIS</t>
  </si>
  <si>
    <t>F BIS = D BIS + E BIS</t>
  </si>
  <si>
    <t>A BIS</t>
  </si>
  <si>
    <t>G BIS</t>
  </si>
  <si>
    <t>H BIS = F BIS + G BIS</t>
  </si>
  <si>
    <t>I BIS</t>
  </si>
  <si>
    <t>J</t>
  </si>
  <si>
    <t>J BIS</t>
  </si>
  <si>
    <t>X</t>
  </si>
  <si>
    <t>Cumulatif I</t>
  </si>
  <si>
    <t>Cumulatif J
consommation</t>
  </si>
  <si>
    <t>Nature de l'anomalie</t>
  </si>
  <si>
    <t>Alerte</t>
  </si>
  <si>
    <t>Assistance 
à la résolution</t>
  </si>
  <si>
    <t>Remarques</t>
  </si>
  <si>
    <t>Problème de consommation</t>
  </si>
  <si>
    <t>Problème de coût</t>
  </si>
  <si>
    <t xml:space="preserve">Autres
</t>
  </si>
  <si>
    <r>
      <rPr>
        <b/>
        <u/>
        <sz val="10"/>
        <color theme="0"/>
        <rFont val="Geneva"/>
      </rPr>
      <t xml:space="preserve">Total dû </t>
    </r>
    <r>
      <rPr>
        <b/>
        <sz val="10"/>
        <color theme="0"/>
        <rFont val="Geneva"/>
      </rPr>
      <t xml:space="preserve">
(différence dûe X nb de kWh facturés)
( en c€ )</t>
    </r>
  </si>
  <si>
    <t>Prix contractuel
(en €/jours )</t>
  </si>
  <si>
    <t>Prix unitaire facturé
( en €/jours )</t>
  </si>
  <si>
    <t>Nombre de 
jours facturés</t>
  </si>
  <si>
    <t>Différence dûe
( en € )</t>
  </si>
  <si>
    <r>
      <rPr>
        <u/>
        <sz val="10"/>
        <color theme="0"/>
        <rFont val="Geneva"/>
      </rPr>
      <t xml:space="preserve">Total dû </t>
    </r>
    <r>
      <rPr>
        <sz val="10"/>
        <color theme="0"/>
        <rFont val="Geneva"/>
      </rPr>
      <t xml:space="preserve">
(différence dûe en € X nb de jours)
( en € )</t>
    </r>
  </si>
  <si>
    <t>Mois de relève omis</t>
  </si>
  <si>
    <t>Ancienneté de la relève
( en mois )</t>
  </si>
  <si>
    <t>Nécessité d'effectuer une relève manuelle</t>
  </si>
  <si>
    <t>Index de fin</t>
  </si>
  <si>
    <t>Index de début</t>
  </si>
  <si>
    <t>Différence</t>
  </si>
  <si>
    <t>Date</t>
  </si>
  <si>
    <t>AVRIL 2016</t>
  </si>
  <si>
    <t>Surfacturation et annulation sur le mois de juin 2016</t>
  </si>
  <si>
    <t>JUIN 2016</t>
  </si>
  <si>
    <t>AOUT 2016</t>
  </si>
  <si>
    <t>OCTOBRE 2016</t>
  </si>
  <si>
    <t>DECEMBRE 2016</t>
  </si>
  <si>
    <t>Jbis</t>
  </si>
  <si>
    <t>Différentiel J</t>
  </si>
  <si>
    <t>x</t>
  </si>
  <si>
    <t>Différence dûe</t>
  </si>
  <si>
    <t>Coût de G</t>
  </si>
  <si>
    <t>Coût de D</t>
  </si>
  <si>
    <t>B bis
( en €/mois )</t>
  </si>
  <si>
    <t>Problème y</t>
  </si>
  <si>
    <t>Problème z</t>
  </si>
  <si>
    <t>Partie remplie en manuel</t>
  </si>
  <si>
    <t>Problème w</t>
  </si>
  <si>
    <t>Volume habituel
( x )</t>
  </si>
  <si>
    <t>Estimation
( x )</t>
  </si>
  <si>
    <t>Différence surfacturée
( x )</t>
  </si>
  <si>
    <t>B9</t>
  </si>
  <si>
    <t>B10</t>
  </si>
  <si>
    <t>I8</t>
  </si>
  <si>
    <t>J8</t>
  </si>
  <si>
    <t>E8</t>
  </si>
  <si>
    <t>F8</t>
  </si>
  <si>
    <t>M8</t>
  </si>
  <si>
    <t>O8</t>
  </si>
  <si>
    <t>B8</t>
  </si>
  <si>
    <t>cases destinataires de l'export dans la feuille "Anomalies"</t>
  </si>
  <si>
    <t xml:space="preserve">
FEVRIER </t>
  </si>
  <si>
    <t>Mars</t>
  </si>
  <si>
    <t>mai</t>
  </si>
  <si>
    <t>juillet</t>
  </si>
  <si>
    <t>septembre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</si>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</sst>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F800]dddd\,\ mmmm\ dd\,\ yyyy"/>
  </numFmts>
  <fonts count="5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20"/>
      <color rgb="FFFFFFFF"/>
      <name val="Calibri"/>
      <family val="2"/>
    </font>
    <font>
      <b/>
      <sz val="20"/>
      <color rgb="FFFFFFFF"/>
      <name val="Calibri"/>
      <family val="2"/>
    </font>
    <font>
      <b/>
      <sz val="20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6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0"/>
      <name val="Calibri"/>
      <family val="2"/>
    </font>
    <font>
      <sz val="11"/>
      <color rgb="FFFFFFFF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Geneva"/>
    </font>
    <font>
      <b/>
      <sz val="10"/>
      <color theme="0"/>
      <name val="Geneva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Geneva"/>
    </font>
    <font>
      <b/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0"/>
      <color theme="0"/>
      <name val="Geneva"/>
    </font>
    <font>
      <sz val="10"/>
      <color theme="0"/>
      <name val="Geneva"/>
    </font>
    <font>
      <u/>
      <sz val="10"/>
      <color theme="0"/>
      <name val="Geneva"/>
    </font>
    <font>
      <sz val="10"/>
      <color theme="1"/>
      <name val="Geneva"/>
    </font>
    <font>
      <b/>
      <sz val="14"/>
      <color theme="0"/>
      <name val="Geneva"/>
    </font>
    <font>
      <sz val="14"/>
      <color theme="1"/>
      <name val="Geneva"/>
    </font>
    <font>
      <b/>
      <sz val="11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rgb="FF8497B0"/>
      </patternFill>
    </fill>
    <fill>
      <patternFill patternType="solid">
        <fgColor rgb="FFFF0000"/>
        <bgColor indexed="64"/>
      </patternFill>
    </fill>
    <fill>
      <patternFill patternType="solid">
        <fgColor theme="8" tint="-0.499984740745262"/>
        <bgColor rgb="FF2F75B5"/>
      </patternFill>
    </fill>
    <fill>
      <patternFill patternType="solid">
        <fgColor theme="1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rgb="FFC65911"/>
      </patternFill>
    </fill>
    <fill>
      <patternFill patternType="solid">
        <fgColor theme="8" tint="-0.499984740745262"/>
        <bgColor rgb="FF8497B0"/>
      </patternFill>
    </fill>
    <fill>
      <patternFill patternType="solid">
        <fgColor theme="0"/>
        <bgColor rgb="FF2F75B5"/>
      </patternFill>
    </fill>
    <fill>
      <patternFill patternType="solid">
        <fgColor rgb="FF990033"/>
        <bgColor rgb="FF8497B0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6699FF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3366FF"/>
        <bgColor rgb="FFFFFFFF"/>
      </patternFill>
    </fill>
    <fill>
      <patternFill patternType="solid">
        <fgColor rgb="FF3366FF"/>
        <bgColor indexed="64"/>
      </patternFill>
    </fill>
    <fill>
      <patternFill patternType="solid">
        <fgColor rgb="FF660033"/>
        <bgColor rgb="FF8497B0"/>
      </patternFill>
    </fill>
    <fill>
      <patternFill patternType="solid">
        <fgColor rgb="FF990033"/>
        <bgColor indexed="64"/>
      </patternFill>
    </fill>
    <fill>
      <patternFill patternType="solid">
        <fgColor rgb="FF990000"/>
        <bgColor rgb="FF2F75B5"/>
      </patternFill>
    </fill>
    <fill>
      <patternFill patternType="solid">
        <fgColor theme="1"/>
        <bgColor rgb="FF8497B0"/>
      </patternFill>
    </fill>
    <fill>
      <patternFill patternType="solid">
        <fgColor rgb="FF990000"/>
        <bgColor rgb="FF8497B0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92D050"/>
        <bgColor rgb="FFFFFFFF"/>
      </patternFill>
    </fill>
  </fills>
  <borders count="2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auto="1"/>
      </left>
      <right style="medium">
        <color theme="0"/>
      </right>
      <top style="thin">
        <color theme="0"/>
      </top>
      <bottom style="thin">
        <color indexed="64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5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/>
      <top/>
      <bottom style="medium">
        <color theme="0"/>
      </bottom>
      <diagonal/>
    </border>
    <border>
      <left style="medium">
        <color theme="5" tint="-0.249977111117893"/>
      </left>
      <right style="thin">
        <color theme="5" tint="-0.249977111117893"/>
      </right>
      <top/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/>
      <bottom style="thin">
        <color theme="5" tint="-0.249977111117893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0"/>
      </top>
      <bottom style="thin">
        <color theme="5" tint="-0.24994659260841701"/>
      </bottom>
      <diagonal/>
    </border>
    <border>
      <left/>
      <right style="thin">
        <color theme="5" tint="-0.24994659260841701"/>
      </right>
      <top style="medium">
        <color theme="0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0.39994506668294322"/>
      </right>
      <top style="medium">
        <color theme="5" tint="0.39994506668294322"/>
      </top>
      <bottom style="thin">
        <color theme="5" tint="0.39994506668294322"/>
      </bottom>
      <diagonal/>
    </border>
    <border>
      <left style="thin">
        <color theme="5" tint="0.39994506668294322"/>
      </left>
      <right style="medium">
        <color theme="5" tint="0.39994506668294322"/>
      </right>
      <top style="medium">
        <color theme="5" tint="0.39994506668294322"/>
      </top>
      <bottom style="thin">
        <color theme="5" tint="0.39994506668294322"/>
      </bottom>
      <diagonal/>
    </border>
    <border>
      <left/>
      <right style="thin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medium">
        <color theme="5" tint="0.39994506668294322"/>
      </left>
      <right style="medium">
        <color theme="5" tint="0.39994506668294322"/>
      </right>
      <top/>
      <bottom style="thin">
        <color theme="5" tint="0.39994506668294322"/>
      </bottom>
      <diagonal/>
    </border>
    <border>
      <left style="medium">
        <color theme="5" tint="-0.24994659260841701"/>
      </left>
      <right style="thin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/>
      <bottom style="thin">
        <color theme="5" tint="0.39994506668294322"/>
      </bottom>
      <diagonal/>
    </border>
    <border>
      <left style="thin">
        <color theme="5" tint="-0.24994659260841701"/>
      </left>
      <right/>
      <top style="medium">
        <color theme="5" tint="-0.24994659260841701"/>
      </top>
      <bottom style="thin">
        <color theme="5" tint="-0.24994659260841701"/>
      </bottom>
      <diagonal/>
    </border>
    <border>
      <left/>
      <right style="thin">
        <color theme="5" tint="-0.24994659260841701"/>
      </right>
      <top/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medium">
        <color theme="0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rgb="FFC00000"/>
      </right>
      <top style="medium">
        <color theme="0"/>
      </top>
      <bottom style="thin">
        <color theme="5" tint="-0.24994659260841701"/>
      </bottom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medium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5" tint="0.39994506668294322"/>
      </left>
      <right style="medium">
        <color theme="5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/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rgb="FFC00000"/>
      </right>
      <top style="thin">
        <color theme="5" tint="-0.24994659260841701"/>
      </top>
      <bottom style="thin">
        <color theme="5" tint="-0.24994659260841701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theme="5" tint="-0.24994659260841701"/>
      </left>
      <right style="thin">
        <color theme="5" tint="-0.24994659260841701"/>
      </right>
      <top/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/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/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77111117893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0.39994506668294322"/>
      </top>
      <bottom style="thin">
        <color theme="5" tint="0.39994506668294322"/>
      </bottom>
      <diagonal/>
    </border>
    <border>
      <left style="medium">
        <color theme="5" tint="-0.249977111117893"/>
      </left>
      <right style="thin">
        <color theme="5" tint="-0.249977111117893"/>
      </right>
      <top style="thin">
        <color theme="5" tint="-0.249977111117893"/>
      </top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/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-0.24994659260841701"/>
      </top>
      <bottom/>
      <diagonal/>
    </border>
    <border>
      <left/>
      <right style="thin">
        <color theme="5" tint="-0.24994659260841701"/>
      </right>
      <top style="thin">
        <color theme="5" tint="-0.24994659260841701"/>
      </top>
      <bottom/>
      <diagonal/>
    </border>
    <border>
      <left style="medium">
        <color theme="5" tint="-0.24994659260841701"/>
      </left>
      <right style="thin">
        <color theme="5" tint="0.39994506668294322"/>
      </right>
      <top style="thin">
        <color theme="5" tint="0.39994506668294322"/>
      </top>
      <bottom style="medium">
        <color theme="5" tint="0.39994506668294322"/>
      </bottom>
      <diagonal/>
    </border>
    <border>
      <left style="thin">
        <color theme="5" tint="0.39994506668294322"/>
      </left>
      <right style="medium">
        <color theme="5" tint="0.39994506668294322"/>
      </right>
      <top style="thin">
        <color theme="5" tint="0.39994506668294322"/>
      </top>
      <bottom style="medium">
        <color theme="5" tint="0.39994506668294322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medium">
        <color theme="5" tint="0.39994506668294322"/>
      </left>
      <right style="medium">
        <color theme="5" tint="0.39994506668294322"/>
      </right>
      <top/>
      <bottom/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77111117893"/>
      </top>
      <bottom/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0.39994506668294322"/>
      </top>
      <bottom/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medium">
        <color theme="5" tint="-0.24994659260841701"/>
      </right>
      <top/>
      <bottom/>
      <diagonal/>
    </border>
    <border>
      <left style="thin">
        <color theme="5" tint="-0.24994659260841701"/>
      </left>
      <right style="thin">
        <color rgb="FFC00000"/>
      </right>
      <top style="thin">
        <color theme="5" tint="-0.24994659260841701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  <border>
      <left/>
      <right style="medium">
        <color theme="5" tint="-0.249977111117893"/>
      </right>
      <top style="medium">
        <color theme="5" tint="-0.24994659260841701"/>
      </top>
      <bottom/>
      <diagonal/>
    </border>
    <border>
      <left style="medium">
        <color theme="5" tint="-0.249977111117893"/>
      </left>
      <right style="thin">
        <color theme="5" tint="-0.249977111117893"/>
      </right>
      <top style="medium">
        <color theme="5" tint="-0.24994659260841701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medium">
        <color theme="5" tint="-0.24994659260841701"/>
      </top>
      <bottom style="thin">
        <color theme="5" tint="-0.249977111117893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/>
      <right/>
      <top style="medium">
        <color theme="5" tint="-0.24994659260841701"/>
      </top>
      <bottom style="thin">
        <color theme="5" tint="-0.24994659260841701"/>
      </bottom>
      <diagonal/>
    </border>
    <border>
      <left style="medium">
        <color theme="5" tint="0.39994506668294322"/>
      </left>
      <right style="medium">
        <color theme="5" tint="-0.24994659260841701"/>
      </right>
      <top style="medium">
        <color theme="5" tint="0.39991454817346722"/>
      </top>
      <bottom style="thin">
        <color theme="5" tint="0.39994506668294322"/>
      </bottom>
      <diagonal/>
    </border>
    <border>
      <left style="thin">
        <color theme="5" tint="-0.24994659260841701"/>
      </left>
      <right style="medium">
        <color theme="5" tint="-0.24994659260841701"/>
      </right>
      <top style="medium">
        <color theme="5" tint="0.39991454817346722"/>
      </top>
      <bottom style="thin">
        <color theme="5" tint="0.39994506668294322"/>
      </bottom>
      <diagonal/>
    </border>
    <border>
      <left style="thin">
        <color theme="5" tint="-0.24994659260841701"/>
      </left>
      <right style="thin">
        <color rgb="FFC00000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rgb="FFC00000"/>
      </left>
      <right style="thin">
        <color rgb="FFC00000"/>
      </right>
      <top style="medium">
        <color theme="5" tint="-0.24994659260841701"/>
      </top>
      <bottom style="thin">
        <color rgb="FFC00000"/>
      </bottom>
      <diagonal/>
    </border>
    <border>
      <left/>
      <right style="medium">
        <color theme="5" tint="-0.249977111117893"/>
      </right>
      <top/>
      <bottom/>
      <diagonal/>
    </border>
    <border>
      <left/>
      <right/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0.39994506668294322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0.39994506668294322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77111117893"/>
      </right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77111117893"/>
      </left>
      <right style="thin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medium">
        <color theme="5" tint="-0.2499465926084170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medium">
        <color theme="5" tint="-0.24994659260841701"/>
      </bottom>
      <diagonal/>
    </border>
    <border>
      <left style="thin">
        <color theme="5" tint="-0.24994659260841701"/>
      </left>
      <right style="thin">
        <color theme="5" tint="-0.249977111117893"/>
      </right>
      <top style="thin">
        <color theme="5" tint="-0.24994659260841701"/>
      </top>
      <bottom/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medium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medium">
        <color theme="5" tint="-0.24994659260841701"/>
      </bottom>
      <diagonal/>
    </border>
    <border>
      <left style="thin">
        <color theme="5" tint="-0.24994659260841701"/>
      </left>
      <right style="thin">
        <color rgb="FFC00000"/>
      </right>
      <top style="thin">
        <color theme="5" tint="-0.24994659260841701"/>
      </top>
      <bottom style="medium">
        <color theme="5" tint="-0.24994659260841701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/>
      <bottom style="thin">
        <color theme="5" tint="-0.24994659260841701"/>
      </bottom>
      <diagonal/>
    </border>
    <border>
      <left/>
      <right/>
      <top/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rgb="FFC00000"/>
      </right>
      <top/>
      <bottom style="thin">
        <color theme="5" tint="-0.2499465926084170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/>
      <diagonal/>
    </border>
    <border>
      <left style="medium">
        <color theme="5" tint="-0.249977111117893"/>
      </left>
      <right style="medium">
        <color theme="5" tint="-0.249977111117893"/>
      </right>
      <top style="medium">
        <color theme="5" tint="-0.24994659260841701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medium">
        <color theme="5" tint="-0.24994659260841701"/>
      </top>
      <bottom style="thin">
        <color theme="5" tint="-0.249977111117893"/>
      </bottom>
      <diagonal/>
    </border>
    <border>
      <left style="medium">
        <color theme="5" tint="-0.249977111117893"/>
      </left>
      <right style="medium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medium">
        <color theme="5" tint="-0.249977111117893"/>
      </left>
      <right style="medium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medium">
        <color theme="5" tint="-0.249977111117893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medium">
        <color theme="5" tint="-0.249977111117893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medium">
        <color theme="5" tint="-0.249977111117893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medium">
        <color theme="5" tint="-0.249977111117893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medium">
        <color theme="5" tint="-0.249977111117893"/>
      </bottom>
      <diagonal/>
    </border>
    <border>
      <left style="thin">
        <color theme="5" tint="-0.24994659260841701"/>
      </left>
      <right style="medium">
        <color theme="5" tint="-0.24994659260841701"/>
      </right>
      <top/>
      <bottom style="medium">
        <color theme="5" tint="-0.249977111117893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theme="5" tint="-0.249977111117893"/>
      </bottom>
      <diagonal/>
    </border>
    <border>
      <left style="thin">
        <color theme="5" tint="-0.24994659260841701"/>
      </left>
      <right style="thin">
        <color theme="5" tint="-0.249977111117893"/>
      </right>
      <top style="medium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77111117893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medium">
        <color theme="5" tint="0.39994506668294322"/>
      </top>
      <bottom style="thin">
        <color theme="5" tint="0.39994506668294322"/>
      </bottom>
      <diagonal/>
    </border>
    <border>
      <left style="medium">
        <color theme="5" tint="-0.249977111117893"/>
      </left>
      <right style="medium">
        <color theme="5" tint="-0.249977111117893"/>
      </right>
      <top style="thin">
        <color theme="5" tint="-0.249977111117893"/>
      </top>
      <bottom/>
      <diagonal/>
    </border>
    <border>
      <left style="medium">
        <color theme="5" tint="-0.24994659260841701"/>
      </left>
      <right style="thin">
        <color theme="5" tint="-0.24994659260841701"/>
      </right>
      <top style="medium">
        <color theme="5" tint="-0.249977111117893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medium">
        <color theme="5" tint="-0.249977111117893"/>
      </top>
      <bottom style="thin">
        <color theme="5" tint="-0.24994659260841701"/>
      </bottom>
      <diagonal/>
    </border>
    <border>
      <left style="medium">
        <color theme="5" tint="-0.24994659260841701"/>
      </left>
      <right style="thin">
        <color theme="5" tint="0.39994506668294322"/>
      </right>
      <top style="thin">
        <color theme="5" tint="0.39994506668294322"/>
      </top>
      <bottom style="thin">
        <color auto="1"/>
      </bottom>
      <diagonal/>
    </border>
    <border>
      <left style="thin">
        <color theme="5" tint="0.39994506668294322"/>
      </left>
      <right style="medium">
        <color theme="5" tint="0.39994506668294322"/>
      </right>
      <top style="thin">
        <color theme="5" tint="0.39994506668294322"/>
      </top>
      <bottom style="thin">
        <color auto="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77111117893"/>
      </bottom>
      <diagonal/>
    </border>
    <border>
      <left style="thin">
        <color theme="5" tint="-0.24994659260841701"/>
      </left>
      <right style="thin">
        <color theme="5" tint="-0.249977111117893"/>
      </right>
      <top style="thin">
        <color theme="5" tint="-0.24994659260841701"/>
      </top>
      <bottom style="thin">
        <color theme="5" tint="-0.249977111117893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rgb="FFC00000"/>
      </bottom>
      <diagonal/>
    </border>
    <border>
      <left style="thin">
        <color theme="5" tint="-0.24994659260841701"/>
      </left>
      <right style="thin">
        <color rgb="FFC00000"/>
      </right>
      <top style="thin">
        <color theme="5" tint="-0.24994659260841701"/>
      </top>
      <bottom style="thin">
        <color rgb="FFC00000"/>
      </bottom>
      <diagonal/>
    </border>
    <border>
      <left style="medium">
        <color theme="5" tint="-0.24994659260841701"/>
      </left>
      <right/>
      <top style="thin">
        <color theme="5" tint="-0.24994659260841701"/>
      </top>
      <bottom/>
      <diagonal/>
    </border>
    <border>
      <left/>
      <right/>
      <top style="thin">
        <color theme="5" tint="-0.24994659260841701"/>
      </top>
      <bottom/>
      <diagonal/>
    </border>
    <border>
      <left style="medium">
        <color theme="5" tint="-0.24994659260841701"/>
      </left>
      <right/>
      <top/>
      <bottom/>
      <diagonal/>
    </border>
    <border>
      <left/>
      <right style="thin">
        <color theme="5" tint="-0.24994659260841701"/>
      </right>
      <top/>
      <bottom/>
      <diagonal/>
    </border>
    <border>
      <left style="medium">
        <color theme="5" tint="-0.24994659260841701"/>
      </left>
      <right/>
      <top/>
      <bottom style="thin">
        <color theme="5" tint="-0.24994659260841701"/>
      </bottom>
      <diagonal/>
    </border>
  </borders>
  <cellStyleXfs count="2">
    <xf numFmtId="0" fontId="0" fillId="0" borderId="0"/>
    <xf numFmtId="0" fontId="37" fillId="0" borderId="0"/>
  </cellStyleXfs>
  <cellXfs count="641">
    <xf numFmtId="0" fontId="0" fillId="0" borderId="0" xfId="0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64" fontId="0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10" fontId="0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64" fontId="0" fillId="0" borderId="0" xfId="0" applyNumberFormat="1" applyFont="1"/>
    <xf numFmtId="10" fontId="0" fillId="0" borderId="0" xfId="0" applyNumberFormat="1" applyFont="1"/>
    <xf numFmtId="164" fontId="0" fillId="0" borderId="0" xfId="0" applyNumberFormat="1"/>
    <xf numFmtId="164" fontId="3" fillId="0" borderId="0" xfId="0" applyNumberFormat="1" applyFont="1"/>
    <xf numFmtId="10" fontId="0" fillId="0" borderId="0" xfId="0" applyNumberFormat="1"/>
    <xf numFmtId="10" fontId="3" fillId="0" borderId="0" xfId="0" applyNumberFormat="1" applyFont="1"/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10" borderId="1" xfId="0" applyFill="1" applyBorder="1"/>
    <xf numFmtId="165" fontId="7" fillId="11" borderId="4" xfId="0" applyNumberFormat="1" applyFont="1" applyFill="1" applyBorder="1" applyAlignment="1">
      <alignment horizontal="center" vertical="center"/>
    </xf>
    <xf numFmtId="0" fontId="1" fillId="12" borderId="10" xfId="0" applyFont="1" applyFill="1" applyBorder="1"/>
    <xf numFmtId="0" fontId="1" fillId="12" borderId="6" xfId="0" applyFont="1" applyFill="1" applyBorder="1"/>
    <xf numFmtId="17" fontId="10" fillId="13" borderId="11" xfId="0" applyNumberFormat="1" applyFont="1" applyFill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0" fontId="0" fillId="14" borderId="12" xfId="0" applyFill="1" applyBorder="1" applyAlignment="1"/>
    <xf numFmtId="165" fontId="8" fillId="17" borderId="0" xfId="0" applyNumberFormat="1" applyFont="1" applyFill="1" applyBorder="1" applyAlignment="1">
      <alignment horizontal="center" vertical="center"/>
    </xf>
    <xf numFmtId="0" fontId="14" fillId="11" borderId="22" xfId="0" applyNumberFormat="1" applyFont="1" applyFill="1" applyBorder="1" applyAlignment="1">
      <alignment horizontal="center" vertical="center"/>
    </xf>
    <xf numFmtId="0" fontId="14" fillId="11" borderId="2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17" fontId="11" fillId="14" borderId="24" xfId="0" applyNumberFormat="1" applyFont="1" applyFill="1" applyBorder="1" applyAlignment="1">
      <alignment horizontal="center" vertical="center"/>
    </xf>
    <xf numFmtId="0" fontId="0" fillId="14" borderId="24" xfId="0" applyFill="1" applyBorder="1" applyAlignment="1"/>
    <xf numFmtId="0" fontId="4" fillId="0" borderId="0" xfId="0" applyFont="1"/>
    <xf numFmtId="164" fontId="0" fillId="12" borderId="0" xfId="0" applyNumberFormat="1" applyFont="1" applyFill="1" applyBorder="1"/>
    <xf numFmtId="10" fontId="0" fillId="12" borderId="0" xfId="0" applyNumberFormat="1" applyFont="1" applyFill="1" applyBorder="1"/>
    <xf numFmtId="164" fontId="0" fillId="12" borderId="0" xfId="0" applyNumberFormat="1" applyFill="1" applyBorder="1"/>
    <xf numFmtId="164" fontId="3" fillId="12" borderId="0" xfId="0" applyNumberFormat="1" applyFont="1" applyFill="1" applyBorder="1"/>
    <xf numFmtId="10" fontId="0" fillId="12" borderId="0" xfId="0" applyNumberFormat="1" applyFill="1" applyBorder="1"/>
    <xf numFmtId="10" fontId="3" fillId="12" borderId="21" xfId="0" applyNumberFormat="1" applyFont="1" applyFill="1" applyBorder="1"/>
    <xf numFmtId="0" fontId="1" fillId="12" borderId="0" xfId="0" applyFont="1" applyFill="1"/>
    <xf numFmtId="0" fontId="1" fillId="12" borderId="21" xfId="0" applyFont="1" applyFill="1" applyBorder="1"/>
    <xf numFmtId="0" fontId="0" fillId="14" borderId="24" xfId="0" applyFill="1" applyBorder="1" applyAlignment="1">
      <alignment horizontal="center"/>
    </xf>
    <xf numFmtId="164" fontId="3" fillId="16" borderId="20" xfId="0" applyNumberFormat="1" applyFont="1" applyFill="1" applyBorder="1" applyAlignment="1">
      <alignment horizontal="center" vertical="center" wrapText="1"/>
    </xf>
    <xf numFmtId="10" fontId="3" fillId="16" borderId="20" xfId="0" applyNumberFormat="1" applyFont="1" applyFill="1" applyBorder="1" applyAlignment="1">
      <alignment horizontal="center" vertical="center" wrapText="1"/>
    </xf>
    <xf numFmtId="164" fontId="3" fillId="16" borderId="20" xfId="0" applyNumberFormat="1" applyFont="1" applyFill="1" applyBorder="1" applyAlignment="1">
      <alignment horizontal="center" vertical="center"/>
    </xf>
    <xf numFmtId="10" fontId="3" fillId="16" borderId="20" xfId="0" applyNumberFormat="1" applyFont="1" applyFill="1" applyBorder="1" applyAlignment="1">
      <alignment horizontal="center" vertical="center"/>
    </xf>
    <xf numFmtId="164" fontId="21" fillId="16" borderId="20" xfId="0" applyNumberFormat="1" applyFont="1" applyFill="1" applyBorder="1" applyAlignment="1">
      <alignment horizontal="center" vertical="center"/>
    </xf>
    <xf numFmtId="10" fontId="21" fillId="16" borderId="20" xfId="0" applyNumberFormat="1" applyFont="1" applyFill="1" applyBorder="1" applyAlignment="1">
      <alignment horizontal="center" vertical="center"/>
    </xf>
    <xf numFmtId="0" fontId="1" fillId="19" borderId="33" xfId="0" applyFont="1" applyFill="1" applyBorder="1" applyAlignment="1">
      <alignment horizontal="center" vertical="center" wrapText="1"/>
    </xf>
    <xf numFmtId="10" fontId="15" fillId="16" borderId="34" xfId="0" applyNumberFormat="1" applyFont="1" applyFill="1" applyBorder="1" applyAlignment="1">
      <alignment horizontal="center" vertical="center" wrapText="1"/>
    </xf>
    <xf numFmtId="4" fontId="22" fillId="20" borderId="36" xfId="0" applyNumberFormat="1" applyFont="1" applyFill="1" applyBorder="1" applyAlignment="1">
      <alignment horizontal="center" vertical="center"/>
    </xf>
    <xf numFmtId="1" fontId="0" fillId="20" borderId="37" xfId="0" applyNumberFormat="1" applyFont="1" applyFill="1" applyBorder="1" applyAlignment="1">
      <alignment horizontal="center" vertical="center"/>
    </xf>
    <xf numFmtId="4" fontId="0" fillId="20" borderId="37" xfId="0" applyNumberFormat="1" applyFont="1" applyFill="1" applyBorder="1" applyAlignment="1">
      <alignment horizontal="center" vertical="center"/>
    </xf>
    <xf numFmtId="4" fontId="0" fillId="20" borderId="38" xfId="0" applyNumberFormat="1" applyFont="1" applyFill="1" applyBorder="1" applyAlignment="1">
      <alignment horizontal="center" vertical="center"/>
    </xf>
    <xf numFmtId="4" fontId="0" fillId="21" borderId="39" xfId="0" applyNumberFormat="1" applyFont="1" applyFill="1" applyBorder="1" applyAlignment="1">
      <alignment horizontal="center" vertical="center"/>
    </xf>
    <xf numFmtId="164" fontId="0" fillId="2" borderId="37" xfId="0" applyNumberFormat="1" applyFont="1" applyFill="1" applyBorder="1" applyAlignment="1">
      <alignment horizontal="center" vertical="center"/>
    </xf>
    <xf numFmtId="164" fontId="23" fillId="22" borderId="37" xfId="0" applyNumberFormat="1" applyFont="1" applyFill="1" applyBorder="1" applyAlignment="1">
      <alignment horizontal="center" vertical="center"/>
    </xf>
    <xf numFmtId="164" fontId="0" fillId="22" borderId="37" xfId="0" applyNumberFormat="1" applyFont="1" applyFill="1" applyBorder="1" applyAlignment="1">
      <alignment horizontal="center" vertical="center"/>
    </xf>
    <xf numFmtId="164" fontId="23" fillId="22" borderId="40" xfId="0" applyNumberFormat="1" applyFont="1" applyFill="1" applyBorder="1" applyAlignment="1">
      <alignment horizontal="center" vertical="center"/>
    </xf>
    <xf numFmtId="164" fontId="24" fillId="23" borderId="37" xfId="0" applyNumberFormat="1" applyFont="1" applyFill="1" applyBorder="1" applyAlignment="1">
      <alignment horizontal="center" vertical="center"/>
    </xf>
    <xf numFmtId="164" fontId="25" fillId="23" borderId="40" xfId="0" applyNumberFormat="1" applyFont="1" applyFill="1" applyBorder="1" applyAlignment="1">
      <alignment horizontal="center" vertical="center"/>
    </xf>
    <xf numFmtId="164" fontId="21" fillId="9" borderId="36" xfId="0" applyNumberFormat="1" applyFont="1" applyFill="1" applyBorder="1" applyAlignment="1">
      <alignment horizontal="center" vertical="center" wrapText="1"/>
    </xf>
    <xf numFmtId="4" fontId="0" fillId="21" borderId="37" xfId="0" applyNumberFormat="1" applyFont="1" applyFill="1" applyBorder="1" applyAlignment="1">
      <alignment horizontal="center" vertical="center"/>
    </xf>
    <xf numFmtId="4" fontId="0" fillId="21" borderId="40" xfId="0" applyNumberFormat="1" applyFont="1" applyFill="1" applyBorder="1" applyAlignment="1">
      <alignment horizontal="center" vertical="center"/>
    </xf>
    <xf numFmtId="164" fontId="24" fillId="23" borderId="41" xfId="0" applyNumberFormat="1" applyFont="1" applyFill="1" applyBorder="1" applyAlignment="1">
      <alignment horizontal="center" vertical="center"/>
    </xf>
    <xf numFmtId="164" fontId="25" fillId="23" borderId="42" xfId="0" applyNumberFormat="1" applyFont="1" applyFill="1" applyBorder="1" applyAlignment="1">
      <alignment horizontal="center" vertical="center"/>
    </xf>
    <xf numFmtId="164" fontId="26" fillId="24" borderId="43" xfId="0" applyNumberFormat="1" applyFont="1" applyFill="1" applyBorder="1" applyAlignment="1">
      <alignment horizontal="center" vertical="center"/>
    </xf>
    <xf numFmtId="164" fontId="26" fillId="24" borderId="44" xfId="0" applyNumberFormat="1" applyFont="1" applyFill="1" applyBorder="1" applyAlignment="1">
      <alignment horizontal="center" vertical="center"/>
    </xf>
    <xf numFmtId="164" fontId="26" fillId="21" borderId="43" xfId="0" applyNumberFormat="1" applyFont="1" applyFill="1" applyBorder="1" applyAlignment="1">
      <alignment horizontal="center" vertical="center"/>
    </xf>
    <xf numFmtId="10" fontId="26" fillId="21" borderId="40" xfId="0" applyNumberFormat="1" applyFont="1" applyFill="1" applyBorder="1" applyAlignment="1">
      <alignment horizontal="center" vertical="center"/>
    </xf>
    <xf numFmtId="164" fontId="0" fillId="2" borderId="43" xfId="0" applyNumberFormat="1" applyFont="1" applyFill="1" applyBorder="1" applyAlignment="1">
      <alignment horizontal="center" vertical="center"/>
    </xf>
    <xf numFmtId="164" fontId="27" fillId="25" borderId="45" xfId="0" applyNumberFormat="1" applyFont="1" applyFill="1" applyBorder="1" applyAlignment="1">
      <alignment horizontal="center" vertical="center"/>
    </xf>
    <xf numFmtId="10" fontId="27" fillId="25" borderId="40" xfId="0" applyNumberFormat="1" applyFont="1" applyFill="1" applyBorder="1" applyAlignment="1">
      <alignment horizontal="center" vertical="center"/>
    </xf>
    <xf numFmtId="164" fontId="28" fillId="25" borderId="46" xfId="0" applyNumberFormat="1" applyFont="1" applyFill="1" applyBorder="1" applyAlignment="1">
      <alignment horizontal="center" vertical="center"/>
    </xf>
    <xf numFmtId="0" fontId="29" fillId="21" borderId="47" xfId="0" applyFont="1" applyFill="1" applyBorder="1" applyAlignment="1">
      <alignment horizontal="center" vertical="center"/>
    </xf>
    <xf numFmtId="0" fontId="29" fillId="21" borderId="48" xfId="0" applyFont="1" applyFill="1" applyBorder="1" applyAlignment="1">
      <alignment horizontal="center" vertical="center"/>
    </xf>
    <xf numFmtId="164" fontId="28" fillId="23" borderId="39" xfId="0" applyNumberFormat="1" applyFont="1" applyFill="1" applyBorder="1" applyAlignment="1">
      <alignment horizontal="center" vertical="center"/>
    </xf>
    <xf numFmtId="10" fontId="27" fillId="23" borderId="49" xfId="0" applyNumberFormat="1" applyFont="1" applyFill="1" applyBorder="1" applyAlignment="1">
      <alignment horizontal="center" vertical="center"/>
    </xf>
    <xf numFmtId="1" fontId="0" fillId="21" borderId="36" xfId="0" applyNumberFormat="1" applyFont="1" applyFill="1" applyBorder="1" applyAlignment="1">
      <alignment horizontal="center" vertical="center"/>
    </xf>
    <xf numFmtId="3" fontId="0" fillId="2" borderId="50" xfId="0" applyNumberFormat="1" applyFont="1" applyFill="1" applyBorder="1" applyAlignment="1">
      <alignment horizontal="center" vertical="center"/>
    </xf>
    <xf numFmtId="3" fontId="30" fillId="12" borderId="51" xfId="0" applyNumberFormat="1" applyFont="1" applyFill="1" applyBorder="1" applyAlignment="1">
      <alignment horizontal="center" vertical="center"/>
    </xf>
    <xf numFmtId="3" fontId="30" fillId="12" borderId="52" xfId="0" applyNumberFormat="1" applyFont="1" applyFill="1" applyBorder="1" applyAlignment="1">
      <alignment horizontal="center" vertical="center"/>
    </xf>
    <xf numFmtId="3" fontId="0" fillId="2" borderId="36" xfId="0" applyNumberFormat="1" applyFont="1" applyFill="1" applyBorder="1" applyAlignment="1">
      <alignment horizontal="center" vertical="center"/>
    </xf>
    <xf numFmtId="3" fontId="30" fillId="12" borderId="53" xfId="0" applyNumberFormat="1" applyFont="1" applyFill="1" applyBorder="1" applyAlignment="1">
      <alignment horizontal="center" vertical="center"/>
    </xf>
    <xf numFmtId="4" fontId="22" fillId="20" borderId="39" xfId="0" applyNumberFormat="1" applyFont="1" applyFill="1" applyBorder="1" applyAlignment="1">
      <alignment horizontal="center" vertical="center"/>
    </xf>
    <xf numFmtId="1" fontId="0" fillId="20" borderId="1" xfId="0" applyNumberFormat="1" applyFont="1" applyFill="1" applyBorder="1" applyAlignment="1">
      <alignment horizontal="center" vertical="center"/>
    </xf>
    <xf numFmtId="4" fontId="0" fillId="20" borderId="1" xfId="0" applyNumberFormat="1" applyFont="1" applyFill="1" applyBorder="1" applyAlignment="1">
      <alignment horizontal="center" vertical="center"/>
    </xf>
    <xf numFmtId="3" fontId="0" fillId="20" borderId="1" xfId="0" applyNumberFormat="1" applyFont="1" applyFill="1" applyBorder="1" applyAlignment="1">
      <alignment horizontal="center" vertical="center"/>
    </xf>
    <xf numFmtId="3" fontId="0" fillId="20" borderId="54" xfId="0" applyNumberFormat="1" applyFont="1" applyFill="1" applyBorder="1" applyAlignment="1">
      <alignment horizontal="center" vertical="center"/>
    </xf>
    <xf numFmtId="3" fontId="0" fillId="21" borderId="39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64" fontId="23" fillId="22" borderId="1" xfId="0" applyNumberFormat="1" applyFont="1" applyFill="1" applyBorder="1" applyAlignment="1">
      <alignment horizontal="center" vertical="center"/>
    </xf>
    <xf numFmtId="164" fontId="0" fillId="22" borderId="1" xfId="0" applyNumberFormat="1" applyFont="1" applyFill="1" applyBorder="1" applyAlignment="1">
      <alignment horizontal="center" vertical="center"/>
    </xf>
    <xf numFmtId="164" fontId="23" fillId="22" borderId="49" xfId="0" applyNumberFormat="1" applyFont="1" applyFill="1" applyBorder="1" applyAlignment="1">
      <alignment horizontal="center" vertical="center"/>
    </xf>
    <xf numFmtId="164" fontId="25" fillId="23" borderId="49" xfId="0" applyNumberFormat="1" applyFont="1" applyFill="1" applyBorder="1" applyAlignment="1">
      <alignment horizontal="center" vertical="center"/>
    </xf>
    <xf numFmtId="164" fontId="21" fillId="9" borderId="39" xfId="0" applyNumberFormat="1" applyFont="1" applyFill="1" applyBorder="1" applyAlignment="1">
      <alignment horizontal="center" vertical="center" wrapText="1"/>
    </xf>
    <xf numFmtId="3" fontId="0" fillId="21" borderId="1" xfId="0" applyNumberFormat="1" applyFont="1" applyFill="1" applyBorder="1" applyAlignment="1">
      <alignment horizontal="center" vertical="center"/>
    </xf>
    <xf numFmtId="3" fontId="0" fillId="21" borderId="49" xfId="0" applyNumberFormat="1" applyFont="1" applyFill="1" applyBorder="1" applyAlignment="1">
      <alignment horizontal="center" vertical="center"/>
    </xf>
    <xf numFmtId="164" fontId="25" fillId="23" borderId="48" xfId="0" applyNumberFormat="1" applyFont="1" applyFill="1" applyBorder="1" applyAlignment="1">
      <alignment horizontal="center" vertical="center"/>
    </xf>
    <xf numFmtId="1" fontId="0" fillId="21" borderId="39" xfId="0" applyNumberFormat="1" applyFont="1" applyFill="1" applyBorder="1" applyAlignment="1">
      <alignment horizontal="center" vertical="center"/>
    </xf>
    <xf numFmtId="3" fontId="0" fillId="2" borderId="39" xfId="0" applyNumberFormat="1" applyFont="1" applyFill="1" applyBorder="1" applyAlignment="1">
      <alignment horizontal="center" vertical="center"/>
    </xf>
    <xf numFmtId="3" fontId="30" fillId="12" borderId="47" xfId="0" applyNumberFormat="1" applyFont="1" applyFill="1" applyBorder="1" applyAlignment="1">
      <alignment horizontal="center" vertical="center"/>
    </xf>
    <xf numFmtId="164" fontId="24" fillId="23" borderId="1" xfId="0" applyNumberFormat="1" applyFont="1" applyFill="1" applyBorder="1" applyAlignment="1">
      <alignment horizontal="center" vertical="center"/>
    </xf>
    <xf numFmtId="4" fontId="22" fillId="20" borderId="55" xfId="0" applyNumberFormat="1" applyFont="1" applyFill="1" applyBorder="1" applyAlignment="1">
      <alignment horizontal="center" vertical="center"/>
    </xf>
    <xf numFmtId="1" fontId="0" fillId="20" borderId="56" xfId="0" applyNumberFormat="1" applyFont="1" applyFill="1" applyBorder="1" applyAlignment="1">
      <alignment horizontal="center" vertical="center"/>
    </xf>
    <xf numFmtId="4" fontId="0" fillId="20" borderId="56" xfId="0" applyNumberFormat="1" applyFont="1" applyFill="1" applyBorder="1" applyAlignment="1">
      <alignment horizontal="center" vertical="center"/>
    </xf>
    <xf numFmtId="3" fontId="0" fillId="20" borderId="56" xfId="0" applyNumberFormat="1" applyFont="1" applyFill="1" applyBorder="1" applyAlignment="1">
      <alignment horizontal="center" vertical="center"/>
    </xf>
    <xf numFmtId="3" fontId="0" fillId="20" borderId="57" xfId="0" applyNumberFormat="1" applyFont="1" applyFill="1" applyBorder="1" applyAlignment="1">
      <alignment horizontal="center" vertical="center"/>
    </xf>
    <xf numFmtId="3" fontId="0" fillId="21" borderId="55" xfId="0" applyNumberFormat="1" applyFont="1" applyFill="1" applyBorder="1" applyAlignment="1">
      <alignment horizontal="center" vertical="center"/>
    </xf>
    <xf numFmtId="164" fontId="0" fillId="2" borderId="56" xfId="0" applyNumberFormat="1" applyFont="1" applyFill="1" applyBorder="1" applyAlignment="1">
      <alignment horizontal="center" vertical="center"/>
    </xf>
    <xf numFmtId="164" fontId="23" fillId="22" borderId="56" xfId="0" applyNumberFormat="1" applyFont="1" applyFill="1" applyBorder="1" applyAlignment="1">
      <alignment horizontal="center" vertical="center"/>
    </xf>
    <xf numFmtId="164" fontId="0" fillId="22" borderId="56" xfId="0" applyNumberFormat="1" applyFont="1" applyFill="1" applyBorder="1" applyAlignment="1">
      <alignment horizontal="center" vertical="center"/>
    </xf>
    <xf numFmtId="164" fontId="23" fillId="22" borderId="58" xfId="0" applyNumberFormat="1" applyFont="1" applyFill="1" applyBorder="1" applyAlignment="1">
      <alignment horizontal="center" vertical="center"/>
    </xf>
    <xf numFmtId="164" fontId="24" fillId="23" borderId="56" xfId="0" applyNumberFormat="1" applyFont="1" applyFill="1" applyBorder="1" applyAlignment="1">
      <alignment horizontal="center" vertical="center"/>
    </xf>
    <xf numFmtId="164" fontId="25" fillId="23" borderId="58" xfId="0" applyNumberFormat="1" applyFont="1" applyFill="1" applyBorder="1" applyAlignment="1">
      <alignment horizontal="center" vertical="center"/>
    </xf>
    <xf numFmtId="164" fontId="21" fillId="9" borderId="55" xfId="0" applyNumberFormat="1" applyFont="1" applyFill="1" applyBorder="1" applyAlignment="1">
      <alignment horizontal="center" vertical="center" wrapText="1"/>
    </xf>
    <xf numFmtId="3" fontId="0" fillId="21" borderId="56" xfId="0" applyNumberFormat="1" applyFont="1" applyFill="1" applyBorder="1" applyAlignment="1">
      <alignment horizontal="center" vertical="center"/>
    </xf>
    <xf numFmtId="3" fontId="0" fillId="21" borderId="58" xfId="0" applyNumberFormat="1" applyFont="1" applyFill="1" applyBorder="1" applyAlignment="1">
      <alignment horizontal="center" vertical="center"/>
    </xf>
    <xf numFmtId="164" fontId="24" fillId="23" borderId="59" xfId="0" applyNumberFormat="1" applyFont="1" applyFill="1" applyBorder="1" applyAlignment="1">
      <alignment horizontal="center" vertical="center"/>
    </xf>
    <xf numFmtId="164" fontId="25" fillId="23" borderId="60" xfId="0" applyNumberFormat="1" applyFont="1" applyFill="1" applyBorder="1" applyAlignment="1">
      <alignment horizontal="center" vertical="center"/>
    </xf>
    <xf numFmtId="164" fontId="26" fillId="24" borderId="55" xfId="0" applyNumberFormat="1" applyFont="1" applyFill="1" applyBorder="1" applyAlignment="1">
      <alignment horizontal="center" vertical="center"/>
    </xf>
    <xf numFmtId="164" fontId="26" fillId="24" borderId="61" xfId="0" applyNumberFormat="1" applyFont="1" applyFill="1" applyBorder="1" applyAlignment="1">
      <alignment horizontal="center" vertical="center"/>
    </xf>
    <xf numFmtId="164" fontId="26" fillId="21" borderId="55" xfId="0" applyNumberFormat="1" applyFont="1" applyFill="1" applyBorder="1" applyAlignment="1">
      <alignment horizontal="center" vertical="center"/>
    </xf>
    <xf numFmtId="10" fontId="26" fillId="21" borderId="58" xfId="0" applyNumberFormat="1" applyFont="1" applyFill="1" applyBorder="1" applyAlignment="1">
      <alignment horizontal="center" vertical="center"/>
    </xf>
    <xf numFmtId="164" fontId="0" fillId="2" borderId="55" xfId="0" applyNumberFormat="1" applyFont="1" applyFill="1" applyBorder="1" applyAlignment="1">
      <alignment horizontal="center" vertical="center"/>
    </xf>
    <xf numFmtId="164" fontId="27" fillId="25" borderId="62" xfId="0" applyNumberFormat="1" applyFont="1" applyFill="1" applyBorder="1" applyAlignment="1">
      <alignment horizontal="center" vertical="center"/>
    </xf>
    <xf numFmtId="10" fontId="27" fillId="25" borderId="58" xfId="0" applyNumberFormat="1" applyFont="1" applyFill="1" applyBorder="1" applyAlignment="1">
      <alignment horizontal="center" vertical="center"/>
    </xf>
    <xf numFmtId="164" fontId="28" fillId="25" borderId="63" xfId="0" applyNumberFormat="1" applyFont="1" applyFill="1" applyBorder="1" applyAlignment="1">
      <alignment horizontal="center" vertical="center"/>
    </xf>
    <xf numFmtId="164" fontId="0" fillId="12" borderId="64" xfId="0" applyNumberFormat="1" applyFont="1" applyFill="1" applyBorder="1"/>
    <xf numFmtId="10" fontId="0" fillId="12" borderId="64" xfId="0" applyNumberFormat="1" applyFont="1" applyFill="1" applyBorder="1"/>
    <xf numFmtId="164" fontId="0" fillId="12" borderId="64" xfId="0" applyNumberFormat="1" applyFill="1" applyBorder="1"/>
    <xf numFmtId="164" fontId="3" fillId="12" borderId="64" xfId="0" applyNumberFormat="1" applyFont="1" applyFill="1" applyBorder="1"/>
    <xf numFmtId="10" fontId="0" fillId="12" borderId="64" xfId="0" applyNumberFormat="1" applyFill="1" applyBorder="1"/>
    <xf numFmtId="10" fontId="3" fillId="12" borderId="65" xfId="0" applyNumberFormat="1" applyFont="1" applyFill="1" applyBorder="1"/>
    <xf numFmtId="0" fontId="29" fillId="21" borderId="66" xfId="0" applyFont="1" applyFill="1" applyBorder="1" applyAlignment="1">
      <alignment horizontal="center" vertical="center"/>
    </xf>
    <xf numFmtId="0" fontId="29" fillId="21" borderId="60" xfId="0" applyFont="1" applyFill="1" applyBorder="1" applyAlignment="1">
      <alignment horizontal="center" vertical="center"/>
    </xf>
    <xf numFmtId="164" fontId="28" fillId="23" borderId="55" xfId="0" applyNumberFormat="1" applyFont="1" applyFill="1" applyBorder="1" applyAlignment="1">
      <alignment horizontal="center" vertical="center"/>
    </xf>
    <xf numFmtId="10" fontId="27" fillId="23" borderId="58" xfId="0" applyNumberFormat="1" applyFont="1" applyFill="1" applyBorder="1" applyAlignment="1">
      <alignment horizontal="center" vertical="center"/>
    </xf>
    <xf numFmtId="1" fontId="0" fillId="21" borderId="55" xfId="0" applyNumberFormat="1" applyFont="1" applyFill="1" applyBorder="1" applyAlignment="1">
      <alignment horizontal="center" vertical="center"/>
    </xf>
    <xf numFmtId="0" fontId="0" fillId="14" borderId="35" xfId="0" applyFill="1" applyBorder="1" applyAlignment="1">
      <alignment horizontal="center"/>
    </xf>
    <xf numFmtId="3" fontId="0" fillId="2" borderId="55" xfId="0" applyNumberFormat="1" applyFill="1" applyBorder="1" applyAlignment="1">
      <alignment horizontal="center" vertical="center"/>
    </xf>
    <xf numFmtId="3" fontId="30" fillId="12" borderId="66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10" fontId="0" fillId="2" borderId="0" xfId="0" applyNumberFormat="1" applyFont="1" applyFill="1" applyAlignment="1">
      <alignment horizontal="center" vertical="center"/>
    </xf>
    <xf numFmtId="10" fontId="2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4" fontId="0" fillId="2" borderId="0" xfId="0" applyNumberFormat="1" applyFont="1" applyFill="1" applyAlignment="1">
      <alignment horizontal="center"/>
    </xf>
    <xf numFmtId="10" fontId="0" fillId="2" borderId="0" xfId="0" applyNumberFormat="1" applyFont="1" applyFill="1" applyAlignment="1">
      <alignment horizontal="center"/>
    </xf>
    <xf numFmtId="0" fontId="31" fillId="12" borderId="68" xfId="0" applyFont="1" applyFill="1" applyBorder="1" applyAlignment="1">
      <alignment horizontal="center" vertical="center"/>
    </xf>
    <xf numFmtId="0" fontId="32" fillId="12" borderId="69" xfId="0" applyFont="1" applyFill="1" applyBorder="1" applyAlignment="1">
      <alignment vertical="center"/>
    </xf>
    <xf numFmtId="164" fontId="33" fillId="0" borderId="69" xfId="0" applyNumberFormat="1" applyFont="1" applyBorder="1" applyAlignment="1">
      <alignment horizontal="center" vertical="center"/>
    </xf>
    <xf numFmtId="164" fontId="11" fillId="13" borderId="69" xfId="0" applyNumberFormat="1" applyFont="1" applyFill="1" applyBorder="1" applyAlignment="1">
      <alignment horizontal="center" vertical="center"/>
    </xf>
    <xf numFmtId="164" fontId="31" fillId="13" borderId="69" xfId="0" applyNumberFormat="1" applyFont="1" applyFill="1" applyBorder="1" applyAlignment="1">
      <alignment horizontal="center" vertical="center"/>
    </xf>
    <xf numFmtId="164" fontId="31" fillId="12" borderId="69" xfId="0" applyNumberFormat="1" applyFont="1" applyFill="1" applyBorder="1" applyAlignment="1">
      <alignment horizontal="center" vertical="center"/>
    </xf>
    <xf numFmtId="164" fontId="33" fillId="12" borderId="69" xfId="0" applyNumberFormat="1" applyFont="1" applyFill="1" applyBorder="1" applyAlignment="1">
      <alignment horizontal="center" vertical="center"/>
    </xf>
    <xf numFmtId="164" fontId="31" fillId="13" borderId="70" xfId="0" applyNumberFormat="1" applyFont="1" applyFill="1" applyBorder="1" applyAlignment="1">
      <alignment horizontal="center" vertical="center"/>
    </xf>
    <xf numFmtId="164" fontId="31" fillId="12" borderId="67" xfId="0" applyNumberFormat="1" applyFont="1" applyFill="1" applyBorder="1" applyAlignment="1">
      <alignment horizontal="center" vertical="center"/>
    </xf>
    <xf numFmtId="0" fontId="31" fillId="12" borderId="67" xfId="0" applyNumberFormat="1" applyFont="1" applyFill="1" applyBorder="1" applyAlignment="1">
      <alignment horizontal="center" vertical="center"/>
    </xf>
    <xf numFmtId="164" fontId="0" fillId="12" borderId="67" xfId="0" applyNumberFormat="1" applyFont="1" applyFill="1" applyBorder="1" applyAlignment="1">
      <alignment horizontal="center" vertical="center"/>
    </xf>
    <xf numFmtId="10" fontId="0" fillId="12" borderId="67" xfId="0" applyNumberFormat="1" applyFont="1" applyFill="1" applyBorder="1" applyAlignment="1">
      <alignment horizontal="center" vertical="center"/>
    </xf>
    <xf numFmtId="164" fontId="2" fillId="12" borderId="67" xfId="0" applyNumberFormat="1" applyFont="1" applyFill="1" applyBorder="1" applyAlignment="1">
      <alignment horizontal="center" vertical="center"/>
    </xf>
    <xf numFmtId="10" fontId="2" fillId="12" borderId="67" xfId="0" applyNumberFormat="1" applyFont="1" applyFill="1" applyBorder="1" applyAlignment="1">
      <alignment horizontal="center" vertical="center"/>
    </xf>
    <xf numFmtId="164" fontId="0" fillId="12" borderId="67" xfId="0" applyNumberFormat="1" applyFont="1" applyFill="1" applyBorder="1"/>
    <xf numFmtId="10" fontId="0" fillId="12" borderId="67" xfId="0" applyNumberFormat="1" applyFont="1" applyFill="1" applyBorder="1"/>
    <xf numFmtId="164" fontId="0" fillId="12" borderId="67" xfId="0" applyNumberFormat="1" applyFill="1" applyBorder="1"/>
    <xf numFmtId="164" fontId="3" fillId="12" borderId="67" xfId="0" applyNumberFormat="1" applyFont="1" applyFill="1" applyBorder="1"/>
    <xf numFmtId="10" fontId="0" fillId="12" borderId="67" xfId="0" applyNumberFormat="1" applyFill="1" applyBorder="1"/>
    <xf numFmtId="10" fontId="3" fillId="12" borderId="71" xfId="0" applyNumberFormat="1" applyFont="1" applyFill="1" applyBorder="1"/>
    <xf numFmtId="0" fontId="33" fillId="2" borderId="72" xfId="0" applyFont="1" applyFill="1" applyBorder="1" applyAlignment="1">
      <alignment horizontal="center"/>
    </xf>
    <xf numFmtId="0" fontId="33" fillId="2" borderId="6" xfId="0" applyFont="1" applyFill="1" applyBorder="1" applyAlignment="1">
      <alignment horizontal="center"/>
    </xf>
    <xf numFmtId="4" fontId="0" fillId="12" borderId="67" xfId="0" applyNumberFormat="1" applyFont="1" applyFill="1" applyBorder="1" applyAlignment="1">
      <alignment horizontal="center"/>
    </xf>
    <xf numFmtId="10" fontId="0" fillId="12" borderId="67" xfId="0" applyNumberFormat="1" applyFont="1" applyFill="1" applyBorder="1" applyAlignment="1">
      <alignment horizontal="center"/>
    </xf>
    <xf numFmtId="0" fontId="1" fillId="12" borderId="67" xfId="0" applyFont="1" applyFill="1" applyBorder="1"/>
    <xf numFmtId="0" fontId="1" fillId="12" borderId="71" xfId="0" applyFont="1" applyFill="1" applyBorder="1"/>
    <xf numFmtId="0" fontId="0" fillId="0" borderId="0" xfId="0" applyFont="1" applyAlignment="1">
      <alignment horizontal="center" vertical="center"/>
    </xf>
    <xf numFmtId="0" fontId="33" fillId="2" borderId="67" xfId="0" applyFont="1" applyFill="1" applyBorder="1" applyAlignment="1">
      <alignment horizontal="center"/>
    </xf>
    <xf numFmtId="0" fontId="0" fillId="12" borderId="69" xfId="0" applyFont="1" applyFill="1" applyBorder="1" applyAlignment="1">
      <alignment vertical="center"/>
    </xf>
    <xf numFmtId="164" fontId="0" fillId="12" borderId="69" xfId="0" applyNumberFormat="1" applyFont="1" applyFill="1" applyBorder="1" applyAlignment="1">
      <alignment horizontal="center" vertical="center"/>
    </xf>
    <xf numFmtId="164" fontId="31" fillId="13" borderId="73" xfId="0" applyNumberFormat="1" applyFont="1" applyFill="1" applyBorder="1" applyAlignment="1">
      <alignment horizontal="center" vertical="center"/>
    </xf>
    <xf numFmtId="10" fontId="33" fillId="0" borderId="70" xfId="0" applyNumberFormat="1" applyFont="1" applyBorder="1" applyAlignment="1">
      <alignment horizontal="center" vertical="center"/>
    </xf>
    <xf numFmtId="164" fontId="33" fillId="0" borderId="68" xfId="0" applyNumberFormat="1" applyFont="1" applyBorder="1" applyAlignment="1">
      <alignment horizontal="center" vertical="center"/>
    </xf>
    <xf numFmtId="10" fontId="33" fillId="0" borderId="73" xfId="0" applyNumberFormat="1" applyFont="1" applyBorder="1" applyAlignment="1">
      <alignment horizontal="center" vertical="center"/>
    </xf>
    <xf numFmtId="164" fontId="11" fillId="26" borderId="74" xfId="0" applyNumberFormat="1" applyFont="1" applyFill="1" applyBorder="1" applyAlignment="1">
      <alignment horizontal="center" vertical="center"/>
    </xf>
    <xf numFmtId="10" fontId="11" fillId="26" borderId="70" xfId="0" applyNumberFormat="1" applyFont="1" applyFill="1" applyBorder="1" applyAlignment="1">
      <alignment horizontal="center" vertical="center"/>
    </xf>
    <xf numFmtId="164" fontId="31" fillId="26" borderId="68" xfId="0" applyNumberFormat="1" applyFont="1" applyFill="1" applyBorder="1" applyAlignment="1">
      <alignment horizontal="center" vertical="center"/>
    </xf>
    <xf numFmtId="10" fontId="31" fillId="26" borderId="70" xfId="0" applyNumberFormat="1" applyFont="1" applyFill="1" applyBorder="1" applyAlignment="1">
      <alignment horizontal="center" vertical="center"/>
    </xf>
    <xf numFmtId="164" fontId="0" fillId="12" borderId="11" xfId="0" applyNumberFormat="1" applyFont="1" applyFill="1" applyBorder="1"/>
    <xf numFmtId="1" fontId="33" fillId="2" borderId="72" xfId="0" applyNumberFormat="1" applyFont="1" applyFill="1" applyBorder="1" applyAlignment="1">
      <alignment horizontal="center"/>
    </xf>
    <xf numFmtId="1" fontId="33" fillId="2" borderId="64" xfId="0" applyNumberFormat="1" applyFont="1" applyFill="1" applyBorder="1" applyAlignment="1">
      <alignment horizontal="center"/>
    </xf>
    <xf numFmtId="1" fontId="33" fillId="26" borderId="74" xfId="0" applyNumberFormat="1" applyFont="1" applyFill="1" applyBorder="1" applyAlignment="1">
      <alignment horizontal="center"/>
    </xf>
    <xf numFmtId="10" fontId="33" fillId="26" borderId="70" xfId="0" applyNumberFormat="1" applyFont="1" applyFill="1" applyBorder="1" applyAlignment="1">
      <alignment horizontal="center"/>
    </xf>
    <xf numFmtId="0" fontId="31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164" fontId="33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/>
    </xf>
    <xf numFmtId="164" fontId="31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31" fillId="2" borderId="0" xfId="0" applyNumberFormat="1" applyFont="1" applyFill="1" applyBorder="1" applyAlignment="1">
      <alignment horizontal="center" vertical="center"/>
    </xf>
    <xf numFmtId="10" fontId="33" fillId="2" borderId="0" xfId="0" applyNumberFormat="1" applyFont="1" applyFill="1" applyBorder="1" applyAlignment="1">
      <alignment horizontal="center" vertical="center"/>
    </xf>
    <xf numFmtId="10" fontId="11" fillId="2" borderId="0" xfId="0" applyNumberFormat="1" applyFont="1" applyFill="1" applyBorder="1" applyAlignment="1">
      <alignment horizontal="center" vertical="center"/>
    </xf>
    <xf numFmtId="10" fontId="31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/>
    <xf numFmtId="10" fontId="0" fillId="2" borderId="0" xfId="0" applyNumberFormat="1" applyFont="1" applyFill="1"/>
    <xf numFmtId="164" fontId="0" fillId="2" borderId="0" xfId="0" applyNumberFormat="1" applyFill="1"/>
    <xf numFmtId="164" fontId="3" fillId="2" borderId="0" xfId="0" applyNumberFormat="1" applyFont="1" applyFill="1"/>
    <xf numFmtId="10" fontId="0" fillId="2" borderId="0" xfId="0" applyNumberFormat="1" applyFill="1"/>
    <xf numFmtId="10" fontId="3" fillId="2" borderId="0" xfId="0" applyNumberFormat="1" applyFont="1" applyFill="1"/>
    <xf numFmtId="10" fontId="15" fillId="16" borderId="76" xfId="0" applyNumberFormat="1" applyFont="1" applyFill="1" applyBorder="1" applyAlignment="1">
      <alignment horizontal="center" vertical="center" wrapText="1"/>
    </xf>
    <xf numFmtId="4" fontId="0" fillId="20" borderId="54" xfId="0" applyNumberFormat="1" applyFont="1" applyFill="1" applyBorder="1" applyAlignment="1">
      <alignment horizontal="center" vertical="center"/>
    </xf>
    <xf numFmtId="4" fontId="0" fillId="21" borderId="1" xfId="0" applyNumberFormat="1" applyFont="1" applyFill="1" applyBorder="1" applyAlignment="1">
      <alignment horizontal="center" vertical="center"/>
    </xf>
    <xf numFmtId="164" fontId="0" fillId="2" borderId="39" xfId="0" applyNumberFormat="1" applyFont="1" applyFill="1" applyBorder="1" applyAlignment="1">
      <alignment horizontal="center" vertical="center"/>
    </xf>
    <xf numFmtId="0" fontId="0" fillId="2" borderId="48" xfId="0" applyNumberFormat="1" applyFont="1" applyFill="1" applyBorder="1" applyAlignment="1">
      <alignment horizontal="center" vertical="center"/>
    </xf>
    <xf numFmtId="164" fontId="3" fillId="28" borderId="39" xfId="0" applyNumberFormat="1" applyFont="1" applyFill="1" applyBorder="1" applyAlignment="1">
      <alignment horizontal="center" vertical="center"/>
    </xf>
    <xf numFmtId="0" fontId="3" fillId="28" borderId="48" xfId="0" applyNumberFormat="1" applyFont="1" applyFill="1" applyBorder="1" applyAlignment="1">
      <alignment horizontal="center" vertical="center"/>
    </xf>
    <xf numFmtId="164" fontId="1" fillId="28" borderId="39" xfId="0" applyNumberFormat="1" applyFont="1" applyFill="1" applyBorder="1" applyAlignment="1">
      <alignment horizontal="center" vertical="center"/>
    </xf>
    <xf numFmtId="10" fontId="1" fillId="28" borderId="48" xfId="0" applyNumberFormat="1" applyFont="1" applyFill="1" applyBorder="1" applyAlignment="1">
      <alignment horizontal="center" vertical="center"/>
    </xf>
    <xf numFmtId="3" fontId="1" fillId="28" borderId="39" xfId="0" applyNumberFormat="1" applyFont="1" applyFill="1" applyBorder="1" applyAlignment="1">
      <alignment horizontal="center"/>
    </xf>
    <xf numFmtId="10" fontId="1" fillId="28" borderId="48" xfId="0" applyNumberFormat="1" applyFont="1" applyFill="1" applyBorder="1" applyAlignment="1">
      <alignment horizontal="center"/>
    </xf>
    <xf numFmtId="164" fontId="34" fillId="23" borderId="77" xfId="0" applyNumberFormat="1" applyFont="1" applyFill="1" applyBorder="1" applyAlignment="1">
      <alignment horizontal="center" vertical="center"/>
    </xf>
    <xf numFmtId="164" fontId="34" fillId="23" borderId="47" xfId="0" applyNumberFormat="1" applyFont="1" applyFill="1" applyBorder="1" applyAlignment="1">
      <alignment horizontal="center" vertical="center"/>
    </xf>
    <xf numFmtId="0" fontId="0" fillId="2" borderId="60" xfId="0" applyNumberFormat="1" applyFont="1" applyFill="1" applyBorder="1" applyAlignment="1">
      <alignment horizontal="center" vertical="center"/>
    </xf>
    <xf numFmtId="164" fontId="3" fillId="28" borderId="55" xfId="0" applyNumberFormat="1" applyFont="1" applyFill="1" applyBorder="1" applyAlignment="1">
      <alignment horizontal="center" vertical="center"/>
    </xf>
    <xf numFmtId="0" fontId="3" fillId="28" borderId="60" xfId="0" applyNumberFormat="1" applyFont="1" applyFill="1" applyBorder="1" applyAlignment="1">
      <alignment horizontal="center" vertical="center"/>
    </xf>
    <xf numFmtId="164" fontId="1" fillId="28" borderId="55" xfId="0" applyNumberFormat="1" applyFont="1" applyFill="1" applyBorder="1" applyAlignment="1">
      <alignment horizontal="center" vertical="center"/>
    </xf>
    <xf numFmtId="10" fontId="1" fillId="28" borderId="60" xfId="0" applyNumberFormat="1" applyFont="1" applyFill="1" applyBorder="1" applyAlignment="1">
      <alignment horizontal="center" vertical="center"/>
    </xf>
    <xf numFmtId="3" fontId="1" fillId="28" borderId="55" xfId="0" applyNumberFormat="1" applyFont="1" applyFill="1" applyBorder="1" applyAlignment="1">
      <alignment horizontal="center"/>
    </xf>
    <xf numFmtId="10" fontId="1" fillId="28" borderId="60" xfId="0" applyNumberFormat="1" applyFont="1" applyFill="1" applyBorder="1" applyAlignment="1">
      <alignment horizontal="center"/>
    </xf>
    <xf numFmtId="164" fontId="34" fillId="23" borderId="66" xfId="0" applyNumberFormat="1" applyFont="1" applyFill="1" applyBorder="1" applyAlignment="1">
      <alignment horizontal="center" vertical="center"/>
    </xf>
    <xf numFmtId="10" fontId="1" fillId="2" borderId="0" xfId="0" applyNumberFormat="1" applyFont="1" applyFill="1" applyAlignment="1">
      <alignment horizontal="center"/>
    </xf>
    <xf numFmtId="164" fontId="33" fillId="0" borderId="74" xfId="0" applyNumberFormat="1" applyFont="1" applyBorder="1" applyAlignment="1">
      <alignment horizontal="center" vertical="center"/>
    </xf>
    <xf numFmtId="10" fontId="33" fillId="2" borderId="70" xfId="0" applyNumberFormat="1" applyFont="1" applyFill="1" applyBorder="1" applyAlignment="1">
      <alignment horizontal="center" vertical="center"/>
    </xf>
    <xf numFmtId="10" fontId="11" fillId="28" borderId="70" xfId="0" applyNumberFormat="1" applyFont="1" applyFill="1" applyBorder="1" applyAlignment="1">
      <alignment horizontal="center" vertical="center"/>
    </xf>
    <xf numFmtId="10" fontId="31" fillId="28" borderId="70" xfId="0" applyNumberFormat="1" applyFont="1" applyFill="1" applyBorder="1" applyAlignment="1">
      <alignment horizontal="center" vertical="center"/>
    </xf>
    <xf numFmtId="1" fontId="31" fillId="28" borderId="74" xfId="0" applyNumberFormat="1" applyFont="1" applyFill="1" applyBorder="1" applyAlignment="1">
      <alignment horizontal="center"/>
    </xf>
    <xf numFmtId="10" fontId="31" fillId="28" borderId="70" xfId="0" applyNumberFormat="1" applyFont="1" applyFill="1" applyBorder="1" applyAlignment="1">
      <alignment horizontal="center"/>
    </xf>
    <xf numFmtId="0" fontId="0" fillId="2" borderId="0" xfId="0" applyFill="1"/>
    <xf numFmtId="10" fontId="27" fillId="25" borderId="42" xfId="0" applyNumberFormat="1" applyFont="1" applyFill="1" applyBorder="1" applyAlignment="1">
      <alignment horizontal="center" vertical="center"/>
    </xf>
    <xf numFmtId="10" fontId="0" fillId="2" borderId="0" xfId="0" applyNumberFormat="1" applyFont="1" applyFill="1" applyBorder="1" applyAlignment="1">
      <alignment horizontal="center" vertical="center"/>
    </xf>
    <xf numFmtId="164" fontId="26" fillId="21" borderId="78" xfId="0" applyNumberFormat="1" applyFont="1" applyFill="1" applyBorder="1" applyAlignment="1">
      <alignment horizontal="center" vertical="center"/>
    </xf>
    <xf numFmtId="10" fontId="26" fillId="21" borderId="79" xfId="0" applyNumberFormat="1" applyFont="1" applyFill="1" applyBorder="1" applyAlignment="1">
      <alignment horizontal="center" vertical="center"/>
    </xf>
    <xf numFmtId="164" fontId="0" fillId="2" borderId="78" xfId="0" applyNumberFormat="1" applyFont="1" applyFill="1" applyBorder="1" applyAlignment="1">
      <alignment horizontal="center" vertical="center"/>
    </xf>
    <xf numFmtId="164" fontId="27" fillId="25" borderId="80" xfId="0" applyNumberFormat="1" applyFont="1" applyFill="1" applyBorder="1" applyAlignment="1">
      <alignment horizontal="center" vertical="center"/>
    </xf>
    <xf numFmtId="10" fontId="27" fillId="25" borderId="79" xfId="0" applyNumberFormat="1" applyFont="1" applyFill="1" applyBorder="1" applyAlignment="1">
      <alignment horizontal="center" vertical="center"/>
    </xf>
    <xf numFmtId="164" fontId="28" fillId="25" borderId="81" xfId="0" applyNumberFormat="1" applyFont="1" applyFill="1" applyBorder="1" applyAlignment="1">
      <alignment horizontal="center" vertical="center"/>
    </xf>
    <xf numFmtId="10" fontId="27" fillId="25" borderId="8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164" fontId="35" fillId="2" borderId="55" xfId="0" applyNumberFormat="1" applyFont="1" applyFill="1" applyBorder="1" applyAlignment="1">
      <alignment horizontal="center" vertical="center"/>
    </xf>
    <xf numFmtId="164" fontId="35" fillId="2" borderId="83" xfId="0" applyNumberFormat="1" applyFont="1" applyFill="1" applyBorder="1" applyAlignment="1">
      <alignment horizontal="center" vertical="center"/>
    </xf>
    <xf numFmtId="0" fontId="35" fillId="2" borderId="60" xfId="0" applyNumberFormat="1" applyFont="1" applyFill="1" applyBorder="1" applyAlignment="1">
      <alignment horizontal="center" vertical="center"/>
    </xf>
    <xf numFmtId="0" fontId="1" fillId="28" borderId="48" xfId="0" applyNumberFormat="1" applyFont="1" applyFill="1" applyBorder="1" applyAlignment="1">
      <alignment horizontal="center" vertical="center"/>
    </xf>
    <xf numFmtId="0" fontId="1" fillId="28" borderId="60" xfId="0" applyNumberFormat="1" applyFont="1" applyFill="1" applyBorder="1" applyAlignment="1">
      <alignment horizontal="center" vertical="center"/>
    </xf>
    <xf numFmtId="164" fontId="0" fillId="2" borderId="54" xfId="0" applyNumberFormat="1" applyFont="1" applyFill="1" applyBorder="1" applyAlignment="1">
      <alignment horizontal="center" vertical="center"/>
    </xf>
    <xf numFmtId="164" fontId="0" fillId="2" borderId="57" xfId="0" applyNumberFormat="1" applyFont="1" applyFill="1" applyBorder="1" applyAlignment="1">
      <alignment horizontal="center" vertical="center"/>
    </xf>
    <xf numFmtId="0" fontId="13" fillId="29" borderId="17" xfId="0" applyNumberFormat="1" applyFont="1" applyFill="1" applyBorder="1" applyAlignment="1">
      <alignment vertical="center"/>
    </xf>
    <xf numFmtId="17" fontId="10" fillId="12" borderId="10" xfId="0" applyNumberFormat="1" applyFont="1" applyFill="1" applyBorder="1" applyAlignment="1">
      <alignment horizontal="center" vertical="center"/>
    </xf>
    <xf numFmtId="0" fontId="0" fillId="12" borderId="24" xfId="0" applyFill="1" applyBorder="1" applyAlignment="1">
      <alignment horizontal="center"/>
    </xf>
    <xf numFmtId="10" fontId="21" fillId="16" borderId="18" xfId="0" applyNumberFormat="1" applyFont="1" applyFill="1" applyBorder="1" applyAlignment="1">
      <alignment horizontal="center" vertical="center"/>
    </xf>
    <xf numFmtId="0" fontId="0" fillId="30" borderId="88" xfId="0" applyFont="1" applyFill="1" applyBorder="1" applyAlignment="1">
      <alignment horizontal="center" vertical="center" wrapText="1"/>
    </xf>
    <xf numFmtId="10" fontId="0" fillId="30" borderId="88" xfId="0" applyNumberFormat="1" applyFont="1" applyFill="1" applyBorder="1" applyAlignment="1">
      <alignment horizontal="center" vertical="center" wrapText="1"/>
    </xf>
    <xf numFmtId="0" fontId="2" fillId="30" borderId="88" xfId="0" applyFont="1" applyFill="1" applyBorder="1" applyAlignment="1">
      <alignment horizontal="center" vertical="center" wrapText="1"/>
    </xf>
    <xf numFmtId="10" fontId="2" fillId="30" borderId="88" xfId="0" applyNumberFormat="1" applyFont="1" applyFill="1" applyBorder="1" applyAlignment="1">
      <alignment horizontal="center" vertical="center" wrapText="1"/>
    </xf>
    <xf numFmtId="10" fontId="2" fillId="30" borderId="89" xfId="0" applyNumberFormat="1" applyFont="1" applyFill="1" applyBorder="1" applyAlignment="1">
      <alignment horizontal="center" vertical="center" wrapText="1"/>
    </xf>
    <xf numFmtId="0" fontId="2" fillId="30" borderId="0" xfId="0" applyFont="1" applyFill="1" applyBorder="1" applyAlignment="1">
      <alignment horizontal="center" vertical="center" wrapText="1"/>
    </xf>
    <xf numFmtId="10" fontId="2" fillId="30" borderId="0" xfId="0" applyNumberFormat="1" applyFont="1" applyFill="1" applyBorder="1" applyAlignment="1">
      <alignment horizontal="center" vertical="center" wrapText="1"/>
    </xf>
    <xf numFmtId="10" fontId="9" fillId="11" borderId="5" xfId="0" applyNumberFormat="1" applyFont="1" applyFill="1" applyBorder="1" applyAlignment="1">
      <alignment horizontal="center" vertical="center"/>
    </xf>
    <xf numFmtId="0" fontId="15" fillId="16" borderId="0" xfId="0" applyFont="1" applyFill="1" applyBorder="1" applyAlignment="1">
      <alignment horizontal="center" vertical="center" wrapText="1"/>
    </xf>
    <xf numFmtId="10" fontId="15" fillId="16" borderId="0" xfId="0" applyNumberFormat="1" applyFont="1" applyFill="1" applyBorder="1" applyAlignment="1">
      <alignment horizontal="center" vertical="center" wrapText="1"/>
    </xf>
    <xf numFmtId="10" fontId="33" fillId="10" borderId="11" xfId="0" applyNumberFormat="1" applyFont="1" applyFill="1" applyBorder="1" applyAlignment="1">
      <alignment horizontal="center" vertical="center"/>
    </xf>
    <xf numFmtId="10" fontId="33" fillId="10" borderId="71" xfId="0" applyNumberFormat="1" applyFont="1" applyFill="1" applyBorder="1" applyAlignment="1">
      <alignment horizontal="center" vertical="center"/>
    </xf>
    <xf numFmtId="0" fontId="1" fillId="16" borderId="20" xfId="0" applyFont="1" applyFill="1" applyBorder="1" applyAlignment="1">
      <alignment horizontal="center" vertical="center" wrapText="1"/>
    </xf>
    <xf numFmtId="0" fontId="1" fillId="16" borderId="1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164" fontId="3" fillId="9" borderId="2" xfId="0" applyNumberFormat="1" applyFont="1" applyFill="1" applyBorder="1" applyAlignment="1">
      <alignment horizontal="center" vertical="center" wrapText="1"/>
    </xf>
    <xf numFmtId="164" fontId="3" fillId="9" borderId="3" xfId="0" applyNumberFormat="1" applyFont="1" applyFill="1" applyBorder="1" applyAlignment="1">
      <alignment horizontal="center" vertical="center" wrapText="1"/>
    </xf>
    <xf numFmtId="164" fontId="3" fillId="16" borderId="17" xfId="0" applyNumberFormat="1" applyFont="1" applyFill="1" applyBorder="1" applyAlignment="1">
      <alignment horizontal="center" vertical="center" wrapText="1"/>
    </xf>
    <xf numFmtId="164" fontId="3" fillId="16" borderId="29" xfId="0" applyNumberFormat="1" applyFont="1" applyFill="1" applyBorder="1" applyAlignment="1">
      <alignment horizontal="center" vertical="center" wrapText="1"/>
    </xf>
    <xf numFmtId="164" fontId="21" fillId="16" borderId="20" xfId="0" applyNumberFormat="1" applyFont="1" applyFill="1" applyBorder="1" applyAlignment="1">
      <alignment horizontal="center" vertical="center" wrapText="1"/>
    </xf>
    <xf numFmtId="164" fontId="21" fillId="16" borderId="18" xfId="0" applyNumberFormat="1" applyFont="1" applyFill="1" applyBorder="1" applyAlignment="1">
      <alignment horizontal="center" vertical="center" wrapText="1"/>
    </xf>
    <xf numFmtId="0" fontId="18" fillId="15" borderId="22" xfId="0" applyFont="1" applyFill="1" applyBorder="1" applyAlignment="1">
      <alignment horizontal="center" vertical="center" wrapText="1"/>
    </xf>
    <xf numFmtId="1" fontId="18" fillId="15" borderId="20" xfId="0" applyNumberFormat="1" applyFont="1" applyFill="1" applyBorder="1" applyAlignment="1">
      <alignment horizontal="center" vertical="center" wrapText="1"/>
    </xf>
    <xf numFmtId="0" fontId="18" fillId="15" borderId="20" xfId="0" applyFont="1" applyFill="1" applyBorder="1" applyAlignment="1">
      <alignment horizontal="center" vertical="center" wrapText="1"/>
    </xf>
    <xf numFmtId="0" fontId="1" fillId="15" borderId="17" xfId="0" applyFont="1" applyFill="1" applyBorder="1" applyAlignment="1">
      <alignment horizontal="center" vertical="center" wrapText="1"/>
    </xf>
    <xf numFmtId="0" fontId="1" fillId="15" borderId="29" xfId="0" applyFont="1" applyFill="1" applyBorder="1" applyAlignment="1">
      <alignment horizontal="center" vertical="center" wrapText="1"/>
    </xf>
    <xf numFmtId="49" fontId="15" fillId="15" borderId="20" xfId="0" applyNumberFormat="1" applyFont="1" applyFill="1" applyBorder="1" applyAlignment="1">
      <alignment horizontal="center" vertical="center" wrapText="1"/>
    </xf>
    <xf numFmtId="49" fontId="15" fillId="15" borderId="17" xfId="0" applyNumberFormat="1" applyFont="1" applyFill="1" applyBorder="1" applyAlignment="1">
      <alignment horizontal="center" vertical="center" wrapText="1"/>
    </xf>
    <xf numFmtId="49" fontId="15" fillId="15" borderId="29" xfId="0" applyNumberFormat="1" applyFont="1" applyFill="1" applyBorder="1" applyAlignment="1">
      <alignment horizontal="center" vertical="center" wrapText="1"/>
    </xf>
    <xf numFmtId="0" fontId="19" fillId="16" borderId="25" xfId="0" applyNumberFormat="1" applyFont="1" applyFill="1" applyBorder="1" applyAlignment="1">
      <alignment horizontal="center" vertical="center" wrapText="1"/>
    </xf>
    <xf numFmtId="0" fontId="19" fillId="16" borderId="30" xfId="0" applyNumberFormat="1" applyFont="1" applyFill="1" applyBorder="1" applyAlignment="1">
      <alignment horizontal="center" vertical="center" wrapText="1"/>
    </xf>
    <xf numFmtId="17" fontId="12" fillId="11" borderId="13" xfId="0" applyNumberFormat="1" applyFont="1" applyFill="1" applyBorder="1" applyAlignment="1">
      <alignment horizontal="center" vertical="center"/>
    </xf>
    <xf numFmtId="17" fontId="12" fillId="11" borderId="14" xfId="0" applyNumberFormat="1" applyFont="1" applyFill="1" applyBorder="1" applyAlignment="1">
      <alignment horizontal="center" vertical="center"/>
    </xf>
    <xf numFmtId="17" fontId="12" fillId="11" borderId="15" xfId="0" applyNumberFormat="1" applyFont="1" applyFill="1" applyBorder="1" applyAlignment="1">
      <alignment horizontal="center" vertical="center"/>
    </xf>
    <xf numFmtId="0" fontId="13" fillId="11" borderId="16" xfId="0" applyNumberFormat="1" applyFont="1" applyFill="1" applyBorder="1" applyAlignment="1">
      <alignment horizontal="center" vertical="center"/>
    </xf>
    <xf numFmtId="0" fontId="13" fillId="11" borderId="14" xfId="0" applyNumberFormat="1" applyFont="1" applyFill="1" applyBorder="1" applyAlignment="1">
      <alignment horizontal="center" vertical="center"/>
    </xf>
    <xf numFmtId="0" fontId="13" fillId="11" borderId="18" xfId="0" applyNumberFormat="1" applyFont="1" applyFill="1" applyBorder="1" applyAlignment="1">
      <alignment horizontal="center" vertical="center"/>
    </xf>
    <xf numFmtId="0" fontId="13" fillId="11" borderId="19" xfId="0" applyNumberFormat="1" applyFont="1" applyFill="1" applyBorder="1" applyAlignment="1">
      <alignment horizontal="center" vertical="center"/>
    </xf>
    <xf numFmtId="0" fontId="1" fillId="15" borderId="20" xfId="0" applyFont="1" applyFill="1" applyBorder="1" applyAlignment="1">
      <alignment horizontal="center" vertical="center" wrapText="1"/>
    </xf>
    <xf numFmtId="0" fontId="3" fillId="16" borderId="20" xfId="0" applyFont="1" applyFill="1" applyBorder="1" applyAlignment="1">
      <alignment horizontal="center" vertical="center" wrapText="1"/>
    </xf>
    <xf numFmtId="0" fontId="0" fillId="14" borderId="12" xfId="0" applyFill="1" applyBorder="1" applyAlignment="1">
      <alignment horizontal="center"/>
    </xf>
    <xf numFmtId="0" fontId="0" fillId="14" borderId="24" xfId="0" applyFill="1" applyBorder="1" applyAlignment="1">
      <alignment horizontal="center"/>
    </xf>
    <xf numFmtId="0" fontId="0" fillId="14" borderId="35" xfId="0" applyFill="1" applyBorder="1" applyAlignment="1">
      <alignment horizontal="center"/>
    </xf>
    <xf numFmtId="17" fontId="11" fillId="14" borderId="12" xfId="0" applyNumberFormat="1" applyFont="1" applyFill="1" applyBorder="1" applyAlignment="1">
      <alignment horizontal="center" vertical="center"/>
    </xf>
    <xf numFmtId="17" fontId="11" fillId="14" borderId="24" xfId="0" applyNumberFormat="1" applyFont="1" applyFill="1" applyBorder="1" applyAlignment="1">
      <alignment horizontal="center" vertical="center"/>
    </xf>
    <xf numFmtId="17" fontId="11" fillId="14" borderId="35" xfId="0" applyNumberFormat="1" applyFont="1" applyFill="1" applyBorder="1" applyAlignment="1">
      <alignment horizontal="center" vertical="center"/>
    </xf>
    <xf numFmtId="164" fontId="21" fillId="18" borderId="24" xfId="0" applyNumberFormat="1" applyFont="1" applyFill="1" applyBorder="1" applyAlignment="1">
      <alignment horizontal="center" vertical="center" wrapText="1"/>
    </xf>
    <xf numFmtId="164" fontId="21" fillId="18" borderId="35" xfId="0" applyNumberFormat="1" applyFont="1" applyFill="1" applyBorder="1" applyAlignment="1">
      <alignment horizontal="center" vertical="center" wrapText="1"/>
    </xf>
    <xf numFmtId="0" fontId="31" fillId="19" borderId="11" xfId="0" applyFont="1" applyFill="1" applyBorder="1" applyAlignment="1">
      <alignment horizontal="center" vertical="center"/>
    </xf>
    <xf numFmtId="0" fontId="31" fillId="19" borderId="67" xfId="0" applyFont="1" applyFill="1" applyBorder="1" applyAlignment="1">
      <alignment horizontal="center" vertical="center"/>
    </xf>
    <xf numFmtId="0" fontId="31" fillId="19" borderId="68" xfId="0" applyFont="1" applyFill="1" applyBorder="1" applyAlignment="1">
      <alignment horizontal="center" vertical="center"/>
    </xf>
    <xf numFmtId="165" fontId="8" fillId="11" borderId="0" xfId="0" applyNumberFormat="1" applyFont="1" applyFill="1" applyBorder="1" applyAlignment="1">
      <alignment horizontal="center" vertical="center"/>
    </xf>
    <xf numFmtId="17" fontId="9" fillId="11" borderId="7" xfId="0" applyNumberFormat="1" applyFont="1" applyFill="1" applyBorder="1" applyAlignment="1">
      <alignment horizontal="center" vertical="center"/>
    </xf>
    <xf numFmtId="17" fontId="9" fillId="11" borderId="8" xfId="0" applyNumberFormat="1" applyFont="1" applyFill="1" applyBorder="1" applyAlignment="1">
      <alignment horizontal="center" vertical="center"/>
    </xf>
    <xf numFmtId="10" fontId="9" fillId="11" borderId="75" xfId="0" applyNumberFormat="1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/>
    </xf>
    <xf numFmtId="0" fontId="17" fillId="14" borderId="24" xfId="0" applyFont="1" applyFill="1" applyBorder="1" applyAlignment="1">
      <alignment horizontal="center" vertical="center"/>
    </xf>
    <xf numFmtId="0" fontId="17" fillId="14" borderId="35" xfId="0" applyFont="1" applyFill="1" applyBorder="1" applyAlignment="1">
      <alignment horizontal="center" vertical="center"/>
    </xf>
    <xf numFmtId="0" fontId="15" fillId="16" borderId="27" xfId="0" applyFont="1" applyFill="1" applyBorder="1" applyAlignment="1">
      <alignment horizontal="center" vertical="center" wrapText="1"/>
    </xf>
    <xf numFmtId="0" fontId="15" fillId="16" borderId="31" xfId="0" applyFont="1" applyFill="1" applyBorder="1" applyAlignment="1">
      <alignment horizontal="center" vertical="center" wrapText="1"/>
    </xf>
    <xf numFmtId="0" fontId="3" fillId="15" borderId="17" xfId="0" applyFont="1" applyFill="1" applyBorder="1" applyAlignment="1">
      <alignment horizontal="center" vertical="center" wrapText="1"/>
    </xf>
    <xf numFmtId="0" fontId="3" fillId="15" borderId="87" xfId="0" applyFont="1" applyFill="1" applyBorder="1" applyAlignment="1">
      <alignment horizontal="center" vertical="center" wrapText="1"/>
    </xf>
    <xf numFmtId="164" fontId="21" fillId="31" borderId="26" xfId="0" applyNumberFormat="1" applyFont="1" applyFill="1" applyBorder="1" applyAlignment="1">
      <alignment horizontal="center" vertical="center" wrapText="1"/>
    </xf>
    <xf numFmtId="0" fontId="15" fillId="16" borderId="28" xfId="0" applyFont="1" applyFill="1" applyBorder="1" applyAlignment="1">
      <alignment horizontal="center" vertical="center" wrapText="1"/>
    </xf>
    <xf numFmtId="0" fontId="15" fillId="16" borderId="32" xfId="0" applyFont="1" applyFill="1" applyBorder="1" applyAlignment="1">
      <alignment horizontal="center" vertical="center" wrapText="1"/>
    </xf>
    <xf numFmtId="164" fontId="19" fillId="16" borderId="2" xfId="0" applyNumberFormat="1" applyFont="1" applyFill="1" applyBorder="1" applyAlignment="1">
      <alignment horizontal="center" vertical="center" wrapText="1"/>
    </xf>
    <xf numFmtId="164" fontId="19" fillId="16" borderId="86" xfId="0" applyNumberFormat="1" applyFont="1" applyFill="1" applyBorder="1" applyAlignment="1">
      <alignment horizontal="center" vertical="center" wrapText="1"/>
    </xf>
    <xf numFmtId="164" fontId="20" fillId="15" borderId="17" xfId="0" applyNumberFormat="1" applyFont="1" applyFill="1" applyBorder="1" applyAlignment="1">
      <alignment horizontal="center" vertical="center" wrapText="1"/>
    </xf>
    <xf numFmtId="164" fontId="20" fillId="15" borderId="29" xfId="0" applyNumberFormat="1" applyFont="1" applyFill="1" applyBorder="1" applyAlignment="1">
      <alignment horizontal="center" vertical="center" wrapText="1"/>
    </xf>
    <xf numFmtId="164" fontId="20" fillId="15" borderId="20" xfId="0" applyNumberFormat="1" applyFont="1" applyFill="1" applyBorder="1" applyAlignment="1">
      <alignment horizontal="center" vertical="center" wrapText="1"/>
    </xf>
    <xf numFmtId="0" fontId="3" fillId="27" borderId="20" xfId="0" applyFont="1" applyFill="1" applyBorder="1" applyAlignment="1">
      <alignment horizontal="center" vertical="center" wrapText="1"/>
    </xf>
    <xf numFmtId="0" fontId="15" fillId="16" borderId="20" xfId="0" applyFont="1" applyFill="1" applyBorder="1" applyAlignment="1">
      <alignment horizontal="center" vertical="center" wrapText="1"/>
    </xf>
    <xf numFmtId="0" fontId="15" fillId="16" borderId="18" xfId="0" applyFont="1" applyFill="1" applyBorder="1" applyAlignment="1">
      <alignment horizontal="center" vertical="center" wrapText="1"/>
    </xf>
    <xf numFmtId="0" fontId="1" fillId="27" borderId="8" xfId="0" applyFont="1" applyFill="1" applyBorder="1" applyAlignment="1">
      <alignment horizontal="center" vertical="center" wrapText="1"/>
    </xf>
    <xf numFmtId="0" fontId="1" fillId="27" borderId="9" xfId="0" applyFont="1" applyFill="1" applyBorder="1" applyAlignment="1">
      <alignment horizontal="center" vertical="center" wrapText="1"/>
    </xf>
    <xf numFmtId="0" fontId="1" fillId="27" borderId="20" xfId="0" applyFont="1" applyFill="1" applyBorder="1" applyAlignment="1">
      <alignment horizontal="center" vertical="center" wrapText="1"/>
    </xf>
    <xf numFmtId="0" fontId="1" fillId="27" borderId="23" xfId="0" applyFont="1" applyFill="1" applyBorder="1" applyAlignment="1">
      <alignment horizontal="center" vertical="center" wrapText="1"/>
    </xf>
    <xf numFmtId="0" fontId="1" fillId="19" borderId="33" xfId="0" applyFont="1" applyFill="1" applyBorder="1" applyAlignment="1">
      <alignment horizontal="center" vertical="center" wrapText="1"/>
    </xf>
    <xf numFmtId="10" fontId="14" fillId="11" borderId="33" xfId="0" applyNumberFormat="1" applyFont="1" applyFill="1" applyBorder="1" applyAlignment="1">
      <alignment horizontal="center" vertical="center"/>
    </xf>
    <xf numFmtId="10" fontId="14" fillId="11" borderId="34" xfId="0" applyNumberFormat="1" applyFont="1" applyFill="1" applyBorder="1" applyAlignment="1">
      <alignment horizontal="center" vertical="center"/>
    </xf>
    <xf numFmtId="164" fontId="0" fillId="2" borderId="49" xfId="0" applyNumberFormat="1" applyFont="1" applyFill="1" applyBorder="1" applyAlignment="1">
      <alignment horizontal="center" vertical="center"/>
    </xf>
    <xf numFmtId="164" fontId="0" fillId="2" borderId="54" xfId="0" applyNumberFormat="1" applyFont="1" applyFill="1" applyBorder="1" applyAlignment="1">
      <alignment horizontal="center" vertical="center"/>
    </xf>
    <xf numFmtId="164" fontId="3" fillId="28" borderId="49" xfId="0" applyNumberFormat="1" applyFont="1" applyFill="1" applyBorder="1" applyAlignment="1">
      <alignment horizontal="center" vertical="center"/>
    </xf>
    <xf numFmtId="164" fontId="3" fillId="28" borderId="54" xfId="0" applyNumberFormat="1" applyFont="1" applyFill="1" applyBorder="1" applyAlignment="1">
      <alignment horizontal="center" vertical="center"/>
    </xf>
    <xf numFmtId="0" fontId="3" fillId="27" borderId="33" xfId="0" applyFont="1" applyFill="1" applyBorder="1" applyAlignment="1">
      <alignment horizontal="center" vertical="center" wrapText="1"/>
    </xf>
    <xf numFmtId="10" fontId="3" fillId="27" borderId="33" xfId="0" applyNumberFormat="1" applyFont="1" applyFill="1" applyBorder="1" applyAlignment="1">
      <alignment horizontal="center" vertical="center" wrapText="1"/>
    </xf>
    <xf numFmtId="164" fontId="0" fillId="2" borderId="58" xfId="0" applyNumberFormat="1" applyFont="1" applyFill="1" applyBorder="1" applyAlignment="1">
      <alignment horizontal="center" vertical="center"/>
    </xf>
    <xf numFmtId="164" fontId="0" fillId="2" borderId="57" xfId="0" applyNumberFormat="1" applyFont="1" applyFill="1" applyBorder="1" applyAlignment="1">
      <alignment horizontal="center" vertical="center"/>
    </xf>
    <xf numFmtId="164" fontId="3" fillId="28" borderId="58" xfId="0" applyNumberFormat="1" applyFont="1" applyFill="1" applyBorder="1" applyAlignment="1">
      <alignment horizontal="center" vertical="center"/>
    </xf>
    <xf numFmtId="164" fontId="3" fillId="28" borderId="57" xfId="0" applyNumberFormat="1" applyFont="1" applyFill="1" applyBorder="1" applyAlignment="1">
      <alignment horizontal="center" vertical="center"/>
    </xf>
    <xf numFmtId="10" fontId="33" fillId="10" borderId="11" xfId="0" applyNumberFormat="1" applyFont="1" applyFill="1" applyBorder="1" applyAlignment="1">
      <alignment horizontal="center" vertical="center"/>
    </xf>
    <xf numFmtId="10" fontId="33" fillId="10" borderId="71" xfId="0" applyNumberFormat="1" applyFont="1" applyFill="1" applyBorder="1" applyAlignment="1">
      <alignment horizontal="center" vertical="center"/>
    </xf>
    <xf numFmtId="164" fontId="3" fillId="28" borderId="73" xfId="0" applyNumberFormat="1" applyFont="1" applyFill="1" applyBorder="1" applyAlignment="1">
      <alignment horizontal="center" vertical="center"/>
    </xf>
    <xf numFmtId="164" fontId="3" fillId="28" borderId="68" xfId="0" applyNumberFormat="1" applyFont="1" applyFill="1" applyBorder="1" applyAlignment="1">
      <alignment horizontal="center" vertical="center"/>
    </xf>
    <xf numFmtId="164" fontId="3" fillId="10" borderId="73" xfId="0" applyNumberFormat="1" applyFont="1" applyFill="1" applyBorder="1" applyAlignment="1">
      <alignment horizontal="center" vertical="center"/>
    </xf>
    <xf numFmtId="164" fontId="3" fillId="10" borderId="68" xfId="0" applyNumberFormat="1" applyFont="1" applyFill="1" applyBorder="1" applyAlignment="1">
      <alignment horizontal="center" vertical="center"/>
    </xf>
    <xf numFmtId="0" fontId="0" fillId="30" borderId="84" xfId="0" applyFont="1" applyFill="1" applyBorder="1" applyAlignment="1">
      <alignment horizontal="center" vertical="center" wrapText="1"/>
    </xf>
    <xf numFmtId="0" fontId="2" fillId="30" borderId="84" xfId="0" applyFont="1" applyFill="1" applyBorder="1" applyAlignment="1">
      <alignment horizontal="center" vertical="center" wrapText="1"/>
    </xf>
    <xf numFmtId="0" fontId="2" fillId="30" borderId="85" xfId="0" applyFont="1" applyFill="1" applyBorder="1" applyAlignment="1">
      <alignment horizontal="center" vertical="center" wrapText="1"/>
    </xf>
    <xf numFmtId="0" fontId="15" fillId="16" borderId="23" xfId="0" applyFont="1" applyFill="1" applyBorder="1" applyAlignment="1">
      <alignment horizontal="center" vertical="center" wrapText="1"/>
    </xf>
    <xf numFmtId="10" fontId="9" fillId="11" borderId="9" xfId="0" applyNumberFormat="1" applyFont="1" applyFill="1" applyBorder="1" applyAlignment="1">
      <alignment horizontal="center" vertical="center"/>
    </xf>
    <xf numFmtId="0" fontId="37" fillId="0" borderId="0" xfId="1"/>
    <xf numFmtId="0" fontId="37" fillId="21" borderId="90" xfId="1" applyFont="1" applyFill="1" applyBorder="1" applyAlignment="1">
      <alignment horizontal="center" vertical="center"/>
    </xf>
    <xf numFmtId="1" fontId="37" fillId="21" borderId="90" xfId="1" applyNumberFormat="1" applyFont="1" applyFill="1" applyBorder="1" applyAlignment="1">
      <alignment horizontal="center" vertical="center"/>
    </xf>
    <xf numFmtId="0" fontId="29" fillId="21" borderId="90" xfId="1" applyFont="1" applyFill="1" applyBorder="1" applyAlignment="1">
      <alignment horizontal="center" vertical="center"/>
    </xf>
    <xf numFmtId="9" fontId="29" fillId="21" borderId="90" xfId="1" applyNumberFormat="1" applyFont="1" applyFill="1" applyBorder="1" applyAlignment="1">
      <alignment horizontal="center" vertical="center"/>
    </xf>
    <xf numFmtId="0" fontId="37" fillId="2" borderId="0" xfId="1" applyFont="1" applyFill="1" applyBorder="1" applyAlignment="1">
      <alignment horizontal="center" vertical="center"/>
    </xf>
    <xf numFmtId="1" fontId="37" fillId="2" borderId="0" xfId="1" applyNumberFormat="1" applyFont="1" applyFill="1" applyBorder="1" applyAlignment="1">
      <alignment horizontal="center" vertical="center"/>
    </xf>
    <xf numFmtId="0" fontId="38" fillId="2" borderId="0" xfId="1" applyFont="1" applyFill="1" applyBorder="1" applyAlignment="1">
      <alignment horizontal="center" vertical="center"/>
    </xf>
    <xf numFmtId="1" fontId="29" fillId="21" borderId="0" xfId="1" applyNumberFormat="1" applyFont="1" applyFill="1" applyBorder="1" applyAlignment="1">
      <alignment horizontal="center" vertical="center"/>
    </xf>
    <xf numFmtId="0" fontId="37" fillId="0" borderId="0" xfId="1" applyBorder="1"/>
    <xf numFmtId="0" fontId="39" fillId="32" borderId="91" xfId="1" applyFont="1" applyFill="1" applyBorder="1" applyAlignment="1">
      <alignment horizontal="center" vertical="center" wrapText="1"/>
    </xf>
    <xf numFmtId="1" fontId="39" fillId="32" borderId="91" xfId="1" applyNumberFormat="1" applyFont="1" applyFill="1" applyBorder="1" applyAlignment="1">
      <alignment horizontal="center" vertical="center" wrapText="1"/>
    </xf>
    <xf numFmtId="0" fontId="40" fillId="5" borderId="92" xfId="1" applyFont="1" applyFill="1" applyBorder="1" applyAlignment="1">
      <alignment horizontal="center" vertical="center" wrapText="1"/>
    </xf>
    <xf numFmtId="0" fontId="40" fillId="5" borderId="93" xfId="1" applyFont="1" applyFill="1" applyBorder="1" applyAlignment="1">
      <alignment horizontal="center" vertical="center" wrapText="1"/>
    </xf>
    <xf numFmtId="0" fontId="40" fillId="5" borderId="94" xfId="1" applyFont="1" applyFill="1" applyBorder="1" applyAlignment="1">
      <alignment horizontal="center" vertical="center" wrapText="1"/>
    </xf>
    <xf numFmtId="0" fontId="39" fillId="32" borderId="26" xfId="1" applyFont="1" applyFill="1" applyBorder="1" applyAlignment="1">
      <alignment horizontal="center" vertical="center" wrapText="1"/>
    </xf>
    <xf numFmtId="1" fontId="39" fillId="32" borderId="26" xfId="1" applyNumberFormat="1" applyFont="1" applyFill="1" applyBorder="1" applyAlignment="1">
      <alignment horizontal="center" vertical="center" wrapText="1"/>
    </xf>
    <xf numFmtId="0" fontId="41" fillId="5" borderId="20" xfId="1" applyFont="1" applyFill="1" applyBorder="1" applyAlignment="1">
      <alignment horizontal="center" vertical="center" wrapText="1"/>
    </xf>
    <xf numFmtId="0" fontId="41" fillId="5" borderId="18" xfId="1" applyFont="1" applyFill="1" applyBorder="1" applyAlignment="1">
      <alignment horizontal="center" vertical="center" wrapText="1"/>
    </xf>
    <xf numFmtId="0" fontId="41" fillId="5" borderId="14" xfId="1" applyFont="1" applyFill="1" applyBorder="1" applyAlignment="1">
      <alignment horizontal="center" vertical="center" wrapText="1"/>
    </xf>
    <xf numFmtId="0" fontId="41" fillId="5" borderId="19" xfId="1" applyFont="1" applyFill="1" applyBorder="1" applyAlignment="1">
      <alignment horizontal="center" vertical="center" wrapText="1"/>
    </xf>
    <xf numFmtId="0" fontId="25" fillId="5" borderId="96" xfId="1" applyFont="1" applyFill="1" applyBorder="1" applyAlignment="1">
      <alignment horizontal="center" vertical="center" wrapText="1"/>
    </xf>
    <xf numFmtId="0" fontId="42" fillId="5" borderId="96" xfId="1" applyFont="1" applyFill="1" applyBorder="1" applyAlignment="1">
      <alignment horizontal="center" vertical="center" wrapText="1"/>
    </xf>
    <xf numFmtId="0" fontId="42" fillId="5" borderId="2" xfId="1" applyFont="1" applyFill="1" applyBorder="1" applyAlignment="1">
      <alignment horizontal="center" vertical="center" wrapText="1"/>
    </xf>
    <xf numFmtId="0" fontId="39" fillId="5" borderId="96" xfId="1" applyFont="1" applyFill="1" applyBorder="1" applyAlignment="1">
      <alignment horizontal="center" vertical="center" wrapText="1"/>
    </xf>
    <xf numFmtId="0" fontId="39" fillId="5" borderId="97" xfId="1" applyFont="1" applyFill="1" applyBorder="1" applyAlignment="1">
      <alignment horizontal="center" vertical="center" wrapText="1"/>
    </xf>
    <xf numFmtId="0" fontId="39" fillId="5" borderId="2" xfId="1" applyFont="1" applyFill="1" applyBorder="1" applyAlignment="1">
      <alignment horizontal="center" vertical="center" wrapText="1"/>
    </xf>
    <xf numFmtId="0" fontId="25" fillId="5" borderId="98" xfId="1" applyFont="1" applyFill="1" applyBorder="1" applyAlignment="1">
      <alignment horizontal="center" vertical="center" wrapText="1"/>
    </xf>
    <xf numFmtId="0" fontId="42" fillId="5" borderId="99" xfId="1" applyFont="1" applyFill="1" applyBorder="1" applyAlignment="1">
      <alignment horizontal="center" vertical="center" wrapText="1"/>
    </xf>
    <xf numFmtId="0" fontId="42" fillId="5" borderId="3" xfId="1" applyFont="1" applyFill="1" applyBorder="1" applyAlignment="1">
      <alignment horizontal="center" vertical="center" wrapText="1"/>
    </xf>
    <xf numFmtId="0" fontId="39" fillId="5" borderId="98" xfId="1" applyFont="1" applyFill="1" applyBorder="1" applyAlignment="1">
      <alignment horizontal="center" vertical="center" wrapText="1"/>
    </xf>
    <xf numFmtId="0" fontId="39" fillId="5" borderId="0" xfId="1" applyFont="1" applyFill="1" applyBorder="1" applyAlignment="1">
      <alignment horizontal="center" vertical="center" wrapText="1"/>
    </xf>
    <xf numFmtId="0" fontId="39" fillId="5" borderId="86" xfId="1" applyFont="1" applyFill="1" applyBorder="1" applyAlignment="1">
      <alignment horizontal="center" vertical="center" wrapText="1"/>
    </xf>
    <xf numFmtId="0" fontId="39" fillId="5" borderId="99" xfId="1" applyFont="1" applyFill="1" applyBorder="1" applyAlignment="1">
      <alignment horizontal="center" vertical="center" wrapText="1"/>
    </xf>
    <xf numFmtId="0" fontId="39" fillId="5" borderId="100" xfId="1" applyFont="1" applyFill="1" applyBorder="1" applyAlignment="1">
      <alignment horizontal="center" vertical="center" wrapText="1"/>
    </xf>
    <xf numFmtId="0" fontId="39" fillId="5" borderId="3" xfId="1" applyFont="1" applyFill="1" applyBorder="1" applyAlignment="1">
      <alignment horizontal="center" vertical="center" wrapText="1"/>
    </xf>
    <xf numFmtId="0" fontId="25" fillId="5" borderId="26" xfId="1" applyFont="1" applyFill="1" applyBorder="1" applyAlignment="1">
      <alignment horizontal="center" wrapText="1"/>
    </xf>
    <xf numFmtId="0" fontId="1" fillId="5" borderId="17" xfId="1" applyFont="1" applyFill="1" applyBorder="1" applyAlignment="1">
      <alignment horizontal="center" vertical="center" wrapText="1"/>
    </xf>
    <xf numFmtId="9" fontId="1" fillId="5" borderId="17" xfId="1" applyNumberFormat="1" applyFont="1" applyFill="1" applyBorder="1" applyAlignment="1">
      <alignment horizontal="center" vertical="center" wrapText="1"/>
    </xf>
    <xf numFmtId="0" fontId="25" fillId="5" borderId="17" xfId="1" applyFont="1" applyFill="1" applyBorder="1" applyAlignment="1">
      <alignment horizontal="center" vertical="center" wrapText="1"/>
    </xf>
    <xf numFmtId="0" fontId="3" fillId="5" borderId="17" xfId="1" applyFont="1" applyFill="1" applyBorder="1" applyAlignment="1">
      <alignment horizontal="center" vertical="center" wrapText="1"/>
    </xf>
    <xf numFmtId="0" fontId="44" fillId="5" borderId="17" xfId="1" applyFont="1" applyFill="1" applyBorder="1" applyAlignment="1">
      <alignment horizontal="center" vertical="center" wrapText="1"/>
    </xf>
    <xf numFmtId="0" fontId="39" fillId="32" borderId="101" xfId="1" applyFont="1" applyFill="1" applyBorder="1" applyAlignment="1">
      <alignment horizontal="center" vertical="center" wrapText="1"/>
    </xf>
    <xf numFmtId="1" fontId="39" fillId="32" borderId="101" xfId="1" applyNumberFormat="1" applyFont="1" applyFill="1" applyBorder="1" applyAlignment="1">
      <alignment horizontal="center" vertical="center" wrapText="1"/>
    </xf>
    <xf numFmtId="0" fontId="25" fillId="5" borderId="101" xfId="1" applyFont="1" applyFill="1" applyBorder="1" applyAlignment="1">
      <alignment horizontal="center" wrapText="1"/>
    </xf>
    <xf numFmtId="0" fontId="1" fillId="5" borderId="26" xfId="1" applyFont="1" applyFill="1" applyBorder="1" applyAlignment="1">
      <alignment horizontal="center" vertical="center" wrapText="1"/>
    </xf>
    <xf numFmtId="9" fontId="1" fillId="5" borderId="26" xfId="1" applyNumberFormat="1" applyFont="1" applyFill="1" applyBorder="1" applyAlignment="1">
      <alignment horizontal="center" vertical="center" wrapText="1"/>
    </xf>
    <xf numFmtId="0" fontId="25" fillId="5" borderId="102" xfId="1" applyFont="1" applyFill="1" applyBorder="1" applyAlignment="1">
      <alignment horizontal="center" vertical="center" wrapText="1"/>
    </xf>
    <xf numFmtId="0" fontId="25" fillId="5" borderId="101" xfId="1" applyFont="1" applyFill="1" applyBorder="1" applyAlignment="1">
      <alignment horizontal="center" vertical="center" wrapText="1"/>
    </xf>
    <xf numFmtId="0" fontId="3" fillId="5" borderId="26" xfId="1" applyFont="1" applyFill="1" applyBorder="1" applyAlignment="1">
      <alignment horizontal="center" vertical="center" wrapText="1"/>
    </xf>
    <xf numFmtId="0" fontId="44" fillId="5" borderId="26" xfId="1" applyFont="1" applyFill="1" applyBorder="1" applyAlignment="1">
      <alignment horizontal="center" vertical="center" wrapText="1"/>
    </xf>
    <xf numFmtId="0" fontId="44" fillId="5" borderId="101" xfId="1" applyFont="1" applyFill="1" applyBorder="1" applyAlignment="1">
      <alignment horizontal="center" vertical="center" wrapText="1"/>
    </xf>
    <xf numFmtId="0" fontId="1" fillId="5" borderId="109" xfId="1" applyFont="1" applyFill="1" applyBorder="1" applyAlignment="1">
      <alignment horizontal="center" vertical="center" wrapText="1"/>
    </xf>
    <xf numFmtId="9" fontId="1" fillId="5" borderId="110" xfId="1" applyNumberFormat="1" applyFont="1" applyFill="1" applyBorder="1" applyAlignment="1">
      <alignment horizontal="center" vertical="center" wrapText="1"/>
    </xf>
    <xf numFmtId="0" fontId="46" fillId="3" borderId="111" xfId="1" applyFont="1" applyFill="1" applyBorder="1" applyAlignment="1">
      <alignment horizontal="center" vertical="center"/>
    </xf>
    <xf numFmtId="0" fontId="46" fillId="3" borderId="112" xfId="1" applyFont="1" applyFill="1" applyBorder="1" applyAlignment="1">
      <alignment horizontal="center" vertical="center"/>
    </xf>
    <xf numFmtId="0" fontId="44" fillId="5" borderId="113" xfId="1" applyFont="1" applyFill="1" applyBorder="1" applyAlignment="1">
      <alignment horizontal="center" vertical="center" wrapText="1"/>
    </xf>
    <xf numFmtId="0" fontId="46" fillId="14" borderId="114" xfId="1" applyFont="1" applyFill="1" applyBorder="1" applyAlignment="1">
      <alignment horizontal="center" vertical="center"/>
    </xf>
    <xf numFmtId="0" fontId="46" fillId="14" borderId="112" xfId="1" applyFont="1" applyFill="1" applyBorder="1" applyAlignment="1">
      <alignment horizontal="center" vertical="center"/>
    </xf>
    <xf numFmtId="0" fontId="46" fillId="14" borderId="112" xfId="1" applyFont="1" applyFill="1" applyBorder="1" applyAlignment="1">
      <alignment horizontal="center" vertical="center" wrapText="1"/>
    </xf>
    <xf numFmtId="0" fontId="46" fillId="14" borderId="115" xfId="1" applyFont="1" applyFill="1" applyBorder="1" applyAlignment="1">
      <alignment horizontal="center" vertical="center"/>
    </xf>
    <xf numFmtId="0" fontId="44" fillId="5" borderId="116" xfId="1" applyFont="1" applyFill="1" applyBorder="1" applyAlignment="1">
      <alignment horizontal="center" vertical="center"/>
    </xf>
    <xf numFmtId="0" fontId="46" fillId="3" borderId="114" xfId="1" applyFont="1" applyFill="1" applyBorder="1" applyAlignment="1">
      <alignment horizontal="center" vertical="center"/>
    </xf>
    <xf numFmtId="0" fontId="46" fillId="3" borderId="115" xfId="1" applyFont="1" applyFill="1" applyBorder="1" applyAlignment="1">
      <alignment horizontal="center" vertical="center"/>
    </xf>
    <xf numFmtId="0" fontId="46" fillId="14" borderId="111" xfId="1" applyFont="1" applyFill="1" applyBorder="1" applyAlignment="1">
      <alignment horizontal="center" vertical="center"/>
    </xf>
    <xf numFmtId="0" fontId="44" fillId="0" borderId="0" xfId="1" applyFont="1"/>
    <xf numFmtId="0" fontId="46" fillId="3" borderId="122" xfId="1" applyFont="1" applyFill="1" applyBorder="1" applyAlignment="1">
      <alignment horizontal="center" vertical="center"/>
    </xf>
    <xf numFmtId="1" fontId="46" fillId="3" borderId="123" xfId="1" applyNumberFormat="1" applyFont="1" applyFill="1" applyBorder="1" applyAlignment="1">
      <alignment horizontal="center" vertical="center"/>
    </xf>
    <xf numFmtId="0" fontId="46" fillId="3" borderId="123" xfId="1" applyFont="1" applyFill="1" applyBorder="1" applyAlignment="1">
      <alignment horizontal="center" vertical="center"/>
    </xf>
    <xf numFmtId="0" fontId="46" fillId="14" borderId="124" xfId="1" applyFont="1" applyFill="1" applyBorder="1" applyAlignment="1">
      <alignment horizontal="center" vertical="center" wrapText="1"/>
    </xf>
    <xf numFmtId="0" fontId="46" fillId="14" borderId="125" xfId="1" applyFont="1" applyFill="1" applyBorder="1" applyAlignment="1">
      <alignment horizontal="center" vertical="center"/>
    </xf>
    <xf numFmtId="0" fontId="1" fillId="5" borderId="126" xfId="1" applyFont="1" applyFill="1" applyBorder="1" applyAlignment="1">
      <alignment horizontal="center" vertical="center" wrapText="1"/>
    </xf>
    <xf numFmtId="9" fontId="1" fillId="5" borderId="127" xfId="1" applyNumberFormat="1" applyFont="1" applyFill="1" applyBorder="1" applyAlignment="1">
      <alignment horizontal="center" vertical="center" wrapText="1"/>
    </xf>
    <xf numFmtId="0" fontId="46" fillId="3" borderId="125" xfId="1" applyFont="1" applyFill="1" applyBorder="1" applyAlignment="1">
      <alignment horizontal="center" vertical="center"/>
    </xf>
    <xf numFmtId="0" fontId="46" fillId="3" borderId="128" xfId="1" applyFont="1" applyFill="1" applyBorder="1" applyAlignment="1">
      <alignment horizontal="center" vertical="center"/>
    </xf>
    <xf numFmtId="0" fontId="46" fillId="14" borderId="129" xfId="1" applyFont="1" applyFill="1" applyBorder="1" applyAlignment="1">
      <alignment horizontal="center" vertical="center"/>
    </xf>
    <xf numFmtId="0" fontId="46" fillId="14" borderId="128" xfId="1" applyFont="1" applyFill="1" applyBorder="1" applyAlignment="1">
      <alignment horizontal="center" vertical="center"/>
    </xf>
    <xf numFmtId="0" fontId="46" fillId="14" borderId="128" xfId="1" applyFont="1" applyFill="1" applyBorder="1" applyAlignment="1">
      <alignment horizontal="center" vertical="center" wrapText="1"/>
    </xf>
    <xf numFmtId="0" fontId="46" fillId="14" borderId="130" xfId="1" applyFont="1" applyFill="1" applyBorder="1" applyAlignment="1">
      <alignment horizontal="center" vertical="center"/>
    </xf>
    <xf numFmtId="0" fontId="46" fillId="3" borderId="129" xfId="1" applyFont="1" applyFill="1" applyBorder="1" applyAlignment="1">
      <alignment horizontal="center" vertical="center"/>
    </xf>
    <xf numFmtId="0" fontId="46" fillId="3" borderId="130" xfId="1" applyFont="1" applyFill="1" applyBorder="1" applyAlignment="1">
      <alignment horizontal="center" vertical="center"/>
    </xf>
    <xf numFmtId="0" fontId="46" fillId="14" borderId="124" xfId="1" applyFont="1" applyFill="1" applyBorder="1" applyAlignment="1">
      <alignment horizontal="center" vertical="center"/>
    </xf>
    <xf numFmtId="0" fontId="46" fillId="14" borderId="135" xfId="1" applyFont="1" applyFill="1" applyBorder="1" applyAlignment="1">
      <alignment horizontal="center" vertical="center"/>
    </xf>
    <xf numFmtId="0" fontId="46" fillId="14" borderId="136" xfId="1" applyFont="1" applyFill="1" applyBorder="1" applyAlignment="1">
      <alignment horizontal="center" vertical="center"/>
    </xf>
    <xf numFmtId="0" fontId="46" fillId="14" borderId="136" xfId="1" applyFont="1" applyFill="1" applyBorder="1" applyAlignment="1">
      <alignment horizontal="center" vertical="center" wrapText="1"/>
    </xf>
    <xf numFmtId="0" fontId="46" fillId="3" borderId="136" xfId="1" applyFont="1" applyFill="1" applyBorder="1" applyAlignment="1">
      <alignment horizontal="center" vertical="center"/>
    </xf>
    <xf numFmtId="0" fontId="46" fillId="3" borderId="135" xfId="1" applyFont="1" applyFill="1" applyBorder="1" applyAlignment="1">
      <alignment horizontal="center" vertical="center"/>
    </xf>
    <xf numFmtId="0" fontId="46" fillId="14" borderId="138" xfId="1" applyFont="1" applyFill="1" applyBorder="1" applyAlignment="1">
      <alignment horizontal="center" vertical="center"/>
    </xf>
    <xf numFmtId="0" fontId="46" fillId="14" borderId="138" xfId="1" applyFont="1" applyFill="1" applyBorder="1" applyAlignment="1">
      <alignment horizontal="center" vertical="center" wrapText="1"/>
    </xf>
    <xf numFmtId="0" fontId="44" fillId="5" borderId="139" xfId="1" applyFont="1" applyFill="1" applyBorder="1" applyAlignment="1">
      <alignment horizontal="center" vertical="center"/>
    </xf>
    <xf numFmtId="0" fontId="46" fillId="3" borderId="140" xfId="1" applyFont="1" applyFill="1" applyBorder="1" applyAlignment="1">
      <alignment horizontal="center" vertical="center"/>
    </xf>
    <xf numFmtId="1" fontId="46" fillId="3" borderId="141" xfId="1" applyNumberFormat="1" applyFont="1" applyFill="1" applyBorder="1" applyAlignment="1">
      <alignment horizontal="center" vertical="center"/>
    </xf>
    <xf numFmtId="0" fontId="46" fillId="3" borderId="141" xfId="1" applyFont="1" applyFill="1" applyBorder="1" applyAlignment="1">
      <alignment horizontal="center" vertical="center"/>
    </xf>
    <xf numFmtId="0" fontId="46" fillId="14" borderId="142" xfId="1" applyFont="1" applyFill="1" applyBorder="1" applyAlignment="1">
      <alignment horizontal="center" vertical="center"/>
    </xf>
    <xf numFmtId="0" fontId="46" fillId="14" borderId="143" xfId="1" applyFont="1" applyFill="1" applyBorder="1" applyAlignment="1">
      <alignment horizontal="center" vertical="center"/>
    </xf>
    <xf numFmtId="0" fontId="1" fillId="5" borderId="144" xfId="1" applyFont="1" applyFill="1" applyBorder="1" applyAlignment="1">
      <alignment horizontal="center" vertical="center" wrapText="1"/>
    </xf>
    <xf numFmtId="9" fontId="1" fillId="5" borderId="145" xfId="1" applyNumberFormat="1" applyFont="1" applyFill="1" applyBorder="1" applyAlignment="1">
      <alignment horizontal="center" vertical="center" wrapText="1"/>
    </xf>
    <xf numFmtId="0" fontId="46" fillId="3" borderId="143" xfId="1" applyFont="1" applyFill="1" applyBorder="1" applyAlignment="1">
      <alignment horizontal="center" vertical="center"/>
    </xf>
    <xf numFmtId="0" fontId="46" fillId="3" borderId="146" xfId="1" applyFont="1" applyFill="1" applyBorder="1" applyAlignment="1">
      <alignment horizontal="center" vertical="center"/>
    </xf>
    <xf numFmtId="0" fontId="44" fillId="5" borderId="147" xfId="1" applyFont="1" applyFill="1" applyBorder="1" applyAlignment="1">
      <alignment horizontal="center" vertical="center" wrapText="1"/>
    </xf>
    <xf numFmtId="0" fontId="46" fillId="14" borderId="148" xfId="1" applyFont="1" applyFill="1" applyBorder="1" applyAlignment="1">
      <alignment horizontal="center" vertical="center"/>
    </xf>
    <xf numFmtId="0" fontId="46" fillId="14" borderId="149" xfId="1" applyFont="1" applyFill="1" applyBorder="1" applyAlignment="1">
      <alignment horizontal="center" vertical="center"/>
    </xf>
    <xf numFmtId="0" fontId="46" fillId="14" borderId="146" xfId="1" applyFont="1" applyFill="1" applyBorder="1" applyAlignment="1">
      <alignment horizontal="center" vertical="center"/>
    </xf>
    <xf numFmtId="0" fontId="46" fillId="14" borderId="149" xfId="1" applyFont="1" applyFill="1" applyBorder="1" applyAlignment="1">
      <alignment horizontal="center" vertical="center" wrapText="1"/>
    </xf>
    <xf numFmtId="0" fontId="44" fillId="5" borderId="150" xfId="1" applyFont="1" applyFill="1" applyBorder="1" applyAlignment="1">
      <alignment horizontal="center" vertical="center"/>
    </xf>
    <xf numFmtId="0" fontId="46" fillId="3" borderId="148" xfId="1" applyFont="1" applyFill="1" applyBorder="1" applyAlignment="1">
      <alignment horizontal="center" vertical="center"/>
    </xf>
    <xf numFmtId="17" fontId="25" fillId="32" borderId="155" xfId="1" applyNumberFormat="1" applyFont="1" applyFill="1" applyBorder="1" applyAlignment="1">
      <alignment horizontal="center" vertical="center"/>
    </xf>
    <xf numFmtId="0" fontId="46" fillId="14" borderId="156" xfId="1" applyFont="1" applyFill="1" applyBorder="1" applyAlignment="1">
      <alignment horizontal="center" vertical="center"/>
    </xf>
    <xf numFmtId="1" fontId="46" fillId="14" borderId="157" xfId="1" applyNumberFormat="1" applyFont="1" applyFill="1" applyBorder="1" applyAlignment="1">
      <alignment horizontal="center" vertical="center"/>
    </xf>
    <xf numFmtId="0" fontId="46" fillId="14" borderId="157" xfId="1" applyFont="1" applyFill="1" applyBorder="1" applyAlignment="1">
      <alignment horizontal="center" vertical="center"/>
    </xf>
    <xf numFmtId="0" fontId="46" fillId="3" borderId="158" xfId="1" applyFont="1" applyFill="1" applyBorder="1" applyAlignment="1">
      <alignment horizontal="center" vertical="center"/>
    </xf>
    <xf numFmtId="0" fontId="46" fillId="3" borderId="159" xfId="1" applyFont="1" applyFill="1" applyBorder="1" applyAlignment="1">
      <alignment horizontal="center" vertical="center"/>
    </xf>
    <xf numFmtId="0" fontId="44" fillId="5" borderId="160" xfId="1" applyFont="1" applyFill="1" applyBorder="1" applyAlignment="1">
      <alignment horizontal="center" vertical="center" wrapText="1"/>
    </xf>
    <xf numFmtId="0" fontId="46" fillId="3" borderId="112" xfId="1" applyFont="1" applyFill="1" applyBorder="1" applyAlignment="1">
      <alignment horizontal="center" vertical="center" wrapText="1"/>
    </xf>
    <xf numFmtId="0" fontId="44" fillId="5" borderId="161" xfId="1" applyFont="1" applyFill="1" applyBorder="1" applyAlignment="1">
      <alignment horizontal="center" vertical="center"/>
    </xf>
    <xf numFmtId="0" fontId="25" fillId="32" borderId="164" xfId="1" applyFont="1" applyFill="1" applyBorder="1" applyAlignment="1">
      <alignment horizontal="center" vertical="center"/>
    </xf>
    <xf numFmtId="0" fontId="46" fillId="14" borderId="122" xfId="1" applyFont="1" applyFill="1" applyBorder="1" applyAlignment="1">
      <alignment horizontal="center" vertical="center"/>
    </xf>
    <xf numFmtId="1" fontId="46" fillId="14" borderId="123" xfId="1" applyNumberFormat="1" applyFont="1" applyFill="1" applyBorder="1" applyAlignment="1">
      <alignment horizontal="center" vertical="center"/>
    </xf>
    <xf numFmtId="0" fontId="46" fillId="14" borderId="123" xfId="1" applyFont="1" applyFill="1" applyBorder="1" applyAlignment="1">
      <alignment horizontal="center" vertical="center"/>
    </xf>
    <xf numFmtId="0" fontId="46" fillId="3" borderId="124" xfId="1" applyFont="1" applyFill="1" applyBorder="1" applyAlignment="1">
      <alignment horizontal="center" vertical="center"/>
    </xf>
    <xf numFmtId="0" fontId="46" fillId="3" borderId="165" xfId="1" applyFont="1" applyFill="1" applyBorder="1" applyAlignment="1">
      <alignment horizontal="center" vertical="center"/>
    </xf>
    <xf numFmtId="0" fontId="46" fillId="3" borderId="128" xfId="1" applyFont="1" applyFill="1" applyBorder="1" applyAlignment="1">
      <alignment horizontal="center" vertical="center" wrapText="1"/>
    </xf>
    <xf numFmtId="0" fontId="46" fillId="14" borderId="166" xfId="1" applyFont="1" applyFill="1" applyBorder="1" applyAlignment="1">
      <alignment horizontal="center" vertical="center"/>
    </xf>
    <xf numFmtId="0" fontId="46" fillId="14" borderId="167" xfId="1" applyFont="1" applyFill="1" applyBorder="1" applyAlignment="1">
      <alignment horizontal="center" vertical="center"/>
    </xf>
    <xf numFmtId="0" fontId="46" fillId="14" borderId="168" xfId="1" applyFont="1" applyFill="1" applyBorder="1" applyAlignment="1">
      <alignment horizontal="center" vertical="center"/>
    </xf>
    <xf numFmtId="0" fontId="46" fillId="3" borderId="136" xfId="1" applyFont="1" applyFill="1" applyBorder="1" applyAlignment="1">
      <alignment horizontal="center" vertical="center" wrapText="1"/>
    </xf>
    <xf numFmtId="0" fontId="46" fillId="14" borderId="169" xfId="1" applyFont="1" applyFill="1" applyBorder="1" applyAlignment="1">
      <alignment horizontal="center" vertical="center"/>
    </xf>
    <xf numFmtId="1" fontId="46" fillId="14" borderId="170" xfId="1" applyNumberFormat="1" applyFont="1" applyFill="1" applyBorder="1" applyAlignment="1">
      <alignment horizontal="center" vertical="center"/>
    </xf>
    <xf numFmtId="0" fontId="46" fillId="14" borderId="170" xfId="1" applyFont="1" applyFill="1" applyBorder="1" applyAlignment="1">
      <alignment horizontal="center" vertical="center"/>
    </xf>
    <xf numFmtId="0" fontId="46" fillId="3" borderId="171" xfId="1" applyFont="1" applyFill="1" applyBorder="1" applyAlignment="1">
      <alignment horizontal="center" vertical="center"/>
    </xf>
    <xf numFmtId="0" fontId="46" fillId="3" borderId="172" xfId="1" applyFont="1" applyFill="1" applyBorder="1" applyAlignment="1">
      <alignment horizontal="center" vertical="center"/>
    </xf>
    <xf numFmtId="0" fontId="46" fillId="14" borderId="173" xfId="1" applyFont="1" applyFill="1" applyBorder="1" applyAlignment="1">
      <alignment horizontal="center" vertical="center"/>
    </xf>
    <xf numFmtId="0" fontId="46" fillId="3" borderId="146" xfId="1" applyFont="1" applyFill="1" applyBorder="1" applyAlignment="1">
      <alignment horizontal="center" vertical="center" wrapText="1"/>
    </xf>
    <xf numFmtId="49" fontId="25" fillId="5" borderId="97" xfId="1" applyNumberFormat="1" applyFont="1" applyFill="1" applyBorder="1" applyAlignment="1">
      <alignment horizontal="center" vertical="center"/>
    </xf>
    <xf numFmtId="0" fontId="46" fillId="14" borderId="178" xfId="1" applyFont="1" applyFill="1" applyBorder="1" applyAlignment="1">
      <alignment horizontal="center" vertical="center"/>
    </xf>
    <xf numFmtId="0" fontId="46" fillId="14" borderId="179" xfId="1" applyFont="1" applyFill="1" applyBorder="1" applyAlignment="1">
      <alignment horizontal="center" vertical="center"/>
    </xf>
    <xf numFmtId="49" fontId="25" fillId="5" borderId="0" xfId="1" applyNumberFormat="1" applyFont="1" applyFill="1" applyBorder="1" applyAlignment="1">
      <alignment horizontal="center" vertical="center"/>
    </xf>
    <xf numFmtId="0" fontId="46" fillId="14" borderId="165" xfId="1" applyFont="1" applyFill="1" applyBorder="1" applyAlignment="1">
      <alignment horizontal="center" vertical="center"/>
    </xf>
    <xf numFmtId="0" fontId="46" fillId="3" borderId="168" xfId="1" applyFont="1" applyFill="1" applyBorder="1" applyAlignment="1">
      <alignment horizontal="center" vertical="center"/>
    </xf>
    <xf numFmtId="0" fontId="46" fillId="3" borderId="181" xfId="1" applyFont="1" applyFill="1" applyBorder="1" applyAlignment="1">
      <alignment horizontal="center" vertical="center"/>
    </xf>
    <xf numFmtId="0" fontId="46" fillId="3" borderId="182" xfId="1" applyFont="1" applyFill="1" applyBorder="1" applyAlignment="1">
      <alignment horizontal="center" vertical="center"/>
    </xf>
    <xf numFmtId="0" fontId="46" fillId="14" borderId="171" xfId="1" applyFont="1" applyFill="1" applyBorder="1" applyAlignment="1">
      <alignment horizontal="center" vertical="center"/>
    </xf>
    <xf numFmtId="0" fontId="46" fillId="14" borderId="172" xfId="1" applyFont="1" applyFill="1" applyBorder="1" applyAlignment="1">
      <alignment horizontal="center" vertical="center"/>
    </xf>
    <xf numFmtId="0" fontId="46" fillId="3" borderId="173" xfId="1" applyFont="1" applyFill="1" applyBorder="1" applyAlignment="1">
      <alignment horizontal="center" vertical="center"/>
    </xf>
    <xf numFmtId="0" fontId="46" fillId="3" borderId="183" xfId="1" applyFont="1" applyFill="1" applyBorder="1" applyAlignment="1">
      <alignment horizontal="center" vertical="center"/>
    </xf>
    <xf numFmtId="0" fontId="46" fillId="3" borderId="184" xfId="1" applyFont="1" applyFill="1" applyBorder="1" applyAlignment="1">
      <alignment horizontal="center" vertical="center"/>
    </xf>
    <xf numFmtId="0" fontId="46" fillId="3" borderId="185" xfId="1" applyFont="1" applyFill="1" applyBorder="1" applyAlignment="1">
      <alignment horizontal="center" vertical="center"/>
    </xf>
    <xf numFmtId="0" fontId="46" fillId="3" borderId="186" xfId="1" applyFont="1" applyFill="1" applyBorder="1" applyAlignment="1">
      <alignment horizontal="center" vertical="center"/>
    </xf>
    <xf numFmtId="0" fontId="46" fillId="3" borderId="187" xfId="1" applyFont="1" applyFill="1" applyBorder="1" applyAlignment="1">
      <alignment horizontal="center" vertical="center"/>
    </xf>
    <xf numFmtId="0" fontId="46" fillId="3" borderId="188" xfId="1" applyFont="1" applyFill="1" applyBorder="1" applyAlignment="1">
      <alignment horizontal="center" vertical="center"/>
    </xf>
    <xf numFmtId="0" fontId="46" fillId="3" borderId="189" xfId="1" applyFont="1" applyFill="1" applyBorder="1" applyAlignment="1">
      <alignment horizontal="center" vertical="center"/>
    </xf>
    <xf numFmtId="0" fontId="46" fillId="3" borderId="175" xfId="1" applyFont="1" applyFill="1" applyBorder="1" applyAlignment="1">
      <alignment horizontal="center" vertical="center"/>
    </xf>
    <xf numFmtId="0" fontId="46" fillId="3" borderId="175" xfId="1" applyFont="1" applyFill="1" applyBorder="1" applyAlignment="1">
      <alignment horizontal="center" vertical="center" wrapText="1"/>
    </xf>
    <xf numFmtId="0" fontId="46" fillId="14" borderId="186" xfId="1" applyFont="1" applyFill="1" applyBorder="1" applyAlignment="1">
      <alignment horizontal="center" vertical="center" wrapText="1"/>
    </xf>
    <xf numFmtId="0" fontId="46" fillId="14" borderId="182" xfId="1" applyFont="1" applyFill="1" applyBorder="1" applyAlignment="1">
      <alignment horizontal="center" vertical="center"/>
    </xf>
    <xf numFmtId="0" fontId="46" fillId="3" borderId="195" xfId="1" applyFont="1" applyFill="1" applyBorder="1" applyAlignment="1">
      <alignment horizontal="center" vertical="center"/>
    </xf>
    <xf numFmtId="0" fontId="46" fillId="14" borderId="196" xfId="1" applyFont="1" applyFill="1" applyBorder="1" applyAlignment="1">
      <alignment horizontal="center" vertical="center"/>
    </xf>
    <xf numFmtId="0" fontId="44" fillId="5" borderId="197" xfId="1" applyFont="1" applyFill="1" applyBorder="1" applyAlignment="1">
      <alignment horizontal="center" vertical="center"/>
    </xf>
    <xf numFmtId="0" fontId="46" fillId="14" borderId="186" xfId="1" applyFont="1" applyFill="1" applyBorder="1" applyAlignment="1">
      <alignment horizontal="center" vertical="center"/>
    </xf>
    <xf numFmtId="0" fontId="46" fillId="14" borderId="198" xfId="1" applyFont="1" applyFill="1" applyBorder="1" applyAlignment="1">
      <alignment horizontal="center" vertical="center"/>
    </xf>
    <xf numFmtId="0" fontId="46" fillId="14" borderId="183" xfId="1" applyFont="1" applyFill="1" applyBorder="1" applyAlignment="1">
      <alignment horizontal="center" vertical="center"/>
    </xf>
    <xf numFmtId="0" fontId="46" fillId="14" borderId="195" xfId="1" applyFont="1" applyFill="1" applyBorder="1" applyAlignment="1">
      <alignment horizontal="center" vertical="center"/>
    </xf>
    <xf numFmtId="0" fontId="46" fillId="3" borderId="199" xfId="1" applyFont="1" applyFill="1" applyBorder="1" applyAlignment="1">
      <alignment horizontal="center" vertical="center"/>
    </xf>
    <xf numFmtId="0" fontId="46" fillId="3" borderId="200" xfId="1" applyFont="1" applyFill="1" applyBorder="1" applyAlignment="1">
      <alignment horizontal="center" vertical="center"/>
    </xf>
    <xf numFmtId="0" fontId="46" fillId="14" borderId="199" xfId="1" applyFont="1" applyFill="1" applyBorder="1" applyAlignment="1">
      <alignment horizontal="center" vertical="center"/>
    </xf>
    <xf numFmtId="0" fontId="46" fillId="14" borderId="200" xfId="1" applyFont="1" applyFill="1" applyBorder="1" applyAlignment="1">
      <alignment horizontal="center" vertical="center"/>
    </xf>
    <xf numFmtId="0" fontId="1" fillId="5" borderId="201" xfId="1" applyFont="1" applyFill="1" applyBorder="1" applyAlignment="1">
      <alignment horizontal="center" vertical="center" wrapText="1"/>
    </xf>
    <xf numFmtId="9" fontId="1" fillId="5" borderId="202" xfId="1" applyNumberFormat="1" applyFont="1" applyFill="1" applyBorder="1" applyAlignment="1">
      <alignment horizontal="center" vertical="center" wrapText="1"/>
    </xf>
    <xf numFmtId="0" fontId="46" fillId="3" borderId="203" xfId="1" applyFont="1" applyFill="1" applyBorder="1" applyAlignment="1">
      <alignment horizontal="center" vertical="center"/>
    </xf>
    <xf numFmtId="0" fontId="46" fillId="3" borderId="204" xfId="1" applyFont="1" applyFill="1" applyBorder="1" applyAlignment="1">
      <alignment horizontal="center" vertical="center"/>
    </xf>
    <xf numFmtId="0" fontId="37" fillId="0" borderId="0" xfId="1" applyAlignment="1">
      <alignment horizontal="center" vertical="center"/>
    </xf>
    <xf numFmtId="1" fontId="37" fillId="0" borderId="0" xfId="1" applyNumberFormat="1" applyAlignment="1">
      <alignment horizontal="center" vertical="center"/>
    </xf>
    <xf numFmtId="9" fontId="37" fillId="0" borderId="0" xfId="1" applyNumberFormat="1" applyAlignment="1">
      <alignment horizontal="center" vertical="center"/>
    </xf>
    <xf numFmtId="165" fontId="47" fillId="5" borderId="97" xfId="1" applyNumberFormat="1" applyFont="1" applyFill="1" applyBorder="1" applyAlignment="1">
      <alignment horizontal="center" vertical="top" wrapText="1"/>
    </xf>
    <xf numFmtId="165" fontId="47" fillId="5" borderId="0" xfId="1" applyNumberFormat="1" applyFont="1" applyFill="1" applyBorder="1" applyAlignment="1">
      <alignment horizontal="center" vertical="top"/>
    </xf>
    <xf numFmtId="0" fontId="29" fillId="33" borderId="90" xfId="1" applyFont="1" applyFill="1" applyBorder="1" applyAlignment="1">
      <alignment horizontal="center" vertical="center"/>
    </xf>
    <xf numFmtId="0" fontId="37" fillId="6" borderId="90" xfId="1" applyFont="1" applyFill="1" applyBorder="1" applyAlignment="1">
      <alignment horizontal="center" vertical="center"/>
    </xf>
    <xf numFmtId="4" fontId="37" fillId="6" borderId="90" xfId="1" applyNumberFormat="1" applyFont="1" applyFill="1" applyBorder="1" applyAlignment="1">
      <alignment horizontal="center" vertical="center"/>
    </xf>
    <xf numFmtId="0" fontId="25" fillId="6" borderId="91" xfId="1" applyFont="1" applyFill="1" applyBorder="1" applyAlignment="1">
      <alignment horizontal="center" vertical="center"/>
    </xf>
    <xf numFmtId="0" fontId="25" fillId="6" borderId="91" xfId="1" applyFont="1" applyFill="1" applyBorder="1" applyAlignment="1">
      <alignment horizontal="center" vertical="center" wrapText="1"/>
    </xf>
    <xf numFmtId="0" fontId="25" fillId="6" borderId="95" xfId="1" applyFont="1" applyFill="1" applyBorder="1" applyAlignment="1">
      <alignment horizontal="center" vertical="center"/>
    </xf>
    <xf numFmtId="0" fontId="41" fillId="6" borderId="96" xfId="1" applyFont="1" applyFill="1" applyBorder="1" applyAlignment="1">
      <alignment horizontal="center" vertical="center" wrapText="1"/>
    </xf>
    <xf numFmtId="0" fontId="41" fillId="6" borderId="97" xfId="1" applyFont="1" applyFill="1" applyBorder="1" applyAlignment="1">
      <alignment horizontal="center" vertical="center" wrapText="1"/>
    </xf>
    <xf numFmtId="0" fontId="41" fillId="6" borderId="2" xfId="1" applyFont="1" applyFill="1" applyBorder="1" applyAlignment="1">
      <alignment horizontal="center" vertical="center" wrapText="1"/>
    </xf>
    <xf numFmtId="0" fontId="41" fillId="6" borderId="20" xfId="1" applyFont="1" applyFill="1" applyBorder="1" applyAlignment="1">
      <alignment horizontal="center" vertical="center" wrapText="1"/>
    </xf>
    <xf numFmtId="0" fontId="41" fillId="6" borderId="17" xfId="1" applyFont="1" applyFill="1" applyBorder="1" applyAlignment="1">
      <alignment horizontal="center" vertical="center" wrapText="1"/>
    </xf>
    <xf numFmtId="0" fontId="25" fillId="6" borderId="26" xfId="1" applyFont="1" applyFill="1" applyBorder="1" applyAlignment="1">
      <alignment horizontal="center" vertical="center"/>
    </xf>
    <xf numFmtId="0" fontId="25" fillId="6" borderId="26" xfId="1" applyFont="1" applyFill="1" applyBorder="1" applyAlignment="1">
      <alignment horizontal="center" vertical="center" wrapText="1"/>
    </xf>
    <xf numFmtId="0" fontId="25" fillId="6" borderId="98" xfId="1" applyFont="1" applyFill="1" applyBorder="1" applyAlignment="1">
      <alignment horizontal="center" vertical="center"/>
    </xf>
    <xf numFmtId="0" fontId="41" fillId="6" borderId="98" xfId="1" applyFont="1" applyFill="1" applyBorder="1" applyAlignment="1">
      <alignment horizontal="center" vertical="center" wrapText="1"/>
    </xf>
    <xf numFmtId="0" fontId="41" fillId="6" borderId="0" xfId="1" applyFont="1" applyFill="1" applyBorder="1" applyAlignment="1">
      <alignment horizontal="center" vertical="center" wrapText="1"/>
    </xf>
    <xf numFmtId="0" fontId="41" fillId="6" borderId="86" xfId="1" applyFont="1" applyFill="1" applyBorder="1" applyAlignment="1">
      <alignment horizontal="center" vertical="center" wrapText="1"/>
    </xf>
    <xf numFmtId="0" fontId="41" fillId="6" borderId="26" xfId="1" applyFont="1" applyFill="1" applyBorder="1" applyAlignment="1">
      <alignment horizontal="center" vertical="center" wrapText="1"/>
    </xf>
    <xf numFmtId="0" fontId="41" fillId="6" borderId="99" xfId="1" applyFont="1" applyFill="1" applyBorder="1" applyAlignment="1">
      <alignment horizontal="center" vertical="center" wrapText="1"/>
    </xf>
    <xf numFmtId="0" fontId="41" fillId="6" borderId="100" xfId="1" applyFont="1" applyFill="1" applyBorder="1" applyAlignment="1">
      <alignment horizontal="center" vertical="center" wrapText="1"/>
    </xf>
    <xf numFmtId="0" fontId="41" fillId="6" borderId="3" xfId="1" applyFont="1" applyFill="1" applyBorder="1" applyAlignment="1">
      <alignment horizontal="center" vertical="center" wrapText="1"/>
    </xf>
    <xf numFmtId="0" fontId="44" fillId="6" borderId="17" xfId="1" applyFont="1" applyFill="1" applyBorder="1" applyAlignment="1">
      <alignment horizontal="center" vertical="center" wrapText="1"/>
    </xf>
    <xf numFmtId="0" fontId="25" fillId="6" borderId="29" xfId="1" applyFont="1" applyFill="1" applyBorder="1" applyAlignment="1">
      <alignment horizontal="center" vertical="center"/>
    </xf>
    <xf numFmtId="0" fontId="25" fillId="6" borderId="29" xfId="1" applyFont="1" applyFill="1" applyBorder="1" applyAlignment="1">
      <alignment horizontal="center" vertical="center" wrapText="1"/>
    </xf>
    <xf numFmtId="0" fontId="44" fillId="6" borderId="26" xfId="1" applyFont="1" applyFill="1" applyBorder="1" applyAlignment="1">
      <alignment horizontal="center" vertical="center" wrapText="1"/>
    </xf>
    <xf numFmtId="0" fontId="41" fillId="6" borderId="101" xfId="1" applyFont="1" applyFill="1" applyBorder="1" applyAlignment="1">
      <alignment horizontal="center" vertical="center" wrapText="1"/>
    </xf>
    <xf numFmtId="0" fontId="25" fillId="6" borderId="103" xfId="1" applyFont="1" applyFill="1" applyBorder="1" applyAlignment="1">
      <alignment horizontal="center" vertical="center"/>
    </xf>
    <xf numFmtId="0" fontId="25" fillId="6" borderId="104" xfId="1" applyFont="1" applyFill="1" applyBorder="1" applyAlignment="1">
      <alignment horizontal="center" vertical="center"/>
    </xf>
    <xf numFmtId="0" fontId="46" fillId="6" borderId="114" xfId="1" applyFont="1" applyFill="1" applyBorder="1" applyAlignment="1">
      <alignment horizontal="center" vertical="center"/>
    </xf>
    <xf numFmtId="0" fontId="46" fillId="6" borderId="112" xfId="1" applyFont="1" applyFill="1" applyBorder="1" applyAlignment="1">
      <alignment horizontal="center" vertical="center"/>
    </xf>
    <xf numFmtId="0" fontId="46" fillId="6" borderId="115" xfId="1" applyFont="1" applyFill="1" applyBorder="1" applyAlignment="1">
      <alignment horizontal="center" vertical="center"/>
    </xf>
    <xf numFmtId="0" fontId="46" fillId="6" borderId="111" xfId="1" applyFont="1" applyFill="1" applyBorder="1" applyAlignment="1">
      <alignment horizontal="center" vertical="center"/>
    </xf>
    <xf numFmtId="0" fontId="46" fillId="6" borderId="117" xfId="1" applyFont="1" applyFill="1" applyBorder="1" applyAlignment="1">
      <alignment horizontal="center" vertical="center"/>
    </xf>
    <xf numFmtId="0" fontId="46" fillId="6" borderId="118" xfId="1" applyFont="1" applyFill="1" applyBorder="1" applyAlignment="1">
      <alignment horizontal="center" vertical="center"/>
    </xf>
    <xf numFmtId="0" fontId="46" fillId="6" borderId="119" xfId="1" applyFont="1" applyFill="1" applyBorder="1" applyAlignment="1">
      <alignment horizontal="center" vertical="center"/>
    </xf>
    <xf numFmtId="0" fontId="46" fillId="6" borderId="120" xfId="1" applyFont="1" applyFill="1" applyBorder="1" applyAlignment="1">
      <alignment horizontal="center" vertical="center"/>
    </xf>
    <xf numFmtId="0" fontId="46" fillId="6" borderId="121" xfId="1" applyFont="1" applyFill="1" applyBorder="1" applyAlignment="1">
      <alignment horizontal="center" vertical="center"/>
    </xf>
    <xf numFmtId="0" fontId="46" fillId="6" borderId="129" xfId="1" applyFont="1" applyFill="1" applyBorder="1" applyAlignment="1">
      <alignment horizontal="center" vertical="center"/>
    </xf>
    <xf numFmtId="0" fontId="46" fillId="6" borderId="128" xfId="1" applyFont="1" applyFill="1" applyBorder="1" applyAlignment="1">
      <alignment horizontal="center" vertical="center"/>
    </xf>
    <xf numFmtId="0" fontId="46" fillId="6" borderId="130" xfId="1" applyFont="1" applyFill="1" applyBorder="1" applyAlignment="1">
      <alignment horizontal="center" vertical="center"/>
    </xf>
    <xf numFmtId="0" fontId="46" fillId="6" borderId="125" xfId="1" applyFont="1" applyFill="1" applyBorder="1" applyAlignment="1">
      <alignment horizontal="center" vertical="center"/>
    </xf>
    <xf numFmtId="0" fontId="46" fillId="6" borderId="131" xfId="1" applyFont="1" applyFill="1" applyBorder="1" applyAlignment="1">
      <alignment horizontal="center" vertical="center"/>
    </xf>
    <xf numFmtId="0" fontId="46" fillId="6" borderId="132" xfId="1" applyFont="1" applyFill="1" applyBorder="1" applyAlignment="1">
      <alignment horizontal="center" vertical="center"/>
    </xf>
    <xf numFmtId="0" fontId="46" fillId="6" borderId="133" xfId="1" applyFont="1" applyFill="1" applyBorder="1" applyAlignment="1">
      <alignment horizontal="center" vertical="center"/>
    </xf>
    <xf numFmtId="0" fontId="46" fillId="6" borderId="134" xfId="1" applyFont="1" applyFill="1" applyBorder="1" applyAlignment="1">
      <alignment horizontal="center" vertical="center"/>
    </xf>
    <xf numFmtId="0" fontId="46" fillId="6" borderId="125" xfId="1" applyFont="1" applyFill="1" applyBorder="1" applyAlignment="1">
      <alignment horizontal="left" vertical="center" wrapText="1"/>
    </xf>
    <xf numFmtId="0" fontId="46" fillId="6" borderId="125" xfId="1" applyFont="1" applyFill="1" applyBorder="1" applyAlignment="1">
      <alignment horizontal="center" vertical="center" wrapText="1"/>
    </xf>
    <xf numFmtId="0" fontId="46" fillId="6" borderId="136" xfId="1" applyFont="1" applyFill="1" applyBorder="1" applyAlignment="1">
      <alignment horizontal="center" vertical="center"/>
    </xf>
    <xf numFmtId="0" fontId="46" fillId="6" borderId="137" xfId="1" applyFont="1" applyFill="1" applyBorder="1" applyAlignment="1">
      <alignment horizontal="center" vertical="center"/>
    </xf>
    <xf numFmtId="0" fontId="46" fillId="6" borderId="135" xfId="1" applyFont="1" applyFill="1" applyBorder="1" applyAlignment="1">
      <alignment horizontal="center" vertical="center"/>
    </xf>
    <xf numFmtId="0" fontId="46" fillId="6" borderId="143" xfId="1" applyFont="1" applyFill="1" applyBorder="1" applyAlignment="1">
      <alignment horizontal="center" vertical="center"/>
    </xf>
    <xf numFmtId="0" fontId="46" fillId="6" borderId="146" xfId="1" applyFont="1" applyFill="1" applyBorder="1" applyAlignment="1">
      <alignment horizontal="center" vertical="center"/>
    </xf>
    <xf numFmtId="0" fontId="46" fillId="6" borderId="151" xfId="1" applyFont="1" applyFill="1" applyBorder="1" applyAlignment="1">
      <alignment horizontal="center" vertical="center"/>
    </xf>
    <xf numFmtId="0" fontId="46" fillId="6" borderId="148" xfId="1" applyFont="1" applyFill="1" applyBorder="1" applyAlignment="1">
      <alignment horizontal="center" vertical="center"/>
    </xf>
    <xf numFmtId="0" fontId="46" fillId="6" borderId="152" xfId="1" applyFont="1" applyFill="1" applyBorder="1" applyAlignment="1">
      <alignment horizontal="center" vertical="center"/>
    </xf>
    <xf numFmtId="0" fontId="46" fillId="6" borderId="153" xfId="1" applyFont="1" applyFill="1" applyBorder="1" applyAlignment="1">
      <alignment horizontal="center" vertical="center"/>
    </xf>
    <xf numFmtId="0" fontId="46" fillId="6" borderId="154" xfId="1" applyFont="1" applyFill="1" applyBorder="1" applyAlignment="1">
      <alignment horizontal="center" vertical="center"/>
    </xf>
    <xf numFmtId="0" fontId="46" fillId="6" borderId="162" xfId="1" applyFont="1" applyFill="1" applyBorder="1" applyAlignment="1">
      <alignment horizontal="center" vertical="center"/>
    </xf>
    <xf numFmtId="0" fontId="46" fillId="6" borderId="163" xfId="1" applyFont="1" applyFill="1" applyBorder="1" applyAlignment="1">
      <alignment horizontal="center" vertical="center"/>
    </xf>
    <xf numFmtId="0" fontId="46" fillId="6" borderId="174" xfId="1" applyFont="1" applyFill="1" applyBorder="1" applyAlignment="1">
      <alignment horizontal="center" vertical="center"/>
    </xf>
    <xf numFmtId="0" fontId="46" fillId="6" borderId="175" xfId="1" applyFont="1" applyFill="1" applyBorder="1" applyAlignment="1">
      <alignment horizontal="center" vertical="center"/>
    </xf>
    <xf numFmtId="0" fontId="46" fillId="6" borderId="176" xfId="1" applyFont="1" applyFill="1" applyBorder="1" applyAlignment="1">
      <alignment horizontal="center" vertical="center"/>
    </xf>
    <xf numFmtId="0" fontId="46" fillId="6" borderId="177" xfId="1" applyFont="1" applyFill="1" applyBorder="1" applyAlignment="1">
      <alignment horizontal="center" vertical="center"/>
    </xf>
    <xf numFmtId="0" fontId="46" fillId="6" borderId="180" xfId="1" applyFont="1" applyFill="1" applyBorder="1" applyAlignment="1">
      <alignment horizontal="center" vertical="center"/>
    </xf>
    <xf numFmtId="0" fontId="46" fillId="6" borderId="190" xfId="1" applyFont="1" applyFill="1" applyBorder="1" applyAlignment="1">
      <alignment horizontal="center" vertical="center"/>
    </xf>
    <xf numFmtId="0" fontId="46" fillId="6" borderId="191" xfId="1" applyFont="1" applyFill="1" applyBorder="1" applyAlignment="1">
      <alignment horizontal="center" vertical="center"/>
    </xf>
    <xf numFmtId="0" fontId="46" fillId="6" borderId="192" xfId="1" applyFont="1" applyFill="1" applyBorder="1" applyAlignment="1">
      <alignment horizontal="center" vertical="center"/>
    </xf>
    <xf numFmtId="0" fontId="46" fillId="6" borderId="189" xfId="1" applyFont="1" applyFill="1" applyBorder="1" applyAlignment="1">
      <alignment horizontal="center" vertical="center"/>
    </xf>
    <xf numFmtId="0" fontId="46" fillId="6" borderId="193" xfId="1" applyFont="1" applyFill="1" applyBorder="1" applyAlignment="1">
      <alignment horizontal="center" vertical="center"/>
    </xf>
    <xf numFmtId="0" fontId="46" fillId="6" borderId="194" xfId="1" applyFont="1" applyFill="1" applyBorder="1" applyAlignment="1">
      <alignment horizontal="center" vertical="center"/>
    </xf>
    <xf numFmtId="0" fontId="46" fillId="6" borderId="205" xfId="1" applyFont="1" applyFill="1" applyBorder="1" applyAlignment="1">
      <alignment horizontal="center" vertical="center"/>
    </xf>
    <xf numFmtId="0" fontId="46" fillId="6" borderId="206" xfId="1" applyFont="1" applyFill="1" applyBorder="1" applyAlignment="1">
      <alignment horizontal="center" vertical="center"/>
    </xf>
    <xf numFmtId="0" fontId="37" fillId="6" borderId="0" xfId="1" applyFill="1" applyAlignment="1">
      <alignment horizontal="center" vertical="center"/>
    </xf>
    <xf numFmtId="0" fontId="48" fillId="6" borderId="207" xfId="1" applyFont="1" applyFill="1" applyBorder="1" applyAlignment="1">
      <alignment horizontal="center" vertical="center"/>
    </xf>
    <xf numFmtId="0" fontId="48" fillId="6" borderId="208" xfId="1" applyFont="1" applyFill="1" applyBorder="1" applyAlignment="1">
      <alignment horizontal="center" vertical="center"/>
    </xf>
    <xf numFmtId="0" fontId="48" fillId="6" borderId="143" xfId="1" applyFont="1" applyFill="1" applyBorder="1" applyAlignment="1">
      <alignment horizontal="center" vertical="center"/>
    </xf>
    <xf numFmtId="0" fontId="48" fillId="6" borderId="209" xfId="1" applyFont="1" applyFill="1" applyBorder="1" applyAlignment="1">
      <alignment horizontal="center" vertical="center"/>
    </xf>
    <xf numFmtId="0" fontId="48" fillId="6" borderId="0" xfId="1" applyFont="1" applyFill="1" applyBorder="1" applyAlignment="1">
      <alignment horizontal="center" vertical="center"/>
    </xf>
    <xf numFmtId="0" fontId="48" fillId="6" borderId="210" xfId="1" applyFont="1" applyFill="1" applyBorder="1" applyAlignment="1">
      <alignment horizontal="center" vertical="center"/>
    </xf>
    <xf numFmtId="0" fontId="48" fillId="6" borderId="211" xfId="1" applyFont="1" applyFill="1" applyBorder="1" applyAlignment="1">
      <alignment horizontal="center" vertical="center"/>
    </xf>
    <xf numFmtId="0" fontId="48" fillId="6" borderId="179" xfId="1" applyFont="1" applyFill="1" applyBorder="1" applyAlignment="1">
      <alignment horizontal="center" vertical="center"/>
    </xf>
    <xf numFmtId="0" fontId="48" fillId="6" borderId="118" xfId="1" applyFont="1" applyFill="1" applyBorder="1" applyAlignment="1">
      <alignment horizontal="center" vertical="center"/>
    </xf>
    <xf numFmtId="4" fontId="49" fillId="20" borderId="36" xfId="0" applyNumberFormat="1" applyFont="1" applyFill="1" applyBorder="1" applyAlignment="1">
      <alignment horizontal="center" vertical="center" wrapText="1"/>
    </xf>
    <xf numFmtId="1" fontId="36" fillId="20" borderId="37" xfId="0" applyNumberFormat="1" applyFont="1" applyFill="1" applyBorder="1" applyAlignment="1">
      <alignment horizontal="center" vertical="center"/>
    </xf>
    <xf numFmtId="4" fontId="36" fillId="20" borderId="37" xfId="0" applyNumberFormat="1" applyFont="1" applyFill="1" applyBorder="1" applyAlignment="1">
      <alignment horizontal="center" vertical="center"/>
    </xf>
    <xf numFmtId="0" fontId="50" fillId="21" borderId="47" xfId="0" applyFont="1" applyFill="1" applyBorder="1" applyAlignment="1">
      <alignment horizontal="center" vertical="center"/>
    </xf>
    <xf numFmtId="0" fontId="50" fillId="21" borderId="48" xfId="0" applyFont="1" applyFill="1" applyBorder="1" applyAlignment="1">
      <alignment horizontal="center" vertical="center"/>
    </xf>
    <xf numFmtId="0" fontId="46" fillId="10" borderId="105" xfId="1" applyFont="1" applyFill="1" applyBorder="1" applyAlignment="1">
      <alignment horizontal="center" vertical="center"/>
    </xf>
    <xf numFmtId="1" fontId="46" fillId="10" borderId="106" xfId="1" applyNumberFormat="1" applyFont="1" applyFill="1" applyBorder="1" applyAlignment="1">
      <alignment horizontal="center" vertical="center"/>
    </xf>
    <xf numFmtId="0" fontId="46" fillId="10" borderId="106" xfId="1" applyFont="1" applyFill="1" applyBorder="1" applyAlignment="1">
      <alignment horizontal="center" vertical="center"/>
    </xf>
    <xf numFmtId="0" fontId="46" fillId="10" borderId="107" xfId="1" applyFont="1" applyFill="1" applyBorder="1" applyAlignment="1">
      <alignment horizontal="center" vertical="center" wrapText="1"/>
    </xf>
    <xf numFmtId="0" fontId="46" fillId="10" borderId="108" xfId="1" applyFont="1" applyFill="1" applyBorder="1" applyAlignment="1">
      <alignment horizontal="center" vertical="center"/>
    </xf>
    <xf numFmtId="4" fontId="36" fillId="21" borderId="37" xfId="0" applyNumberFormat="1" applyFont="1" applyFill="1" applyBorder="1" applyAlignment="1">
      <alignment horizontal="center" vertical="center"/>
    </xf>
    <xf numFmtId="0" fontId="46" fillId="10" borderId="111" xfId="1" applyFont="1" applyFill="1" applyBorder="1" applyAlignment="1">
      <alignment horizontal="center" vertical="center"/>
    </xf>
    <xf numFmtId="0" fontId="46" fillId="10" borderId="112" xfId="1" applyFont="1" applyFill="1" applyBorder="1" applyAlignment="1">
      <alignment horizontal="center" vertical="center"/>
    </xf>
    <xf numFmtId="0" fontId="46" fillId="6" borderId="112" xfId="1" applyFont="1" applyFill="1" applyBorder="1" applyAlignment="1">
      <alignment horizontal="center" vertical="center" wrapText="1"/>
    </xf>
    <xf numFmtId="0" fontId="46" fillId="6" borderId="128" xfId="1" applyFont="1" applyFill="1" applyBorder="1" applyAlignment="1">
      <alignment horizontal="center" vertical="center" wrapText="1"/>
    </xf>
    <xf numFmtId="0" fontId="46" fillId="10" borderId="114" xfId="1" applyFont="1" applyFill="1" applyBorder="1" applyAlignment="1">
      <alignment horizontal="center" vertical="center"/>
    </xf>
    <xf numFmtId="0" fontId="51" fillId="0" borderId="0" xfId="0" applyFont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ille%20Energ&#233;tique/Saisies%20VE/Veille%20Energ&#233;tique%20-%20nom%20du%20cli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client"/>
      <sheetName val="BLEU BAT"/>
      <sheetName val="BLEU EP"/>
      <sheetName val="JAUNE"/>
      <sheetName val="VERT"/>
      <sheetName val="GAZ"/>
      <sheetName val="Anomalies élec"/>
      <sheetName val="Anomalies GAZ"/>
      <sheetName val="Modifications de périmètre"/>
      <sheetName val="Alertes"/>
      <sheetName val="newslet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273"/>
  <sheetViews>
    <sheetView tabSelected="1" zoomScale="85" zoomScaleNormal="85" workbookViewId="0">
      <selection activeCell="A251" sqref="A251:A261"/>
    </sheetView>
  </sheetViews>
  <sheetFormatPr baseColWidth="10" defaultRowHeight="12.75"/>
  <cols>
    <col min="1" max="1" width="26.5703125" style="367" customWidth="1"/>
    <col min="2" max="2" width="30.85546875" style="537" customWidth="1"/>
    <col min="3" max="3" width="21.140625" style="538" customWidth="1"/>
    <col min="4" max="4" width="27.85546875" style="537" customWidth="1"/>
    <col min="5" max="5" width="26.7109375" style="537" customWidth="1"/>
    <col min="6" max="6" width="23.5703125" style="537" bestFit="1" customWidth="1"/>
    <col min="7" max="7" width="8.7109375" style="537" hidden="1" customWidth="1"/>
    <col min="8" max="8" width="8.7109375" style="539" hidden="1" customWidth="1"/>
    <col min="9" max="9" width="19.140625" style="537" customWidth="1"/>
    <col min="10" max="10" width="20.5703125" style="537" customWidth="1"/>
    <col min="11" max="11" width="17.28515625" style="537" hidden="1" customWidth="1"/>
    <col min="12" max="12" width="20" style="537" hidden="1" customWidth="1"/>
    <col min="13" max="13" width="15" style="537" customWidth="1"/>
    <col min="14" max="14" width="15" style="537" hidden="1" customWidth="1"/>
    <col min="15" max="15" width="16.28515625" style="537" customWidth="1"/>
    <col min="16" max="16" width="14.28515625" style="537" hidden="1" customWidth="1"/>
    <col min="17" max="17" width="8.5703125" style="537" hidden="1" customWidth="1"/>
    <col min="18" max="18" width="10.5703125" style="537" hidden="1" customWidth="1"/>
    <col min="19" max="19" width="16.85546875" style="537" hidden="1" customWidth="1"/>
    <col min="20" max="28" width="14.42578125" style="614" hidden="1" customWidth="1"/>
    <col min="29" max="29" width="45.140625" style="614" hidden="1" customWidth="1"/>
    <col min="30" max="30" width="13.28515625" style="614" hidden="1" customWidth="1"/>
    <col min="31" max="31" width="0" style="614" hidden="1" customWidth="1"/>
    <col min="32" max="32" width="42.42578125" style="614" hidden="1" customWidth="1"/>
    <col min="33" max="16384" width="11.42578125" style="367"/>
  </cols>
  <sheetData>
    <row r="1" spans="1:39" ht="15">
      <c r="B1" s="368"/>
      <c r="C1" s="369"/>
      <c r="D1" s="369"/>
      <c r="E1" s="370"/>
      <c r="F1" s="370"/>
      <c r="G1" s="370"/>
      <c r="H1" s="371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542"/>
      <c r="U1" s="542"/>
      <c r="V1" s="542"/>
      <c r="W1" s="542"/>
      <c r="X1" s="542"/>
      <c r="Y1" s="542"/>
      <c r="Z1" s="542"/>
      <c r="AA1" s="542"/>
      <c r="AB1" s="542"/>
      <c r="AC1" s="542"/>
      <c r="AD1" s="542"/>
      <c r="AE1" s="543"/>
      <c r="AF1" s="544"/>
      <c r="AG1" s="372"/>
      <c r="AH1" s="373"/>
      <c r="AI1" s="372"/>
      <c r="AJ1" s="373"/>
      <c r="AK1" s="374"/>
      <c r="AL1" s="375"/>
      <c r="AM1" s="376"/>
    </row>
    <row r="2" spans="1:39" ht="33.75" customHeight="1">
      <c r="B2" s="377">
        <v>1</v>
      </c>
      <c r="C2" s="378">
        <v>2</v>
      </c>
      <c r="D2" s="377">
        <v>3</v>
      </c>
      <c r="E2" s="379" t="s">
        <v>65</v>
      </c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1"/>
      <c r="AD2" s="545" t="s">
        <v>66</v>
      </c>
      <c r="AE2" s="546" t="s">
        <v>67</v>
      </c>
      <c r="AF2" s="547" t="s">
        <v>68</v>
      </c>
      <c r="AG2" s="376"/>
      <c r="AH2" s="376"/>
      <c r="AI2" s="376"/>
      <c r="AJ2" s="376"/>
      <c r="AK2" s="376"/>
      <c r="AL2" s="376"/>
      <c r="AM2" s="376"/>
    </row>
    <row r="3" spans="1:39" ht="45.75" customHeight="1">
      <c r="B3" s="382"/>
      <c r="C3" s="383"/>
      <c r="D3" s="382"/>
      <c r="E3" s="384" t="s">
        <v>69</v>
      </c>
      <c r="F3" s="384"/>
      <c r="G3" s="384"/>
      <c r="H3" s="384"/>
      <c r="I3" s="385" t="s">
        <v>70</v>
      </c>
      <c r="J3" s="386"/>
      <c r="K3" s="386"/>
      <c r="L3" s="386"/>
      <c r="M3" s="386"/>
      <c r="N3" s="386"/>
      <c r="O3" s="386"/>
      <c r="P3" s="386"/>
      <c r="Q3" s="386"/>
      <c r="R3" s="386"/>
      <c r="S3" s="387"/>
      <c r="T3" s="548" t="s">
        <v>98</v>
      </c>
      <c r="U3" s="549"/>
      <c r="V3" s="550"/>
      <c r="W3" s="548" t="s">
        <v>99</v>
      </c>
      <c r="X3" s="549"/>
      <c r="Y3" s="550"/>
      <c r="Z3" s="551" t="s">
        <v>101</v>
      </c>
      <c r="AA3" s="551"/>
      <c r="AB3" s="551"/>
      <c r="AC3" s="552" t="s">
        <v>71</v>
      </c>
      <c r="AD3" s="553"/>
      <c r="AE3" s="554"/>
      <c r="AF3" s="555"/>
    </row>
    <row r="4" spans="1:39" ht="32.25" customHeight="1">
      <c r="B4" s="382"/>
      <c r="C4" s="383"/>
      <c r="D4" s="382"/>
      <c r="E4" s="388" t="s">
        <v>60</v>
      </c>
      <c r="F4" s="388" t="s">
        <v>91</v>
      </c>
      <c r="G4" s="389" t="s">
        <v>92</v>
      </c>
      <c r="H4" s="390"/>
      <c r="I4" s="391" t="s">
        <v>95</v>
      </c>
      <c r="J4" s="392"/>
      <c r="K4" s="392"/>
      <c r="L4" s="393"/>
      <c r="M4" s="391" t="s">
        <v>96</v>
      </c>
      <c r="N4" s="392"/>
      <c r="O4" s="392"/>
      <c r="P4" s="392"/>
      <c r="Q4" s="392"/>
      <c r="R4" s="392"/>
      <c r="S4" s="393"/>
      <c r="T4" s="556"/>
      <c r="U4" s="557"/>
      <c r="V4" s="558"/>
      <c r="W4" s="556"/>
      <c r="X4" s="557"/>
      <c r="Y4" s="558"/>
      <c r="Z4" s="551"/>
      <c r="AA4" s="551"/>
      <c r="AB4" s="551"/>
      <c r="AC4" s="559"/>
      <c r="AD4" s="553"/>
      <c r="AE4" s="554"/>
      <c r="AF4" s="555"/>
    </row>
    <row r="5" spans="1:39" ht="15" customHeight="1">
      <c r="B5" s="382"/>
      <c r="C5" s="383"/>
      <c r="D5" s="382"/>
      <c r="E5" s="394"/>
      <c r="F5" s="394"/>
      <c r="G5" s="395"/>
      <c r="H5" s="396"/>
      <c r="I5" s="397"/>
      <c r="J5" s="398"/>
      <c r="K5" s="398"/>
      <c r="L5" s="399"/>
      <c r="M5" s="400"/>
      <c r="N5" s="401"/>
      <c r="O5" s="401"/>
      <c r="P5" s="401"/>
      <c r="Q5" s="401"/>
      <c r="R5" s="401"/>
      <c r="S5" s="402"/>
      <c r="T5" s="560"/>
      <c r="U5" s="561"/>
      <c r="V5" s="562"/>
      <c r="W5" s="560"/>
      <c r="X5" s="561"/>
      <c r="Y5" s="562"/>
      <c r="Z5" s="551"/>
      <c r="AA5" s="551"/>
      <c r="AB5" s="551"/>
      <c r="AC5" s="559"/>
      <c r="AD5" s="553"/>
      <c r="AE5" s="554"/>
      <c r="AF5" s="555"/>
    </row>
    <row r="6" spans="1:39" ht="63.75" customHeight="1">
      <c r="B6" s="382"/>
      <c r="C6" s="383"/>
      <c r="D6" s="382"/>
      <c r="E6" s="403"/>
      <c r="F6" s="403"/>
      <c r="G6" s="404" t="s">
        <v>93</v>
      </c>
      <c r="H6" s="405" t="s">
        <v>13</v>
      </c>
      <c r="I6" s="406" t="s">
        <v>42</v>
      </c>
      <c r="J6" s="406" t="s">
        <v>56</v>
      </c>
      <c r="K6" s="406" t="s">
        <v>94</v>
      </c>
      <c r="L6" s="406" t="s">
        <v>72</v>
      </c>
      <c r="M6" s="407" t="s">
        <v>43</v>
      </c>
      <c r="N6" s="407" t="s">
        <v>73</v>
      </c>
      <c r="O6" s="407" t="s">
        <v>97</v>
      </c>
      <c r="P6" s="407" t="s">
        <v>74</v>
      </c>
      <c r="Q6" s="407" t="s">
        <v>75</v>
      </c>
      <c r="R6" s="408" t="s">
        <v>76</v>
      </c>
      <c r="S6" s="408" t="s">
        <v>77</v>
      </c>
      <c r="T6" s="563" t="s">
        <v>78</v>
      </c>
      <c r="U6" s="563" t="s">
        <v>79</v>
      </c>
      <c r="V6" s="563" t="s">
        <v>80</v>
      </c>
      <c r="W6" s="563" t="s">
        <v>81</v>
      </c>
      <c r="X6" s="563" t="s">
        <v>82</v>
      </c>
      <c r="Y6" s="563" t="s">
        <v>83</v>
      </c>
      <c r="Z6" s="563" t="s">
        <v>102</v>
      </c>
      <c r="AA6" s="563" t="s">
        <v>103</v>
      </c>
      <c r="AB6" s="563" t="s">
        <v>104</v>
      </c>
      <c r="AC6" s="559"/>
      <c r="AD6" s="564"/>
      <c r="AE6" s="565"/>
      <c r="AF6" s="555"/>
    </row>
    <row r="7" spans="1:39" ht="18.75" customHeight="1" thickBot="1">
      <c r="B7" s="409"/>
      <c r="C7" s="410"/>
      <c r="D7" s="409"/>
      <c r="E7" s="411"/>
      <c r="F7" s="411"/>
      <c r="G7" s="412"/>
      <c r="H7" s="413"/>
      <c r="I7" s="414"/>
      <c r="J7" s="414"/>
      <c r="K7" s="414"/>
      <c r="L7" s="415"/>
      <c r="M7" s="416"/>
      <c r="N7" s="416"/>
      <c r="O7" s="416"/>
      <c r="P7" s="416"/>
      <c r="Q7" s="416"/>
      <c r="R7" s="417"/>
      <c r="S7" s="418"/>
      <c r="T7" s="566"/>
      <c r="U7" s="566"/>
      <c r="V7" s="566"/>
      <c r="W7" s="566"/>
      <c r="X7" s="566"/>
      <c r="Y7" s="566"/>
      <c r="Z7" s="566"/>
      <c r="AA7" s="566"/>
      <c r="AB7" s="566"/>
      <c r="AC7" s="567"/>
      <c r="AD7" s="568" t="s">
        <v>84</v>
      </c>
      <c r="AE7" s="568" t="s">
        <v>84</v>
      </c>
      <c r="AF7" s="569"/>
    </row>
    <row r="8" spans="1:39" ht="12.75" customHeight="1">
      <c r="A8" s="540" t="s">
        <v>115</v>
      </c>
      <c r="B8" s="629"/>
      <c r="C8" s="630"/>
      <c r="D8" s="631"/>
      <c r="E8" s="632"/>
      <c r="F8" s="633"/>
      <c r="G8" s="419">
        <f t="shared" ref="G8:G71" si="0">F8-E8</f>
        <v>0</v>
      </c>
      <c r="H8" s="420" t="e">
        <f t="shared" ref="H8:H71" si="1">G8/E8</f>
        <v>#DIV/0!</v>
      </c>
      <c r="I8" s="635"/>
      <c r="J8" s="636"/>
      <c r="K8" s="422">
        <f t="shared" ref="K8:K71" si="2">J8-I8</f>
        <v>0</v>
      </c>
      <c r="L8" s="423">
        <f t="shared" ref="L8:L71" si="3">K8*F8</f>
        <v>0</v>
      </c>
      <c r="M8" s="639"/>
      <c r="N8" s="425">
        <f t="shared" ref="N8:N71" si="4">M8/30</f>
        <v>0</v>
      </c>
      <c r="O8" s="636"/>
      <c r="P8" s="426">
        <f t="shared" ref="P8:P71" si="5">O8/30</f>
        <v>0</v>
      </c>
      <c r="Q8" s="637"/>
      <c r="R8" s="427">
        <f t="shared" ref="R8:R71" si="6">P8-N8</f>
        <v>0</v>
      </c>
      <c r="S8" s="428">
        <f t="shared" ref="S8:S71" si="7">R8*Q8</f>
        <v>0</v>
      </c>
      <c r="T8" s="570"/>
      <c r="U8" s="571"/>
      <c r="V8" s="572"/>
      <c r="W8" s="573"/>
      <c r="X8" s="571"/>
      <c r="Y8" s="574">
        <f t="shared" ref="Y8:Y71" si="8">X8-W8</f>
        <v>0</v>
      </c>
      <c r="Z8" s="570"/>
      <c r="AA8" s="571"/>
      <c r="AB8" s="572">
        <f t="shared" ref="AB8:AB71" si="9">AA8-Z8</f>
        <v>0</v>
      </c>
      <c r="AC8" s="575"/>
      <c r="AD8" s="576"/>
      <c r="AE8" s="577"/>
      <c r="AF8" s="578"/>
      <c r="AG8" s="432"/>
    </row>
    <row r="9" spans="1:39" ht="12.75" customHeight="1">
      <c r="A9" s="541"/>
      <c r="B9" s="433"/>
      <c r="C9" s="434"/>
      <c r="D9" s="435"/>
      <c r="E9" s="436"/>
      <c r="F9" s="437"/>
      <c r="G9" s="438">
        <f t="shared" si="0"/>
        <v>0</v>
      </c>
      <c r="H9" s="439" t="e">
        <f t="shared" si="1"/>
        <v>#DIV/0!</v>
      </c>
      <c r="I9" s="440"/>
      <c r="J9" s="441"/>
      <c r="K9" s="441">
        <f t="shared" si="2"/>
        <v>0</v>
      </c>
      <c r="L9" s="423">
        <f t="shared" si="3"/>
        <v>0</v>
      </c>
      <c r="M9" s="442"/>
      <c r="N9" s="443">
        <f t="shared" si="4"/>
        <v>0</v>
      </c>
      <c r="O9" s="443"/>
      <c r="P9" s="444">
        <f t="shared" si="5"/>
        <v>0</v>
      </c>
      <c r="Q9" s="638"/>
      <c r="R9" s="445">
        <f t="shared" si="6"/>
        <v>0</v>
      </c>
      <c r="S9" s="428">
        <f t="shared" si="7"/>
        <v>0</v>
      </c>
      <c r="T9" s="579"/>
      <c r="U9" s="580"/>
      <c r="V9" s="581"/>
      <c r="W9" s="582"/>
      <c r="X9" s="580"/>
      <c r="Y9" s="583">
        <f t="shared" si="8"/>
        <v>0</v>
      </c>
      <c r="Z9" s="579"/>
      <c r="AA9" s="580"/>
      <c r="AB9" s="581">
        <f t="shared" si="9"/>
        <v>0</v>
      </c>
      <c r="AC9" s="575"/>
      <c r="AD9" s="580"/>
      <c r="AE9" s="584"/>
      <c r="AF9" s="585"/>
    </row>
    <row r="10" spans="1:39" ht="15">
      <c r="A10" s="541"/>
      <c r="B10" s="433"/>
      <c r="C10" s="434"/>
      <c r="D10" s="435"/>
      <c r="E10" s="448"/>
      <c r="F10" s="437"/>
      <c r="G10" s="438">
        <f t="shared" si="0"/>
        <v>0</v>
      </c>
      <c r="H10" s="439" t="e">
        <f t="shared" si="1"/>
        <v>#DIV/0!</v>
      </c>
      <c r="I10" s="440"/>
      <c r="J10" s="441"/>
      <c r="K10" s="441">
        <f t="shared" si="2"/>
        <v>0</v>
      </c>
      <c r="L10" s="423">
        <f t="shared" si="3"/>
        <v>0</v>
      </c>
      <c r="M10" s="442"/>
      <c r="N10" s="443">
        <f t="shared" si="4"/>
        <v>0</v>
      </c>
      <c r="O10" s="443"/>
      <c r="P10" s="444">
        <f t="shared" si="5"/>
        <v>0</v>
      </c>
      <c r="Q10" s="580"/>
      <c r="R10" s="445">
        <f t="shared" si="6"/>
        <v>0</v>
      </c>
      <c r="S10" s="428">
        <f t="shared" si="7"/>
        <v>0</v>
      </c>
      <c r="T10" s="579"/>
      <c r="U10" s="580"/>
      <c r="V10" s="581"/>
      <c r="W10" s="582"/>
      <c r="X10" s="580"/>
      <c r="Y10" s="583">
        <f t="shared" si="8"/>
        <v>0</v>
      </c>
      <c r="Z10" s="579"/>
      <c r="AA10" s="580"/>
      <c r="AB10" s="581">
        <f t="shared" si="9"/>
        <v>0</v>
      </c>
      <c r="AC10" s="575"/>
      <c r="AD10" s="580"/>
      <c r="AE10" s="584"/>
      <c r="AF10" s="586"/>
    </row>
    <row r="11" spans="1:39" ht="18" customHeight="1">
      <c r="A11" s="541"/>
      <c r="B11" s="433"/>
      <c r="C11" s="434"/>
      <c r="D11" s="435"/>
      <c r="E11" s="448"/>
      <c r="F11" s="437"/>
      <c r="G11" s="438">
        <f t="shared" si="0"/>
        <v>0</v>
      </c>
      <c r="H11" s="439" t="e">
        <f t="shared" si="1"/>
        <v>#DIV/0!</v>
      </c>
      <c r="I11" s="440"/>
      <c r="J11" s="441"/>
      <c r="K11" s="441">
        <f t="shared" si="2"/>
        <v>0</v>
      </c>
      <c r="L11" s="423">
        <f t="shared" si="3"/>
        <v>0</v>
      </c>
      <c r="M11" s="442"/>
      <c r="N11" s="443">
        <f t="shared" si="4"/>
        <v>0</v>
      </c>
      <c r="O11" s="443"/>
      <c r="P11" s="444">
        <f t="shared" si="5"/>
        <v>0</v>
      </c>
      <c r="Q11" s="580"/>
      <c r="R11" s="445">
        <f t="shared" si="6"/>
        <v>0</v>
      </c>
      <c r="S11" s="428">
        <f t="shared" si="7"/>
        <v>0</v>
      </c>
      <c r="T11" s="615" t="s">
        <v>100</v>
      </c>
      <c r="U11" s="616"/>
      <c r="V11" s="616"/>
      <c r="W11" s="616"/>
      <c r="X11" s="616"/>
      <c r="Y11" s="616"/>
      <c r="Z11" s="616"/>
      <c r="AA11" s="617"/>
      <c r="AB11" s="581">
        <f t="shared" si="9"/>
        <v>0</v>
      </c>
      <c r="AC11" s="575"/>
      <c r="AD11" s="580"/>
      <c r="AE11" s="584"/>
      <c r="AF11" s="585"/>
    </row>
    <row r="12" spans="1:39" ht="15">
      <c r="A12" s="541"/>
      <c r="B12" s="433"/>
      <c r="C12" s="434"/>
      <c r="D12" s="435"/>
      <c r="E12" s="448"/>
      <c r="F12" s="437"/>
      <c r="G12" s="438">
        <f t="shared" si="0"/>
        <v>0</v>
      </c>
      <c r="H12" s="439" t="e">
        <f t="shared" si="1"/>
        <v>#DIV/0!</v>
      </c>
      <c r="I12" s="440"/>
      <c r="J12" s="441"/>
      <c r="K12" s="441">
        <f t="shared" si="2"/>
        <v>0</v>
      </c>
      <c r="L12" s="423">
        <f t="shared" si="3"/>
        <v>0</v>
      </c>
      <c r="M12" s="442"/>
      <c r="N12" s="443">
        <f t="shared" si="4"/>
        <v>0</v>
      </c>
      <c r="O12" s="443"/>
      <c r="P12" s="444">
        <f t="shared" si="5"/>
        <v>0</v>
      </c>
      <c r="Q12" s="580"/>
      <c r="R12" s="445">
        <f t="shared" si="6"/>
        <v>0</v>
      </c>
      <c r="S12" s="428">
        <f t="shared" si="7"/>
        <v>0</v>
      </c>
      <c r="T12" s="618"/>
      <c r="U12" s="619"/>
      <c r="V12" s="619"/>
      <c r="W12" s="619"/>
      <c r="X12" s="619"/>
      <c r="Y12" s="619"/>
      <c r="Z12" s="619"/>
      <c r="AA12" s="620"/>
      <c r="AB12" s="581">
        <f t="shared" si="9"/>
        <v>0</v>
      </c>
      <c r="AC12" s="582"/>
      <c r="AD12" s="580"/>
      <c r="AE12" s="584"/>
      <c r="AF12" s="586"/>
    </row>
    <row r="13" spans="1:39" ht="15" customHeight="1">
      <c r="A13" s="541"/>
      <c r="B13" s="433"/>
      <c r="C13" s="434"/>
      <c r="D13" s="435"/>
      <c r="E13" s="448"/>
      <c r="F13" s="437"/>
      <c r="G13" s="438">
        <f t="shared" si="0"/>
        <v>0</v>
      </c>
      <c r="H13" s="439" t="e">
        <f t="shared" si="1"/>
        <v>#DIV/0!</v>
      </c>
      <c r="I13" s="440"/>
      <c r="J13" s="441"/>
      <c r="K13" s="441">
        <f t="shared" si="2"/>
        <v>0</v>
      </c>
      <c r="L13" s="423">
        <f t="shared" si="3"/>
        <v>0</v>
      </c>
      <c r="M13" s="442"/>
      <c r="N13" s="443">
        <f t="shared" si="4"/>
        <v>0</v>
      </c>
      <c r="O13" s="443"/>
      <c r="P13" s="444">
        <f t="shared" si="5"/>
        <v>0</v>
      </c>
      <c r="Q13" s="580"/>
      <c r="R13" s="445">
        <f t="shared" si="6"/>
        <v>0</v>
      </c>
      <c r="S13" s="428">
        <f t="shared" si="7"/>
        <v>0</v>
      </c>
      <c r="T13" s="618"/>
      <c r="U13" s="619"/>
      <c r="V13" s="619"/>
      <c r="W13" s="619"/>
      <c r="X13" s="619"/>
      <c r="Y13" s="619"/>
      <c r="Z13" s="619"/>
      <c r="AA13" s="620"/>
      <c r="AB13" s="581">
        <f t="shared" si="9"/>
        <v>0</v>
      </c>
      <c r="AC13" s="587"/>
      <c r="AD13" s="580"/>
      <c r="AE13" s="584"/>
      <c r="AF13" s="585"/>
    </row>
    <row r="14" spans="1:39" ht="15" customHeight="1">
      <c r="A14" s="541"/>
      <c r="B14" s="433"/>
      <c r="C14" s="434"/>
      <c r="D14" s="435"/>
      <c r="E14" s="448"/>
      <c r="F14" s="437"/>
      <c r="G14" s="438">
        <f t="shared" si="0"/>
        <v>0</v>
      </c>
      <c r="H14" s="439" t="e">
        <f t="shared" si="1"/>
        <v>#DIV/0!</v>
      </c>
      <c r="I14" s="440"/>
      <c r="J14" s="441"/>
      <c r="K14" s="441">
        <f t="shared" si="2"/>
        <v>0</v>
      </c>
      <c r="L14" s="423">
        <f t="shared" si="3"/>
        <v>0</v>
      </c>
      <c r="M14" s="442"/>
      <c r="N14" s="443">
        <f t="shared" si="4"/>
        <v>0</v>
      </c>
      <c r="O14" s="443"/>
      <c r="P14" s="444">
        <f t="shared" si="5"/>
        <v>0</v>
      </c>
      <c r="Q14" s="580"/>
      <c r="R14" s="445">
        <f t="shared" si="6"/>
        <v>0</v>
      </c>
      <c r="S14" s="428">
        <f t="shared" si="7"/>
        <v>0</v>
      </c>
      <c r="T14" s="618"/>
      <c r="U14" s="619"/>
      <c r="V14" s="619"/>
      <c r="W14" s="619"/>
      <c r="X14" s="619"/>
      <c r="Y14" s="619"/>
      <c r="Z14" s="619"/>
      <c r="AA14" s="620"/>
      <c r="AB14" s="581">
        <f t="shared" si="9"/>
        <v>0</v>
      </c>
      <c r="AC14" s="588"/>
      <c r="AD14" s="580"/>
      <c r="AE14" s="584"/>
      <c r="AF14" s="585"/>
    </row>
    <row r="15" spans="1:39" ht="15" customHeight="1">
      <c r="A15" s="541"/>
      <c r="B15" s="433"/>
      <c r="C15" s="434"/>
      <c r="D15" s="435"/>
      <c r="E15" s="448"/>
      <c r="F15" s="437"/>
      <c r="G15" s="438">
        <f t="shared" si="0"/>
        <v>0</v>
      </c>
      <c r="H15" s="439" t="e">
        <f t="shared" si="1"/>
        <v>#DIV/0!</v>
      </c>
      <c r="I15" s="440"/>
      <c r="J15" s="441"/>
      <c r="K15" s="441">
        <f t="shared" si="2"/>
        <v>0</v>
      </c>
      <c r="L15" s="423">
        <f t="shared" si="3"/>
        <v>0</v>
      </c>
      <c r="M15" s="442"/>
      <c r="N15" s="443">
        <f t="shared" si="4"/>
        <v>0</v>
      </c>
      <c r="O15" s="443"/>
      <c r="P15" s="444">
        <f t="shared" si="5"/>
        <v>0</v>
      </c>
      <c r="Q15" s="580"/>
      <c r="R15" s="445">
        <f t="shared" si="6"/>
        <v>0</v>
      </c>
      <c r="S15" s="428">
        <f t="shared" si="7"/>
        <v>0</v>
      </c>
      <c r="T15" s="618"/>
      <c r="U15" s="619"/>
      <c r="V15" s="619"/>
      <c r="W15" s="619"/>
      <c r="X15" s="619"/>
      <c r="Y15" s="619"/>
      <c r="Z15" s="619"/>
      <c r="AA15" s="620"/>
      <c r="AB15" s="581">
        <f t="shared" si="9"/>
        <v>0</v>
      </c>
      <c r="AC15" s="588"/>
      <c r="AD15" s="580"/>
      <c r="AE15" s="584"/>
      <c r="AF15" s="585"/>
    </row>
    <row r="16" spans="1:39" ht="15" customHeight="1">
      <c r="A16" s="541"/>
      <c r="B16" s="433"/>
      <c r="C16" s="434"/>
      <c r="D16" s="435"/>
      <c r="E16" s="448"/>
      <c r="F16" s="437"/>
      <c r="G16" s="438">
        <f t="shared" si="0"/>
        <v>0</v>
      </c>
      <c r="H16" s="439" t="e">
        <f t="shared" si="1"/>
        <v>#DIV/0!</v>
      </c>
      <c r="I16" s="440"/>
      <c r="J16" s="441"/>
      <c r="K16" s="441">
        <f t="shared" si="2"/>
        <v>0</v>
      </c>
      <c r="L16" s="423">
        <f t="shared" si="3"/>
        <v>0</v>
      </c>
      <c r="M16" s="442"/>
      <c r="N16" s="443">
        <f t="shared" si="4"/>
        <v>0</v>
      </c>
      <c r="O16" s="443"/>
      <c r="P16" s="444">
        <f t="shared" si="5"/>
        <v>0</v>
      </c>
      <c r="Q16" s="580"/>
      <c r="R16" s="445">
        <f t="shared" si="6"/>
        <v>0</v>
      </c>
      <c r="S16" s="428">
        <f t="shared" si="7"/>
        <v>0</v>
      </c>
      <c r="T16" s="621"/>
      <c r="U16" s="622"/>
      <c r="V16" s="622"/>
      <c r="W16" s="622"/>
      <c r="X16" s="622"/>
      <c r="Y16" s="622"/>
      <c r="Z16" s="622"/>
      <c r="AA16" s="623"/>
      <c r="AB16" s="581">
        <f t="shared" si="9"/>
        <v>0</v>
      </c>
      <c r="AC16" s="588"/>
      <c r="AD16" s="580"/>
      <c r="AE16" s="584"/>
      <c r="AF16" s="585"/>
    </row>
    <row r="17" spans="1:32" ht="15" customHeight="1">
      <c r="A17" s="541"/>
      <c r="B17" s="433"/>
      <c r="C17" s="434"/>
      <c r="D17" s="435"/>
      <c r="E17" s="448"/>
      <c r="F17" s="437"/>
      <c r="G17" s="438">
        <f t="shared" si="0"/>
        <v>0</v>
      </c>
      <c r="H17" s="439" t="e">
        <f t="shared" si="1"/>
        <v>#DIV/0!</v>
      </c>
      <c r="I17" s="440"/>
      <c r="J17" s="441"/>
      <c r="K17" s="441">
        <f t="shared" si="2"/>
        <v>0</v>
      </c>
      <c r="L17" s="423">
        <f t="shared" si="3"/>
        <v>0</v>
      </c>
      <c r="M17" s="442"/>
      <c r="N17" s="443">
        <f t="shared" si="4"/>
        <v>0</v>
      </c>
      <c r="O17" s="443"/>
      <c r="P17" s="444">
        <f t="shared" si="5"/>
        <v>0</v>
      </c>
      <c r="Q17" s="580"/>
      <c r="R17" s="445">
        <f t="shared" si="6"/>
        <v>0</v>
      </c>
      <c r="S17" s="428">
        <f t="shared" si="7"/>
        <v>0</v>
      </c>
      <c r="T17" s="579"/>
      <c r="U17" s="580"/>
      <c r="V17" s="581"/>
      <c r="W17" s="582"/>
      <c r="X17" s="580"/>
      <c r="Y17" s="583">
        <f t="shared" si="8"/>
        <v>0</v>
      </c>
      <c r="Z17" s="579"/>
      <c r="AA17" s="580"/>
      <c r="AB17" s="581">
        <f t="shared" si="9"/>
        <v>0</v>
      </c>
      <c r="AC17" s="588"/>
      <c r="AD17" s="580"/>
      <c r="AE17" s="584"/>
      <c r="AF17" s="585"/>
    </row>
    <row r="18" spans="1:32" ht="15">
      <c r="A18" s="541"/>
      <c r="B18" s="433"/>
      <c r="C18" s="434"/>
      <c r="D18" s="435"/>
      <c r="E18" s="448"/>
      <c r="F18" s="437"/>
      <c r="G18" s="438">
        <f t="shared" si="0"/>
        <v>0</v>
      </c>
      <c r="H18" s="439" t="e">
        <f t="shared" si="1"/>
        <v>#DIV/0!</v>
      </c>
      <c r="I18" s="440"/>
      <c r="J18" s="441"/>
      <c r="K18" s="441">
        <f t="shared" si="2"/>
        <v>0</v>
      </c>
      <c r="L18" s="423">
        <f t="shared" si="3"/>
        <v>0</v>
      </c>
      <c r="M18" s="449"/>
      <c r="N18" s="450">
        <f t="shared" si="4"/>
        <v>0</v>
      </c>
      <c r="O18" s="450"/>
      <c r="P18" s="451">
        <f t="shared" si="5"/>
        <v>0</v>
      </c>
      <c r="Q18" s="589"/>
      <c r="R18" s="450">
        <f t="shared" si="6"/>
        <v>0</v>
      </c>
      <c r="S18" s="428">
        <f t="shared" si="7"/>
        <v>0</v>
      </c>
      <c r="T18" s="575"/>
      <c r="U18" s="589"/>
      <c r="V18" s="590"/>
      <c r="W18" s="591"/>
      <c r="X18" s="589"/>
      <c r="Y18" s="590">
        <f t="shared" si="8"/>
        <v>0</v>
      </c>
      <c r="Z18" s="591"/>
      <c r="AA18" s="589"/>
      <c r="AB18" s="590">
        <f t="shared" si="9"/>
        <v>0</v>
      </c>
      <c r="AC18" s="579"/>
      <c r="AD18" s="580"/>
      <c r="AE18" s="584"/>
      <c r="AF18" s="585"/>
    </row>
    <row r="19" spans="1:32" ht="15">
      <c r="A19" s="541"/>
      <c r="B19" s="433"/>
      <c r="C19" s="434"/>
      <c r="D19" s="435"/>
      <c r="E19" s="448"/>
      <c r="F19" s="437"/>
      <c r="G19" s="438">
        <f t="shared" si="0"/>
        <v>0</v>
      </c>
      <c r="H19" s="439" t="e">
        <f t="shared" si="1"/>
        <v>#DIV/0!</v>
      </c>
      <c r="I19" s="440"/>
      <c r="J19" s="441"/>
      <c r="K19" s="441">
        <f t="shared" si="2"/>
        <v>0</v>
      </c>
      <c r="L19" s="423">
        <f t="shared" si="3"/>
        <v>0</v>
      </c>
      <c r="M19" s="442"/>
      <c r="N19" s="454">
        <f t="shared" si="4"/>
        <v>0</v>
      </c>
      <c r="O19" s="443"/>
      <c r="P19" s="455">
        <f t="shared" si="5"/>
        <v>0</v>
      </c>
      <c r="Q19" s="580"/>
      <c r="R19" s="454">
        <f t="shared" si="6"/>
        <v>0</v>
      </c>
      <c r="S19" s="456">
        <f t="shared" si="7"/>
        <v>0</v>
      </c>
      <c r="T19" s="582"/>
      <c r="U19" s="580"/>
      <c r="V19" s="581"/>
      <c r="W19" s="579"/>
      <c r="X19" s="580"/>
      <c r="Y19" s="590">
        <f t="shared" si="8"/>
        <v>0</v>
      </c>
      <c r="Z19" s="579"/>
      <c r="AA19" s="580"/>
      <c r="AB19" s="590">
        <f t="shared" si="9"/>
        <v>0</v>
      </c>
      <c r="AC19" s="579"/>
      <c r="AD19" s="580"/>
      <c r="AE19" s="584"/>
      <c r="AF19" s="586"/>
    </row>
    <row r="20" spans="1:32" ht="15">
      <c r="A20" s="541"/>
      <c r="B20" s="433"/>
      <c r="C20" s="434"/>
      <c r="D20" s="435"/>
      <c r="E20" s="448"/>
      <c r="F20" s="437"/>
      <c r="G20" s="438">
        <f t="shared" si="0"/>
        <v>0</v>
      </c>
      <c r="H20" s="439" t="e">
        <f t="shared" si="1"/>
        <v>#DIV/0!</v>
      </c>
      <c r="I20" s="440"/>
      <c r="J20" s="441"/>
      <c r="K20" s="441">
        <f t="shared" si="2"/>
        <v>0</v>
      </c>
      <c r="L20" s="423">
        <f t="shared" si="3"/>
        <v>0</v>
      </c>
      <c r="M20" s="442"/>
      <c r="N20" s="454">
        <f t="shared" si="4"/>
        <v>0</v>
      </c>
      <c r="O20" s="443"/>
      <c r="P20" s="455">
        <f t="shared" si="5"/>
        <v>0</v>
      </c>
      <c r="Q20" s="580"/>
      <c r="R20" s="454">
        <f t="shared" si="6"/>
        <v>0</v>
      </c>
      <c r="S20" s="456">
        <f t="shared" si="7"/>
        <v>0</v>
      </c>
      <c r="T20" s="582"/>
      <c r="U20" s="580"/>
      <c r="V20" s="581"/>
      <c r="W20" s="579"/>
      <c r="X20" s="580"/>
      <c r="Y20" s="590">
        <f t="shared" si="8"/>
        <v>0</v>
      </c>
      <c r="Z20" s="579"/>
      <c r="AA20" s="580"/>
      <c r="AB20" s="590">
        <f t="shared" si="9"/>
        <v>0</v>
      </c>
      <c r="AC20" s="579"/>
      <c r="AD20" s="580"/>
      <c r="AE20" s="584"/>
      <c r="AF20" s="585"/>
    </row>
    <row r="21" spans="1:32" ht="15">
      <c r="A21" s="541"/>
      <c r="B21" s="433"/>
      <c r="C21" s="434"/>
      <c r="D21" s="435"/>
      <c r="E21" s="448"/>
      <c r="F21" s="437"/>
      <c r="G21" s="438">
        <f t="shared" si="0"/>
        <v>0</v>
      </c>
      <c r="H21" s="439" t="e">
        <f t="shared" si="1"/>
        <v>#DIV/0!</v>
      </c>
      <c r="I21" s="440"/>
      <c r="J21" s="441"/>
      <c r="K21" s="441">
        <f t="shared" si="2"/>
        <v>0</v>
      </c>
      <c r="L21" s="423">
        <f t="shared" si="3"/>
        <v>0</v>
      </c>
      <c r="M21" s="442"/>
      <c r="N21" s="454">
        <f t="shared" si="4"/>
        <v>0</v>
      </c>
      <c r="O21" s="443"/>
      <c r="P21" s="455">
        <f t="shared" si="5"/>
        <v>0</v>
      </c>
      <c r="Q21" s="580"/>
      <c r="R21" s="454">
        <f t="shared" si="6"/>
        <v>0</v>
      </c>
      <c r="S21" s="456">
        <f t="shared" si="7"/>
        <v>0</v>
      </c>
      <c r="T21" s="582"/>
      <c r="U21" s="580"/>
      <c r="V21" s="581"/>
      <c r="W21" s="579"/>
      <c r="X21" s="580"/>
      <c r="Y21" s="590">
        <f t="shared" si="8"/>
        <v>0</v>
      </c>
      <c r="Z21" s="579"/>
      <c r="AA21" s="580"/>
      <c r="AB21" s="590">
        <f t="shared" si="9"/>
        <v>0</v>
      </c>
      <c r="AC21" s="579"/>
      <c r="AD21" s="580"/>
      <c r="AE21" s="584"/>
      <c r="AF21" s="585"/>
    </row>
    <row r="22" spans="1:32" ht="15">
      <c r="A22" s="541"/>
      <c r="B22" s="433"/>
      <c r="C22" s="434"/>
      <c r="D22" s="435"/>
      <c r="E22" s="448"/>
      <c r="F22" s="437"/>
      <c r="G22" s="438">
        <f t="shared" si="0"/>
        <v>0</v>
      </c>
      <c r="H22" s="439" t="e">
        <f t="shared" si="1"/>
        <v>#DIV/0!</v>
      </c>
      <c r="I22" s="440"/>
      <c r="J22" s="441"/>
      <c r="K22" s="441">
        <f t="shared" si="2"/>
        <v>0</v>
      </c>
      <c r="L22" s="423">
        <f t="shared" si="3"/>
        <v>0</v>
      </c>
      <c r="M22" s="442"/>
      <c r="N22" s="454">
        <f t="shared" si="4"/>
        <v>0</v>
      </c>
      <c r="O22" s="443"/>
      <c r="P22" s="455">
        <f t="shared" si="5"/>
        <v>0</v>
      </c>
      <c r="Q22" s="580"/>
      <c r="R22" s="454">
        <f t="shared" si="6"/>
        <v>0</v>
      </c>
      <c r="S22" s="456">
        <f t="shared" si="7"/>
        <v>0</v>
      </c>
      <c r="T22" s="582"/>
      <c r="U22" s="580"/>
      <c r="V22" s="581"/>
      <c r="W22" s="579"/>
      <c r="X22" s="580"/>
      <c r="Y22" s="590">
        <f t="shared" si="8"/>
        <v>0</v>
      </c>
      <c r="Z22" s="579"/>
      <c r="AA22" s="580"/>
      <c r="AB22" s="590">
        <f t="shared" si="9"/>
        <v>0</v>
      </c>
      <c r="AC22" s="579"/>
      <c r="AD22" s="580"/>
      <c r="AE22" s="584"/>
      <c r="AF22" s="585"/>
    </row>
    <row r="23" spans="1:32" ht="15">
      <c r="A23" s="541"/>
      <c r="B23" s="433"/>
      <c r="C23" s="434"/>
      <c r="D23" s="435"/>
      <c r="E23" s="448"/>
      <c r="F23" s="437"/>
      <c r="G23" s="438">
        <f t="shared" si="0"/>
        <v>0</v>
      </c>
      <c r="H23" s="439" t="e">
        <f t="shared" si="1"/>
        <v>#DIV/0!</v>
      </c>
      <c r="I23" s="440"/>
      <c r="J23" s="441"/>
      <c r="K23" s="441">
        <f t="shared" si="2"/>
        <v>0</v>
      </c>
      <c r="L23" s="423">
        <f t="shared" si="3"/>
        <v>0</v>
      </c>
      <c r="M23" s="442"/>
      <c r="N23" s="454">
        <f t="shared" si="4"/>
        <v>0</v>
      </c>
      <c r="O23" s="443"/>
      <c r="P23" s="455">
        <f t="shared" si="5"/>
        <v>0</v>
      </c>
      <c r="Q23" s="580"/>
      <c r="R23" s="454">
        <f t="shared" si="6"/>
        <v>0</v>
      </c>
      <c r="S23" s="456">
        <f t="shared" si="7"/>
        <v>0</v>
      </c>
      <c r="T23" s="582"/>
      <c r="U23" s="580"/>
      <c r="V23" s="581"/>
      <c r="W23" s="579"/>
      <c r="X23" s="580"/>
      <c r="Y23" s="590">
        <f t="shared" si="8"/>
        <v>0</v>
      </c>
      <c r="Z23" s="579"/>
      <c r="AA23" s="580"/>
      <c r="AB23" s="590">
        <f t="shared" si="9"/>
        <v>0</v>
      </c>
      <c r="AC23" s="579"/>
      <c r="AD23" s="580"/>
      <c r="AE23" s="584"/>
      <c r="AF23" s="585"/>
    </row>
    <row r="24" spans="1:32" ht="15">
      <c r="A24" s="541"/>
      <c r="B24" s="433"/>
      <c r="C24" s="434"/>
      <c r="D24" s="435"/>
      <c r="E24" s="448"/>
      <c r="F24" s="437"/>
      <c r="G24" s="438">
        <f t="shared" si="0"/>
        <v>0</v>
      </c>
      <c r="H24" s="439" t="e">
        <f t="shared" si="1"/>
        <v>#DIV/0!</v>
      </c>
      <c r="I24" s="440"/>
      <c r="J24" s="441"/>
      <c r="K24" s="441">
        <f t="shared" si="2"/>
        <v>0</v>
      </c>
      <c r="L24" s="423">
        <f t="shared" si="3"/>
        <v>0</v>
      </c>
      <c r="M24" s="442"/>
      <c r="N24" s="454">
        <f t="shared" si="4"/>
        <v>0</v>
      </c>
      <c r="O24" s="443"/>
      <c r="P24" s="455">
        <f t="shared" si="5"/>
        <v>0</v>
      </c>
      <c r="Q24" s="580"/>
      <c r="R24" s="454">
        <f t="shared" si="6"/>
        <v>0</v>
      </c>
      <c r="S24" s="456">
        <f t="shared" si="7"/>
        <v>0</v>
      </c>
      <c r="T24" s="582"/>
      <c r="U24" s="580"/>
      <c r="V24" s="581"/>
      <c r="W24" s="579"/>
      <c r="X24" s="580"/>
      <c r="Y24" s="590">
        <f t="shared" si="8"/>
        <v>0</v>
      </c>
      <c r="Z24" s="579"/>
      <c r="AA24" s="580"/>
      <c r="AB24" s="590">
        <f t="shared" si="9"/>
        <v>0</v>
      </c>
      <c r="AC24" s="579"/>
      <c r="AD24" s="580"/>
      <c r="AE24" s="584"/>
      <c r="AF24" s="585"/>
    </row>
    <row r="25" spans="1:32" ht="15">
      <c r="A25" s="541"/>
      <c r="B25" s="433"/>
      <c r="C25" s="434"/>
      <c r="D25" s="435"/>
      <c r="E25" s="448"/>
      <c r="F25" s="437"/>
      <c r="G25" s="438">
        <f t="shared" si="0"/>
        <v>0</v>
      </c>
      <c r="H25" s="439" t="e">
        <f t="shared" si="1"/>
        <v>#DIV/0!</v>
      </c>
      <c r="I25" s="440"/>
      <c r="J25" s="441"/>
      <c r="K25" s="441">
        <f t="shared" si="2"/>
        <v>0</v>
      </c>
      <c r="L25" s="423">
        <f t="shared" si="3"/>
        <v>0</v>
      </c>
      <c r="M25" s="442"/>
      <c r="N25" s="454">
        <f t="shared" si="4"/>
        <v>0</v>
      </c>
      <c r="O25" s="443"/>
      <c r="P25" s="455">
        <f t="shared" si="5"/>
        <v>0</v>
      </c>
      <c r="Q25" s="580"/>
      <c r="R25" s="454">
        <f t="shared" si="6"/>
        <v>0</v>
      </c>
      <c r="S25" s="456">
        <f t="shared" si="7"/>
        <v>0</v>
      </c>
      <c r="T25" s="582"/>
      <c r="U25" s="580"/>
      <c r="V25" s="581"/>
      <c r="W25" s="579"/>
      <c r="X25" s="580"/>
      <c r="Y25" s="590">
        <f t="shared" si="8"/>
        <v>0</v>
      </c>
      <c r="Z25" s="579"/>
      <c r="AA25" s="580"/>
      <c r="AB25" s="590">
        <f t="shared" si="9"/>
        <v>0</v>
      </c>
      <c r="AC25" s="579"/>
      <c r="AD25" s="580"/>
      <c r="AE25" s="584"/>
      <c r="AF25" s="585"/>
    </row>
    <row r="26" spans="1:32" ht="15">
      <c r="A26" s="541"/>
      <c r="B26" s="433"/>
      <c r="C26" s="434"/>
      <c r="D26" s="435"/>
      <c r="E26" s="448"/>
      <c r="F26" s="437"/>
      <c r="G26" s="438">
        <f t="shared" si="0"/>
        <v>0</v>
      </c>
      <c r="H26" s="439" t="e">
        <f t="shared" si="1"/>
        <v>#DIV/0!</v>
      </c>
      <c r="I26" s="440"/>
      <c r="J26" s="441"/>
      <c r="K26" s="441">
        <f t="shared" si="2"/>
        <v>0</v>
      </c>
      <c r="L26" s="423">
        <f t="shared" si="3"/>
        <v>0</v>
      </c>
      <c r="M26" s="442"/>
      <c r="N26" s="454">
        <f t="shared" si="4"/>
        <v>0</v>
      </c>
      <c r="O26" s="443"/>
      <c r="P26" s="455">
        <f t="shared" si="5"/>
        <v>0</v>
      </c>
      <c r="Q26" s="580"/>
      <c r="R26" s="454">
        <f t="shared" si="6"/>
        <v>0</v>
      </c>
      <c r="S26" s="456">
        <f t="shared" si="7"/>
        <v>0</v>
      </c>
      <c r="T26" s="582"/>
      <c r="U26" s="580"/>
      <c r="V26" s="581"/>
      <c r="W26" s="579"/>
      <c r="X26" s="580"/>
      <c r="Y26" s="590">
        <f t="shared" si="8"/>
        <v>0</v>
      </c>
      <c r="Z26" s="579"/>
      <c r="AA26" s="580"/>
      <c r="AB26" s="590">
        <f t="shared" si="9"/>
        <v>0</v>
      </c>
      <c r="AC26" s="579"/>
      <c r="AD26" s="580"/>
      <c r="AE26" s="584"/>
      <c r="AF26" s="585"/>
    </row>
    <row r="27" spans="1:32" ht="15">
      <c r="A27" s="541"/>
      <c r="B27" s="433"/>
      <c r="C27" s="434"/>
      <c r="D27" s="435"/>
      <c r="E27" s="448"/>
      <c r="F27" s="437"/>
      <c r="G27" s="438">
        <f t="shared" si="0"/>
        <v>0</v>
      </c>
      <c r="H27" s="439" t="e">
        <f t="shared" si="1"/>
        <v>#DIV/0!</v>
      </c>
      <c r="I27" s="440"/>
      <c r="J27" s="441"/>
      <c r="K27" s="441">
        <f t="shared" si="2"/>
        <v>0</v>
      </c>
      <c r="L27" s="423">
        <f t="shared" si="3"/>
        <v>0</v>
      </c>
      <c r="M27" s="442"/>
      <c r="N27" s="454">
        <f t="shared" si="4"/>
        <v>0</v>
      </c>
      <c r="O27" s="443"/>
      <c r="P27" s="455">
        <f t="shared" si="5"/>
        <v>0</v>
      </c>
      <c r="Q27" s="580"/>
      <c r="R27" s="454">
        <f t="shared" si="6"/>
        <v>0</v>
      </c>
      <c r="S27" s="456">
        <f t="shared" si="7"/>
        <v>0</v>
      </c>
      <c r="T27" s="582"/>
      <c r="U27" s="580"/>
      <c r="V27" s="581"/>
      <c r="W27" s="579"/>
      <c r="X27" s="580"/>
      <c r="Y27" s="590">
        <f t="shared" si="8"/>
        <v>0</v>
      </c>
      <c r="Z27" s="579"/>
      <c r="AA27" s="580"/>
      <c r="AB27" s="590">
        <f t="shared" si="9"/>
        <v>0</v>
      </c>
      <c r="AC27" s="579"/>
      <c r="AD27" s="580"/>
      <c r="AE27" s="584"/>
      <c r="AF27" s="585"/>
    </row>
    <row r="28" spans="1:32" ht="15">
      <c r="A28" s="541"/>
      <c r="B28" s="433"/>
      <c r="C28" s="434"/>
      <c r="D28" s="435"/>
      <c r="E28" s="448"/>
      <c r="F28" s="437"/>
      <c r="G28" s="438">
        <f t="shared" si="0"/>
        <v>0</v>
      </c>
      <c r="H28" s="439" t="e">
        <f t="shared" si="1"/>
        <v>#DIV/0!</v>
      </c>
      <c r="I28" s="440"/>
      <c r="J28" s="441"/>
      <c r="K28" s="441">
        <f t="shared" si="2"/>
        <v>0</v>
      </c>
      <c r="L28" s="423">
        <f t="shared" si="3"/>
        <v>0</v>
      </c>
      <c r="M28" s="442"/>
      <c r="N28" s="454">
        <f t="shared" si="4"/>
        <v>0</v>
      </c>
      <c r="O28" s="443"/>
      <c r="P28" s="455">
        <f t="shared" si="5"/>
        <v>0</v>
      </c>
      <c r="Q28" s="580"/>
      <c r="R28" s="454">
        <f t="shared" si="6"/>
        <v>0</v>
      </c>
      <c r="S28" s="456">
        <f t="shared" si="7"/>
        <v>0</v>
      </c>
      <c r="T28" s="582"/>
      <c r="U28" s="580"/>
      <c r="V28" s="581"/>
      <c r="W28" s="579"/>
      <c r="X28" s="580"/>
      <c r="Y28" s="590">
        <f t="shared" si="8"/>
        <v>0</v>
      </c>
      <c r="Z28" s="579"/>
      <c r="AA28" s="580"/>
      <c r="AB28" s="590">
        <f t="shared" si="9"/>
        <v>0</v>
      </c>
      <c r="AC28" s="579"/>
      <c r="AD28" s="580"/>
      <c r="AE28" s="584"/>
      <c r="AF28" s="586"/>
    </row>
    <row r="29" spans="1:32" ht="15">
      <c r="A29" s="541"/>
      <c r="B29" s="433"/>
      <c r="C29" s="434"/>
      <c r="D29" s="435"/>
      <c r="E29" s="448"/>
      <c r="F29" s="437"/>
      <c r="G29" s="438">
        <f t="shared" si="0"/>
        <v>0</v>
      </c>
      <c r="H29" s="439" t="e">
        <f t="shared" si="1"/>
        <v>#DIV/0!</v>
      </c>
      <c r="I29" s="440"/>
      <c r="J29" s="441"/>
      <c r="K29" s="441">
        <f t="shared" si="2"/>
        <v>0</v>
      </c>
      <c r="L29" s="423">
        <f t="shared" si="3"/>
        <v>0</v>
      </c>
      <c r="M29" s="442"/>
      <c r="N29" s="454">
        <f t="shared" si="4"/>
        <v>0</v>
      </c>
      <c r="O29" s="443"/>
      <c r="P29" s="455">
        <f t="shared" si="5"/>
        <v>0</v>
      </c>
      <c r="Q29" s="580"/>
      <c r="R29" s="454">
        <f t="shared" si="6"/>
        <v>0</v>
      </c>
      <c r="S29" s="456">
        <f t="shared" si="7"/>
        <v>0</v>
      </c>
      <c r="T29" s="582"/>
      <c r="U29" s="580"/>
      <c r="V29" s="581"/>
      <c r="W29" s="579"/>
      <c r="X29" s="580"/>
      <c r="Y29" s="590">
        <f t="shared" si="8"/>
        <v>0</v>
      </c>
      <c r="Z29" s="579"/>
      <c r="AA29" s="580"/>
      <c r="AB29" s="590">
        <f t="shared" si="9"/>
        <v>0</v>
      </c>
      <c r="AC29" s="579"/>
      <c r="AD29" s="580"/>
      <c r="AE29" s="584"/>
      <c r="AF29" s="585"/>
    </row>
    <row r="30" spans="1:32" ht="15">
      <c r="A30" s="541"/>
      <c r="B30" s="433"/>
      <c r="C30" s="434"/>
      <c r="D30" s="435"/>
      <c r="E30" s="448"/>
      <c r="F30" s="437"/>
      <c r="G30" s="438">
        <f t="shared" si="0"/>
        <v>0</v>
      </c>
      <c r="H30" s="439" t="e">
        <f t="shared" si="1"/>
        <v>#DIV/0!</v>
      </c>
      <c r="I30" s="440"/>
      <c r="J30" s="441"/>
      <c r="K30" s="441">
        <f t="shared" si="2"/>
        <v>0</v>
      </c>
      <c r="L30" s="423">
        <f t="shared" si="3"/>
        <v>0</v>
      </c>
      <c r="M30" s="442"/>
      <c r="N30" s="454">
        <f t="shared" si="4"/>
        <v>0</v>
      </c>
      <c r="O30" s="443"/>
      <c r="P30" s="455">
        <f t="shared" si="5"/>
        <v>0</v>
      </c>
      <c r="Q30" s="580"/>
      <c r="R30" s="454">
        <f t="shared" si="6"/>
        <v>0</v>
      </c>
      <c r="S30" s="456">
        <f t="shared" si="7"/>
        <v>0</v>
      </c>
      <c r="T30" s="582"/>
      <c r="U30" s="580"/>
      <c r="V30" s="581"/>
      <c r="W30" s="579"/>
      <c r="X30" s="580"/>
      <c r="Y30" s="590">
        <f t="shared" si="8"/>
        <v>0</v>
      </c>
      <c r="Z30" s="579"/>
      <c r="AA30" s="580"/>
      <c r="AB30" s="590">
        <f t="shared" si="9"/>
        <v>0</v>
      </c>
      <c r="AC30" s="579"/>
      <c r="AD30" s="580"/>
      <c r="AE30" s="584"/>
      <c r="AF30" s="585"/>
    </row>
    <row r="31" spans="1:32" ht="15">
      <c r="A31" s="541"/>
      <c r="B31" s="433"/>
      <c r="C31" s="434"/>
      <c r="D31" s="435"/>
      <c r="E31" s="448"/>
      <c r="F31" s="437"/>
      <c r="G31" s="438">
        <f t="shared" si="0"/>
        <v>0</v>
      </c>
      <c r="H31" s="439" t="e">
        <f t="shared" si="1"/>
        <v>#DIV/0!</v>
      </c>
      <c r="I31" s="440"/>
      <c r="J31" s="441"/>
      <c r="K31" s="441">
        <f t="shared" si="2"/>
        <v>0</v>
      </c>
      <c r="L31" s="423">
        <f t="shared" si="3"/>
        <v>0</v>
      </c>
      <c r="M31" s="442"/>
      <c r="N31" s="454">
        <f t="shared" si="4"/>
        <v>0</v>
      </c>
      <c r="O31" s="443"/>
      <c r="P31" s="455">
        <f t="shared" si="5"/>
        <v>0</v>
      </c>
      <c r="Q31" s="580"/>
      <c r="R31" s="454">
        <f t="shared" si="6"/>
        <v>0</v>
      </c>
      <c r="S31" s="456">
        <f t="shared" si="7"/>
        <v>0</v>
      </c>
      <c r="T31" s="582"/>
      <c r="U31" s="580"/>
      <c r="V31" s="581"/>
      <c r="W31" s="579"/>
      <c r="X31" s="580"/>
      <c r="Y31" s="590">
        <f t="shared" si="8"/>
        <v>0</v>
      </c>
      <c r="Z31" s="579"/>
      <c r="AA31" s="580"/>
      <c r="AB31" s="590">
        <f t="shared" si="9"/>
        <v>0</v>
      </c>
      <c r="AC31" s="579"/>
      <c r="AD31" s="580"/>
      <c r="AE31" s="584"/>
      <c r="AF31" s="585"/>
    </row>
    <row r="32" spans="1:32" ht="15">
      <c r="A32" s="541"/>
      <c r="B32" s="433"/>
      <c r="C32" s="434"/>
      <c r="D32" s="435"/>
      <c r="E32" s="448"/>
      <c r="F32" s="437"/>
      <c r="G32" s="438">
        <f t="shared" si="0"/>
        <v>0</v>
      </c>
      <c r="H32" s="439" t="e">
        <f t="shared" si="1"/>
        <v>#DIV/0!</v>
      </c>
      <c r="I32" s="440"/>
      <c r="J32" s="441"/>
      <c r="K32" s="441">
        <f t="shared" si="2"/>
        <v>0</v>
      </c>
      <c r="L32" s="423">
        <f t="shared" si="3"/>
        <v>0</v>
      </c>
      <c r="M32" s="442"/>
      <c r="N32" s="454">
        <f t="shared" si="4"/>
        <v>0</v>
      </c>
      <c r="O32" s="443"/>
      <c r="P32" s="455">
        <f t="shared" si="5"/>
        <v>0</v>
      </c>
      <c r="Q32" s="443"/>
      <c r="R32" s="454">
        <f t="shared" si="6"/>
        <v>0</v>
      </c>
      <c r="S32" s="456">
        <f t="shared" si="7"/>
        <v>0</v>
      </c>
      <c r="T32" s="582"/>
      <c r="U32" s="580"/>
      <c r="V32" s="581"/>
      <c r="W32" s="579"/>
      <c r="X32" s="580"/>
      <c r="Y32" s="590">
        <f t="shared" si="8"/>
        <v>0</v>
      </c>
      <c r="Z32" s="579"/>
      <c r="AA32" s="580"/>
      <c r="AB32" s="590">
        <f t="shared" si="9"/>
        <v>0</v>
      </c>
      <c r="AC32" s="579"/>
      <c r="AD32" s="580"/>
      <c r="AE32" s="584"/>
      <c r="AF32" s="585"/>
    </row>
    <row r="33" spans="1:32" ht="15">
      <c r="A33" s="541"/>
      <c r="B33" s="433"/>
      <c r="C33" s="434"/>
      <c r="D33" s="435"/>
      <c r="E33" s="448"/>
      <c r="F33" s="437"/>
      <c r="G33" s="438">
        <f t="shared" si="0"/>
        <v>0</v>
      </c>
      <c r="H33" s="439" t="e">
        <f t="shared" si="1"/>
        <v>#DIV/0!</v>
      </c>
      <c r="I33" s="440"/>
      <c r="J33" s="441"/>
      <c r="K33" s="441">
        <f t="shared" si="2"/>
        <v>0</v>
      </c>
      <c r="L33" s="423">
        <f t="shared" si="3"/>
        <v>0</v>
      </c>
      <c r="M33" s="442"/>
      <c r="N33" s="454">
        <f t="shared" si="4"/>
        <v>0</v>
      </c>
      <c r="O33" s="443"/>
      <c r="P33" s="455">
        <f t="shared" si="5"/>
        <v>0</v>
      </c>
      <c r="Q33" s="443"/>
      <c r="R33" s="454">
        <f t="shared" si="6"/>
        <v>0</v>
      </c>
      <c r="S33" s="456">
        <f t="shared" si="7"/>
        <v>0</v>
      </c>
      <c r="T33" s="582"/>
      <c r="U33" s="580"/>
      <c r="V33" s="581"/>
      <c r="W33" s="579"/>
      <c r="X33" s="580"/>
      <c r="Y33" s="590">
        <f t="shared" si="8"/>
        <v>0</v>
      </c>
      <c r="Z33" s="579"/>
      <c r="AA33" s="580"/>
      <c r="AB33" s="590">
        <f t="shared" si="9"/>
        <v>0</v>
      </c>
      <c r="AC33" s="579"/>
      <c r="AD33" s="580"/>
      <c r="AE33" s="584"/>
      <c r="AF33" s="585"/>
    </row>
    <row r="34" spans="1:32" ht="15">
      <c r="A34" s="541"/>
      <c r="B34" s="433"/>
      <c r="C34" s="434"/>
      <c r="D34" s="435"/>
      <c r="E34" s="448"/>
      <c r="F34" s="437"/>
      <c r="G34" s="438">
        <f t="shared" si="0"/>
        <v>0</v>
      </c>
      <c r="H34" s="439" t="e">
        <f t="shared" si="1"/>
        <v>#DIV/0!</v>
      </c>
      <c r="I34" s="440"/>
      <c r="J34" s="441"/>
      <c r="K34" s="441">
        <f t="shared" si="2"/>
        <v>0</v>
      </c>
      <c r="L34" s="423">
        <f t="shared" si="3"/>
        <v>0</v>
      </c>
      <c r="M34" s="442"/>
      <c r="N34" s="454">
        <f t="shared" si="4"/>
        <v>0</v>
      </c>
      <c r="O34" s="443"/>
      <c r="P34" s="455">
        <f t="shared" si="5"/>
        <v>0</v>
      </c>
      <c r="Q34" s="443"/>
      <c r="R34" s="454">
        <f t="shared" si="6"/>
        <v>0</v>
      </c>
      <c r="S34" s="456">
        <f t="shared" si="7"/>
        <v>0</v>
      </c>
      <c r="T34" s="582"/>
      <c r="U34" s="580"/>
      <c r="V34" s="581"/>
      <c r="W34" s="579"/>
      <c r="X34" s="580"/>
      <c r="Y34" s="590">
        <f t="shared" si="8"/>
        <v>0</v>
      </c>
      <c r="Z34" s="579"/>
      <c r="AA34" s="580"/>
      <c r="AB34" s="590">
        <f t="shared" si="9"/>
        <v>0</v>
      </c>
      <c r="AC34" s="579"/>
      <c r="AD34" s="580"/>
      <c r="AE34" s="584"/>
      <c r="AF34" s="585"/>
    </row>
    <row r="35" spans="1:32" ht="15">
      <c r="A35" s="541"/>
      <c r="B35" s="433"/>
      <c r="C35" s="434"/>
      <c r="D35" s="435"/>
      <c r="E35" s="448"/>
      <c r="F35" s="437"/>
      <c r="G35" s="438">
        <f t="shared" si="0"/>
        <v>0</v>
      </c>
      <c r="H35" s="439" t="e">
        <f t="shared" si="1"/>
        <v>#DIV/0!</v>
      </c>
      <c r="I35" s="440"/>
      <c r="J35" s="441"/>
      <c r="K35" s="441">
        <f t="shared" si="2"/>
        <v>0</v>
      </c>
      <c r="L35" s="423">
        <f t="shared" si="3"/>
        <v>0</v>
      </c>
      <c r="M35" s="442"/>
      <c r="N35" s="454">
        <f t="shared" si="4"/>
        <v>0</v>
      </c>
      <c r="O35" s="443"/>
      <c r="P35" s="455">
        <f t="shared" si="5"/>
        <v>0</v>
      </c>
      <c r="Q35" s="443"/>
      <c r="R35" s="454">
        <f t="shared" si="6"/>
        <v>0</v>
      </c>
      <c r="S35" s="456">
        <f t="shared" si="7"/>
        <v>0</v>
      </c>
      <c r="T35" s="582"/>
      <c r="U35" s="580"/>
      <c r="V35" s="581"/>
      <c r="W35" s="579"/>
      <c r="X35" s="580"/>
      <c r="Y35" s="590">
        <f t="shared" si="8"/>
        <v>0</v>
      </c>
      <c r="Z35" s="579"/>
      <c r="AA35" s="580"/>
      <c r="AB35" s="590">
        <f t="shared" si="9"/>
        <v>0</v>
      </c>
      <c r="AC35" s="579"/>
      <c r="AD35" s="580"/>
      <c r="AE35" s="584"/>
      <c r="AF35" s="585"/>
    </row>
    <row r="36" spans="1:32" ht="15">
      <c r="A36" s="541"/>
      <c r="B36" s="433"/>
      <c r="C36" s="434"/>
      <c r="D36" s="435"/>
      <c r="E36" s="448"/>
      <c r="F36" s="437"/>
      <c r="G36" s="438">
        <f t="shared" si="0"/>
        <v>0</v>
      </c>
      <c r="H36" s="439" t="e">
        <f t="shared" si="1"/>
        <v>#DIV/0!</v>
      </c>
      <c r="I36" s="440"/>
      <c r="J36" s="441"/>
      <c r="K36" s="441">
        <f t="shared" si="2"/>
        <v>0</v>
      </c>
      <c r="L36" s="423">
        <f t="shared" si="3"/>
        <v>0</v>
      </c>
      <c r="M36" s="442"/>
      <c r="N36" s="454">
        <f t="shared" si="4"/>
        <v>0</v>
      </c>
      <c r="O36" s="443"/>
      <c r="P36" s="455">
        <f t="shared" si="5"/>
        <v>0</v>
      </c>
      <c r="Q36" s="443"/>
      <c r="R36" s="454">
        <f t="shared" si="6"/>
        <v>0</v>
      </c>
      <c r="S36" s="456">
        <f t="shared" si="7"/>
        <v>0</v>
      </c>
      <c r="T36" s="582"/>
      <c r="U36" s="580"/>
      <c r="V36" s="581"/>
      <c r="W36" s="579"/>
      <c r="X36" s="580"/>
      <c r="Y36" s="590">
        <f t="shared" si="8"/>
        <v>0</v>
      </c>
      <c r="Z36" s="579"/>
      <c r="AA36" s="580"/>
      <c r="AB36" s="590">
        <f t="shared" si="9"/>
        <v>0</v>
      </c>
      <c r="AC36" s="579"/>
      <c r="AD36" s="580"/>
      <c r="AE36" s="584"/>
      <c r="AF36" s="585"/>
    </row>
    <row r="37" spans="1:32" ht="15">
      <c r="A37" s="541"/>
      <c r="B37" s="433"/>
      <c r="C37" s="434"/>
      <c r="D37" s="435"/>
      <c r="E37" s="448"/>
      <c r="F37" s="437"/>
      <c r="G37" s="438">
        <f t="shared" si="0"/>
        <v>0</v>
      </c>
      <c r="H37" s="439" t="e">
        <f t="shared" si="1"/>
        <v>#DIV/0!</v>
      </c>
      <c r="I37" s="440"/>
      <c r="J37" s="441"/>
      <c r="K37" s="441">
        <f t="shared" si="2"/>
        <v>0</v>
      </c>
      <c r="L37" s="423">
        <f t="shared" si="3"/>
        <v>0</v>
      </c>
      <c r="M37" s="442"/>
      <c r="N37" s="454">
        <f t="shared" si="4"/>
        <v>0</v>
      </c>
      <c r="O37" s="443"/>
      <c r="P37" s="455">
        <f t="shared" si="5"/>
        <v>0</v>
      </c>
      <c r="Q37" s="443"/>
      <c r="R37" s="454">
        <f t="shared" si="6"/>
        <v>0</v>
      </c>
      <c r="S37" s="456">
        <f t="shared" si="7"/>
        <v>0</v>
      </c>
      <c r="T37" s="582"/>
      <c r="U37" s="580"/>
      <c r="V37" s="581"/>
      <c r="W37" s="579"/>
      <c r="X37" s="580"/>
      <c r="Y37" s="590">
        <f t="shared" si="8"/>
        <v>0</v>
      </c>
      <c r="Z37" s="579"/>
      <c r="AA37" s="580"/>
      <c r="AB37" s="590">
        <f t="shared" si="9"/>
        <v>0</v>
      </c>
      <c r="AC37" s="579"/>
      <c r="AD37" s="580"/>
      <c r="AE37" s="584"/>
      <c r="AF37" s="585"/>
    </row>
    <row r="38" spans="1:32" ht="15">
      <c r="A38" s="541"/>
      <c r="B38" s="433"/>
      <c r="C38" s="434"/>
      <c r="D38" s="435"/>
      <c r="E38" s="448"/>
      <c r="F38" s="437"/>
      <c r="G38" s="438">
        <f t="shared" si="0"/>
        <v>0</v>
      </c>
      <c r="H38" s="439" t="e">
        <f t="shared" si="1"/>
        <v>#DIV/0!</v>
      </c>
      <c r="I38" s="440"/>
      <c r="J38" s="441"/>
      <c r="K38" s="441">
        <f t="shared" si="2"/>
        <v>0</v>
      </c>
      <c r="L38" s="423">
        <f t="shared" si="3"/>
        <v>0</v>
      </c>
      <c r="M38" s="442"/>
      <c r="N38" s="454">
        <f t="shared" si="4"/>
        <v>0</v>
      </c>
      <c r="O38" s="443"/>
      <c r="P38" s="455">
        <f t="shared" si="5"/>
        <v>0</v>
      </c>
      <c r="Q38" s="443"/>
      <c r="R38" s="454">
        <f t="shared" si="6"/>
        <v>0</v>
      </c>
      <c r="S38" s="456">
        <f t="shared" si="7"/>
        <v>0</v>
      </c>
      <c r="T38" s="582"/>
      <c r="U38" s="580"/>
      <c r="V38" s="581"/>
      <c r="W38" s="579"/>
      <c r="X38" s="580"/>
      <c r="Y38" s="590">
        <f t="shared" si="8"/>
        <v>0</v>
      </c>
      <c r="Z38" s="579"/>
      <c r="AA38" s="580"/>
      <c r="AB38" s="590">
        <f t="shared" si="9"/>
        <v>0</v>
      </c>
      <c r="AC38" s="579"/>
      <c r="AD38" s="580"/>
      <c r="AE38" s="584"/>
      <c r="AF38" s="585"/>
    </row>
    <row r="39" spans="1:32" ht="15">
      <c r="A39" s="541"/>
      <c r="B39" s="433"/>
      <c r="C39" s="434"/>
      <c r="D39" s="435"/>
      <c r="E39" s="448"/>
      <c r="F39" s="437"/>
      <c r="G39" s="438">
        <f t="shared" si="0"/>
        <v>0</v>
      </c>
      <c r="H39" s="439" t="e">
        <f t="shared" si="1"/>
        <v>#DIV/0!</v>
      </c>
      <c r="I39" s="440"/>
      <c r="J39" s="441"/>
      <c r="K39" s="441">
        <f t="shared" si="2"/>
        <v>0</v>
      </c>
      <c r="L39" s="423">
        <f t="shared" si="3"/>
        <v>0</v>
      </c>
      <c r="M39" s="442"/>
      <c r="N39" s="454">
        <f t="shared" si="4"/>
        <v>0</v>
      </c>
      <c r="O39" s="443"/>
      <c r="P39" s="455">
        <f t="shared" si="5"/>
        <v>0</v>
      </c>
      <c r="Q39" s="443"/>
      <c r="R39" s="454">
        <f t="shared" si="6"/>
        <v>0</v>
      </c>
      <c r="S39" s="456">
        <f t="shared" si="7"/>
        <v>0</v>
      </c>
      <c r="T39" s="582"/>
      <c r="U39" s="580"/>
      <c r="V39" s="581"/>
      <c r="W39" s="579"/>
      <c r="X39" s="580"/>
      <c r="Y39" s="590">
        <f t="shared" si="8"/>
        <v>0</v>
      </c>
      <c r="Z39" s="579"/>
      <c r="AA39" s="580"/>
      <c r="AB39" s="590">
        <f t="shared" si="9"/>
        <v>0</v>
      </c>
      <c r="AC39" s="579"/>
      <c r="AD39" s="580"/>
      <c r="AE39" s="584"/>
      <c r="AF39" s="585"/>
    </row>
    <row r="40" spans="1:32" ht="15">
      <c r="A40" s="541"/>
      <c r="B40" s="433"/>
      <c r="C40" s="434"/>
      <c r="D40" s="435"/>
      <c r="E40" s="448"/>
      <c r="F40" s="437"/>
      <c r="G40" s="438">
        <f t="shared" si="0"/>
        <v>0</v>
      </c>
      <c r="H40" s="439" t="e">
        <f t="shared" si="1"/>
        <v>#DIV/0!</v>
      </c>
      <c r="I40" s="440"/>
      <c r="J40" s="441"/>
      <c r="K40" s="441">
        <f t="shared" si="2"/>
        <v>0</v>
      </c>
      <c r="L40" s="423">
        <f t="shared" si="3"/>
        <v>0</v>
      </c>
      <c r="M40" s="442"/>
      <c r="N40" s="454">
        <f t="shared" si="4"/>
        <v>0</v>
      </c>
      <c r="O40" s="443"/>
      <c r="P40" s="455">
        <f t="shared" si="5"/>
        <v>0</v>
      </c>
      <c r="Q40" s="443"/>
      <c r="R40" s="454">
        <f t="shared" si="6"/>
        <v>0</v>
      </c>
      <c r="S40" s="456">
        <f t="shared" si="7"/>
        <v>0</v>
      </c>
      <c r="T40" s="582"/>
      <c r="U40" s="580"/>
      <c r="V40" s="581"/>
      <c r="W40" s="579"/>
      <c r="X40" s="580"/>
      <c r="Y40" s="590">
        <f t="shared" si="8"/>
        <v>0</v>
      </c>
      <c r="Z40" s="579"/>
      <c r="AA40" s="580"/>
      <c r="AB40" s="590">
        <f t="shared" si="9"/>
        <v>0</v>
      </c>
      <c r="AC40" s="579"/>
      <c r="AD40" s="580"/>
      <c r="AE40" s="584"/>
      <c r="AF40" s="585"/>
    </row>
    <row r="41" spans="1:32" ht="15">
      <c r="A41" s="541"/>
      <c r="B41" s="433"/>
      <c r="C41" s="434"/>
      <c r="D41" s="435"/>
      <c r="E41" s="448"/>
      <c r="F41" s="437"/>
      <c r="G41" s="438">
        <f t="shared" si="0"/>
        <v>0</v>
      </c>
      <c r="H41" s="439" t="e">
        <f t="shared" si="1"/>
        <v>#DIV/0!</v>
      </c>
      <c r="I41" s="440"/>
      <c r="J41" s="441"/>
      <c r="K41" s="441">
        <f t="shared" si="2"/>
        <v>0</v>
      </c>
      <c r="L41" s="423">
        <f t="shared" si="3"/>
        <v>0</v>
      </c>
      <c r="M41" s="442"/>
      <c r="N41" s="454">
        <f t="shared" si="4"/>
        <v>0</v>
      </c>
      <c r="O41" s="443"/>
      <c r="P41" s="455">
        <f t="shared" si="5"/>
        <v>0</v>
      </c>
      <c r="Q41" s="443"/>
      <c r="R41" s="454">
        <f t="shared" si="6"/>
        <v>0</v>
      </c>
      <c r="S41" s="456">
        <f t="shared" si="7"/>
        <v>0</v>
      </c>
      <c r="T41" s="582"/>
      <c r="U41" s="580"/>
      <c r="V41" s="581"/>
      <c r="W41" s="579"/>
      <c r="X41" s="580"/>
      <c r="Y41" s="590">
        <f t="shared" si="8"/>
        <v>0</v>
      </c>
      <c r="Z41" s="579"/>
      <c r="AA41" s="580"/>
      <c r="AB41" s="590">
        <f t="shared" si="9"/>
        <v>0</v>
      </c>
      <c r="AC41" s="579"/>
      <c r="AD41" s="580"/>
      <c r="AE41" s="584"/>
      <c r="AF41" s="585"/>
    </row>
    <row r="42" spans="1:32" ht="15">
      <c r="A42" s="541"/>
      <c r="B42" s="433"/>
      <c r="C42" s="434"/>
      <c r="D42" s="435"/>
      <c r="E42" s="448"/>
      <c r="F42" s="437"/>
      <c r="G42" s="438">
        <f t="shared" si="0"/>
        <v>0</v>
      </c>
      <c r="H42" s="439" t="e">
        <f t="shared" si="1"/>
        <v>#DIV/0!</v>
      </c>
      <c r="I42" s="440"/>
      <c r="J42" s="441"/>
      <c r="K42" s="441">
        <f t="shared" si="2"/>
        <v>0</v>
      </c>
      <c r="L42" s="423">
        <f t="shared" si="3"/>
        <v>0</v>
      </c>
      <c r="M42" s="442"/>
      <c r="N42" s="454">
        <f t="shared" si="4"/>
        <v>0</v>
      </c>
      <c r="O42" s="443"/>
      <c r="P42" s="455">
        <f t="shared" si="5"/>
        <v>0</v>
      </c>
      <c r="Q42" s="443"/>
      <c r="R42" s="454">
        <f t="shared" si="6"/>
        <v>0</v>
      </c>
      <c r="S42" s="456">
        <f t="shared" si="7"/>
        <v>0</v>
      </c>
      <c r="T42" s="582"/>
      <c r="U42" s="580"/>
      <c r="V42" s="581"/>
      <c r="W42" s="579"/>
      <c r="X42" s="580"/>
      <c r="Y42" s="590">
        <f t="shared" si="8"/>
        <v>0</v>
      </c>
      <c r="Z42" s="579"/>
      <c r="AA42" s="580"/>
      <c r="AB42" s="590">
        <f t="shared" si="9"/>
        <v>0</v>
      </c>
      <c r="AC42" s="579"/>
      <c r="AD42" s="580"/>
      <c r="AE42" s="584"/>
      <c r="AF42" s="585"/>
    </row>
    <row r="43" spans="1:32" ht="15">
      <c r="A43" s="541"/>
      <c r="B43" s="433"/>
      <c r="C43" s="434"/>
      <c r="D43" s="435"/>
      <c r="E43" s="448"/>
      <c r="F43" s="437"/>
      <c r="G43" s="438">
        <f t="shared" si="0"/>
        <v>0</v>
      </c>
      <c r="H43" s="439" t="e">
        <f t="shared" si="1"/>
        <v>#DIV/0!</v>
      </c>
      <c r="I43" s="440"/>
      <c r="J43" s="441"/>
      <c r="K43" s="441">
        <f t="shared" si="2"/>
        <v>0</v>
      </c>
      <c r="L43" s="423">
        <f t="shared" si="3"/>
        <v>0</v>
      </c>
      <c r="M43" s="442"/>
      <c r="N43" s="454">
        <f t="shared" si="4"/>
        <v>0</v>
      </c>
      <c r="O43" s="443"/>
      <c r="P43" s="455">
        <f t="shared" si="5"/>
        <v>0</v>
      </c>
      <c r="Q43" s="443"/>
      <c r="R43" s="454">
        <f t="shared" si="6"/>
        <v>0</v>
      </c>
      <c r="S43" s="456">
        <f t="shared" si="7"/>
        <v>0</v>
      </c>
      <c r="T43" s="582"/>
      <c r="U43" s="580"/>
      <c r="V43" s="581"/>
      <c r="W43" s="579"/>
      <c r="X43" s="580"/>
      <c r="Y43" s="590">
        <f t="shared" si="8"/>
        <v>0</v>
      </c>
      <c r="Z43" s="579"/>
      <c r="AA43" s="580"/>
      <c r="AB43" s="590">
        <f t="shared" si="9"/>
        <v>0</v>
      </c>
      <c r="AC43" s="579"/>
      <c r="AD43" s="580"/>
      <c r="AE43" s="584"/>
      <c r="AF43" s="585"/>
    </row>
    <row r="44" spans="1:32" ht="15">
      <c r="A44" s="541"/>
      <c r="B44" s="433"/>
      <c r="C44" s="434"/>
      <c r="D44" s="435"/>
      <c r="E44" s="448"/>
      <c r="F44" s="437"/>
      <c r="G44" s="438">
        <f t="shared" si="0"/>
        <v>0</v>
      </c>
      <c r="H44" s="439" t="e">
        <f t="shared" si="1"/>
        <v>#DIV/0!</v>
      </c>
      <c r="I44" s="440"/>
      <c r="J44" s="441"/>
      <c r="K44" s="441">
        <f t="shared" si="2"/>
        <v>0</v>
      </c>
      <c r="L44" s="423">
        <f t="shared" si="3"/>
        <v>0</v>
      </c>
      <c r="M44" s="442"/>
      <c r="N44" s="454">
        <f t="shared" si="4"/>
        <v>0</v>
      </c>
      <c r="O44" s="443"/>
      <c r="P44" s="455">
        <f t="shared" si="5"/>
        <v>0</v>
      </c>
      <c r="Q44" s="443"/>
      <c r="R44" s="454">
        <f t="shared" si="6"/>
        <v>0</v>
      </c>
      <c r="S44" s="456">
        <f t="shared" si="7"/>
        <v>0</v>
      </c>
      <c r="T44" s="582"/>
      <c r="U44" s="580"/>
      <c r="V44" s="581"/>
      <c r="W44" s="579"/>
      <c r="X44" s="580"/>
      <c r="Y44" s="590">
        <f t="shared" si="8"/>
        <v>0</v>
      </c>
      <c r="Z44" s="579"/>
      <c r="AA44" s="580"/>
      <c r="AB44" s="590">
        <f t="shared" si="9"/>
        <v>0</v>
      </c>
      <c r="AC44" s="579"/>
      <c r="AD44" s="580"/>
      <c r="AE44" s="584"/>
      <c r="AF44" s="585"/>
    </row>
    <row r="45" spans="1:32" ht="15">
      <c r="A45" s="541"/>
      <c r="B45" s="433"/>
      <c r="C45" s="434"/>
      <c r="D45" s="435"/>
      <c r="E45" s="448"/>
      <c r="F45" s="437"/>
      <c r="G45" s="438">
        <f t="shared" si="0"/>
        <v>0</v>
      </c>
      <c r="H45" s="439" t="e">
        <f t="shared" si="1"/>
        <v>#DIV/0!</v>
      </c>
      <c r="I45" s="440"/>
      <c r="J45" s="441"/>
      <c r="K45" s="441">
        <f t="shared" si="2"/>
        <v>0</v>
      </c>
      <c r="L45" s="423">
        <f t="shared" si="3"/>
        <v>0</v>
      </c>
      <c r="M45" s="442"/>
      <c r="N45" s="454">
        <f t="shared" si="4"/>
        <v>0</v>
      </c>
      <c r="O45" s="443"/>
      <c r="P45" s="455">
        <f t="shared" si="5"/>
        <v>0</v>
      </c>
      <c r="Q45" s="443"/>
      <c r="R45" s="454">
        <f t="shared" si="6"/>
        <v>0</v>
      </c>
      <c r="S45" s="456">
        <f t="shared" si="7"/>
        <v>0</v>
      </c>
      <c r="T45" s="582"/>
      <c r="U45" s="580"/>
      <c r="V45" s="581"/>
      <c r="W45" s="579"/>
      <c r="X45" s="580"/>
      <c r="Y45" s="590">
        <f t="shared" si="8"/>
        <v>0</v>
      </c>
      <c r="Z45" s="579"/>
      <c r="AA45" s="580"/>
      <c r="AB45" s="590">
        <f t="shared" si="9"/>
        <v>0</v>
      </c>
      <c r="AC45" s="579"/>
      <c r="AD45" s="580"/>
      <c r="AE45" s="584"/>
      <c r="AF45" s="585"/>
    </row>
    <row r="46" spans="1:32" ht="15">
      <c r="A46" s="541"/>
      <c r="B46" s="433"/>
      <c r="C46" s="434"/>
      <c r="D46" s="435"/>
      <c r="E46" s="448"/>
      <c r="F46" s="437"/>
      <c r="G46" s="438">
        <f t="shared" si="0"/>
        <v>0</v>
      </c>
      <c r="H46" s="439" t="e">
        <f t="shared" si="1"/>
        <v>#DIV/0!</v>
      </c>
      <c r="I46" s="440"/>
      <c r="J46" s="441"/>
      <c r="K46" s="441">
        <f t="shared" si="2"/>
        <v>0</v>
      </c>
      <c r="L46" s="423">
        <f t="shared" si="3"/>
        <v>0</v>
      </c>
      <c r="M46" s="442"/>
      <c r="N46" s="454">
        <f t="shared" si="4"/>
        <v>0</v>
      </c>
      <c r="O46" s="443"/>
      <c r="P46" s="455">
        <f t="shared" si="5"/>
        <v>0</v>
      </c>
      <c r="Q46" s="443"/>
      <c r="R46" s="454">
        <f t="shared" si="6"/>
        <v>0</v>
      </c>
      <c r="S46" s="456">
        <f t="shared" si="7"/>
        <v>0</v>
      </c>
      <c r="T46" s="582"/>
      <c r="U46" s="580"/>
      <c r="V46" s="581"/>
      <c r="W46" s="579"/>
      <c r="X46" s="580"/>
      <c r="Y46" s="590">
        <f t="shared" si="8"/>
        <v>0</v>
      </c>
      <c r="Z46" s="579"/>
      <c r="AA46" s="580"/>
      <c r="AB46" s="590">
        <f t="shared" si="9"/>
        <v>0</v>
      </c>
      <c r="AC46" s="579"/>
      <c r="AD46" s="580"/>
      <c r="AE46" s="584"/>
      <c r="AF46" s="585"/>
    </row>
    <row r="47" spans="1:32" ht="15">
      <c r="A47" s="541"/>
      <c r="B47" s="433"/>
      <c r="C47" s="434"/>
      <c r="D47" s="435"/>
      <c r="E47" s="448"/>
      <c r="F47" s="437"/>
      <c r="G47" s="438">
        <f t="shared" si="0"/>
        <v>0</v>
      </c>
      <c r="H47" s="439" t="e">
        <f t="shared" si="1"/>
        <v>#DIV/0!</v>
      </c>
      <c r="I47" s="440"/>
      <c r="J47" s="441"/>
      <c r="K47" s="441">
        <f t="shared" si="2"/>
        <v>0</v>
      </c>
      <c r="L47" s="423">
        <f t="shared" si="3"/>
        <v>0</v>
      </c>
      <c r="M47" s="442"/>
      <c r="N47" s="454">
        <f t="shared" si="4"/>
        <v>0</v>
      </c>
      <c r="O47" s="443"/>
      <c r="P47" s="455">
        <f t="shared" si="5"/>
        <v>0</v>
      </c>
      <c r="Q47" s="443"/>
      <c r="R47" s="454">
        <f t="shared" si="6"/>
        <v>0</v>
      </c>
      <c r="S47" s="456">
        <f t="shared" si="7"/>
        <v>0</v>
      </c>
      <c r="T47" s="582"/>
      <c r="U47" s="580"/>
      <c r="V47" s="581"/>
      <c r="W47" s="579"/>
      <c r="X47" s="580"/>
      <c r="Y47" s="590">
        <f t="shared" si="8"/>
        <v>0</v>
      </c>
      <c r="Z47" s="579"/>
      <c r="AA47" s="580"/>
      <c r="AB47" s="590">
        <f t="shared" si="9"/>
        <v>0</v>
      </c>
      <c r="AC47" s="579"/>
      <c r="AD47" s="580"/>
      <c r="AE47" s="584"/>
      <c r="AF47" s="585"/>
    </row>
    <row r="48" spans="1:32" ht="15">
      <c r="A48" s="541"/>
      <c r="B48" s="433"/>
      <c r="C48" s="434"/>
      <c r="D48" s="435"/>
      <c r="E48" s="448"/>
      <c r="F48" s="437"/>
      <c r="G48" s="438">
        <f t="shared" si="0"/>
        <v>0</v>
      </c>
      <c r="H48" s="439" t="e">
        <f t="shared" si="1"/>
        <v>#DIV/0!</v>
      </c>
      <c r="I48" s="440"/>
      <c r="J48" s="441"/>
      <c r="K48" s="441">
        <f t="shared" si="2"/>
        <v>0</v>
      </c>
      <c r="L48" s="423">
        <f t="shared" si="3"/>
        <v>0</v>
      </c>
      <c r="M48" s="442"/>
      <c r="N48" s="454">
        <f t="shared" si="4"/>
        <v>0</v>
      </c>
      <c r="O48" s="443"/>
      <c r="P48" s="455">
        <f t="shared" si="5"/>
        <v>0</v>
      </c>
      <c r="Q48" s="443"/>
      <c r="R48" s="454">
        <f t="shared" si="6"/>
        <v>0</v>
      </c>
      <c r="S48" s="456">
        <f t="shared" si="7"/>
        <v>0</v>
      </c>
      <c r="T48" s="582"/>
      <c r="U48" s="580"/>
      <c r="V48" s="581"/>
      <c r="W48" s="579"/>
      <c r="X48" s="580"/>
      <c r="Y48" s="590">
        <f t="shared" si="8"/>
        <v>0</v>
      </c>
      <c r="Z48" s="579"/>
      <c r="AA48" s="580"/>
      <c r="AB48" s="590">
        <f t="shared" si="9"/>
        <v>0</v>
      </c>
      <c r="AC48" s="579"/>
      <c r="AD48" s="580"/>
      <c r="AE48" s="584"/>
      <c r="AF48" s="585"/>
    </row>
    <row r="49" spans="1:32" ht="15">
      <c r="A49" s="541"/>
      <c r="B49" s="433"/>
      <c r="C49" s="434"/>
      <c r="D49" s="435"/>
      <c r="E49" s="448"/>
      <c r="F49" s="437"/>
      <c r="G49" s="438">
        <f t="shared" si="0"/>
        <v>0</v>
      </c>
      <c r="H49" s="439" t="e">
        <f t="shared" si="1"/>
        <v>#DIV/0!</v>
      </c>
      <c r="I49" s="440"/>
      <c r="J49" s="441"/>
      <c r="K49" s="441">
        <f t="shared" si="2"/>
        <v>0</v>
      </c>
      <c r="L49" s="423">
        <f t="shared" si="3"/>
        <v>0</v>
      </c>
      <c r="M49" s="442"/>
      <c r="N49" s="454">
        <f t="shared" si="4"/>
        <v>0</v>
      </c>
      <c r="O49" s="443"/>
      <c r="P49" s="455">
        <f t="shared" si="5"/>
        <v>0</v>
      </c>
      <c r="Q49" s="443"/>
      <c r="R49" s="454">
        <f t="shared" si="6"/>
        <v>0</v>
      </c>
      <c r="S49" s="456">
        <f t="shared" si="7"/>
        <v>0</v>
      </c>
      <c r="T49" s="582"/>
      <c r="U49" s="580"/>
      <c r="V49" s="581"/>
      <c r="W49" s="579"/>
      <c r="X49" s="580"/>
      <c r="Y49" s="590">
        <f t="shared" si="8"/>
        <v>0</v>
      </c>
      <c r="Z49" s="579"/>
      <c r="AA49" s="580"/>
      <c r="AB49" s="590">
        <f t="shared" si="9"/>
        <v>0</v>
      </c>
      <c r="AC49" s="579"/>
      <c r="AD49" s="580"/>
      <c r="AE49" s="584"/>
      <c r="AF49" s="585"/>
    </row>
    <row r="50" spans="1:32" ht="15">
      <c r="A50" s="541"/>
      <c r="B50" s="433"/>
      <c r="C50" s="434"/>
      <c r="D50" s="435"/>
      <c r="E50" s="448"/>
      <c r="F50" s="437"/>
      <c r="G50" s="438">
        <f t="shared" si="0"/>
        <v>0</v>
      </c>
      <c r="H50" s="439" t="e">
        <f t="shared" si="1"/>
        <v>#DIV/0!</v>
      </c>
      <c r="I50" s="440"/>
      <c r="J50" s="441"/>
      <c r="K50" s="441">
        <f t="shared" si="2"/>
        <v>0</v>
      </c>
      <c r="L50" s="423">
        <f t="shared" si="3"/>
        <v>0</v>
      </c>
      <c r="M50" s="442"/>
      <c r="N50" s="454">
        <f t="shared" si="4"/>
        <v>0</v>
      </c>
      <c r="O50" s="443"/>
      <c r="P50" s="455">
        <f t="shared" si="5"/>
        <v>0</v>
      </c>
      <c r="Q50" s="443"/>
      <c r="R50" s="454">
        <f t="shared" si="6"/>
        <v>0</v>
      </c>
      <c r="S50" s="456">
        <f t="shared" si="7"/>
        <v>0</v>
      </c>
      <c r="T50" s="582"/>
      <c r="U50" s="580"/>
      <c r="V50" s="581"/>
      <c r="W50" s="579"/>
      <c r="X50" s="580"/>
      <c r="Y50" s="590">
        <f t="shared" si="8"/>
        <v>0</v>
      </c>
      <c r="Z50" s="579"/>
      <c r="AA50" s="580"/>
      <c r="AB50" s="590">
        <f t="shared" si="9"/>
        <v>0</v>
      </c>
      <c r="AC50" s="579"/>
      <c r="AD50" s="580"/>
      <c r="AE50" s="584"/>
      <c r="AF50" s="585"/>
    </row>
    <row r="51" spans="1:32" ht="15">
      <c r="A51" s="541"/>
      <c r="B51" s="433"/>
      <c r="C51" s="434"/>
      <c r="D51" s="435"/>
      <c r="E51" s="448"/>
      <c r="F51" s="437"/>
      <c r="G51" s="438">
        <f t="shared" si="0"/>
        <v>0</v>
      </c>
      <c r="H51" s="439" t="e">
        <f t="shared" si="1"/>
        <v>#DIV/0!</v>
      </c>
      <c r="I51" s="440"/>
      <c r="J51" s="441"/>
      <c r="K51" s="441">
        <f t="shared" si="2"/>
        <v>0</v>
      </c>
      <c r="L51" s="423">
        <f t="shared" si="3"/>
        <v>0</v>
      </c>
      <c r="M51" s="442"/>
      <c r="N51" s="454">
        <f t="shared" si="4"/>
        <v>0</v>
      </c>
      <c r="O51" s="443"/>
      <c r="P51" s="455">
        <f t="shared" si="5"/>
        <v>0</v>
      </c>
      <c r="Q51" s="443"/>
      <c r="R51" s="454">
        <f t="shared" si="6"/>
        <v>0</v>
      </c>
      <c r="S51" s="456">
        <f t="shared" si="7"/>
        <v>0</v>
      </c>
      <c r="T51" s="582"/>
      <c r="U51" s="580"/>
      <c r="V51" s="581"/>
      <c r="W51" s="579"/>
      <c r="X51" s="580"/>
      <c r="Y51" s="590">
        <f t="shared" si="8"/>
        <v>0</v>
      </c>
      <c r="Z51" s="579"/>
      <c r="AA51" s="580"/>
      <c r="AB51" s="590">
        <f t="shared" si="9"/>
        <v>0</v>
      </c>
      <c r="AC51" s="579"/>
      <c r="AD51" s="580"/>
      <c r="AE51" s="584"/>
      <c r="AF51" s="585"/>
    </row>
    <row r="52" spans="1:32" ht="15">
      <c r="A52" s="541"/>
      <c r="B52" s="433"/>
      <c r="C52" s="434"/>
      <c r="D52" s="435"/>
      <c r="E52" s="448"/>
      <c r="F52" s="437"/>
      <c r="G52" s="438">
        <f t="shared" si="0"/>
        <v>0</v>
      </c>
      <c r="H52" s="439" t="e">
        <f t="shared" si="1"/>
        <v>#DIV/0!</v>
      </c>
      <c r="I52" s="440"/>
      <c r="J52" s="441"/>
      <c r="K52" s="441">
        <f t="shared" si="2"/>
        <v>0</v>
      </c>
      <c r="L52" s="423">
        <f t="shared" si="3"/>
        <v>0</v>
      </c>
      <c r="M52" s="442"/>
      <c r="N52" s="454">
        <f t="shared" si="4"/>
        <v>0</v>
      </c>
      <c r="O52" s="443"/>
      <c r="P52" s="455">
        <f t="shared" si="5"/>
        <v>0</v>
      </c>
      <c r="Q52" s="443"/>
      <c r="R52" s="454">
        <f t="shared" si="6"/>
        <v>0</v>
      </c>
      <c r="S52" s="456">
        <f t="shared" si="7"/>
        <v>0</v>
      </c>
      <c r="T52" s="582"/>
      <c r="U52" s="580"/>
      <c r="V52" s="581"/>
      <c r="W52" s="579"/>
      <c r="X52" s="580"/>
      <c r="Y52" s="590">
        <f t="shared" si="8"/>
        <v>0</v>
      </c>
      <c r="Z52" s="579"/>
      <c r="AA52" s="580"/>
      <c r="AB52" s="590">
        <f t="shared" si="9"/>
        <v>0</v>
      </c>
      <c r="AC52" s="579"/>
      <c r="AD52" s="580"/>
      <c r="AE52" s="584"/>
      <c r="AF52" s="585"/>
    </row>
    <row r="53" spans="1:32" ht="15">
      <c r="A53" s="541"/>
      <c r="B53" s="433"/>
      <c r="C53" s="434"/>
      <c r="D53" s="435"/>
      <c r="E53" s="448"/>
      <c r="F53" s="437"/>
      <c r="G53" s="438">
        <f t="shared" si="0"/>
        <v>0</v>
      </c>
      <c r="H53" s="439" t="e">
        <f t="shared" si="1"/>
        <v>#DIV/0!</v>
      </c>
      <c r="I53" s="440"/>
      <c r="J53" s="441"/>
      <c r="K53" s="441">
        <f t="shared" si="2"/>
        <v>0</v>
      </c>
      <c r="L53" s="423">
        <f t="shared" si="3"/>
        <v>0</v>
      </c>
      <c r="M53" s="442"/>
      <c r="N53" s="454">
        <f t="shared" si="4"/>
        <v>0</v>
      </c>
      <c r="O53" s="443"/>
      <c r="P53" s="455">
        <f t="shared" si="5"/>
        <v>0</v>
      </c>
      <c r="Q53" s="443"/>
      <c r="R53" s="454">
        <f t="shared" si="6"/>
        <v>0</v>
      </c>
      <c r="S53" s="456">
        <f t="shared" si="7"/>
        <v>0</v>
      </c>
      <c r="T53" s="582"/>
      <c r="U53" s="580"/>
      <c r="V53" s="581"/>
      <c r="W53" s="579"/>
      <c r="X53" s="580"/>
      <c r="Y53" s="590">
        <f t="shared" si="8"/>
        <v>0</v>
      </c>
      <c r="Z53" s="579"/>
      <c r="AA53" s="580"/>
      <c r="AB53" s="590">
        <f t="shared" si="9"/>
        <v>0</v>
      </c>
      <c r="AC53" s="579"/>
      <c r="AD53" s="580"/>
      <c r="AE53" s="584"/>
      <c r="AF53" s="585"/>
    </row>
    <row r="54" spans="1:32" ht="15">
      <c r="A54" s="541"/>
      <c r="B54" s="433"/>
      <c r="C54" s="434"/>
      <c r="D54" s="435"/>
      <c r="E54" s="448"/>
      <c r="F54" s="437"/>
      <c r="G54" s="438">
        <f t="shared" si="0"/>
        <v>0</v>
      </c>
      <c r="H54" s="439" t="e">
        <f t="shared" si="1"/>
        <v>#DIV/0!</v>
      </c>
      <c r="I54" s="440"/>
      <c r="J54" s="441"/>
      <c r="K54" s="441">
        <f t="shared" si="2"/>
        <v>0</v>
      </c>
      <c r="L54" s="423">
        <f t="shared" si="3"/>
        <v>0</v>
      </c>
      <c r="M54" s="442"/>
      <c r="N54" s="454">
        <f t="shared" si="4"/>
        <v>0</v>
      </c>
      <c r="O54" s="443"/>
      <c r="P54" s="455">
        <f t="shared" si="5"/>
        <v>0</v>
      </c>
      <c r="Q54" s="443"/>
      <c r="R54" s="454">
        <f t="shared" si="6"/>
        <v>0</v>
      </c>
      <c r="S54" s="456">
        <f t="shared" si="7"/>
        <v>0</v>
      </c>
      <c r="T54" s="582"/>
      <c r="U54" s="580"/>
      <c r="V54" s="581"/>
      <c r="W54" s="579"/>
      <c r="X54" s="580"/>
      <c r="Y54" s="590">
        <f t="shared" si="8"/>
        <v>0</v>
      </c>
      <c r="Z54" s="579"/>
      <c r="AA54" s="580"/>
      <c r="AB54" s="590">
        <f t="shared" si="9"/>
        <v>0</v>
      </c>
      <c r="AC54" s="579"/>
      <c r="AD54" s="580"/>
      <c r="AE54" s="584"/>
      <c r="AF54" s="585"/>
    </row>
    <row r="55" spans="1:32" ht="15">
      <c r="A55" s="541"/>
      <c r="B55" s="433"/>
      <c r="C55" s="434"/>
      <c r="D55" s="435"/>
      <c r="E55" s="448"/>
      <c r="F55" s="437"/>
      <c r="G55" s="438">
        <f t="shared" si="0"/>
        <v>0</v>
      </c>
      <c r="H55" s="439" t="e">
        <f t="shared" si="1"/>
        <v>#DIV/0!</v>
      </c>
      <c r="I55" s="440"/>
      <c r="J55" s="441"/>
      <c r="K55" s="441">
        <f t="shared" si="2"/>
        <v>0</v>
      </c>
      <c r="L55" s="423">
        <f t="shared" si="3"/>
        <v>0</v>
      </c>
      <c r="M55" s="442"/>
      <c r="N55" s="454">
        <f t="shared" si="4"/>
        <v>0</v>
      </c>
      <c r="O55" s="443"/>
      <c r="P55" s="455">
        <f t="shared" si="5"/>
        <v>0</v>
      </c>
      <c r="Q55" s="443"/>
      <c r="R55" s="454">
        <f t="shared" si="6"/>
        <v>0</v>
      </c>
      <c r="S55" s="456">
        <f t="shared" si="7"/>
        <v>0</v>
      </c>
      <c r="T55" s="582"/>
      <c r="U55" s="580"/>
      <c r="V55" s="581"/>
      <c r="W55" s="579"/>
      <c r="X55" s="580"/>
      <c r="Y55" s="590">
        <f t="shared" si="8"/>
        <v>0</v>
      </c>
      <c r="Z55" s="579"/>
      <c r="AA55" s="580"/>
      <c r="AB55" s="590">
        <f t="shared" si="9"/>
        <v>0</v>
      </c>
      <c r="AC55" s="579"/>
      <c r="AD55" s="580"/>
      <c r="AE55" s="584"/>
      <c r="AF55" s="585"/>
    </row>
    <row r="56" spans="1:32" ht="15">
      <c r="A56" s="541"/>
      <c r="B56" s="433"/>
      <c r="C56" s="434"/>
      <c r="D56" s="435"/>
      <c r="E56" s="448"/>
      <c r="F56" s="437"/>
      <c r="G56" s="438">
        <f t="shared" si="0"/>
        <v>0</v>
      </c>
      <c r="H56" s="439" t="e">
        <f t="shared" si="1"/>
        <v>#DIV/0!</v>
      </c>
      <c r="I56" s="440"/>
      <c r="J56" s="441"/>
      <c r="K56" s="441">
        <f t="shared" si="2"/>
        <v>0</v>
      </c>
      <c r="L56" s="423">
        <f t="shared" si="3"/>
        <v>0</v>
      </c>
      <c r="M56" s="442"/>
      <c r="N56" s="454">
        <f t="shared" si="4"/>
        <v>0</v>
      </c>
      <c r="O56" s="443"/>
      <c r="P56" s="455">
        <f t="shared" si="5"/>
        <v>0</v>
      </c>
      <c r="Q56" s="443"/>
      <c r="R56" s="454">
        <f t="shared" si="6"/>
        <v>0</v>
      </c>
      <c r="S56" s="456">
        <f t="shared" si="7"/>
        <v>0</v>
      </c>
      <c r="T56" s="582"/>
      <c r="U56" s="580"/>
      <c r="V56" s="581"/>
      <c r="W56" s="579"/>
      <c r="X56" s="580"/>
      <c r="Y56" s="590">
        <f t="shared" si="8"/>
        <v>0</v>
      </c>
      <c r="Z56" s="579"/>
      <c r="AA56" s="580"/>
      <c r="AB56" s="590">
        <f t="shared" si="9"/>
        <v>0</v>
      </c>
      <c r="AC56" s="579"/>
      <c r="AD56" s="580"/>
      <c r="AE56" s="584"/>
      <c r="AF56" s="585"/>
    </row>
    <row r="57" spans="1:32" ht="15">
      <c r="A57" s="541"/>
      <c r="B57" s="433"/>
      <c r="C57" s="434"/>
      <c r="D57" s="435"/>
      <c r="E57" s="448"/>
      <c r="F57" s="437"/>
      <c r="G57" s="438">
        <f t="shared" si="0"/>
        <v>0</v>
      </c>
      <c r="H57" s="439" t="e">
        <f t="shared" si="1"/>
        <v>#DIV/0!</v>
      </c>
      <c r="I57" s="440"/>
      <c r="J57" s="441"/>
      <c r="K57" s="441">
        <f t="shared" si="2"/>
        <v>0</v>
      </c>
      <c r="L57" s="423">
        <f t="shared" si="3"/>
        <v>0</v>
      </c>
      <c r="M57" s="442"/>
      <c r="N57" s="454">
        <f t="shared" si="4"/>
        <v>0</v>
      </c>
      <c r="O57" s="443"/>
      <c r="P57" s="455">
        <f t="shared" si="5"/>
        <v>0</v>
      </c>
      <c r="Q57" s="443"/>
      <c r="R57" s="454">
        <f t="shared" si="6"/>
        <v>0</v>
      </c>
      <c r="S57" s="456">
        <f t="shared" si="7"/>
        <v>0</v>
      </c>
      <c r="T57" s="582"/>
      <c r="U57" s="580"/>
      <c r="V57" s="581"/>
      <c r="W57" s="579"/>
      <c r="X57" s="580"/>
      <c r="Y57" s="590">
        <f t="shared" si="8"/>
        <v>0</v>
      </c>
      <c r="Z57" s="579"/>
      <c r="AA57" s="580"/>
      <c r="AB57" s="590">
        <f t="shared" si="9"/>
        <v>0</v>
      </c>
      <c r="AC57" s="579"/>
      <c r="AD57" s="580"/>
      <c r="AE57" s="584"/>
      <c r="AF57" s="585"/>
    </row>
    <row r="58" spans="1:32" ht="15">
      <c r="A58" s="541"/>
      <c r="B58" s="433"/>
      <c r="C58" s="434"/>
      <c r="D58" s="435"/>
      <c r="E58" s="448"/>
      <c r="F58" s="437"/>
      <c r="G58" s="438">
        <f t="shared" si="0"/>
        <v>0</v>
      </c>
      <c r="H58" s="439" t="e">
        <f t="shared" si="1"/>
        <v>#DIV/0!</v>
      </c>
      <c r="I58" s="440"/>
      <c r="J58" s="441"/>
      <c r="K58" s="441">
        <f t="shared" si="2"/>
        <v>0</v>
      </c>
      <c r="L58" s="423">
        <f t="shared" si="3"/>
        <v>0</v>
      </c>
      <c r="M58" s="442"/>
      <c r="N58" s="454">
        <f t="shared" si="4"/>
        <v>0</v>
      </c>
      <c r="O58" s="443"/>
      <c r="P58" s="455">
        <f t="shared" si="5"/>
        <v>0</v>
      </c>
      <c r="Q58" s="443"/>
      <c r="R58" s="454">
        <f t="shared" si="6"/>
        <v>0</v>
      </c>
      <c r="S58" s="456">
        <f t="shared" si="7"/>
        <v>0</v>
      </c>
      <c r="T58" s="582"/>
      <c r="U58" s="580"/>
      <c r="V58" s="581"/>
      <c r="W58" s="579"/>
      <c r="X58" s="580"/>
      <c r="Y58" s="590">
        <f t="shared" si="8"/>
        <v>0</v>
      </c>
      <c r="Z58" s="579"/>
      <c r="AA58" s="580"/>
      <c r="AB58" s="590">
        <f t="shared" si="9"/>
        <v>0</v>
      </c>
      <c r="AC58" s="579"/>
      <c r="AD58" s="580"/>
      <c r="AE58" s="584"/>
      <c r="AF58" s="585"/>
    </row>
    <row r="59" spans="1:32" ht="15">
      <c r="A59" s="541"/>
      <c r="B59" s="433"/>
      <c r="C59" s="434"/>
      <c r="D59" s="435"/>
      <c r="E59" s="448"/>
      <c r="F59" s="437"/>
      <c r="G59" s="438">
        <f t="shared" si="0"/>
        <v>0</v>
      </c>
      <c r="H59" s="439" t="e">
        <f t="shared" si="1"/>
        <v>#DIV/0!</v>
      </c>
      <c r="I59" s="440"/>
      <c r="J59" s="441"/>
      <c r="K59" s="441">
        <f t="shared" si="2"/>
        <v>0</v>
      </c>
      <c r="L59" s="423">
        <f t="shared" si="3"/>
        <v>0</v>
      </c>
      <c r="M59" s="442"/>
      <c r="N59" s="454">
        <f t="shared" si="4"/>
        <v>0</v>
      </c>
      <c r="O59" s="443"/>
      <c r="P59" s="455">
        <f t="shared" si="5"/>
        <v>0</v>
      </c>
      <c r="Q59" s="443"/>
      <c r="R59" s="454">
        <f t="shared" si="6"/>
        <v>0</v>
      </c>
      <c r="S59" s="456">
        <f t="shared" si="7"/>
        <v>0</v>
      </c>
      <c r="T59" s="582"/>
      <c r="U59" s="580"/>
      <c r="V59" s="581"/>
      <c r="W59" s="579"/>
      <c r="X59" s="580"/>
      <c r="Y59" s="590">
        <f t="shared" si="8"/>
        <v>0</v>
      </c>
      <c r="Z59" s="579"/>
      <c r="AA59" s="580"/>
      <c r="AB59" s="590">
        <f t="shared" si="9"/>
        <v>0</v>
      </c>
      <c r="AC59" s="579"/>
      <c r="AD59" s="580"/>
      <c r="AE59" s="584"/>
      <c r="AF59" s="585"/>
    </row>
    <row r="60" spans="1:32" ht="15">
      <c r="A60" s="541"/>
      <c r="B60" s="433"/>
      <c r="C60" s="434"/>
      <c r="D60" s="435"/>
      <c r="E60" s="448"/>
      <c r="F60" s="437"/>
      <c r="G60" s="438">
        <f t="shared" si="0"/>
        <v>0</v>
      </c>
      <c r="H60" s="439" t="e">
        <f t="shared" si="1"/>
        <v>#DIV/0!</v>
      </c>
      <c r="I60" s="440"/>
      <c r="J60" s="441"/>
      <c r="K60" s="441">
        <f t="shared" si="2"/>
        <v>0</v>
      </c>
      <c r="L60" s="423">
        <f t="shared" si="3"/>
        <v>0</v>
      </c>
      <c r="M60" s="442"/>
      <c r="N60" s="454">
        <f t="shared" si="4"/>
        <v>0</v>
      </c>
      <c r="O60" s="443"/>
      <c r="P60" s="455">
        <f t="shared" si="5"/>
        <v>0</v>
      </c>
      <c r="Q60" s="443"/>
      <c r="R60" s="454">
        <f t="shared" si="6"/>
        <v>0</v>
      </c>
      <c r="S60" s="456">
        <f t="shared" si="7"/>
        <v>0</v>
      </c>
      <c r="T60" s="582"/>
      <c r="U60" s="580"/>
      <c r="V60" s="581"/>
      <c r="W60" s="579"/>
      <c r="X60" s="580"/>
      <c r="Y60" s="590">
        <f t="shared" si="8"/>
        <v>0</v>
      </c>
      <c r="Z60" s="579"/>
      <c r="AA60" s="580"/>
      <c r="AB60" s="590">
        <f t="shared" si="9"/>
        <v>0</v>
      </c>
      <c r="AC60" s="579"/>
      <c r="AD60" s="580"/>
      <c r="AE60" s="584"/>
      <c r="AF60" s="585"/>
    </row>
    <row r="61" spans="1:32" ht="15">
      <c r="A61" s="541"/>
      <c r="B61" s="433"/>
      <c r="C61" s="434"/>
      <c r="D61" s="435"/>
      <c r="E61" s="448"/>
      <c r="F61" s="437"/>
      <c r="G61" s="438">
        <f t="shared" si="0"/>
        <v>0</v>
      </c>
      <c r="H61" s="439" t="e">
        <f t="shared" si="1"/>
        <v>#DIV/0!</v>
      </c>
      <c r="I61" s="440"/>
      <c r="J61" s="441"/>
      <c r="K61" s="441">
        <f t="shared" si="2"/>
        <v>0</v>
      </c>
      <c r="L61" s="423">
        <f t="shared" si="3"/>
        <v>0</v>
      </c>
      <c r="M61" s="442"/>
      <c r="N61" s="454">
        <f t="shared" si="4"/>
        <v>0</v>
      </c>
      <c r="O61" s="443"/>
      <c r="P61" s="455">
        <f t="shared" si="5"/>
        <v>0</v>
      </c>
      <c r="Q61" s="443"/>
      <c r="R61" s="454">
        <f t="shared" si="6"/>
        <v>0</v>
      </c>
      <c r="S61" s="456">
        <f t="shared" si="7"/>
        <v>0</v>
      </c>
      <c r="T61" s="582"/>
      <c r="U61" s="580"/>
      <c r="V61" s="581"/>
      <c r="W61" s="579"/>
      <c r="X61" s="580"/>
      <c r="Y61" s="590">
        <f t="shared" si="8"/>
        <v>0</v>
      </c>
      <c r="Z61" s="579"/>
      <c r="AA61" s="580"/>
      <c r="AB61" s="590">
        <f t="shared" si="9"/>
        <v>0</v>
      </c>
      <c r="AC61" s="579"/>
      <c r="AD61" s="580"/>
      <c r="AE61" s="584"/>
      <c r="AF61" s="585"/>
    </row>
    <row r="62" spans="1:32" ht="15">
      <c r="A62" s="541"/>
      <c r="B62" s="433"/>
      <c r="C62" s="434"/>
      <c r="D62" s="435"/>
      <c r="E62" s="448"/>
      <c r="F62" s="437"/>
      <c r="G62" s="438">
        <f t="shared" si="0"/>
        <v>0</v>
      </c>
      <c r="H62" s="439" t="e">
        <f t="shared" si="1"/>
        <v>#DIV/0!</v>
      </c>
      <c r="I62" s="440"/>
      <c r="J62" s="441"/>
      <c r="K62" s="441">
        <f t="shared" si="2"/>
        <v>0</v>
      </c>
      <c r="L62" s="423">
        <f t="shared" si="3"/>
        <v>0</v>
      </c>
      <c r="M62" s="442"/>
      <c r="N62" s="454">
        <f t="shared" si="4"/>
        <v>0</v>
      </c>
      <c r="O62" s="443"/>
      <c r="P62" s="455">
        <f t="shared" si="5"/>
        <v>0</v>
      </c>
      <c r="Q62" s="443"/>
      <c r="R62" s="454">
        <f t="shared" si="6"/>
        <v>0</v>
      </c>
      <c r="S62" s="456">
        <f t="shared" si="7"/>
        <v>0</v>
      </c>
      <c r="T62" s="582"/>
      <c r="U62" s="580"/>
      <c r="V62" s="581"/>
      <c r="W62" s="579"/>
      <c r="X62" s="580"/>
      <c r="Y62" s="590">
        <f t="shared" si="8"/>
        <v>0</v>
      </c>
      <c r="Z62" s="579"/>
      <c r="AA62" s="580"/>
      <c r="AB62" s="590">
        <f t="shared" si="9"/>
        <v>0</v>
      </c>
      <c r="AC62" s="579"/>
      <c r="AD62" s="580"/>
      <c r="AE62" s="584"/>
      <c r="AF62" s="585"/>
    </row>
    <row r="63" spans="1:32" ht="15">
      <c r="A63" s="541"/>
      <c r="B63" s="433"/>
      <c r="C63" s="434"/>
      <c r="D63" s="435"/>
      <c r="E63" s="448"/>
      <c r="F63" s="437"/>
      <c r="G63" s="438">
        <f t="shared" si="0"/>
        <v>0</v>
      </c>
      <c r="H63" s="439" t="e">
        <f t="shared" si="1"/>
        <v>#DIV/0!</v>
      </c>
      <c r="I63" s="440"/>
      <c r="J63" s="441"/>
      <c r="K63" s="441">
        <f t="shared" si="2"/>
        <v>0</v>
      </c>
      <c r="L63" s="423">
        <f t="shared" si="3"/>
        <v>0</v>
      </c>
      <c r="M63" s="442"/>
      <c r="N63" s="454">
        <f t="shared" si="4"/>
        <v>0</v>
      </c>
      <c r="O63" s="443"/>
      <c r="P63" s="455">
        <f t="shared" si="5"/>
        <v>0</v>
      </c>
      <c r="Q63" s="443"/>
      <c r="R63" s="454">
        <f t="shared" si="6"/>
        <v>0</v>
      </c>
      <c r="S63" s="456">
        <f t="shared" si="7"/>
        <v>0</v>
      </c>
      <c r="T63" s="582"/>
      <c r="U63" s="580"/>
      <c r="V63" s="581"/>
      <c r="W63" s="579"/>
      <c r="X63" s="580"/>
      <c r="Y63" s="590">
        <f t="shared" si="8"/>
        <v>0</v>
      </c>
      <c r="Z63" s="579"/>
      <c r="AA63" s="580"/>
      <c r="AB63" s="590">
        <f t="shared" si="9"/>
        <v>0</v>
      </c>
      <c r="AC63" s="579"/>
      <c r="AD63" s="580"/>
      <c r="AE63" s="584"/>
      <c r="AF63" s="585"/>
    </row>
    <row r="64" spans="1:32" ht="15">
      <c r="A64" s="541"/>
      <c r="B64" s="433"/>
      <c r="C64" s="434"/>
      <c r="D64" s="435"/>
      <c r="E64" s="448"/>
      <c r="F64" s="437"/>
      <c r="G64" s="438">
        <f t="shared" si="0"/>
        <v>0</v>
      </c>
      <c r="H64" s="439" t="e">
        <f t="shared" si="1"/>
        <v>#DIV/0!</v>
      </c>
      <c r="I64" s="440"/>
      <c r="J64" s="441"/>
      <c r="K64" s="441">
        <f t="shared" si="2"/>
        <v>0</v>
      </c>
      <c r="L64" s="423">
        <f t="shared" si="3"/>
        <v>0</v>
      </c>
      <c r="M64" s="442"/>
      <c r="N64" s="454">
        <f t="shared" si="4"/>
        <v>0</v>
      </c>
      <c r="O64" s="443"/>
      <c r="P64" s="455">
        <f t="shared" si="5"/>
        <v>0</v>
      </c>
      <c r="Q64" s="443"/>
      <c r="R64" s="454">
        <f t="shared" si="6"/>
        <v>0</v>
      </c>
      <c r="S64" s="456">
        <f t="shared" si="7"/>
        <v>0</v>
      </c>
      <c r="T64" s="582"/>
      <c r="U64" s="580"/>
      <c r="V64" s="581"/>
      <c r="W64" s="579"/>
      <c r="X64" s="580"/>
      <c r="Y64" s="590">
        <f t="shared" si="8"/>
        <v>0</v>
      </c>
      <c r="Z64" s="579"/>
      <c r="AA64" s="580"/>
      <c r="AB64" s="590">
        <f t="shared" si="9"/>
        <v>0</v>
      </c>
      <c r="AC64" s="579"/>
      <c r="AD64" s="580"/>
      <c r="AE64" s="584"/>
      <c r="AF64" s="585"/>
    </row>
    <row r="65" spans="1:32" ht="15">
      <c r="A65" s="541"/>
      <c r="B65" s="433"/>
      <c r="C65" s="434"/>
      <c r="D65" s="435"/>
      <c r="E65" s="448"/>
      <c r="F65" s="437"/>
      <c r="G65" s="438">
        <f t="shared" si="0"/>
        <v>0</v>
      </c>
      <c r="H65" s="439" t="e">
        <f t="shared" si="1"/>
        <v>#DIV/0!</v>
      </c>
      <c r="I65" s="440"/>
      <c r="J65" s="441"/>
      <c r="K65" s="441">
        <f t="shared" si="2"/>
        <v>0</v>
      </c>
      <c r="L65" s="423">
        <f t="shared" si="3"/>
        <v>0</v>
      </c>
      <c r="M65" s="442"/>
      <c r="N65" s="454">
        <f t="shared" si="4"/>
        <v>0</v>
      </c>
      <c r="O65" s="443"/>
      <c r="P65" s="455">
        <f t="shared" si="5"/>
        <v>0</v>
      </c>
      <c r="Q65" s="443"/>
      <c r="R65" s="454">
        <f t="shared" si="6"/>
        <v>0</v>
      </c>
      <c r="S65" s="456">
        <f t="shared" si="7"/>
        <v>0</v>
      </c>
      <c r="T65" s="582"/>
      <c r="U65" s="580"/>
      <c r="V65" s="581"/>
      <c r="W65" s="579"/>
      <c r="X65" s="580"/>
      <c r="Y65" s="590">
        <f t="shared" si="8"/>
        <v>0</v>
      </c>
      <c r="Z65" s="579"/>
      <c r="AA65" s="580"/>
      <c r="AB65" s="590">
        <f t="shared" si="9"/>
        <v>0</v>
      </c>
      <c r="AC65" s="579"/>
      <c r="AD65" s="580"/>
      <c r="AE65" s="584"/>
      <c r="AF65" s="585"/>
    </row>
    <row r="66" spans="1:32" ht="15">
      <c r="A66" s="541"/>
      <c r="B66" s="433"/>
      <c r="C66" s="434"/>
      <c r="D66" s="435"/>
      <c r="E66" s="448"/>
      <c r="F66" s="437"/>
      <c r="G66" s="438">
        <f t="shared" si="0"/>
        <v>0</v>
      </c>
      <c r="H66" s="439" t="e">
        <f t="shared" si="1"/>
        <v>#DIV/0!</v>
      </c>
      <c r="I66" s="440"/>
      <c r="J66" s="441"/>
      <c r="K66" s="441">
        <f t="shared" si="2"/>
        <v>0</v>
      </c>
      <c r="L66" s="423">
        <f t="shared" si="3"/>
        <v>0</v>
      </c>
      <c r="M66" s="442"/>
      <c r="N66" s="454">
        <f t="shared" si="4"/>
        <v>0</v>
      </c>
      <c r="O66" s="443"/>
      <c r="P66" s="455">
        <f t="shared" si="5"/>
        <v>0</v>
      </c>
      <c r="Q66" s="443"/>
      <c r="R66" s="454">
        <f t="shared" si="6"/>
        <v>0</v>
      </c>
      <c r="S66" s="456">
        <f t="shared" si="7"/>
        <v>0</v>
      </c>
      <c r="T66" s="582"/>
      <c r="U66" s="580"/>
      <c r="V66" s="581"/>
      <c r="W66" s="579"/>
      <c r="X66" s="580"/>
      <c r="Y66" s="590">
        <f t="shared" si="8"/>
        <v>0</v>
      </c>
      <c r="Z66" s="579"/>
      <c r="AA66" s="580"/>
      <c r="AB66" s="590">
        <f t="shared" si="9"/>
        <v>0</v>
      </c>
      <c r="AC66" s="579"/>
      <c r="AD66" s="580"/>
      <c r="AE66" s="584"/>
      <c r="AF66" s="585"/>
    </row>
    <row r="67" spans="1:32" ht="15">
      <c r="A67" s="541"/>
      <c r="B67" s="433"/>
      <c r="C67" s="434"/>
      <c r="D67" s="435"/>
      <c r="E67" s="448"/>
      <c r="F67" s="437"/>
      <c r="G67" s="438">
        <f t="shared" si="0"/>
        <v>0</v>
      </c>
      <c r="H67" s="439" t="e">
        <f t="shared" si="1"/>
        <v>#DIV/0!</v>
      </c>
      <c r="I67" s="440"/>
      <c r="J67" s="441"/>
      <c r="K67" s="441">
        <f t="shared" si="2"/>
        <v>0</v>
      </c>
      <c r="L67" s="423">
        <f t="shared" si="3"/>
        <v>0</v>
      </c>
      <c r="M67" s="442"/>
      <c r="N67" s="454">
        <f t="shared" si="4"/>
        <v>0</v>
      </c>
      <c r="O67" s="443"/>
      <c r="P67" s="455">
        <f t="shared" si="5"/>
        <v>0</v>
      </c>
      <c r="Q67" s="443"/>
      <c r="R67" s="454">
        <f t="shared" si="6"/>
        <v>0</v>
      </c>
      <c r="S67" s="456">
        <f t="shared" si="7"/>
        <v>0</v>
      </c>
      <c r="T67" s="582"/>
      <c r="U67" s="580"/>
      <c r="V67" s="581"/>
      <c r="W67" s="579"/>
      <c r="X67" s="580"/>
      <c r="Y67" s="590">
        <f t="shared" si="8"/>
        <v>0</v>
      </c>
      <c r="Z67" s="579"/>
      <c r="AA67" s="580"/>
      <c r="AB67" s="590">
        <f t="shared" si="9"/>
        <v>0</v>
      </c>
      <c r="AC67" s="579"/>
      <c r="AD67" s="580"/>
      <c r="AE67" s="584"/>
      <c r="AF67" s="585"/>
    </row>
    <row r="68" spans="1:32" ht="15">
      <c r="A68" s="541"/>
      <c r="B68" s="433"/>
      <c r="C68" s="434"/>
      <c r="D68" s="435"/>
      <c r="E68" s="448"/>
      <c r="F68" s="437"/>
      <c r="G68" s="438">
        <f t="shared" si="0"/>
        <v>0</v>
      </c>
      <c r="H68" s="439" t="e">
        <f t="shared" si="1"/>
        <v>#DIV/0!</v>
      </c>
      <c r="I68" s="440"/>
      <c r="J68" s="441"/>
      <c r="K68" s="441">
        <f t="shared" si="2"/>
        <v>0</v>
      </c>
      <c r="L68" s="423">
        <f t="shared" si="3"/>
        <v>0</v>
      </c>
      <c r="M68" s="442"/>
      <c r="N68" s="454">
        <f t="shared" si="4"/>
        <v>0</v>
      </c>
      <c r="O68" s="443"/>
      <c r="P68" s="455">
        <f t="shared" si="5"/>
        <v>0</v>
      </c>
      <c r="Q68" s="443"/>
      <c r="R68" s="454">
        <f t="shared" si="6"/>
        <v>0</v>
      </c>
      <c r="S68" s="456">
        <f t="shared" si="7"/>
        <v>0</v>
      </c>
      <c r="T68" s="582"/>
      <c r="U68" s="580"/>
      <c r="V68" s="581"/>
      <c r="W68" s="579"/>
      <c r="X68" s="580"/>
      <c r="Y68" s="590">
        <f t="shared" si="8"/>
        <v>0</v>
      </c>
      <c r="Z68" s="579"/>
      <c r="AA68" s="580"/>
      <c r="AB68" s="590">
        <f t="shared" si="9"/>
        <v>0</v>
      </c>
      <c r="AC68" s="579"/>
      <c r="AD68" s="580"/>
      <c r="AE68" s="584"/>
      <c r="AF68" s="585"/>
    </row>
    <row r="69" spans="1:32" ht="15">
      <c r="A69" s="541"/>
      <c r="B69" s="433"/>
      <c r="C69" s="434"/>
      <c r="D69" s="435"/>
      <c r="E69" s="448"/>
      <c r="F69" s="437"/>
      <c r="G69" s="438">
        <f t="shared" si="0"/>
        <v>0</v>
      </c>
      <c r="H69" s="439" t="e">
        <f t="shared" si="1"/>
        <v>#DIV/0!</v>
      </c>
      <c r="I69" s="440"/>
      <c r="J69" s="441"/>
      <c r="K69" s="441">
        <f t="shared" si="2"/>
        <v>0</v>
      </c>
      <c r="L69" s="423">
        <f t="shared" si="3"/>
        <v>0</v>
      </c>
      <c r="M69" s="442"/>
      <c r="N69" s="454">
        <f t="shared" si="4"/>
        <v>0</v>
      </c>
      <c r="O69" s="443"/>
      <c r="P69" s="455">
        <f t="shared" si="5"/>
        <v>0</v>
      </c>
      <c r="Q69" s="443"/>
      <c r="R69" s="454">
        <f t="shared" si="6"/>
        <v>0</v>
      </c>
      <c r="S69" s="456">
        <f t="shared" si="7"/>
        <v>0</v>
      </c>
      <c r="T69" s="582"/>
      <c r="U69" s="580"/>
      <c r="V69" s="581"/>
      <c r="W69" s="579"/>
      <c r="X69" s="580"/>
      <c r="Y69" s="590">
        <f t="shared" si="8"/>
        <v>0</v>
      </c>
      <c r="Z69" s="579"/>
      <c r="AA69" s="580"/>
      <c r="AB69" s="590">
        <f t="shared" si="9"/>
        <v>0</v>
      </c>
      <c r="AC69" s="579"/>
      <c r="AD69" s="580"/>
      <c r="AE69" s="584"/>
      <c r="AF69" s="586"/>
    </row>
    <row r="70" spans="1:32" ht="15.75" thickBot="1">
      <c r="A70" s="541"/>
      <c r="B70" s="457"/>
      <c r="C70" s="458"/>
      <c r="D70" s="459"/>
      <c r="E70" s="460"/>
      <c r="F70" s="461"/>
      <c r="G70" s="462">
        <f t="shared" si="0"/>
        <v>0</v>
      </c>
      <c r="H70" s="463" t="e">
        <f t="shared" si="1"/>
        <v>#DIV/0!</v>
      </c>
      <c r="I70" s="464"/>
      <c r="J70" s="465"/>
      <c r="K70" s="465">
        <f t="shared" si="2"/>
        <v>0</v>
      </c>
      <c r="L70" s="466">
        <f t="shared" si="3"/>
        <v>0</v>
      </c>
      <c r="M70" s="467"/>
      <c r="N70" s="468">
        <f t="shared" si="4"/>
        <v>0</v>
      </c>
      <c r="O70" s="469"/>
      <c r="P70" s="470">
        <f t="shared" si="5"/>
        <v>0</v>
      </c>
      <c r="Q70" s="469"/>
      <c r="R70" s="468">
        <f t="shared" si="6"/>
        <v>0</v>
      </c>
      <c r="S70" s="471">
        <f t="shared" si="7"/>
        <v>0</v>
      </c>
      <c r="T70" s="592"/>
      <c r="U70" s="593"/>
      <c r="V70" s="594"/>
      <c r="W70" s="595"/>
      <c r="X70" s="593"/>
      <c r="Y70" s="596">
        <f t="shared" si="8"/>
        <v>0</v>
      </c>
      <c r="Z70" s="595"/>
      <c r="AA70" s="593"/>
      <c r="AB70" s="596">
        <f t="shared" si="9"/>
        <v>0</v>
      </c>
      <c r="AC70" s="595"/>
      <c r="AD70" s="593"/>
      <c r="AE70" s="597"/>
      <c r="AF70" s="598"/>
    </row>
    <row r="71" spans="1:32" ht="15">
      <c r="A71" s="473" t="s">
        <v>116</v>
      </c>
      <c r="B71" s="474"/>
      <c r="C71" s="475"/>
      <c r="D71" s="476"/>
      <c r="E71" s="477"/>
      <c r="F71" s="478"/>
      <c r="G71" s="419">
        <f t="shared" si="0"/>
        <v>0</v>
      </c>
      <c r="H71" s="420" t="e">
        <f t="shared" si="1"/>
        <v>#DIV/0!</v>
      </c>
      <c r="I71" s="431"/>
      <c r="J71" s="425"/>
      <c r="K71" s="425">
        <f t="shared" si="2"/>
        <v>0</v>
      </c>
      <c r="L71" s="479">
        <f t="shared" si="3"/>
        <v>0</v>
      </c>
      <c r="M71" s="429"/>
      <c r="N71" s="422">
        <f t="shared" si="4"/>
        <v>0</v>
      </c>
      <c r="O71" s="422"/>
      <c r="P71" s="480">
        <f t="shared" si="5"/>
        <v>0</v>
      </c>
      <c r="Q71" s="422"/>
      <c r="R71" s="430">
        <f t="shared" si="6"/>
        <v>0</v>
      </c>
      <c r="S71" s="481">
        <f t="shared" si="7"/>
        <v>0</v>
      </c>
      <c r="T71" s="570"/>
      <c r="U71" s="571"/>
      <c r="V71" s="574"/>
      <c r="W71" s="570"/>
      <c r="X71" s="571"/>
      <c r="Y71" s="572">
        <f t="shared" si="8"/>
        <v>0</v>
      </c>
      <c r="Z71" s="573"/>
      <c r="AA71" s="571"/>
      <c r="AB71" s="572">
        <f t="shared" si="9"/>
        <v>0</v>
      </c>
      <c r="AC71" s="573"/>
      <c r="AD71" s="571"/>
      <c r="AE71" s="599"/>
      <c r="AF71" s="600"/>
    </row>
    <row r="72" spans="1:32" ht="15">
      <c r="A72" s="482"/>
      <c r="B72" s="483"/>
      <c r="C72" s="484"/>
      <c r="D72" s="485"/>
      <c r="E72" s="486"/>
      <c r="F72" s="487"/>
      <c r="G72" s="438">
        <f t="shared" ref="G72:G135" si="10">F72-E72</f>
        <v>0</v>
      </c>
      <c r="H72" s="439" t="e">
        <f t="shared" ref="H72:H135" si="11">G72/E72</f>
        <v>#DIV/0!</v>
      </c>
      <c r="I72" s="437"/>
      <c r="J72" s="443"/>
      <c r="K72" s="443">
        <f t="shared" ref="K72:K135" si="12">J72-I72</f>
        <v>0</v>
      </c>
      <c r="L72" s="423">
        <f t="shared" ref="L72:L135" si="13">K72*F72</f>
        <v>0</v>
      </c>
      <c r="M72" s="446"/>
      <c r="N72" s="441">
        <f t="shared" ref="N72:N135" si="14">M72/30</f>
        <v>0</v>
      </c>
      <c r="O72" s="441"/>
      <c r="P72" s="488">
        <f t="shared" ref="P72:P135" si="15">O72/30</f>
        <v>0</v>
      </c>
      <c r="Q72" s="441"/>
      <c r="R72" s="447">
        <f t="shared" ref="R72:R135" si="16">P72-N72</f>
        <v>0</v>
      </c>
      <c r="S72" s="456">
        <f t="shared" ref="S72:S135" si="17">R72*Q72</f>
        <v>0</v>
      </c>
      <c r="T72" s="579"/>
      <c r="U72" s="580"/>
      <c r="V72" s="583"/>
      <c r="W72" s="579"/>
      <c r="X72" s="580"/>
      <c r="Y72" s="581">
        <f t="shared" ref="Y72:Y135" si="18">X72-W72</f>
        <v>0</v>
      </c>
      <c r="Z72" s="582"/>
      <c r="AA72" s="580"/>
      <c r="AB72" s="581">
        <f t="shared" ref="AB72:AB135" si="19">AA72-Z72</f>
        <v>0</v>
      </c>
      <c r="AC72" s="575"/>
      <c r="AD72" s="580"/>
      <c r="AE72" s="584"/>
      <c r="AF72" s="585"/>
    </row>
    <row r="73" spans="1:32" ht="15">
      <c r="A73" s="482"/>
      <c r="B73" s="483"/>
      <c r="C73" s="484"/>
      <c r="D73" s="485"/>
      <c r="E73" s="486"/>
      <c r="F73" s="487"/>
      <c r="G73" s="438">
        <f t="shared" si="10"/>
        <v>0</v>
      </c>
      <c r="H73" s="439" t="e">
        <f t="shared" si="11"/>
        <v>#DIV/0!</v>
      </c>
      <c r="I73" s="437"/>
      <c r="J73" s="443"/>
      <c r="K73" s="443">
        <f t="shared" si="12"/>
        <v>0</v>
      </c>
      <c r="L73" s="423">
        <f t="shared" si="13"/>
        <v>0</v>
      </c>
      <c r="M73" s="446"/>
      <c r="N73" s="441">
        <f t="shared" si="14"/>
        <v>0</v>
      </c>
      <c r="O73" s="441"/>
      <c r="P73" s="488">
        <f t="shared" si="15"/>
        <v>0</v>
      </c>
      <c r="Q73" s="441"/>
      <c r="R73" s="447">
        <f t="shared" si="16"/>
        <v>0</v>
      </c>
      <c r="S73" s="456">
        <f t="shared" si="17"/>
        <v>0</v>
      </c>
      <c r="T73" s="579"/>
      <c r="U73" s="580"/>
      <c r="V73" s="583"/>
      <c r="W73" s="579"/>
      <c r="X73" s="580"/>
      <c r="Y73" s="581">
        <f t="shared" si="18"/>
        <v>0</v>
      </c>
      <c r="Z73" s="582"/>
      <c r="AA73" s="580"/>
      <c r="AB73" s="581">
        <f t="shared" si="19"/>
        <v>0</v>
      </c>
      <c r="AC73" s="575"/>
      <c r="AD73" s="580"/>
      <c r="AE73" s="584"/>
      <c r="AF73" s="586"/>
    </row>
    <row r="74" spans="1:32" ht="15">
      <c r="A74" s="482"/>
      <c r="B74" s="483"/>
      <c r="C74" s="484"/>
      <c r="D74" s="485"/>
      <c r="E74" s="486"/>
      <c r="F74" s="487"/>
      <c r="G74" s="438">
        <f t="shared" si="10"/>
        <v>0</v>
      </c>
      <c r="H74" s="439" t="e">
        <f t="shared" si="11"/>
        <v>#DIV/0!</v>
      </c>
      <c r="I74" s="489"/>
      <c r="J74" s="443"/>
      <c r="K74" s="490">
        <f t="shared" si="12"/>
        <v>0</v>
      </c>
      <c r="L74" s="423">
        <f t="shared" si="13"/>
        <v>0</v>
      </c>
      <c r="M74" s="446"/>
      <c r="N74" s="441">
        <f t="shared" si="14"/>
        <v>0</v>
      </c>
      <c r="O74" s="441"/>
      <c r="P74" s="488">
        <f t="shared" si="15"/>
        <v>0</v>
      </c>
      <c r="Q74" s="441"/>
      <c r="R74" s="447">
        <f t="shared" si="16"/>
        <v>0</v>
      </c>
      <c r="S74" s="456">
        <f t="shared" si="17"/>
        <v>0</v>
      </c>
      <c r="T74" s="579"/>
      <c r="U74" s="580"/>
      <c r="V74" s="583"/>
      <c r="W74" s="579"/>
      <c r="X74" s="580"/>
      <c r="Y74" s="581">
        <f t="shared" si="18"/>
        <v>0</v>
      </c>
      <c r="Z74" s="582"/>
      <c r="AA74" s="580"/>
      <c r="AB74" s="581">
        <f t="shared" si="19"/>
        <v>0</v>
      </c>
      <c r="AC74" s="575"/>
      <c r="AD74" s="580"/>
      <c r="AE74" s="584"/>
      <c r="AF74" s="585"/>
    </row>
    <row r="75" spans="1:32" ht="15">
      <c r="A75" s="482"/>
      <c r="B75" s="483"/>
      <c r="C75" s="484"/>
      <c r="D75" s="485"/>
      <c r="E75" s="486"/>
      <c r="F75" s="487"/>
      <c r="G75" s="438">
        <f t="shared" si="10"/>
        <v>0</v>
      </c>
      <c r="H75" s="439" t="e">
        <f t="shared" si="11"/>
        <v>#DIV/0!</v>
      </c>
      <c r="I75" s="489"/>
      <c r="J75" s="443"/>
      <c r="K75" s="490">
        <f t="shared" si="12"/>
        <v>0</v>
      </c>
      <c r="L75" s="423">
        <f t="shared" si="13"/>
        <v>0</v>
      </c>
      <c r="M75" s="446"/>
      <c r="N75" s="441">
        <f t="shared" si="14"/>
        <v>0</v>
      </c>
      <c r="O75" s="441"/>
      <c r="P75" s="488">
        <f t="shared" si="15"/>
        <v>0</v>
      </c>
      <c r="Q75" s="441"/>
      <c r="R75" s="447">
        <f t="shared" si="16"/>
        <v>0</v>
      </c>
      <c r="S75" s="456">
        <f t="shared" si="17"/>
        <v>0</v>
      </c>
      <c r="T75" s="579"/>
      <c r="U75" s="580"/>
      <c r="V75" s="583"/>
      <c r="W75" s="579"/>
      <c r="X75" s="580"/>
      <c r="Y75" s="581">
        <f t="shared" si="18"/>
        <v>0</v>
      </c>
      <c r="Z75" s="582"/>
      <c r="AA75" s="580"/>
      <c r="AB75" s="581">
        <f t="shared" si="19"/>
        <v>0</v>
      </c>
      <c r="AC75" s="575"/>
      <c r="AD75" s="580"/>
      <c r="AE75" s="584"/>
      <c r="AF75" s="586"/>
    </row>
    <row r="76" spans="1:32" ht="15">
      <c r="A76" s="482"/>
      <c r="B76" s="483"/>
      <c r="C76" s="484"/>
      <c r="D76" s="485"/>
      <c r="E76" s="486"/>
      <c r="F76" s="440"/>
      <c r="G76" s="438">
        <f t="shared" si="10"/>
        <v>0</v>
      </c>
      <c r="H76" s="439" t="e">
        <f t="shared" si="11"/>
        <v>#DIV/0!</v>
      </c>
      <c r="I76" s="437"/>
      <c r="J76" s="443"/>
      <c r="K76" s="491">
        <f t="shared" si="12"/>
        <v>0</v>
      </c>
      <c r="L76" s="423">
        <f t="shared" si="13"/>
        <v>0</v>
      </c>
      <c r="M76" s="453"/>
      <c r="N76" s="452">
        <f t="shared" si="14"/>
        <v>0</v>
      </c>
      <c r="O76" s="452"/>
      <c r="P76" s="492">
        <f t="shared" si="15"/>
        <v>0</v>
      </c>
      <c r="Q76" s="452"/>
      <c r="R76" s="452">
        <f t="shared" si="16"/>
        <v>0</v>
      </c>
      <c r="S76" s="456">
        <f t="shared" si="17"/>
        <v>0</v>
      </c>
      <c r="T76" s="575"/>
      <c r="U76" s="589"/>
      <c r="V76" s="590"/>
      <c r="W76" s="591"/>
      <c r="X76" s="589"/>
      <c r="Y76" s="590">
        <f t="shared" si="18"/>
        <v>0</v>
      </c>
      <c r="Z76" s="591"/>
      <c r="AA76" s="589"/>
      <c r="AB76" s="590">
        <f t="shared" si="19"/>
        <v>0</v>
      </c>
      <c r="AC76" s="579"/>
      <c r="AD76" s="580"/>
      <c r="AE76" s="584"/>
      <c r="AF76" s="585"/>
    </row>
    <row r="77" spans="1:32" ht="15">
      <c r="A77" s="482"/>
      <c r="B77" s="483"/>
      <c r="C77" s="484"/>
      <c r="D77" s="485"/>
      <c r="E77" s="486"/>
      <c r="F77" s="440"/>
      <c r="G77" s="438">
        <f t="shared" si="10"/>
        <v>0</v>
      </c>
      <c r="H77" s="439" t="e">
        <f t="shared" si="11"/>
        <v>#DIV/0!</v>
      </c>
      <c r="I77" s="437"/>
      <c r="J77" s="443"/>
      <c r="K77" s="491">
        <f t="shared" si="12"/>
        <v>0</v>
      </c>
      <c r="L77" s="423">
        <f t="shared" si="13"/>
        <v>0</v>
      </c>
      <c r="M77" s="446"/>
      <c r="N77" s="441">
        <f t="shared" si="14"/>
        <v>0</v>
      </c>
      <c r="O77" s="441"/>
      <c r="P77" s="488">
        <f t="shared" si="15"/>
        <v>0</v>
      </c>
      <c r="Q77" s="441"/>
      <c r="R77" s="441">
        <f t="shared" si="16"/>
        <v>0</v>
      </c>
      <c r="S77" s="456">
        <f t="shared" si="17"/>
        <v>0</v>
      </c>
      <c r="T77" s="582"/>
      <c r="U77" s="580"/>
      <c r="V77" s="581"/>
      <c r="W77" s="579"/>
      <c r="X77" s="580"/>
      <c r="Y77" s="590">
        <f t="shared" si="18"/>
        <v>0</v>
      </c>
      <c r="Z77" s="579"/>
      <c r="AA77" s="580"/>
      <c r="AB77" s="590">
        <f t="shared" si="19"/>
        <v>0</v>
      </c>
      <c r="AC77" s="579"/>
      <c r="AD77" s="580"/>
      <c r="AE77" s="584"/>
      <c r="AF77" s="586"/>
    </row>
    <row r="78" spans="1:32" ht="15">
      <c r="A78" s="482"/>
      <c r="B78" s="483"/>
      <c r="C78" s="484"/>
      <c r="D78" s="485"/>
      <c r="E78" s="486"/>
      <c r="F78" s="440"/>
      <c r="G78" s="438">
        <f t="shared" si="10"/>
        <v>0</v>
      </c>
      <c r="H78" s="439" t="e">
        <f t="shared" si="11"/>
        <v>#DIV/0!</v>
      </c>
      <c r="I78" s="437"/>
      <c r="J78" s="443"/>
      <c r="K78" s="491">
        <f t="shared" si="12"/>
        <v>0</v>
      </c>
      <c r="L78" s="423">
        <f t="shared" si="13"/>
        <v>0</v>
      </c>
      <c r="M78" s="446"/>
      <c r="N78" s="441">
        <f t="shared" si="14"/>
        <v>0</v>
      </c>
      <c r="O78" s="441"/>
      <c r="P78" s="488">
        <f t="shared" si="15"/>
        <v>0</v>
      </c>
      <c r="Q78" s="441"/>
      <c r="R78" s="441">
        <f t="shared" si="16"/>
        <v>0</v>
      </c>
      <c r="S78" s="456">
        <f t="shared" si="17"/>
        <v>0</v>
      </c>
      <c r="T78" s="582"/>
      <c r="U78" s="580"/>
      <c r="V78" s="581"/>
      <c r="W78" s="579"/>
      <c r="X78" s="580"/>
      <c r="Y78" s="590">
        <f t="shared" si="18"/>
        <v>0</v>
      </c>
      <c r="Z78" s="579"/>
      <c r="AA78" s="580"/>
      <c r="AB78" s="590">
        <f t="shared" si="19"/>
        <v>0</v>
      </c>
      <c r="AC78" s="579"/>
      <c r="AD78" s="580"/>
      <c r="AE78" s="584"/>
      <c r="AF78" s="585"/>
    </row>
    <row r="79" spans="1:32" ht="15">
      <c r="A79" s="482"/>
      <c r="B79" s="483"/>
      <c r="C79" s="484"/>
      <c r="D79" s="485"/>
      <c r="E79" s="486"/>
      <c r="F79" s="440"/>
      <c r="G79" s="438">
        <f t="shared" si="10"/>
        <v>0</v>
      </c>
      <c r="H79" s="439" t="e">
        <f t="shared" si="11"/>
        <v>#DIV/0!</v>
      </c>
      <c r="I79" s="437"/>
      <c r="J79" s="443"/>
      <c r="K79" s="491">
        <f t="shared" si="12"/>
        <v>0</v>
      </c>
      <c r="L79" s="423">
        <f t="shared" si="13"/>
        <v>0</v>
      </c>
      <c r="M79" s="446"/>
      <c r="N79" s="441">
        <f t="shared" si="14"/>
        <v>0</v>
      </c>
      <c r="O79" s="441"/>
      <c r="P79" s="488">
        <f t="shared" si="15"/>
        <v>0</v>
      </c>
      <c r="Q79" s="441"/>
      <c r="R79" s="441">
        <f t="shared" si="16"/>
        <v>0</v>
      </c>
      <c r="S79" s="456">
        <f t="shared" si="17"/>
        <v>0</v>
      </c>
      <c r="T79" s="582"/>
      <c r="U79" s="580"/>
      <c r="V79" s="581"/>
      <c r="W79" s="579"/>
      <c r="X79" s="580"/>
      <c r="Y79" s="590">
        <f t="shared" si="18"/>
        <v>0</v>
      </c>
      <c r="Z79" s="579"/>
      <c r="AA79" s="580"/>
      <c r="AB79" s="590">
        <f t="shared" si="19"/>
        <v>0</v>
      </c>
      <c r="AC79" s="579"/>
      <c r="AD79" s="580"/>
      <c r="AE79" s="584"/>
      <c r="AF79" s="586"/>
    </row>
    <row r="80" spans="1:32" ht="15">
      <c r="A80" s="482"/>
      <c r="B80" s="483"/>
      <c r="C80" s="484"/>
      <c r="D80" s="485"/>
      <c r="E80" s="486"/>
      <c r="F80" s="440"/>
      <c r="G80" s="438">
        <f t="shared" si="10"/>
        <v>0</v>
      </c>
      <c r="H80" s="439" t="e">
        <f t="shared" si="11"/>
        <v>#DIV/0!</v>
      </c>
      <c r="I80" s="437"/>
      <c r="J80" s="443"/>
      <c r="K80" s="491">
        <f t="shared" si="12"/>
        <v>0</v>
      </c>
      <c r="L80" s="423">
        <f t="shared" si="13"/>
        <v>0</v>
      </c>
      <c r="M80" s="446"/>
      <c r="N80" s="441">
        <f t="shared" si="14"/>
        <v>0</v>
      </c>
      <c r="O80" s="441"/>
      <c r="P80" s="488">
        <f t="shared" si="15"/>
        <v>0</v>
      </c>
      <c r="Q80" s="441"/>
      <c r="R80" s="441">
        <f t="shared" si="16"/>
        <v>0</v>
      </c>
      <c r="S80" s="456">
        <f t="shared" si="17"/>
        <v>0</v>
      </c>
      <c r="T80" s="582"/>
      <c r="U80" s="580"/>
      <c r="V80" s="581"/>
      <c r="W80" s="579"/>
      <c r="X80" s="580"/>
      <c r="Y80" s="590">
        <f t="shared" si="18"/>
        <v>0</v>
      </c>
      <c r="Z80" s="579"/>
      <c r="AA80" s="580"/>
      <c r="AB80" s="590">
        <f t="shared" si="19"/>
        <v>0</v>
      </c>
      <c r="AC80" s="579"/>
      <c r="AD80" s="580"/>
      <c r="AE80" s="584"/>
      <c r="AF80" s="585"/>
    </row>
    <row r="81" spans="1:32" ht="15.75" thickBot="1">
      <c r="A81" s="482"/>
      <c r="B81" s="493"/>
      <c r="C81" s="494"/>
      <c r="D81" s="495"/>
      <c r="E81" s="496"/>
      <c r="F81" s="497"/>
      <c r="G81" s="462">
        <f t="shared" si="10"/>
        <v>0</v>
      </c>
      <c r="H81" s="463" t="e">
        <f t="shared" si="11"/>
        <v>#DIV/0!</v>
      </c>
      <c r="I81" s="461"/>
      <c r="J81" s="469"/>
      <c r="K81" s="498">
        <f t="shared" si="12"/>
        <v>0</v>
      </c>
      <c r="L81" s="466">
        <f t="shared" si="13"/>
        <v>0</v>
      </c>
      <c r="M81" s="472"/>
      <c r="N81" s="465">
        <f t="shared" si="14"/>
        <v>0</v>
      </c>
      <c r="O81" s="465"/>
      <c r="P81" s="499">
        <f t="shared" si="15"/>
        <v>0</v>
      </c>
      <c r="Q81" s="465"/>
      <c r="R81" s="465">
        <f t="shared" si="16"/>
        <v>0</v>
      </c>
      <c r="S81" s="471">
        <f t="shared" si="17"/>
        <v>0</v>
      </c>
      <c r="T81" s="592"/>
      <c r="U81" s="593"/>
      <c r="V81" s="594"/>
      <c r="W81" s="595"/>
      <c r="X81" s="593"/>
      <c r="Y81" s="596">
        <f t="shared" si="18"/>
        <v>0</v>
      </c>
      <c r="Z81" s="595"/>
      <c r="AA81" s="593"/>
      <c r="AB81" s="596">
        <f t="shared" si="19"/>
        <v>0</v>
      </c>
      <c r="AC81" s="601"/>
      <c r="AD81" s="602"/>
      <c r="AE81" s="603"/>
      <c r="AF81" s="604"/>
    </row>
    <row r="82" spans="1:32" ht="15">
      <c r="A82" s="500" t="s">
        <v>85</v>
      </c>
      <c r="B82" s="433"/>
      <c r="C82" s="434"/>
      <c r="D82" s="435"/>
      <c r="E82" s="501"/>
      <c r="F82" s="502"/>
      <c r="G82" s="419">
        <f t="shared" si="10"/>
        <v>0</v>
      </c>
      <c r="H82" s="420" t="e">
        <f t="shared" si="11"/>
        <v>#DIV/0!</v>
      </c>
      <c r="I82" s="421"/>
      <c r="J82" s="422"/>
      <c r="K82" s="421">
        <f t="shared" si="12"/>
        <v>0</v>
      </c>
      <c r="L82" s="479">
        <f t="shared" si="13"/>
        <v>0</v>
      </c>
      <c r="M82" s="424"/>
      <c r="N82" s="425">
        <f t="shared" si="14"/>
        <v>0</v>
      </c>
      <c r="O82" s="425"/>
      <c r="P82" s="426">
        <f t="shared" si="15"/>
        <v>0</v>
      </c>
      <c r="Q82" s="425"/>
      <c r="R82" s="427">
        <f t="shared" si="16"/>
        <v>0</v>
      </c>
      <c r="S82" s="481">
        <f t="shared" si="17"/>
        <v>0</v>
      </c>
      <c r="T82" s="570"/>
      <c r="U82" s="571"/>
      <c r="V82" s="572"/>
      <c r="W82" s="573"/>
      <c r="X82" s="571"/>
      <c r="Y82" s="574">
        <f t="shared" si="18"/>
        <v>0</v>
      </c>
      <c r="Z82" s="570"/>
      <c r="AA82" s="571"/>
      <c r="AB82" s="572">
        <f t="shared" si="19"/>
        <v>0</v>
      </c>
      <c r="AC82" s="575"/>
      <c r="AD82" s="589"/>
      <c r="AE82" s="605"/>
      <c r="AF82" s="578"/>
    </row>
    <row r="83" spans="1:32" ht="15">
      <c r="A83" s="503"/>
      <c r="B83" s="433"/>
      <c r="C83" s="434"/>
      <c r="D83" s="435"/>
      <c r="E83" s="448"/>
      <c r="F83" s="504"/>
      <c r="G83" s="438">
        <f t="shared" si="10"/>
        <v>0</v>
      </c>
      <c r="H83" s="439" t="e">
        <f t="shared" si="11"/>
        <v>#DIV/0!</v>
      </c>
      <c r="I83" s="440"/>
      <c r="J83" s="441"/>
      <c r="K83" s="440">
        <f t="shared" si="12"/>
        <v>0</v>
      </c>
      <c r="L83" s="423">
        <f t="shared" si="13"/>
        <v>0</v>
      </c>
      <c r="M83" s="442"/>
      <c r="N83" s="443">
        <f t="shared" si="14"/>
        <v>0</v>
      </c>
      <c r="O83" s="443"/>
      <c r="P83" s="444">
        <f t="shared" si="15"/>
        <v>0</v>
      </c>
      <c r="Q83" s="443"/>
      <c r="R83" s="445">
        <f t="shared" si="16"/>
        <v>0</v>
      </c>
      <c r="S83" s="456">
        <f t="shared" si="17"/>
        <v>0</v>
      </c>
      <c r="T83" s="579"/>
      <c r="U83" s="580"/>
      <c r="V83" s="581"/>
      <c r="W83" s="582"/>
      <c r="X83" s="580"/>
      <c r="Y83" s="583">
        <f t="shared" si="18"/>
        <v>0</v>
      </c>
      <c r="Z83" s="579"/>
      <c r="AA83" s="580"/>
      <c r="AB83" s="581">
        <f t="shared" si="19"/>
        <v>0</v>
      </c>
      <c r="AC83" s="575"/>
      <c r="AD83" s="580"/>
      <c r="AE83" s="584"/>
      <c r="AF83" s="585"/>
    </row>
    <row r="84" spans="1:32" ht="15">
      <c r="A84" s="503"/>
      <c r="B84" s="433"/>
      <c r="C84" s="434"/>
      <c r="D84" s="435"/>
      <c r="E84" s="448"/>
      <c r="F84" s="504"/>
      <c r="G84" s="438">
        <f t="shared" si="10"/>
        <v>0</v>
      </c>
      <c r="H84" s="439" t="e">
        <f t="shared" si="11"/>
        <v>#DIV/0!</v>
      </c>
      <c r="I84" s="440"/>
      <c r="J84" s="441"/>
      <c r="K84" s="440">
        <f t="shared" si="12"/>
        <v>0</v>
      </c>
      <c r="L84" s="423">
        <f t="shared" si="13"/>
        <v>0</v>
      </c>
      <c r="M84" s="442"/>
      <c r="N84" s="443">
        <f t="shared" si="14"/>
        <v>0</v>
      </c>
      <c r="O84" s="443"/>
      <c r="P84" s="444">
        <f t="shared" si="15"/>
        <v>0</v>
      </c>
      <c r="Q84" s="443"/>
      <c r="R84" s="445">
        <f t="shared" si="16"/>
        <v>0</v>
      </c>
      <c r="S84" s="456">
        <f t="shared" si="17"/>
        <v>0</v>
      </c>
      <c r="T84" s="579"/>
      <c r="U84" s="580"/>
      <c r="V84" s="581"/>
      <c r="W84" s="582"/>
      <c r="X84" s="580"/>
      <c r="Y84" s="583">
        <f t="shared" si="18"/>
        <v>0</v>
      </c>
      <c r="Z84" s="579"/>
      <c r="AA84" s="580"/>
      <c r="AB84" s="581">
        <f t="shared" si="19"/>
        <v>0</v>
      </c>
      <c r="AC84" s="575"/>
      <c r="AD84" s="580"/>
      <c r="AE84" s="584"/>
      <c r="AF84" s="586"/>
    </row>
    <row r="85" spans="1:32" ht="15">
      <c r="A85" s="503"/>
      <c r="B85" s="433"/>
      <c r="C85" s="434"/>
      <c r="D85" s="435"/>
      <c r="E85" s="448"/>
      <c r="F85" s="504"/>
      <c r="G85" s="438">
        <f t="shared" si="10"/>
        <v>0</v>
      </c>
      <c r="H85" s="439" t="e">
        <f t="shared" si="11"/>
        <v>#DIV/0!</v>
      </c>
      <c r="I85" s="440"/>
      <c r="J85" s="441"/>
      <c r="K85" s="440">
        <f t="shared" si="12"/>
        <v>0</v>
      </c>
      <c r="L85" s="423">
        <f t="shared" si="13"/>
        <v>0</v>
      </c>
      <c r="M85" s="442"/>
      <c r="N85" s="443">
        <f t="shared" si="14"/>
        <v>0</v>
      </c>
      <c r="O85" s="443"/>
      <c r="P85" s="444">
        <f t="shared" si="15"/>
        <v>0</v>
      </c>
      <c r="Q85" s="443"/>
      <c r="R85" s="445">
        <f t="shared" si="16"/>
        <v>0</v>
      </c>
      <c r="S85" s="456">
        <f t="shared" si="17"/>
        <v>0</v>
      </c>
      <c r="T85" s="579"/>
      <c r="U85" s="580"/>
      <c r="V85" s="581"/>
      <c r="W85" s="582"/>
      <c r="X85" s="580"/>
      <c r="Y85" s="583">
        <f t="shared" si="18"/>
        <v>0</v>
      </c>
      <c r="Z85" s="579"/>
      <c r="AA85" s="580"/>
      <c r="AB85" s="581">
        <f t="shared" si="19"/>
        <v>0</v>
      </c>
      <c r="AC85" s="575"/>
      <c r="AD85" s="580"/>
      <c r="AE85" s="584"/>
      <c r="AF85" s="585"/>
    </row>
    <row r="86" spans="1:32" ht="15">
      <c r="A86" s="503"/>
      <c r="B86" s="433"/>
      <c r="C86" s="434"/>
      <c r="D86" s="435"/>
      <c r="E86" s="448"/>
      <c r="F86" s="504"/>
      <c r="G86" s="438">
        <f t="shared" si="10"/>
        <v>0</v>
      </c>
      <c r="H86" s="439" t="e">
        <f t="shared" si="11"/>
        <v>#DIV/0!</v>
      </c>
      <c r="I86" s="440"/>
      <c r="J86" s="441"/>
      <c r="K86" s="440">
        <f t="shared" si="12"/>
        <v>0</v>
      </c>
      <c r="L86" s="423">
        <f t="shared" si="13"/>
        <v>0</v>
      </c>
      <c r="M86" s="442"/>
      <c r="N86" s="443">
        <f t="shared" si="14"/>
        <v>0</v>
      </c>
      <c r="O86" s="443"/>
      <c r="P86" s="444">
        <f t="shared" si="15"/>
        <v>0</v>
      </c>
      <c r="Q86" s="443"/>
      <c r="R86" s="445">
        <f t="shared" si="16"/>
        <v>0</v>
      </c>
      <c r="S86" s="456">
        <f t="shared" si="17"/>
        <v>0</v>
      </c>
      <c r="T86" s="579"/>
      <c r="U86" s="580"/>
      <c r="V86" s="581"/>
      <c r="W86" s="582"/>
      <c r="X86" s="580"/>
      <c r="Y86" s="583">
        <f t="shared" si="18"/>
        <v>0</v>
      </c>
      <c r="Z86" s="579"/>
      <c r="AA86" s="580"/>
      <c r="AB86" s="581">
        <f t="shared" si="19"/>
        <v>0</v>
      </c>
      <c r="AC86" s="575"/>
      <c r="AD86" s="580"/>
      <c r="AE86" s="584"/>
      <c r="AF86" s="586"/>
    </row>
    <row r="87" spans="1:32" ht="15">
      <c r="A87" s="503"/>
      <c r="B87" s="433"/>
      <c r="C87" s="434"/>
      <c r="D87" s="435"/>
      <c r="E87" s="448"/>
      <c r="F87" s="437"/>
      <c r="G87" s="438">
        <f t="shared" si="10"/>
        <v>0</v>
      </c>
      <c r="H87" s="439" t="e">
        <f t="shared" si="11"/>
        <v>#DIV/0!</v>
      </c>
      <c r="I87" s="440"/>
      <c r="J87" s="505"/>
      <c r="K87" s="506">
        <f t="shared" si="12"/>
        <v>0</v>
      </c>
      <c r="L87" s="423">
        <f t="shared" si="13"/>
        <v>0</v>
      </c>
      <c r="M87" s="449"/>
      <c r="N87" s="450">
        <f t="shared" si="14"/>
        <v>0</v>
      </c>
      <c r="O87" s="450"/>
      <c r="P87" s="451">
        <f t="shared" si="15"/>
        <v>0</v>
      </c>
      <c r="Q87" s="450"/>
      <c r="R87" s="450">
        <f t="shared" si="16"/>
        <v>0</v>
      </c>
      <c r="S87" s="456">
        <f t="shared" si="17"/>
        <v>0</v>
      </c>
      <c r="T87" s="575"/>
      <c r="U87" s="589"/>
      <c r="V87" s="590"/>
      <c r="W87" s="591"/>
      <c r="X87" s="589"/>
      <c r="Y87" s="590">
        <f t="shared" si="18"/>
        <v>0</v>
      </c>
      <c r="Z87" s="591"/>
      <c r="AA87" s="589"/>
      <c r="AB87" s="590">
        <f t="shared" si="19"/>
        <v>0</v>
      </c>
      <c r="AC87" s="579"/>
      <c r="AD87" s="580"/>
      <c r="AE87" s="584"/>
      <c r="AF87" s="585"/>
    </row>
    <row r="88" spans="1:32" ht="15">
      <c r="A88" s="503"/>
      <c r="B88" s="433"/>
      <c r="C88" s="434"/>
      <c r="D88" s="435"/>
      <c r="E88" s="448"/>
      <c r="F88" s="437"/>
      <c r="G88" s="438">
        <f t="shared" si="10"/>
        <v>0</v>
      </c>
      <c r="H88" s="439" t="e">
        <f t="shared" si="11"/>
        <v>#DIV/0!</v>
      </c>
      <c r="I88" s="440"/>
      <c r="J88" s="505"/>
      <c r="K88" s="507">
        <f t="shared" si="12"/>
        <v>0</v>
      </c>
      <c r="L88" s="423">
        <f t="shared" si="13"/>
        <v>0</v>
      </c>
      <c r="M88" s="442"/>
      <c r="N88" s="454">
        <f t="shared" si="14"/>
        <v>0</v>
      </c>
      <c r="O88" s="443"/>
      <c r="P88" s="455">
        <f t="shared" si="15"/>
        <v>0</v>
      </c>
      <c r="Q88" s="443"/>
      <c r="R88" s="454">
        <f t="shared" si="16"/>
        <v>0</v>
      </c>
      <c r="S88" s="456">
        <f t="shared" si="17"/>
        <v>0</v>
      </c>
      <c r="T88" s="582"/>
      <c r="U88" s="580"/>
      <c r="V88" s="581"/>
      <c r="W88" s="579"/>
      <c r="X88" s="580"/>
      <c r="Y88" s="590">
        <f t="shared" si="18"/>
        <v>0</v>
      </c>
      <c r="Z88" s="579"/>
      <c r="AA88" s="580"/>
      <c r="AB88" s="590">
        <f t="shared" si="19"/>
        <v>0</v>
      </c>
      <c r="AC88" s="579"/>
      <c r="AD88" s="580"/>
      <c r="AE88" s="584"/>
      <c r="AF88" s="586"/>
    </row>
    <row r="89" spans="1:32" ht="15">
      <c r="A89" s="503"/>
      <c r="B89" s="433"/>
      <c r="C89" s="434"/>
      <c r="D89" s="435"/>
      <c r="E89" s="448"/>
      <c r="F89" s="437"/>
      <c r="G89" s="438">
        <f t="shared" si="10"/>
        <v>0</v>
      </c>
      <c r="H89" s="439" t="e">
        <f t="shared" si="11"/>
        <v>#DIV/0!</v>
      </c>
      <c r="I89" s="440"/>
      <c r="J89" s="505"/>
      <c r="K89" s="507">
        <f t="shared" si="12"/>
        <v>0</v>
      </c>
      <c r="L89" s="423">
        <f t="shared" si="13"/>
        <v>0</v>
      </c>
      <c r="M89" s="442"/>
      <c r="N89" s="454">
        <f t="shared" si="14"/>
        <v>0</v>
      </c>
      <c r="O89" s="443"/>
      <c r="P89" s="455">
        <f t="shared" si="15"/>
        <v>0</v>
      </c>
      <c r="Q89" s="443"/>
      <c r="R89" s="454">
        <f t="shared" si="16"/>
        <v>0</v>
      </c>
      <c r="S89" s="456">
        <f t="shared" si="17"/>
        <v>0</v>
      </c>
      <c r="T89" s="582"/>
      <c r="U89" s="580"/>
      <c r="V89" s="581"/>
      <c r="W89" s="579"/>
      <c r="X89" s="580"/>
      <c r="Y89" s="590">
        <f t="shared" si="18"/>
        <v>0</v>
      </c>
      <c r="Z89" s="579"/>
      <c r="AA89" s="580"/>
      <c r="AB89" s="590">
        <f t="shared" si="19"/>
        <v>0</v>
      </c>
      <c r="AC89" s="579"/>
      <c r="AD89" s="580"/>
      <c r="AE89" s="584"/>
      <c r="AF89" s="585"/>
    </row>
    <row r="90" spans="1:32" ht="15">
      <c r="A90" s="503"/>
      <c r="B90" s="433"/>
      <c r="C90" s="434"/>
      <c r="D90" s="435"/>
      <c r="E90" s="448"/>
      <c r="F90" s="437"/>
      <c r="G90" s="438">
        <f t="shared" si="10"/>
        <v>0</v>
      </c>
      <c r="H90" s="439" t="e">
        <f t="shared" si="11"/>
        <v>#DIV/0!</v>
      </c>
      <c r="I90" s="440"/>
      <c r="J90" s="505"/>
      <c r="K90" s="507">
        <f t="shared" si="12"/>
        <v>0</v>
      </c>
      <c r="L90" s="423">
        <f t="shared" si="13"/>
        <v>0</v>
      </c>
      <c r="M90" s="442"/>
      <c r="N90" s="454">
        <f t="shared" si="14"/>
        <v>0</v>
      </c>
      <c r="O90" s="443"/>
      <c r="P90" s="455">
        <f t="shared" si="15"/>
        <v>0</v>
      </c>
      <c r="Q90" s="443"/>
      <c r="R90" s="454">
        <f t="shared" si="16"/>
        <v>0</v>
      </c>
      <c r="S90" s="456">
        <f t="shared" si="17"/>
        <v>0</v>
      </c>
      <c r="T90" s="582"/>
      <c r="U90" s="580"/>
      <c r="V90" s="581"/>
      <c r="W90" s="579"/>
      <c r="X90" s="580"/>
      <c r="Y90" s="590">
        <f t="shared" si="18"/>
        <v>0</v>
      </c>
      <c r="Z90" s="579"/>
      <c r="AA90" s="580"/>
      <c r="AB90" s="590">
        <f t="shared" si="19"/>
        <v>0</v>
      </c>
      <c r="AC90" s="579"/>
      <c r="AD90" s="580"/>
      <c r="AE90" s="584"/>
      <c r="AF90" s="585"/>
    </row>
    <row r="91" spans="1:32" ht="15">
      <c r="A91" s="503"/>
      <c r="B91" s="433"/>
      <c r="C91" s="434"/>
      <c r="D91" s="435"/>
      <c r="E91" s="448"/>
      <c r="F91" s="437"/>
      <c r="G91" s="438">
        <f t="shared" si="10"/>
        <v>0</v>
      </c>
      <c r="H91" s="439" t="e">
        <f t="shared" si="11"/>
        <v>#DIV/0!</v>
      </c>
      <c r="I91" s="440"/>
      <c r="J91" s="505"/>
      <c r="K91" s="507">
        <f t="shared" si="12"/>
        <v>0</v>
      </c>
      <c r="L91" s="423">
        <f t="shared" si="13"/>
        <v>0</v>
      </c>
      <c r="M91" s="442"/>
      <c r="N91" s="454">
        <f t="shared" si="14"/>
        <v>0</v>
      </c>
      <c r="O91" s="443"/>
      <c r="P91" s="455">
        <f t="shared" si="15"/>
        <v>0</v>
      </c>
      <c r="Q91" s="443"/>
      <c r="R91" s="454">
        <f t="shared" si="16"/>
        <v>0</v>
      </c>
      <c r="S91" s="456">
        <f t="shared" si="17"/>
        <v>0</v>
      </c>
      <c r="T91" s="582"/>
      <c r="U91" s="580"/>
      <c r="V91" s="581"/>
      <c r="W91" s="579"/>
      <c r="X91" s="580"/>
      <c r="Y91" s="590">
        <f t="shared" si="18"/>
        <v>0</v>
      </c>
      <c r="Z91" s="579"/>
      <c r="AA91" s="580"/>
      <c r="AB91" s="590">
        <f t="shared" si="19"/>
        <v>0</v>
      </c>
      <c r="AC91" s="579"/>
      <c r="AD91" s="580"/>
      <c r="AE91" s="584"/>
      <c r="AF91" s="585"/>
    </row>
    <row r="92" spans="1:32" ht="15">
      <c r="A92" s="503"/>
      <c r="B92" s="433"/>
      <c r="C92" s="434"/>
      <c r="D92" s="435"/>
      <c r="E92" s="448"/>
      <c r="F92" s="437"/>
      <c r="G92" s="438">
        <f t="shared" si="10"/>
        <v>0</v>
      </c>
      <c r="H92" s="439" t="e">
        <f t="shared" si="11"/>
        <v>#DIV/0!</v>
      </c>
      <c r="I92" s="440"/>
      <c r="J92" s="505"/>
      <c r="K92" s="507">
        <f t="shared" si="12"/>
        <v>0</v>
      </c>
      <c r="L92" s="423">
        <f t="shared" si="13"/>
        <v>0</v>
      </c>
      <c r="M92" s="442"/>
      <c r="N92" s="454">
        <f t="shared" si="14"/>
        <v>0</v>
      </c>
      <c r="O92" s="443"/>
      <c r="P92" s="455">
        <f t="shared" si="15"/>
        <v>0</v>
      </c>
      <c r="Q92" s="443"/>
      <c r="R92" s="454">
        <f t="shared" si="16"/>
        <v>0</v>
      </c>
      <c r="S92" s="456">
        <f t="shared" si="17"/>
        <v>0</v>
      </c>
      <c r="T92" s="582"/>
      <c r="U92" s="580"/>
      <c r="V92" s="581"/>
      <c r="W92" s="579"/>
      <c r="X92" s="580"/>
      <c r="Y92" s="590">
        <f t="shared" si="18"/>
        <v>0</v>
      </c>
      <c r="Z92" s="579"/>
      <c r="AA92" s="580"/>
      <c r="AB92" s="590">
        <f t="shared" si="19"/>
        <v>0</v>
      </c>
      <c r="AC92" s="579"/>
      <c r="AD92" s="580"/>
      <c r="AE92" s="584"/>
      <c r="AF92" s="585"/>
    </row>
    <row r="93" spans="1:32" ht="15">
      <c r="A93" s="503"/>
      <c r="B93" s="433"/>
      <c r="C93" s="434"/>
      <c r="D93" s="435"/>
      <c r="E93" s="448"/>
      <c r="F93" s="437"/>
      <c r="G93" s="438">
        <f t="shared" si="10"/>
        <v>0</v>
      </c>
      <c r="H93" s="439" t="e">
        <f t="shared" si="11"/>
        <v>#DIV/0!</v>
      </c>
      <c r="I93" s="440"/>
      <c r="J93" s="505"/>
      <c r="K93" s="507">
        <f t="shared" si="12"/>
        <v>0</v>
      </c>
      <c r="L93" s="423">
        <f t="shared" si="13"/>
        <v>0</v>
      </c>
      <c r="M93" s="442"/>
      <c r="N93" s="454">
        <f t="shared" si="14"/>
        <v>0</v>
      </c>
      <c r="O93" s="443"/>
      <c r="P93" s="455">
        <f t="shared" si="15"/>
        <v>0</v>
      </c>
      <c r="Q93" s="443"/>
      <c r="R93" s="454">
        <f t="shared" si="16"/>
        <v>0</v>
      </c>
      <c r="S93" s="456">
        <f t="shared" si="17"/>
        <v>0</v>
      </c>
      <c r="T93" s="582"/>
      <c r="U93" s="580"/>
      <c r="V93" s="581"/>
      <c r="W93" s="579"/>
      <c r="X93" s="580"/>
      <c r="Y93" s="590">
        <f t="shared" si="18"/>
        <v>0</v>
      </c>
      <c r="Z93" s="579"/>
      <c r="AA93" s="580"/>
      <c r="AB93" s="590">
        <f t="shared" si="19"/>
        <v>0</v>
      </c>
      <c r="AC93" s="579"/>
      <c r="AD93" s="580"/>
      <c r="AE93" s="584"/>
      <c r="AF93" s="585"/>
    </row>
    <row r="94" spans="1:32" ht="15">
      <c r="A94" s="503"/>
      <c r="B94" s="433"/>
      <c r="C94" s="434"/>
      <c r="D94" s="435"/>
      <c r="E94" s="448"/>
      <c r="F94" s="437"/>
      <c r="G94" s="438">
        <f t="shared" si="10"/>
        <v>0</v>
      </c>
      <c r="H94" s="439" t="e">
        <f t="shared" si="11"/>
        <v>#DIV/0!</v>
      </c>
      <c r="I94" s="440"/>
      <c r="J94" s="505"/>
      <c r="K94" s="507">
        <f t="shared" si="12"/>
        <v>0</v>
      </c>
      <c r="L94" s="423">
        <f t="shared" si="13"/>
        <v>0</v>
      </c>
      <c r="M94" s="442"/>
      <c r="N94" s="454">
        <f t="shared" si="14"/>
        <v>0</v>
      </c>
      <c r="O94" s="443"/>
      <c r="P94" s="455">
        <f t="shared" si="15"/>
        <v>0</v>
      </c>
      <c r="Q94" s="443"/>
      <c r="R94" s="454">
        <f t="shared" si="16"/>
        <v>0</v>
      </c>
      <c r="S94" s="456">
        <f t="shared" si="17"/>
        <v>0</v>
      </c>
      <c r="T94" s="582"/>
      <c r="U94" s="580"/>
      <c r="V94" s="581"/>
      <c r="W94" s="579"/>
      <c r="X94" s="580"/>
      <c r="Y94" s="590">
        <f t="shared" si="18"/>
        <v>0</v>
      </c>
      <c r="Z94" s="579"/>
      <c r="AA94" s="580"/>
      <c r="AB94" s="590">
        <f t="shared" si="19"/>
        <v>0</v>
      </c>
      <c r="AC94" s="579"/>
      <c r="AD94" s="580"/>
      <c r="AE94" s="584"/>
      <c r="AF94" s="585"/>
    </row>
    <row r="95" spans="1:32" ht="15">
      <c r="A95" s="503"/>
      <c r="B95" s="433"/>
      <c r="C95" s="434"/>
      <c r="D95" s="435"/>
      <c r="E95" s="448"/>
      <c r="F95" s="437"/>
      <c r="G95" s="438">
        <f t="shared" si="10"/>
        <v>0</v>
      </c>
      <c r="H95" s="439" t="e">
        <f t="shared" si="11"/>
        <v>#DIV/0!</v>
      </c>
      <c r="I95" s="440"/>
      <c r="J95" s="505"/>
      <c r="K95" s="507">
        <f t="shared" si="12"/>
        <v>0</v>
      </c>
      <c r="L95" s="423">
        <f t="shared" si="13"/>
        <v>0</v>
      </c>
      <c r="M95" s="442"/>
      <c r="N95" s="454">
        <f t="shared" si="14"/>
        <v>0</v>
      </c>
      <c r="O95" s="443"/>
      <c r="P95" s="455">
        <f t="shared" si="15"/>
        <v>0</v>
      </c>
      <c r="Q95" s="443"/>
      <c r="R95" s="454">
        <f t="shared" si="16"/>
        <v>0</v>
      </c>
      <c r="S95" s="456">
        <f t="shared" si="17"/>
        <v>0</v>
      </c>
      <c r="T95" s="582"/>
      <c r="U95" s="580"/>
      <c r="V95" s="581"/>
      <c r="W95" s="579"/>
      <c r="X95" s="580"/>
      <c r="Y95" s="590">
        <f t="shared" si="18"/>
        <v>0</v>
      </c>
      <c r="Z95" s="579"/>
      <c r="AA95" s="580"/>
      <c r="AB95" s="590">
        <f t="shared" si="19"/>
        <v>0</v>
      </c>
      <c r="AC95" s="579"/>
      <c r="AD95" s="580"/>
      <c r="AE95" s="584"/>
      <c r="AF95" s="585"/>
    </row>
    <row r="96" spans="1:32" ht="15">
      <c r="A96" s="503"/>
      <c r="B96" s="433"/>
      <c r="C96" s="434"/>
      <c r="D96" s="435"/>
      <c r="E96" s="448"/>
      <c r="F96" s="437"/>
      <c r="G96" s="438">
        <f t="shared" si="10"/>
        <v>0</v>
      </c>
      <c r="H96" s="439" t="e">
        <f t="shared" si="11"/>
        <v>#DIV/0!</v>
      </c>
      <c r="I96" s="440"/>
      <c r="J96" s="505"/>
      <c r="K96" s="507">
        <f t="shared" si="12"/>
        <v>0</v>
      </c>
      <c r="L96" s="423">
        <f t="shared" si="13"/>
        <v>0</v>
      </c>
      <c r="M96" s="442"/>
      <c r="N96" s="454">
        <f t="shared" si="14"/>
        <v>0</v>
      </c>
      <c r="O96" s="443"/>
      <c r="P96" s="455">
        <f t="shared" si="15"/>
        <v>0</v>
      </c>
      <c r="Q96" s="443"/>
      <c r="R96" s="454">
        <f t="shared" si="16"/>
        <v>0</v>
      </c>
      <c r="S96" s="456">
        <f t="shared" si="17"/>
        <v>0</v>
      </c>
      <c r="T96" s="582"/>
      <c r="U96" s="580"/>
      <c r="V96" s="581"/>
      <c r="W96" s="579"/>
      <c r="X96" s="580"/>
      <c r="Y96" s="590">
        <f t="shared" si="18"/>
        <v>0</v>
      </c>
      <c r="Z96" s="579"/>
      <c r="AA96" s="580"/>
      <c r="AB96" s="590">
        <f t="shared" si="19"/>
        <v>0</v>
      </c>
      <c r="AC96" s="579"/>
      <c r="AD96" s="580"/>
      <c r="AE96" s="584"/>
      <c r="AF96" s="585"/>
    </row>
    <row r="97" spans="1:32" ht="15">
      <c r="A97" s="503"/>
      <c r="B97" s="433"/>
      <c r="C97" s="434"/>
      <c r="D97" s="435"/>
      <c r="E97" s="448"/>
      <c r="F97" s="437"/>
      <c r="G97" s="438">
        <f t="shared" si="10"/>
        <v>0</v>
      </c>
      <c r="H97" s="439" t="e">
        <f t="shared" si="11"/>
        <v>#DIV/0!</v>
      </c>
      <c r="I97" s="440"/>
      <c r="J97" s="505"/>
      <c r="K97" s="507">
        <f t="shared" si="12"/>
        <v>0</v>
      </c>
      <c r="L97" s="423">
        <f t="shared" si="13"/>
        <v>0</v>
      </c>
      <c r="M97" s="442"/>
      <c r="N97" s="454">
        <f t="shared" si="14"/>
        <v>0</v>
      </c>
      <c r="O97" s="443"/>
      <c r="P97" s="455">
        <f t="shared" si="15"/>
        <v>0</v>
      </c>
      <c r="Q97" s="443"/>
      <c r="R97" s="454">
        <f t="shared" si="16"/>
        <v>0</v>
      </c>
      <c r="S97" s="456">
        <f t="shared" si="17"/>
        <v>0</v>
      </c>
      <c r="T97" s="582"/>
      <c r="U97" s="580"/>
      <c r="V97" s="581"/>
      <c r="W97" s="579"/>
      <c r="X97" s="580"/>
      <c r="Y97" s="590">
        <f t="shared" si="18"/>
        <v>0</v>
      </c>
      <c r="Z97" s="579"/>
      <c r="AA97" s="580"/>
      <c r="AB97" s="590">
        <f t="shared" si="19"/>
        <v>0</v>
      </c>
      <c r="AC97" s="579"/>
      <c r="AD97" s="580"/>
      <c r="AE97" s="584"/>
      <c r="AF97" s="585"/>
    </row>
    <row r="98" spans="1:32" ht="15">
      <c r="A98" s="503"/>
      <c r="B98" s="433"/>
      <c r="C98" s="434"/>
      <c r="D98" s="435"/>
      <c r="E98" s="448"/>
      <c r="F98" s="437"/>
      <c r="G98" s="438">
        <f t="shared" si="10"/>
        <v>0</v>
      </c>
      <c r="H98" s="439" t="e">
        <f t="shared" si="11"/>
        <v>#DIV/0!</v>
      </c>
      <c r="I98" s="440"/>
      <c r="J98" s="505"/>
      <c r="K98" s="507">
        <f t="shared" si="12"/>
        <v>0</v>
      </c>
      <c r="L98" s="423">
        <f t="shared" si="13"/>
        <v>0</v>
      </c>
      <c r="M98" s="442"/>
      <c r="N98" s="454">
        <f t="shared" si="14"/>
        <v>0</v>
      </c>
      <c r="O98" s="443"/>
      <c r="P98" s="455">
        <f t="shared" si="15"/>
        <v>0</v>
      </c>
      <c r="Q98" s="443"/>
      <c r="R98" s="454">
        <f t="shared" si="16"/>
        <v>0</v>
      </c>
      <c r="S98" s="456">
        <f t="shared" si="17"/>
        <v>0</v>
      </c>
      <c r="T98" s="582"/>
      <c r="U98" s="580"/>
      <c r="V98" s="581"/>
      <c r="W98" s="579"/>
      <c r="X98" s="580"/>
      <c r="Y98" s="590">
        <f t="shared" si="18"/>
        <v>0</v>
      </c>
      <c r="Z98" s="579"/>
      <c r="AA98" s="580"/>
      <c r="AB98" s="590">
        <f t="shared" si="19"/>
        <v>0</v>
      </c>
      <c r="AC98" s="579"/>
      <c r="AD98" s="580"/>
      <c r="AE98" s="584"/>
      <c r="AF98" s="585"/>
    </row>
    <row r="99" spans="1:32" ht="15">
      <c r="A99" s="503"/>
      <c r="B99" s="433"/>
      <c r="C99" s="434"/>
      <c r="D99" s="435"/>
      <c r="E99" s="448"/>
      <c r="F99" s="437"/>
      <c r="G99" s="438">
        <f t="shared" si="10"/>
        <v>0</v>
      </c>
      <c r="H99" s="439" t="e">
        <f t="shared" si="11"/>
        <v>#DIV/0!</v>
      </c>
      <c r="I99" s="440"/>
      <c r="J99" s="505"/>
      <c r="K99" s="507">
        <f t="shared" si="12"/>
        <v>0</v>
      </c>
      <c r="L99" s="423">
        <f t="shared" si="13"/>
        <v>0</v>
      </c>
      <c r="M99" s="442"/>
      <c r="N99" s="454">
        <f t="shared" si="14"/>
        <v>0</v>
      </c>
      <c r="O99" s="443"/>
      <c r="P99" s="455">
        <f t="shared" si="15"/>
        <v>0</v>
      </c>
      <c r="Q99" s="443"/>
      <c r="R99" s="454">
        <f t="shared" si="16"/>
        <v>0</v>
      </c>
      <c r="S99" s="456">
        <f t="shared" si="17"/>
        <v>0</v>
      </c>
      <c r="T99" s="582"/>
      <c r="U99" s="580"/>
      <c r="V99" s="581"/>
      <c r="W99" s="579"/>
      <c r="X99" s="580"/>
      <c r="Y99" s="590">
        <f t="shared" si="18"/>
        <v>0</v>
      </c>
      <c r="Z99" s="579"/>
      <c r="AA99" s="580"/>
      <c r="AB99" s="590">
        <f t="shared" si="19"/>
        <v>0</v>
      </c>
      <c r="AC99" s="579"/>
      <c r="AD99" s="580"/>
      <c r="AE99" s="584"/>
      <c r="AF99" s="586"/>
    </row>
    <row r="100" spans="1:32" ht="15">
      <c r="A100" s="503"/>
      <c r="B100" s="433"/>
      <c r="C100" s="434"/>
      <c r="D100" s="435"/>
      <c r="E100" s="448"/>
      <c r="F100" s="437"/>
      <c r="G100" s="438">
        <f t="shared" si="10"/>
        <v>0</v>
      </c>
      <c r="H100" s="439" t="e">
        <f t="shared" si="11"/>
        <v>#DIV/0!</v>
      </c>
      <c r="I100" s="440"/>
      <c r="J100" s="505"/>
      <c r="K100" s="507">
        <f t="shared" si="12"/>
        <v>0</v>
      </c>
      <c r="L100" s="423">
        <f t="shared" si="13"/>
        <v>0</v>
      </c>
      <c r="M100" s="442"/>
      <c r="N100" s="454">
        <f t="shared" si="14"/>
        <v>0</v>
      </c>
      <c r="O100" s="443"/>
      <c r="P100" s="455">
        <f t="shared" si="15"/>
        <v>0</v>
      </c>
      <c r="Q100" s="443"/>
      <c r="R100" s="454">
        <f t="shared" si="16"/>
        <v>0</v>
      </c>
      <c r="S100" s="456">
        <f t="shared" si="17"/>
        <v>0</v>
      </c>
      <c r="T100" s="582"/>
      <c r="U100" s="580"/>
      <c r="V100" s="581"/>
      <c r="W100" s="579"/>
      <c r="X100" s="580"/>
      <c r="Y100" s="590">
        <f t="shared" si="18"/>
        <v>0</v>
      </c>
      <c r="Z100" s="579"/>
      <c r="AA100" s="580"/>
      <c r="AB100" s="590">
        <f t="shared" si="19"/>
        <v>0</v>
      </c>
      <c r="AC100" s="579"/>
      <c r="AD100" s="580"/>
      <c r="AE100" s="584"/>
      <c r="AF100" s="585"/>
    </row>
    <row r="101" spans="1:32" ht="15">
      <c r="A101" s="503"/>
      <c r="B101" s="433"/>
      <c r="C101" s="434"/>
      <c r="D101" s="435"/>
      <c r="E101" s="448"/>
      <c r="F101" s="437"/>
      <c r="G101" s="438">
        <f t="shared" si="10"/>
        <v>0</v>
      </c>
      <c r="H101" s="439" t="e">
        <f t="shared" si="11"/>
        <v>#DIV/0!</v>
      </c>
      <c r="I101" s="440"/>
      <c r="J101" s="505"/>
      <c r="K101" s="507">
        <f t="shared" si="12"/>
        <v>0</v>
      </c>
      <c r="L101" s="423">
        <f t="shared" si="13"/>
        <v>0</v>
      </c>
      <c r="M101" s="442"/>
      <c r="N101" s="454">
        <f t="shared" si="14"/>
        <v>0</v>
      </c>
      <c r="O101" s="443"/>
      <c r="P101" s="455">
        <f t="shared" si="15"/>
        <v>0</v>
      </c>
      <c r="Q101" s="443"/>
      <c r="R101" s="454">
        <f t="shared" si="16"/>
        <v>0</v>
      </c>
      <c r="S101" s="456">
        <f t="shared" si="17"/>
        <v>0</v>
      </c>
      <c r="T101" s="582"/>
      <c r="U101" s="580"/>
      <c r="V101" s="581"/>
      <c r="W101" s="579"/>
      <c r="X101" s="580"/>
      <c r="Y101" s="590">
        <f t="shared" si="18"/>
        <v>0</v>
      </c>
      <c r="Z101" s="579"/>
      <c r="AA101" s="580"/>
      <c r="AB101" s="590">
        <f t="shared" si="19"/>
        <v>0</v>
      </c>
      <c r="AC101" s="579"/>
      <c r="AD101" s="580"/>
      <c r="AE101" s="584"/>
      <c r="AF101" s="585"/>
    </row>
    <row r="102" spans="1:32" ht="15">
      <c r="A102" s="503"/>
      <c r="B102" s="433"/>
      <c r="C102" s="434"/>
      <c r="D102" s="435"/>
      <c r="E102" s="448"/>
      <c r="F102" s="437"/>
      <c r="G102" s="438">
        <f t="shared" si="10"/>
        <v>0</v>
      </c>
      <c r="H102" s="439" t="e">
        <f t="shared" si="11"/>
        <v>#DIV/0!</v>
      </c>
      <c r="I102" s="440"/>
      <c r="J102" s="505"/>
      <c r="K102" s="507">
        <f t="shared" si="12"/>
        <v>0</v>
      </c>
      <c r="L102" s="423">
        <f t="shared" si="13"/>
        <v>0</v>
      </c>
      <c r="M102" s="442"/>
      <c r="N102" s="454">
        <f t="shared" si="14"/>
        <v>0</v>
      </c>
      <c r="O102" s="443"/>
      <c r="P102" s="455">
        <f t="shared" si="15"/>
        <v>0</v>
      </c>
      <c r="Q102" s="443"/>
      <c r="R102" s="454">
        <f t="shared" si="16"/>
        <v>0</v>
      </c>
      <c r="S102" s="456">
        <f t="shared" si="17"/>
        <v>0</v>
      </c>
      <c r="T102" s="582"/>
      <c r="U102" s="580"/>
      <c r="V102" s="581"/>
      <c r="W102" s="579"/>
      <c r="X102" s="580"/>
      <c r="Y102" s="590">
        <f t="shared" si="18"/>
        <v>0</v>
      </c>
      <c r="Z102" s="579"/>
      <c r="AA102" s="580"/>
      <c r="AB102" s="590">
        <f t="shared" si="19"/>
        <v>0</v>
      </c>
      <c r="AC102" s="579"/>
      <c r="AD102" s="580"/>
      <c r="AE102" s="584"/>
      <c r="AF102" s="585"/>
    </row>
    <row r="103" spans="1:32" ht="15">
      <c r="A103" s="503"/>
      <c r="B103" s="433"/>
      <c r="C103" s="434"/>
      <c r="D103" s="435"/>
      <c r="E103" s="448"/>
      <c r="F103" s="437"/>
      <c r="G103" s="438">
        <f t="shared" si="10"/>
        <v>0</v>
      </c>
      <c r="H103" s="439" t="e">
        <f t="shared" si="11"/>
        <v>#DIV/0!</v>
      </c>
      <c r="I103" s="440"/>
      <c r="J103" s="505"/>
      <c r="K103" s="507">
        <f t="shared" si="12"/>
        <v>0</v>
      </c>
      <c r="L103" s="423">
        <f t="shared" si="13"/>
        <v>0</v>
      </c>
      <c r="M103" s="442"/>
      <c r="N103" s="454">
        <f t="shared" si="14"/>
        <v>0</v>
      </c>
      <c r="O103" s="443"/>
      <c r="P103" s="455">
        <f t="shared" si="15"/>
        <v>0</v>
      </c>
      <c r="Q103" s="443"/>
      <c r="R103" s="454">
        <f t="shared" si="16"/>
        <v>0</v>
      </c>
      <c r="S103" s="456">
        <f t="shared" si="17"/>
        <v>0</v>
      </c>
      <c r="T103" s="582"/>
      <c r="U103" s="580"/>
      <c r="V103" s="581"/>
      <c r="W103" s="579"/>
      <c r="X103" s="580"/>
      <c r="Y103" s="590">
        <f t="shared" si="18"/>
        <v>0</v>
      </c>
      <c r="Z103" s="579"/>
      <c r="AA103" s="580"/>
      <c r="AB103" s="590">
        <f t="shared" si="19"/>
        <v>0</v>
      </c>
      <c r="AC103" s="579"/>
      <c r="AD103" s="580"/>
      <c r="AE103" s="584"/>
      <c r="AF103" s="585"/>
    </row>
    <row r="104" spans="1:32" ht="15">
      <c r="A104" s="503"/>
      <c r="B104" s="433"/>
      <c r="C104" s="434"/>
      <c r="D104" s="435"/>
      <c r="E104" s="448"/>
      <c r="F104" s="437"/>
      <c r="G104" s="438">
        <f t="shared" si="10"/>
        <v>0</v>
      </c>
      <c r="H104" s="439" t="e">
        <f t="shared" si="11"/>
        <v>#DIV/0!</v>
      </c>
      <c r="I104" s="440"/>
      <c r="J104" s="505"/>
      <c r="K104" s="507">
        <f t="shared" si="12"/>
        <v>0</v>
      </c>
      <c r="L104" s="423">
        <f t="shared" si="13"/>
        <v>0</v>
      </c>
      <c r="M104" s="442"/>
      <c r="N104" s="454">
        <f t="shared" si="14"/>
        <v>0</v>
      </c>
      <c r="O104" s="443"/>
      <c r="P104" s="455">
        <f t="shared" si="15"/>
        <v>0</v>
      </c>
      <c r="Q104" s="443"/>
      <c r="R104" s="454">
        <f t="shared" si="16"/>
        <v>0</v>
      </c>
      <c r="S104" s="456">
        <f t="shared" si="17"/>
        <v>0</v>
      </c>
      <c r="T104" s="582"/>
      <c r="U104" s="580"/>
      <c r="V104" s="581"/>
      <c r="W104" s="579"/>
      <c r="X104" s="580"/>
      <c r="Y104" s="590">
        <f t="shared" si="18"/>
        <v>0</v>
      </c>
      <c r="Z104" s="579"/>
      <c r="AA104" s="580"/>
      <c r="AB104" s="590">
        <f t="shared" si="19"/>
        <v>0</v>
      </c>
      <c r="AC104" s="579"/>
      <c r="AD104" s="580"/>
      <c r="AE104" s="584"/>
      <c r="AF104" s="585"/>
    </row>
    <row r="105" spans="1:32" ht="15">
      <c r="A105" s="503"/>
      <c r="B105" s="433"/>
      <c r="C105" s="434"/>
      <c r="D105" s="435"/>
      <c r="E105" s="448"/>
      <c r="F105" s="437"/>
      <c r="G105" s="438">
        <f t="shared" si="10"/>
        <v>0</v>
      </c>
      <c r="H105" s="439" t="e">
        <f t="shared" si="11"/>
        <v>#DIV/0!</v>
      </c>
      <c r="I105" s="440"/>
      <c r="J105" s="505"/>
      <c r="K105" s="507">
        <f t="shared" si="12"/>
        <v>0</v>
      </c>
      <c r="L105" s="423">
        <f t="shared" si="13"/>
        <v>0</v>
      </c>
      <c r="M105" s="442"/>
      <c r="N105" s="454">
        <f t="shared" si="14"/>
        <v>0</v>
      </c>
      <c r="O105" s="443"/>
      <c r="P105" s="455">
        <f t="shared" si="15"/>
        <v>0</v>
      </c>
      <c r="Q105" s="443"/>
      <c r="R105" s="454">
        <f t="shared" si="16"/>
        <v>0</v>
      </c>
      <c r="S105" s="456">
        <f t="shared" si="17"/>
        <v>0</v>
      </c>
      <c r="T105" s="582"/>
      <c r="U105" s="580"/>
      <c r="V105" s="581"/>
      <c r="W105" s="579"/>
      <c r="X105" s="580"/>
      <c r="Y105" s="590">
        <f t="shared" si="18"/>
        <v>0</v>
      </c>
      <c r="Z105" s="579"/>
      <c r="AA105" s="580"/>
      <c r="AB105" s="590">
        <f t="shared" si="19"/>
        <v>0</v>
      </c>
      <c r="AC105" s="579"/>
      <c r="AD105" s="580"/>
      <c r="AE105" s="584"/>
      <c r="AF105" s="585"/>
    </row>
    <row r="106" spans="1:32" ht="15">
      <c r="A106" s="503"/>
      <c r="B106" s="433"/>
      <c r="C106" s="434"/>
      <c r="D106" s="435"/>
      <c r="E106" s="448"/>
      <c r="F106" s="437"/>
      <c r="G106" s="438">
        <f t="shared" si="10"/>
        <v>0</v>
      </c>
      <c r="H106" s="439" t="e">
        <f t="shared" si="11"/>
        <v>#DIV/0!</v>
      </c>
      <c r="I106" s="440"/>
      <c r="J106" s="505"/>
      <c r="K106" s="507">
        <f t="shared" si="12"/>
        <v>0</v>
      </c>
      <c r="L106" s="423">
        <f t="shared" si="13"/>
        <v>0</v>
      </c>
      <c r="M106" s="442"/>
      <c r="N106" s="454">
        <f t="shared" si="14"/>
        <v>0</v>
      </c>
      <c r="O106" s="443"/>
      <c r="P106" s="455">
        <f t="shared" si="15"/>
        <v>0</v>
      </c>
      <c r="Q106" s="443"/>
      <c r="R106" s="454">
        <f t="shared" si="16"/>
        <v>0</v>
      </c>
      <c r="S106" s="456">
        <f t="shared" si="17"/>
        <v>0</v>
      </c>
      <c r="T106" s="582"/>
      <c r="U106" s="580"/>
      <c r="V106" s="581"/>
      <c r="W106" s="579"/>
      <c r="X106" s="580"/>
      <c r="Y106" s="590">
        <f t="shared" si="18"/>
        <v>0</v>
      </c>
      <c r="Z106" s="579"/>
      <c r="AA106" s="580"/>
      <c r="AB106" s="590">
        <f t="shared" si="19"/>
        <v>0</v>
      </c>
      <c r="AC106" s="579"/>
      <c r="AD106" s="580"/>
      <c r="AE106" s="584"/>
      <c r="AF106" s="585"/>
    </row>
    <row r="107" spans="1:32" ht="15">
      <c r="A107" s="503"/>
      <c r="B107" s="433"/>
      <c r="C107" s="434"/>
      <c r="D107" s="435"/>
      <c r="E107" s="448"/>
      <c r="F107" s="437"/>
      <c r="G107" s="438">
        <f t="shared" si="10"/>
        <v>0</v>
      </c>
      <c r="H107" s="439" t="e">
        <f t="shared" si="11"/>
        <v>#DIV/0!</v>
      </c>
      <c r="I107" s="440"/>
      <c r="J107" s="505"/>
      <c r="K107" s="507">
        <f t="shared" si="12"/>
        <v>0</v>
      </c>
      <c r="L107" s="423">
        <f t="shared" si="13"/>
        <v>0</v>
      </c>
      <c r="M107" s="442"/>
      <c r="N107" s="454">
        <f t="shared" si="14"/>
        <v>0</v>
      </c>
      <c r="O107" s="443"/>
      <c r="P107" s="455">
        <f t="shared" si="15"/>
        <v>0</v>
      </c>
      <c r="Q107" s="443"/>
      <c r="R107" s="454">
        <f t="shared" si="16"/>
        <v>0</v>
      </c>
      <c r="S107" s="456">
        <f t="shared" si="17"/>
        <v>0</v>
      </c>
      <c r="T107" s="582"/>
      <c r="U107" s="580"/>
      <c r="V107" s="581"/>
      <c r="W107" s="579"/>
      <c r="X107" s="580"/>
      <c r="Y107" s="590">
        <f t="shared" si="18"/>
        <v>0</v>
      </c>
      <c r="Z107" s="579"/>
      <c r="AA107" s="580"/>
      <c r="AB107" s="590">
        <f t="shared" si="19"/>
        <v>0</v>
      </c>
      <c r="AC107" s="579"/>
      <c r="AD107" s="580"/>
      <c r="AE107" s="584"/>
      <c r="AF107" s="585"/>
    </row>
    <row r="108" spans="1:32" ht="15">
      <c r="A108" s="503"/>
      <c r="B108" s="433"/>
      <c r="C108" s="434"/>
      <c r="D108" s="435"/>
      <c r="E108" s="448"/>
      <c r="F108" s="437"/>
      <c r="G108" s="438">
        <f t="shared" si="10"/>
        <v>0</v>
      </c>
      <c r="H108" s="439" t="e">
        <f t="shared" si="11"/>
        <v>#DIV/0!</v>
      </c>
      <c r="I108" s="440"/>
      <c r="J108" s="505"/>
      <c r="K108" s="507">
        <f t="shared" si="12"/>
        <v>0</v>
      </c>
      <c r="L108" s="423">
        <f t="shared" si="13"/>
        <v>0</v>
      </c>
      <c r="M108" s="442"/>
      <c r="N108" s="454">
        <f t="shared" si="14"/>
        <v>0</v>
      </c>
      <c r="O108" s="443"/>
      <c r="P108" s="455">
        <f t="shared" si="15"/>
        <v>0</v>
      </c>
      <c r="Q108" s="443"/>
      <c r="R108" s="454">
        <f t="shared" si="16"/>
        <v>0</v>
      </c>
      <c r="S108" s="456">
        <f t="shared" si="17"/>
        <v>0</v>
      </c>
      <c r="T108" s="582"/>
      <c r="U108" s="580"/>
      <c r="V108" s="581"/>
      <c r="W108" s="579"/>
      <c r="X108" s="580"/>
      <c r="Y108" s="590">
        <f t="shared" si="18"/>
        <v>0</v>
      </c>
      <c r="Z108" s="579"/>
      <c r="AA108" s="580"/>
      <c r="AB108" s="590">
        <f t="shared" si="19"/>
        <v>0</v>
      </c>
      <c r="AC108" s="579"/>
      <c r="AD108" s="580"/>
      <c r="AE108" s="584"/>
      <c r="AF108" s="585"/>
    </row>
    <row r="109" spans="1:32" ht="15">
      <c r="A109" s="503"/>
      <c r="B109" s="433"/>
      <c r="C109" s="434"/>
      <c r="D109" s="435"/>
      <c r="E109" s="448"/>
      <c r="F109" s="437"/>
      <c r="G109" s="438">
        <f t="shared" si="10"/>
        <v>0</v>
      </c>
      <c r="H109" s="439" t="e">
        <f t="shared" si="11"/>
        <v>#DIV/0!</v>
      </c>
      <c r="I109" s="440"/>
      <c r="J109" s="505"/>
      <c r="K109" s="507">
        <f t="shared" si="12"/>
        <v>0</v>
      </c>
      <c r="L109" s="423">
        <f t="shared" si="13"/>
        <v>0</v>
      </c>
      <c r="M109" s="442"/>
      <c r="N109" s="454">
        <f t="shared" si="14"/>
        <v>0</v>
      </c>
      <c r="O109" s="443"/>
      <c r="P109" s="455">
        <f t="shared" si="15"/>
        <v>0</v>
      </c>
      <c r="Q109" s="443"/>
      <c r="R109" s="454">
        <f t="shared" si="16"/>
        <v>0</v>
      </c>
      <c r="S109" s="456">
        <f t="shared" si="17"/>
        <v>0</v>
      </c>
      <c r="T109" s="582"/>
      <c r="U109" s="580"/>
      <c r="V109" s="581"/>
      <c r="W109" s="579"/>
      <c r="X109" s="580"/>
      <c r="Y109" s="590">
        <f t="shared" si="18"/>
        <v>0</v>
      </c>
      <c r="Z109" s="579"/>
      <c r="AA109" s="580"/>
      <c r="AB109" s="590">
        <f t="shared" si="19"/>
        <v>0</v>
      </c>
      <c r="AC109" s="579"/>
      <c r="AD109" s="580"/>
      <c r="AE109" s="584"/>
      <c r="AF109" s="585"/>
    </row>
    <row r="110" spans="1:32" ht="15">
      <c r="A110" s="503"/>
      <c r="B110" s="433"/>
      <c r="C110" s="434"/>
      <c r="D110" s="435"/>
      <c r="E110" s="448"/>
      <c r="F110" s="437"/>
      <c r="G110" s="438">
        <f t="shared" si="10"/>
        <v>0</v>
      </c>
      <c r="H110" s="439" t="e">
        <f t="shared" si="11"/>
        <v>#DIV/0!</v>
      </c>
      <c r="I110" s="440"/>
      <c r="J110" s="505"/>
      <c r="K110" s="507">
        <f t="shared" si="12"/>
        <v>0</v>
      </c>
      <c r="L110" s="423">
        <f t="shared" si="13"/>
        <v>0</v>
      </c>
      <c r="M110" s="442"/>
      <c r="N110" s="454">
        <f t="shared" si="14"/>
        <v>0</v>
      </c>
      <c r="O110" s="443"/>
      <c r="P110" s="455">
        <f t="shared" si="15"/>
        <v>0</v>
      </c>
      <c r="Q110" s="443"/>
      <c r="R110" s="454">
        <f t="shared" si="16"/>
        <v>0</v>
      </c>
      <c r="S110" s="456">
        <f t="shared" si="17"/>
        <v>0</v>
      </c>
      <c r="T110" s="582"/>
      <c r="U110" s="580"/>
      <c r="V110" s="581"/>
      <c r="W110" s="579"/>
      <c r="X110" s="580"/>
      <c r="Y110" s="590">
        <f t="shared" si="18"/>
        <v>0</v>
      </c>
      <c r="Z110" s="579"/>
      <c r="AA110" s="580"/>
      <c r="AB110" s="590">
        <f t="shared" si="19"/>
        <v>0</v>
      </c>
      <c r="AC110" s="579"/>
      <c r="AD110" s="580"/>
      <c r="AE110" s="584"/>
      <c r="AF110" s="585"/>
    </row>
    <row r="111" spans="1:32" ht="15">
      <c r="A111" s="503"/>
      <c r="B111" s="433"/>
      <c r="C111" s="434"/>
      <c r="D111" s="435"/>
      <c r="E111" s="448"/>
      <c r="F111" s="437"/>
      <c r="G111" s="438">
        <f t="shared" si="10"/>
        <v>0</v>
      </c>
      <c r="H111" s="439" t="e">
        <f t="shared" si="11"/>
        <v>#DIV/0!</v>
      </c>
      <c r="I111" s="440"/>
      <c r="J111" s="505"/>
      <c r="K111" s="507">
        <f t="shared" si="12"/>
        <v>0</v>
      </c>
      <c r="L111" s="423">
        <f t="shared" si="13"/>
        <v>0</v>
      </c>
      <c r="M111" s="442"/>
      <c r="N111" s="454">
        <f t="shared" si="14"/>
        <v>0</v>
      </c>
      <c r="O111" s="443"/>
      <c r="P111" s="455">
        <f t="shared" si="15"/>
        <v>0</v>
      </c>
      <c r="Q111" s="443"/>
      <c r="R111" s="454">
        <f t="shared" si="16"/>
        <v>0</v>
      </c>
      <c r="S111" s="456">
        <f t="shared" si="17"/>
        <v>0</v>
      </c>
      <c r="T111" s="582"/>
      <c r="U111" s="580"/>
      <c r="V111" s="581"/>
      <c r="W111" s="579"/>
      <c r="X111" s="580"/>
      <c r="Y111" s="590">
        <f t="shared" si="18"/>
        <v>0</v>
      </c>
      <c r="Z111" s="579"/>
      <c r="AA111" s="580"/>
      <c r="AB111" s="590">
        <f t="shared" si="19"/>
        <v>0</v>
      </c>
      <c r="AC111" s="579"/>
      <c r="AD111" s="580"/>
      <c r="AE111" s="584"/>
      <c r="AF111" s="585"/>
    </row>
    <row r="112" spans="1:32" ht="15">
      <c r="A112" s="503"/>
      <c r="B112" s="433"/>
      <c r="C112" s="434"/>
      <c r="D112" s="435"/>
      <c r="E112" s="448"/>
      <c r="F112" s="437"/>
      <c r="G112" s="438">
        <f t="shared" si="10"/>
        <v>0</v>
      </c>
      <c r="H112" s="439" t="e">
        <f t="shared" si="11"/>
        <v>#DIV/0!</v>
      </c>
      <c r="I112" s="440"/>
      <c r="J112" s="505"/>
      <c r="K112" s="507">
        <f t="shared" si="12"/>
        <v>0</v>
      </c>
      <c r="L112" s="423">
        <f t="shared" si="13"/>
        <v>0</v>
      </c>
      <c r="M112" s="442"/>
      <c r="N112" s="454">
        <f t="shared" si="14"/>
        <v>0</v>
      </c>
      <c r="O112" s="443"/>
      <c r="P112" s="455">
        <f t="shared" si="15"/>
        <v>0</v>
      </c>
      <c r="Q112" s="443"/>
      <c r="R112" s="454">
        <f t="shared" si="16"/>
        <v>0</v>
      </c>
      <c r="S112" s="456">
        <f t="shared" si="17"/>
        <v>0</v>
      </c>
      <c r="T112" s="582"/>
      <c r="U112" s="580"/>
      <c r="V112" s="581"/>
      <c r="W112" s="579"/>
      <c r="X112" s="580"/>
      <c r="Y112" s="590">
        <f t="shared" si="18"/>
        <v>0</v>
      </c>
      <c r="Z112" s="579"/>
      <c r="AA112" s="580"/>
      <c r="AB112" s="590">
        <f t="shared" si="19"/>
        <v>0</v>
      </c>
      <c r="AC112" s="579"/>
      <c r="AD112" s="580"/>
      <c r="AE112" s="584"/>
      <c r="AF112" s="585"/>
    </row>
    <row r="113" spans="1:32" ht="15">
      <c r="A113" s="503"/>
      <c r="B113" s="433"/>
      <c r="C113" s="434"/>
      <c r="D113" s="435"/>
      <c r="E113" s="448"/>
      <c r="F113" s="437"/>
      <c r="G113" s="438">
        <f t="shared" si="10"/>
        <v>0</v>
      </c>
      <c r="H113" s="439" t="e">
        <f t="shared" si="11"/>
        <v>#DIV/0!</v>
      </c>
      <c r="I113" s="440"/>
      <c r="J113" s="505"/>
      <c r="K113" s="507">
        <f t="shared" si="12"/>
        <v>0</v>
      </c>
      <c r="L113" s="423">
        <f t="shared" si="13"/>
        <v>0</v>
      </c>
      <c r="M113" s="442"/>
      <c r="N113" s="454">
        <f t="shared" si="14"/>
        <v>0</v>
      </c>
      <c r="O113" s="443"/>
      <c r="P113" s="455">
        <f t="shared" si="15"/>
        <v>0</v>
      </c>
      <c r="Q113" s="443"/>
      <c r="R113" s="454">
        <f t="shared" si="16"/>
        <v>0</v>
      </c>
      <c r="S113" s="456">
        <f t="shared" si="17"/>
        <v>0</v>
      </c>
      <c r="T113" s="582"/>
      <c r="U113" s="580"/>
      <c r="V113" s="581"/>
      <c r="W113" s="579"/>
      <c r="X113" s="580"/>
      <c r="Y113" s="590">
        <f t="shared" si="18"/>
        <v>0</v>
      </c>
      <c r="Z113" s="579"/>
      <c r="AA113" s="580"/>
      <c r="AB113" s="590">
        <f t="shared" si="19"/>
        <v>0</v>
      </c>
      <c r="AC113" s="579"/>
      <c r="AD113" s="580"/>
      <c r="AE113" s="584"/>
      <c r="AF113" s="585"/>
    </row>
    <row r="114" spans="1:32" ht="15">
      <c r="A114" s="503"/>
      <c r="B114" s="433"/>
      <c r="C114" s="434"/>
      <c r="D114" s="435"/>
      <c r="E114" s="448"/>
      <c r="F114" s="437"/>
      <c r="G114" s="438">
        <f t="shared" si="10"/>
        <v>0</v>
      </c>
      <c r="H114" s="439" t="e">
        <f t="shared" si="11"/>
        <v>#DIV/0!</v>
      </c>
      <c r="I114" s="440"/>
      <c r="J114" s="505"/>
      <c r="K114" s="507">
        <f t="shared" si="12"/>
        <v>0</v>
      </c>
      <c r="L114" s="423">
        <f t="shared" si="13"/>
        <v>0</v>
      </c>
      <c r="M114" s="442"/>
      <c r="N114" s="454">
        <f t="shared" si="14"/>
        <v>0</v>
      </c>
      <c r="O114" s="443"/>
      <c r="P114" s="455">
        <f t="shared" si="15"/>
        <v>0</v>
      </c>
      <c r="Q114" s="443"/>
      <c r="R114" s="454">
        <f t="shared" si="16"/>
        <v>0</v>
      </c>
      <c r="S114" s="456">
        <f t="shared" si="17"/>
        <v>0</v>
      </c>
      <c r="T114" s="582"/>
      <c r="U114" s="580"/>
      <c r="V114" s="581"/>
      <c r="W114" s="579"/>
      <c r="X114" s="580"/>
      <c r="Y114" s="590">
        <f t="shared" si="18"/>
        <v>0</v>
      </c>
      <c r="Z114" s="579"/>
      <c r="AA114" s="580"/>
      <c r="AB114" s="590">
        <f t="shared" si="19"/>
        <v>0</v>
      </c>
      <c r="AC114" s="579"/>
      <c r="AD114" s="580"/>
      <c r="AE114" s="584"/>
      <c r="AF114" s="585"/>
    </row>
    <row r="115" spans="1:32" ht="15">
      <c r="A115" s="503"/>
      <c r="B115" s="433"/>
      <c r="C115" s="434"/>
      <c r="D115" s="435"/>
      <c r="E115" s="448"/>
      <c r="F115" s="437"/>
      <c r="G115" s="438">
        <f t="shared" si="10"/>
        <v>0</v>
      </c>
      <c r="H115" s="439" t="e">
        <f t="shared" si="11"/>
        <v>#DIV/0!</v>
      </c>
      <c r="I115" s="440"/>
      <c r="J115" s="505"/>
      <c r="K115" s="507">
        <f t="shared" si="12"/>
        <v>0</v>
      </c>
      <c r="L115" s="423">
        <f t="shared" si="13"/>
        <v>0</v>
      </c>
      <c r="M115" s="442"/>
      <c r="N115" s="454">
        <f t="shared" si="14"/>
        <v>0</v>
      </c>
      <c r="O115" s="443"/>
      <c r="P115" s="455">
        <f t="shared" si="15"/>
        <v>0</v>
      </c>
      <c r="Q115" s="443"/>
      <c r="R115" s="454">
        <f t="shared" si="16"/>
        <v>0</v>
      </c>
      <c r="S115" s="456">
        <f t="shared" si="17"/>
        <v>0</v>
      </c>
      <c r="T115" s="582"/>
      <c r="U115" s="580"/>
      <c r="V115" s="581"/>
      <c r="W115" s="579"/>
      <c r="X115" s="580"/>
      <c r="Y115" s="590">
        <f t="shared" si="18"/>
        <v>0</v>
      </c>
      <c r="Z115" s="579"/>
      <c r="AA115" s="580"/>
      <c r="AB115" s="590">
        <f t="shared" si="19"/>
        <v>0</v>
      </c>
      <c r="AC115" s="579"/>
      <c r="AD115" s="580"/>
      <c r="AE115" s="584"/>
      <c r="AF115" s="585"/>
    </row>
    <row r="116" spans="1:32" ht="15">
      <c r="A116" s="503"/>
      <c r="B116" s="433"/>
      <c r="C116" s="434"/>
      <c r="D116" s="435"/>
      <c r="E116" s="448"/>
      <c r="F116" s="437"/>
      <c r="G116" s="438">
        <f t="shared" si="10"/>
        <v>0</v>
      </c>
      <c r="H116" s="439" t="e">
        <f t="shared" si="11"/>
        <v>#DIV/0!</v>
      </c>
      <c r="I116" s="440"/>
      <c r="J116" s="505"/>
      <c r="K116" s="507">
        <f t="shared" si="12"/>
        <v>0</v>
      </c>
      <c r="L116" s="423">
        <f t="shared" si="13"/>
        <v>0</v>
      </c>
      <c r="M116" s="442"/>
      <c r="N116" s="454">
        <f t="shared" si="14"/>
        <v>0</v>
      </c>
      <c r="O116" s="443"/>
      <c r="P116" s="455">
        <f t="shared" si="15"/>
        <v>0</v>
      </c>
      <c r="Q116" s="443"/>
      <c r="R116" s="454">
        <f t="shared" si="16"/>
        <v>0</v>
      </c>
      <c r="S116" s="456">
        <f t="shared" si="17"/>
        <v>0</v>
      </c>
      <c r="T116" s="582"/>
      <c r="U116" s="580"/>
      <c r="V116" s="581"/>
      <c r="W116" s="579"/>
      <c r="X116" s="580"/>
      <c r="Y116" s="590">
        <f t="shared" si="18"/>
        <v>0</v>
      </c>
      <c r="Z116" s="579"/>
      <c r="AA116" s="580"/>
      <c r="AB116" s="590">
        <f t="shared" si="19"/>
        <v>0</v>
      </c>
      <c r="AC116" s="579"/>
      <c r="AD116" s="580"/>
      <c r="AE116" s="584"/>
      <c r="AF116" s="585"/>
    </row>
    <row r="117" spans="1:32" ht="15">
      <c r="A117" s="503"/>
      <c r="B117" s="433"/>
      <c r="C117" s="434"/>
      <c r="D117" s="435"/>
      <c r="E117" s="448"/>
      <c r="F117" s="437"/>
      <c r="G117" s="438">
        <f t="shared" si="10"/>
        <v>0</v>
      </c>
      <c r="H117" s="439" t="e">
        <f t="shared" si="11"/>
        <v>#DIV/0!</v>
      </c>
      <c r="I117" s="440"/>
      <c r="J117" s="505"/>
      <c r="K117" s="507">
        <f t="shared" si="12"/>
        <v>0</v>
      </c>
      <c r="L117" s="423">
        <f t="shared" si="13"/>
        <v>0</v>
      </c>
      <c r="M117" s="442"/>
      <c r="N117" s="454">
        <f t="shared" si="14"/>
        <v>0</v>
      </c>
      <c r="O117" s="443"/>
      <c r="P117" s="455">
        <f t="shared" si="15"/>
        <v>0</v>
      </c>
      <c r="Q117" s="443"/>
      <c r="R117" s="454">
        <f t="shared" si="16"/>
        <v>0</v>
      </c>
      <c r="S117" s="456">
        <f t="shared" si="17"/>
        <v>0</v>
      </c>
      <c r="T117" s="582"/>
      <c r="U117" s="580"/>
      <c r="V117" s="581"/>
      <c r="W117" s="579"/>
      <c r="X117" s="580"/>
      <c r="Y117" s="590">
        <f t="shared" si="18"/>
        <v>0</v>
      </c>
      <c r="Z117" s="579"/>
      <c r="AA117" s="580"/>
      <c r="AB117" s="590">
        <f t="shared" si="19"/>
        <v>0</v>
      </c>
      <c r="AC117" s="579"/>
      <c r="AD117" s="580"/>
      <c r="AE117" s="584"/>
      <c r="AF117" s="585"/>
    </row>
    <row r="118" spans="1:32" ht="15">
      <c r="A118" s="503"/>
      <c r="B118" s="433"/>
      <c r="C118" s="434"/>
      <c r="D118" s="435"/>
      <c r="E118" s="448"/>
      <c r="F118" s="437"/>
      <c r="G118" s="438">
        <f t="shared" si="10"/>
        <v>0</v>
      </c>
      <c r="H118" s="439" t="e">
        <f t="shared" si="11"/>
        <v>#DIV/0!</v>
      </c>
      <c r="I118" s="440"/>
      <c r="J118" s="505"/>
      <c r="K118" s="507">
        <f t="shared" si="12"/>
        <v>0</v>
      </c>
      <c r="L118" s="423">
        <f t="shared" si="13"/>
        <v>0</v>
      </c>
      <c r="M118" s="442"/>
      <c r="N118" s="454">
        <f t="shared" si="14"/>
        <v>0</v>
      </c>
      <c r="O118" s="443"/>
      <c r="P118" s="455">
        <f t="shared" si="15"/>
        <v>0</v>
      </c>
      <c r="Q118" s="443"/>
      <c r="R118" s="454">
        <f t="shared" si="16"/>
        <v>0</v>
      </c>
      <c r="S118" s="456">
        <f t="shared" si="17"/>
        <v>0</v>
      </c>
      <c r="T118" s="582"/>
      <c r="U118" s="580"/>
      <c r="V118" s="581"/>
      <c r="W118" s="579"/>
      <c r="X118" s="580"/>
      <c r="Y118" s="590">
        <f t="shared" si="18"/>
        <v>0</v>
      </c>
      <c r="Z118" s="579"/>
      <c r="AA118" s="580"/>
      <c r="AB118" s="590">
        <f t="shared" si="19"/>
        <v>0</v>
      </c>
      <c r="AC118" s="579"/>
      <c r="AD118" s="580"/>
      <c r="AE118" s="584"/>
      <c r="AF118" s="585"/>
    </row>
    <row r="119" spans="1:32" ht="15">
      <c r="A119" s="503"/>
      <c r="B119" s="433"/>
      <c r="C119" s="434"/>
      <c r="D119" s="435"/>
      <c r="E119" s="448"/>
      <c r="F119" s="437"/>
      <c r="G119" s="438">
        <f t="shared" si="10"/>
        <v>0</v>
      </c>
      <c r="H119" s="439" t="e">
        <f t="shared" si="11"/>
        <v>#DIV/0!</v>
      </c>
      <c r="I119" s="440"/>
      <c r="J119" s="505"/>
      <c r="K119" s="507">
        <f t="shared" si="12"/>
        <v>0</v>
      </c>
      <c r="L119" s="423">
        <f t="shared" si="13"/>
        <v>0</v>
      </c>
      <c r="M119" s="442"/>
      <c r="N119" s="454">
        <f t="shared" si="14"/>
        <v>0</v>
      </c>
      <c r="O119" s="443"/>
      <c r="P119" s="455">
        <f t="shared" si="15"/>
        <v>0</v>
      </c>
      <c r="Q119" s="443"/>
      <c r="R119" s="454">
        <f t="shared" si="16"/>
        <v>0</v>
      </c>
      <c r="S119" s="456">
        <f t="shared" si="17"/>
        <v>0</v>
      </c>
      <c r="T119" s="582"/>
      <c r="U119" s="580"/>
      <c r="V119" s="581"/>
      <c r="W119" s="579"/>
      <c r="X119" s="580"/>
      <c r="Y119" s="590">
        <f t="shared" si="18"/>
        <v>0</v>
      </c>
      <c r="Z119" s="579"/>
      <c r="AA119" s="580"/>
      <c r="AB119" s="590">
        <f t="shared" si="19"/>
        <v>0</v>
      </c>
      <c r="AC119" s="579"/>
      <c r="AD119" s="580"/>
      <c r="AE119" s="584"/>
      <c r="AF119" s="585"/>
    </row>
    <row r="120" spans="1:32" ht="15">
      <c r="A120" s="503"/>
      <c r="B120" s="433"/>
      <c r="C120" s="434"/>
      <c r="D120" s="435"/>
      <c r="E120" s="448"/>
      <c r="F120" s="437"/>
      <c r="G120" s="438">
        <f t="shared" si="10"/>
        <v>0</v>
      </c>
      <c r="H120" s="439" t="e">
        <f t="shared" si="11"/>
        <v>#DIV/0!</v>
      </c>
      <c r="I120" s="440"/>
      <c r="J120" s="505"/>
      <c r="K120" s="507">
        <f t="shared" si="12"/>
        <v>0</v>
      </c>
      <c r="L120" s="423">
        <f t="shared" si="13"/>
        <v>0</v>
      </c>
      <c r="M120" s="442"/>
      <c r="N120" s="454">
        <f t="shared" si="14"/>
        <v>0</v>
      </c>
      <c r="O120" s="443"/>
      <c r="P120" s="455">
        <f t="shared" si="15"/>
        <v>0</v>
      </c>
      <c r="Q120" s="443"/>
      <c r="R120" s="454">
        <f t="shared" si="16"/>
        <v>0</v>
      </c>
      <c r="S120" s="456">
        <f t="shared" si="17"/>
        <v>0</v>
      </c>
      <c r="T120" s="582"/>
      <c r="U120" s="580"/>
      <c r="V120" s="581"/>
      <c r="W120" s="579"/>
      <c r="X120" s="580"/>
      <c r="Y120" s="590">
        <f t="shared" si="18"/>
        <v>0</v>
      </c>
      <c r="Z120" s="579"/>
      <c r="AA120" s="580"/>
      <c r="AB120" s="590">
        <f t="shared" si="19"/>
        <v>0</v>
      </c>
      <c r="AC120" s="579"/>
      <c r="AD120" s="580"/>
      <c r="AE120" s="584"/>
      <c r="AF120" s="585"/>
    </row>
    <row r="121" spans="1:32" ht="15">
      <c r="A121" s="503"/>
      <c r="B121" s="433"/>
      <c r="C121" s="434"/>
      <c r="D121" s="435"/>
      <c r="E121" s="448"/>
      <c r="F121" s="437"/>
      <c r="G121" s="438">
        <f t="shared" si="10"/>
        <v>0</v>
      </c>
      <c r="H121" s="439" t="e">
        <f t="shared" si="11"/>
        <v>#DIV/0!</v>
      </c>
      <c r="I121" s="440"/>
      <c r="J121" s="505"/>
      <c r="K121" s="507">
        <f t="shared" si="12"/>
        <v>0</v>
      </c>
      <c r="L121" s="423">
        <f t="shared" si="13"/>
        <v>0</v>
      </c>
      <c r="M121" s="442"/>
      <c r="N121" s="454">
        <f t="shared" si="14"/>
        <v>0</v>
      </c>
      <c r="O121" s="443"/>
      <c r="P121" s="455">
        <f t="shared" si="15"/>
        <v>0</v>
      </c>
      <c r="Q121" s="443"/>
      <c r="R121" s="454">
        <f t="shared" si="16"/>
        <v>0</v>
      </c>
      <c r="S121" s="456">
        <f t="shared" si="17"/>
        <v>0</v>
      </c>
      <c r="T121" s="582"/>
      <c r="U121" s="580"/>
      <c r="V121" s="581"/>
      <c r="W121" s="579"/>
      <c r="X121" s="580"/>
      <c r="Y121" s="590">
        <f t="shared" si="18"/>
        <v>0</v>
      </c>
      <c r="Z121" s="579"/>
      <c r="AA121" s="580"/>
      <c r="AB121" s="590">
        <f t="shared" si="19"/>
        <v>0</v>
      </c>
      <c r="AC121" s="579"/>
      <c r="AD121" s="580"/>
      <c r="AE121" s="584"/>
      <c r="AF121" s="585"/>
    </row>
    <row r="122" spans="1:32" ht="15">
      <c r="A122" s="503"/>
      <c r="B122" s="433"/>
      <c r="C122" s="434"/>
      <c r="D122" s="435"/>
      <c r="E122" s="448"/>
      <c r="F122" s="437"/>
      <c r="G122" s="438">
        <f t="shared" si="10"/>
        <v>0</v>
      </c>
      <c r="H122" s="439" t="e">
        <f t="shared" si="11"/>
        <v>#DIV/0!</v>
      </c>
      <c r="I122" s="440"/>
      <c r="J122" s="505"/>
      <c r="K122" s="507">
        <f t="shared" si="12"/>
        <v>0</v>
      </c>
      <c r="L122" s="423">
        <f t="shared" si="13"/>
        <v>0</v>
      </c>
      <c r="M122" s="442"/>
      <c r="N122" s="454">
        <f t="shared" si="14"/>
        <v>0</v>
      </c>
      <c r="O122" s="443"/>
      <c r="P122" s="455">
        <f t="shared" si="15"/>
        <v>0</v>
      </c>
      <c r="Q122" s="443"/>
      <c r="R122" s="454">
        <f t="shared" si="16"/>
        <v>0</v>
      </c>
      <c r="S122" s="456">
        <f t="shared" si="17"/>
        <v>0</v>
      </c>
      <c r="T122" s="582"/>
      <c r="U122" s="580"/>
      <c r="V122" s="581"/>
      <c r="W122" s="579"/>
      <c r="X122" s="580"/>
      <c r="Y122" s="590">
        <f t="shared" si="18"/>
        <v>0</v>
      </c>
      <c r="Z122" s="579"/>
      <c r="AA122" s="580"/>
      <c r="AB122" s="590">
        <f t="shared" si="19"/>
        <v>0</v>
      </c>
      <c r="AC122" s="579"/>
      <c r="AD122" s="580"/>
      <c r="AE122" s="584"/>
      <c r="AF122" s="585"/>
    </row>
    <row r="123" spans="1:32" ht="15">
      <c r="A123" s="503"/>
      <c r="B123" s="433"/>
      <c r="C123" s="434"/>
      <c r="D123" s="435"/>
      <c r="E123" s="448"/>
      <c r="F123" s="437"/>
      <c r="G123" s="438">
        <f t="shared" si="10"/>
        <v>0</v>
      </c>
      <c r="H123" s="439" t="e">
        <f t="shared" si="11"/>
        <v>#DIV/0!</v>
      </c>
      <c r="I123" s="440"/>
      <c r="J123" s="505"/>
      <c r="K123" s="507">
        <f t="shared" si="12"/>
        <v>0</v>
      </c>
      <c r="L123" s="423">
        <f t="shared" si="13"/>
        <v>0</v>
      </c>
      <c r="M123" s="442"/>
      <c r="N123" s="454">
        <f t="shared" si="14"/>
        <v>0</v>
      </c>
      <c r="O123" s="443"/>
      <c r="P123" s="455">
        <f t="shared" si="15"/>
        <v>0</v>
      </c>
      <c r="Q123" s="443"/>
      <c r="R123" s="454">
        <f t="shared" si="16"/>
        <v>0</v>
      </c>
      <c r="S123" s="456">
        <f t="shared" si="17"/>
        <v>0</v>
      </c>
      <c r="T123" s="582"/>
      <c r="U123" s="580"/>
      <c r="V123" s="581"/>
      <c r="W123" s="579"/>
      <c r="X123" s="580"/>
      <c r="Y123" s="590">
        <f t="shared" si="18"/>
        <v>0</v>
      </c>
      <c r="Z123" s="579"/>
      <c r="AA123" s="580"/>
      <c r="AB123" s="590">
        <f t="shared" si="19"/>
        <v>0</v>
      </c>
      <c r="AC123" s="579"/>
      <c r="AD123" s="580"/>
      <c r="AE123" s="584"/>
      <c r="AF123" s="585"/>
    </row>
    <row r="124" spans="1:32" ht="15">
      <c r="A124" s="503"/>
      <c r="B124" s="433"/>
      <c r="C124" s="434"/>
      <c r="D124" s="435"/>
      <c r="E124" s="448"/>
      <c r="F124" s="437"/>
      <c r="G124" s="438">
        <f t="shared" si="10"/>
        <v>0</v>
      </c>
      <c r="H124" s="439" t="e">
        <f t="shared" si="11"/>
        <v>#DIV/0!</v>
      </c>
      <c r="I124" s="440"/>
      <c r="J124" s="505"/>
      <c r="K124" s="507">
        <f t="shared" si="12"/>
        <v>0</v>
      </c>
      <c r="L124" s="423">
        <f t="shared" si="13"/>
        <v>0</v>
      </c>
      <c r="M124" s="442"/>
      <c r="N124" s="454">
        <f t="shared" si="14"/>
        <v>0</v>
      </c>
      <c r="O124" s="443"/>
      <c r="P124" s="455">
        <f t="shared" si="15"/>
        <v>0</v>
      </c>
      <c r="Q124" s="443"/>
      <c r="R124" s="454">
        <f t="shared" si="16"/>
        <v>0</v>
      </c>
      <c r="S124" s="456">
        <f t="shared" si="17"/>
        <v>0</v>
      </c>
      <c r="T124" s="582"/>
      <c r="U124" s="580"/>
      <c r="V124" s="581"/>
      <c r="W124" s="579"/>
      <c r="X124" s="580"/>
      <c r="Y124" s="590">
        <f t="shared" si="18"/>
        <v>0</v>
      </c>
      <c r="Z124" s="579"/>
      <c r="AA124" s="580"/>
      <c r="AB124" s="590">
        <f t="shared" si="19"/>
        <v>0</v>
      </c>
      <c r="AC124" s="579"/>
      <c r="AD124" s="580"/>
      <c r="AE124" s="584"/>
      <c r="AF124" s="585"/>
    </row>
    <row r="125" spans="1:32" ht="15">
      <c r="A125" s="503"/>
      <c r="B125" s="433"/>
      <c r="C125" s="434"/>
      <c r="D125" s="435"/>
      <c r="E125" s="448"/>
      <c r="F125" s="437"/>
      <c r="G125" s="438">
        <f t="shared" si="10"/>
        <v>0</v>
      </c>
      <c r="H125" s="439" t="e">
        <f t="shared" si="11"/>
        <v>#DIV/0!</v>
      </c>
      <c r="I125" s="440"/>
      <c r="J125" s="505"/>
      <c r="K125" s="507">
        <f t="shared" si="12"/>
        <v>0</v>
      </c>
      <c r="L125" s="423">
        <f t="shared" si="13"/>
        <v>0</v>
      </c>
      <c r="M125" s="442"/>
      <c r="N125" s="454">
        <f t="shared" si="14"/>
        <v>0</v>
      </c>
      <c r="O125" s="443"/>
      <c r="P125" s="455">
        <f t="shared" si="15"/>
        <v>0</v>
      </c>
      <c r="Q125" s="443"/>
      <c r="R125" s="454">
        <f t="shared" si="16"/>
        <v>0</v>
      </c>
      <c r="S125" s="456">
        <f t="shared" si="17"/>
        <v>0</v>
      </c>
      <c r="T125" s="582"/>
      <c r="U125" s="580"/>
      <c r="V125" s="581"/>
      <c r="W125" s="579"/>
      <c r="X125" s="580"/>
      <c r="Y125" s="590">
        <f t="shared" si="18"/>
        <v>0</v>
      </c>
      <c r="Z125" s="579"/>
      <c r="AA125" s="580"/>
      <c r="AB125" s="590">
        <f t="shared" si="19"/>
        <v>0</v>
      </c>
      <c r="AC125" s="579"/>
      <c r="AD125" s="580"/>
      <c r="AE125" s="584"/>
      <c r="AF125" s="585"/>
    </row>
    <row r="126" spans="1:32" ht="15">
      <c r="A126" s="503"/>
      <c r="B126" s="433"/>
      <c r="C126" s="434"/>
      <c r="D126" s="435"/>
      <c r="E126" s="448"/>
      <c r="F126" s="437"/>
      <c r="G126" s="438">
        <f t="shared" si="10"/>
        <v>0</v>
      </c>
      <c r="H126" s="439" t="e">
        <f t="shared" si="11"/>
        <v>#DIV/0!</v>
      </c>
      <c r="I126" s="440"/>
      <c r="J126" s="505"/>
      <c r="K126" s="507">
        <f t="shared" si="12"/>
        <v>0</v>
      </c>
      <c r="L126" s="423">
        <f t="shared" si="13"/>
        <v>0</v>
      </c>
      <c r="M126" s="442"/>
      <c r="N126" s="454">
        <f t="shared" si="14"/>
        <v>0</v>
      </c>
      <c r="O126" s="443"/>
      <c r="P126" s="455">
        <f t="shared" si="15"/>
        <v>0</v>
      </c>
      <c r="Q126" s="443"/>
      <c r="R126" s="454">
        <f t="shared" si="16"/>
        <v>0</v>
      </c>
      <c r="S126" s="456">
        <f t="shared" si="17"/>
        <v>0</v>
      </c>
      <c r="T126" s="582"/>
      <c r="U126" s="580"/>
      <c r="V126" s="581"/>
      <c r="W126" s="579"/>
      <c r="X126" s="580"/>
      <c r="Y126" s="590">
        <f t="shared" si="18"/>
        <v>0</v>
      </c>
      <c r="Z126" s="579"/>
      <c r="AA126" s="580"/>
      <c r="AB126" s="590">
        <f t="shared" si="19"/>
        <v>0</v>
      </c>
      <c r="AC126" s="579"/>
      <c r="AD126" s="580"/>
      <c r="AE126" s="584"/>
      <c r="AF126" s="585"/>
    </row>
    <row r="127" spans="1:32" ht="15">
      <c r="A127" s="503"/>
      <c r="B127" s="433"/>
      <c r="C127" s="434"/>
      <c r="D127" s="435"/>
      <c r="E127" s="448"/>
      <c r="F127" s="437"/>
      <c r="G127" s="438">
        <f t="shared" si="10"/>
        <v>0</v>
      </c>
      <c r="H127" s="439" t="e">
        <f t="shared" si="11"/>
        <v>#DIV/0!</v>
      </c>
      <c r="I127" s="440"/>
      <c r="J127" s="505"/>
      <c r="K127" s="507">
        <f t="shared" si="12"/>
        <v>0</v>
      </c>
      <c r="L127" s="423">
        <f t="shared" si="13"/>
        <v>0</v>
      </c>
      <c r="M127" s="442"/>
      <c r="N127" s="454">
        <f t="shared" si="14"/>
        <v>0</v>
      </c>
      <c r="O127" s="443"/>
      <c r="P127" s="455">
        <f t="shared" si="15"/>
        <v>0</v>
      </c>
      <c r="Q127" s="443"/>
      <c r="R127" s="454">
        <f t="shared" si="16"/>
        <v>0</v>
      </c>
      <c r="S127" s="456">
        <f t="shared" si="17"/>
        <v>0</v>
      </c>
      <c r="T127" s="582"/>
      <c r="U127" s="580"/>
      <c r="V127" s="581"/>
      <c r="W127" s="579"/>
      <c r="X127" s="580"/>
      <c r="Y127" s="590">
        <f t="shared" si="18"/>
        <v>0</v>
      </c>
      <c r="Z127" s="579"/>
      <c r="AA127" s="580"/>
      <c r="AB127" s="590">
        <f t="shared" si="19"/>
        <v>0</v>
      </c>
      <c r="AC127" s="579"/>
      <c r="AD127" s="580"/>
      <c r="AE127" s="584"/>
      <c r="AF127" s="585"/>
    </row>
    <row r="128" spans="1:32" ht="15">
      <c r="A128" s="503"/>
      <c r="B128" s="433"/>
      <c r="C128" s="434"/>
      <c r="D128" s="435"/>
      <c r="E128" s="448"/>
      <c r="F128" s="437"/>
      <c r="G128" s="438">
        <f t="shared" si="10"/>
        <v>0</v>
      </c>
      <c r="H128" s="439" t="e">
        <f t="shared" si="11"/>
        <v>#DIV/0!</v>
      </c>
      <c r="I128" s="440"/>
      <c r="J128" s="505"/>
      <c r="K128" s="507">
        <f t="shared" si="12"/>
        <v>0</v>
      </c>
      <c r="L128" s="423">
        <f t="shared" si="13"/>
        <v>0</v>
      </c>
      <c r="M128" s="442"/>
      <c r="N128" s="454">
        <f t="shared" si="14"/>
        <v>0</v>
      </c>
      <c r="O128" s="443"/>
      <c r="P128" s="455">
        <f t="shared" si="15"/>
        <v>0</v>
      </c>
      <c r="Q128" s="443"/>
      <c r="R128" s="454">
        <f t="shared" si="16"/>
        <v>0</v>
      </c>
      <c r="S128" s="456">
        <f t="shared" si="17"/>
        <v>0</v>
      </c>
      <c r="T128" s="582"/>
      <c r="U128" s="580"/>
      <c r="V128" s="581"/>
      <c r="W128" s="579"/>
      <c r="X128" s="580"/>
      <c r="Y128" s="590">
        <f t="shared" si="18"/>
        <v>0</v>
      </c>
      <c r="Z128" s="579"/>
      <c r="AA128" s="580"/>
      <c r="AB128" s="590">
        <f t="shared" si="19"/>
        <v>0</v>
      </c>
      <c r="AC128" s="579"/>
      <c r="AD128" s="580"/>
      <c r="AE128" s="584"/>
      <c r="AF128" s="585"/>
    </row>
    <row r="129" spans="1:32" ht="15">
      <c r="A129" s="503"/>
      <c r="B129" s="433"/>
      <c r="C129" s="434"/>
      <c r="D129" s="435"/>
      <c r="E129" s="448"/>
      <c r="F129" s="437"/>
      <c r="G129" s="438">
        <f t="shared" si="10"/>
        <v>0</v>
      </c>
      <c r="H129" s="439" t="e">
        <f t="shared" si="11"/>
        <v>#DIV/0!</v>
      </c>
      <c r="I129" s="440"/>
      <c r="J129" s="505"/>
      <c r="K129" s="507">
        <f t="shared" si="12"/>
        <v>0</v>
      </c>
      <c r="L129" s="423">
        <f t="shared" si="13"/>
        <v>0</v>
      </c>
      <c r="M129" s="442"/>
      <c r="N129" s="454">
        <f t="shared" si="14"/>
        <v>0</v>
      </c>
      <c r="O129" s="443"/>
      <c r="P129" s="455">
        <f t="shared" si="15"/>
        <v>0</v>
      </c>
      <c r="Q129" s="443"/>
      <c r="R129" s="454">
        <f t="shared" si="16"/>
        <v>0</v>
      </c>
      <c r="S129" s="456">
        <f t="shared" si="17"/>
        <v>0</v>
      </c>
      <c r="T129" s="582"/>
      <c r="U129" s="580"/>
      <c r="V129" s="581"/>
      <c r="W129" s="579"/>
      <c r="X129" s="580"/>
      <c r="Y129" s="590">
        <f t="shared" si="18"/>
        <v>0</v>
      </c>
      <c r="Z129" s="579"/>
      <c r="AA129" s="580"/>
      <c r="AB129" s="590">
        <f t="shared" si="19"/>
        <v>0</v>
      </c>
      <c r="AC129" s="579"/>
      <c r="AD129" s="580"/>
      <c r="AE129" s="584"/>
      <c r="AF129" s="585"/>
    </row>
    <row r="130" spans="1:32" ht="15">
      <c r="A130" s="503"/>
      <c r="B130" s="433"/>
      <c r="C130" s="434"/>
      <c r="D130" s="435"/>
      <c r="E130" s="448"/>
      <c r="F130" s="437"/>
      <c r="G130" s="438">
        <f t="shared" si="10"/>
        <v>0</v>
      </c>
      <c r="H130" s="439" t="e">
        <f t="shared" si="11"/>
        <v>#DIV/0!</v>
      </c>
      <c r="I130" s="440"/>
      <c r="J130" s="505"/>
      <c r="K130" s="507">
        <f t="shared" si="12"/>
        <v>0</v>
      </c>
      <c r="L130" s="423">
        <f t="shared" si="13"/>
        <v>0</v>
      </c>
      <c r="M130" s="442"/>
      <c r="N130" s="454">
        <f t="shared" si="14"/>
        <v>0</v>
      </c>
      <c r="O130" s="443"/>
      <c r="P130" s="455">
        <f t="shared" si="15"/>
        <v>0</v>
      </c>
      <c r="Q130" s="443"/>
      <c r="R130" s="454">
        <f t="shared" si="16"/>
        <v>0</v>
      </c>
      <c r="S130" s="456">
        <f t="shared" si="17"/>
        <v>0</v>
      </c>
      <c r="T130" s="582"/>
      <c r="U130" s="580"/>
      <c r="V130" s="581"/>
      <c r="W130" s="579"/>
      <c r="X130" s="580"/>
      <c r="Y130" s="590">
        <f t="shared" si="18"/>
        <v>0</v>
      </c>
      <c r="Z130" s="579"/>
      <c r="AA130" s="580"/>
      <c r="AB130" s="590">
        <f t="shared" si="19"/>
        <v>0</v>
      </c>
      <c r="AC130" s="579"/>
      <c r="AD130" s="580"/>
      <c r="AE130" s="584"/>
      <c r="AF130" s="585"/>
    </row>
    <row r="131" spans="1:32" ht="15">
      <c r="A131" s="503"/>
      <c r="B131" s="433"/>
      <c r="C131" s="434"/>
      <c r="D131" s="435"/>
      <c r="E131" s="448"/>
      <c r="F131" s="437"/>
      <c r="G131" s="438">
        <f t="shared" si="10"/>
        <v>0</v>
      </c>
      <c r="H131" s="439" t="e">
        <f t="shared" si="11"/>
        <v>#DIV/0!</v>
      </c>
      <c r="I131" s="440"/>
      <c r="J131" s="505"/>
      <c r="K131" s="507">
        <f t="shared" si="12"/>
        <v>0</v>
      </c>
      <c r="L131" s="423">
        <f t="shared" si="13"/>
        <v>0</v>
      </c>
      <c r="M131" s="442"/>
      <c r="N131" s="454">
        <f t="shared" si="14"/>
        <v>0</v>
      </c>
      <c r="O131" s="443"/>
      <c r="P131" s="455">
        <f t="shared" si="15"/>
        <v>0</v>
      </c>
      <c r="Q131" s="443"/>
      <c r="R131" s="454">
        <f t="shared" si="16"/>
        <v>0</v>
      </c>
      <c r="S131" s="456">
        <f t="shared" si="17"/>
        <v>0</v>
      </c>
      <c r="T131" s="582"/>
      <c r="U131" s="580"/>
      <c r="V131" s="581"/>
      <c r="W131" s="579"/>
      <c r="X131" s="580"/>
      <c r="Y131" s="590">
        <f t="shared" si="18"/>
        <v>0</v>
      </c>
      <c r="Z131" s="579"/>
      <c r="AA131" s="580"/>
      <c r="AB131" s="590">
        <f t="shared" si="19"/>
        <v>0</v>
      </c>
      <c r="AC131" s="579"/>
      <c r="AD131" s="580"/>
      <c r="AE131" s="584"/>
      <c r="AF131" s="585"/>
    </row>
    <row r="132" spans="1:32" ht="15">
      <c r="A132" s="503"/>
      <c r="B132" s="433"/>
      <c r="C132" s="434"/>
      <c r="D132" s="435"/>
      <c r="E132" s="448"/>
      <c r="F132" s="437"/>
      <c r="G132" s="438">
        <f t="shared" si="10"/>
        <v>0</v>
      </c>
      <c r="H132" s="439" t="e">
        <f t="shared" si="11"/>
        <v>#DIV/0!</v>
      </c>
      <c r="I132" s="440"/>
      <c r="J132" s="505"/>
      <c r="K132" s="507">
        <f t="shared" si="12"/>
        <v>0</v>
      </c>
      <c r="L132" s="423">
        <f t="shared" si="13"/>
        <v>0</v>
      </c>
      <c r="M132" s="442"/>
      <c r="N132" s="454">
        <f t="shared" si="14"/>
        <v>0</v>
      </c>
      <c r="O132" s="443"/>
      <c r="P132" s="455">
        <f t="shared" si="15"/>
        <v>0</v>
      </c>
      <c r="Q132" s="443"/>
      <c r="R132" s="454">
        <f t="shared" si="16"/>
        <v>0</v>
      </c>
      <c r="S132" s="456">
        <f t="shared" si="17"/>
        <v>0</v>
      </c>
      <c r="T132" s="582"/>
      <c r="U132" s="580"/>
      <c r="V132" s="581"/>
      <c r="W132" s="579"/>
      <c r="X132" s="580"/>
      <c r="Y132" s="590">
        <f t="shared" si="18"/>
        <v>0</v>
      </c>
      <c r="Z132" s="579"/>
      <c r="AA132" s="580"/>
      <c r="AB132" s="590">
        <f t="shared" si="19"/>
        <v>0</v>
      </c>
      <c r="AC132" s="579"/>
      <c r="AD132" s="580"/>
      <c r="AE132" s="584"/>
      <c r="AF132" s="585"/>
    </row>
    <row r="133" spans="1:32" ht="15">
      <c r="A133" s="503"/>
      <c r="B133" s="433"/>
      <c r="C133" s="434"/>
      <c r="D133" s="435"/>
      <c r="E133" s="448"/>
      <c r="F133" s="437"/>
      <c r="G133" s="438">
        <f t="shared" si="10"/>
        <v>0</v>
      </c>
      <c r="H133" s="439" t="e">
        <f t="shared" si="11"/>
        <v>#DIV/0!</v>
      </c>
      <c r="I133" s="440"/>
      <c r="J133" s="505"/>
      <c r="K133" s="507">
        <f t="shared" si="12"/>
        <v>0</v>
      </c>
      <c r="L133" s="423">
        <f t="shared" si="13"/>
        <v>0</v>
      </c>
      <c r="M133" s="442"/>
      <c r="N133" s="454">
        <f t="shared" si="14"/>
        <v>0</v>
      </c>
      <c r="O133" s="443"/>
      <c r="P133" s="455">
        <f t="shared" si="15"/>
        <v>0</v>
      </c>
      <c r="Q133" s="443"/>
      <c r="R133" s="454">
        <f t="shared" si="16"/>
        <v>0</v>
      </c>
      <c r="S133" s="456">
        <f t="shared" si="17"/>
        <v>0</v>
      </c>
      <c r="T133" s="582"/>
      <c r="U133" s="580"/>
      <c r="V133" s="581"/>
      <c r="W133" s="579"/>
      <c r="X133" s="580"/>
      <c r="Y133" s="590">
        <f t="shared" si="18"/>
        <v>0</v>
      </c>
      <c r="Z133" s="579"/>
      <c r="AA133" s="580"/>
      <c r="AB133" s="590">
        <f t="shared" si="19"/>
        <v>0</v>
      </c>
      <c r="AC133" s="579"/>
      <c r="AD133" s="580"/>
      <c r="AE133" s="584"/>
      <c r="AF133" s="585"/>
    </row>
    <row r="134" spans="1:32" ht="15">
      <c r="A134" s="503"/>
      <c r="B134" s="433"/>
      <c r="C134" s="434"/>
      <c r="D134" s="435"/>
      <c r="E134" s="448"/>
      <c r="F134" s="437"/>
      <c r="G134" s="438">
        <f t="shared" si="10"/>
        <v>0</v>
      </c>
      <c r="H134" s="439" t="e">
        <f t="shared" si="11"/>
        <v>#DIV/0!</v>
      </c>
      <c r="I134" s="440"/>
      <c r="J134" s="505"/>
      <c r="K134" s="507">
        <f t="shared" si="12"/>
        <v>0</v>
      </c>
      <c r="L134" s="423">
        <f t="shared" si="13"/>
        <v>0</v>
      </c>
      <c r="M134" s="442"/>
      <c r="N134" s="454">
        <f t="shared" si="14"/>
        <v>0</v>
      </c>
      <c r="O134" s="443"/>
      <c r="P134" s="455">
        <f t="shared" si="15"/>
        <v>0</v>
      </c>
      <c r="Q134" s="443"/>
      <c r="R134" s="454">
        <f t="shared" si="16"/>
        <v>0</v>
      </c>
      <c r="S134" s="456">
        <f t="shared" si="17"/>
        <v>0</v>
      </c>
      <c r="T134" s="582"/>
      <c r="U134" s="580"/>
      <c r="V134" s="581"/>
      <c r="W134" s="579"/>
      <c r="X134" s="580"/>
      <c r="Y134" s="590">
        <f t="shared" si="18"/>
        <v>0</v>
      </c>
      <c r="Z134" s="579"/>
      <c r="AA134" s="580"/>
      <c r="AB134" s="590">
        <f t="shared" si="19"/>
        <v>0</v>
      </c>
      <c r="AC134" s="579"/>
      <c r="AD134" s="580"/>
      <c r="AE134" s="584"/>
      <c r="AF134" s="585"/>
    </row>
    <row r="135" spans="1:32" ht="15">
      <c r="A135" s="503"/>
      <c r="B135" s="433"/>
      <c r="C135" s="434"/>
      <c r="D135" s="435"/>
      <c r="E135" s="448"/>
      <c r="F135" s="437"/>
      <c r="G135" s="438">
        <f t="shared" si="10"/>
        <v>0</v>
      </c>
      <c r="H135" s="439" t="e">
        <f t="shared" si="11"/>
        <v>#DIV/0!</v>
      </c>
      <c r="I135" s="440"/>
      <c r="J135" s="505"/>
      <c r="K135" s="507">
        <f t="shared" si="12"/>
        <v>0</v>
      </c>
      <c r="L135" s="423">
        <f t="shared" si="13"/>
        <v>0</v>
      </c>
      <c r="M135" s="442"/>
      <c r="N135" s="454">
        <f t="shared" si="14"/>
        <v>0</v>
      </c>
      <c r="O135" s="443"/>
      <c r="P135" s="455">
        <f t="shared" si="15"/>
        <v>0</v>
      </c>
      <c r="Q135" s="443"/>
      <c r="R135" s="454">
        <f t="shared" si="16"/>
        <v>0</v>
      </c>
      <c r="S135" s="456">
        <f t="shared" si="17"/>
        <v>0</v>
      </c>
      <c r="T135" s="582"/>
      <c r="U135" s="580"/>
      <c r="V135" s="581"/>
      <c r="W135" s="579"/>
      <c r="X135" s="580"/>
      <c r="Y135" s="590">
        <f t="shared" si="18"/>
        <v>0</v>
      </c>
      <c r="Z135" s="579"/>
      <c r="AA135" s="580"/>
      <c r="AB135" s="590">
        <f t="shared" si="19"/>
        <v>0</v>
      </c>
      <c r="AC135" s="579"/>
      <c r="AD135" s="580"/>
      <c r="AE135" s="584"/>
      <c r="AF135" s="585"/>
    </row>
    <row r="136" spans="1:32" ht="15">
      <c r="A136" s="503"/>
      <c r="B136" s="433"/>
      <c r="C136" s="434"/>
      <c r="D136" s="435"/>
      <c r="E136" s="448"/>
      <c r="F136" s="437"/>
      <c r="G136" s="438">
        <f t="shared" ref="G136:G199" si="20">F136-E136</f>
        <v>0</v>
      </c>
      <c r="H136" s="439" t="e">
        <f t="shared" ref="H136:H199" si="21">G136/E136</f>
        <v>#DIV/0!</v>
      </c>
      <c r="I136" s="440"/>
      <c r="J136" s="505"/>
      <c r="K136" s="507">
        <f t="shared" ref="K136:K199" si="22">J136-I136</f>
        <v>0</v>
      </c>
      <c r="L136" s="423">
        <f t="shared" ref="L136:L199" si="23">K136*F136</f>
        <v>0</v>
      </c>
      <c r="M136" s="442"/>
      <c r="N136" s="454">
        <f t="shared" ref="N136:N199" si="24">M136/30</f>
        <v>0</v>
      </c>
      <c r="O136" s="443"/>
      <c r="P136" s="455">
        <f t="shared" ref="P136:P199" si="25">O136/30</f>
        <v>0</v>
      </c>
      <c r="Q136" s="443"/>
      <c r="R136" s="454">
        <f t="shared" ref="R136:R199" si="26">P136-N136</f>
        <v>0</v>
      </c>
      <c r="S136" s="456">
        <f t="shared" ref="S136:S199" si="27">R136*Q136</f>
        <v>0</v>
      </c>
      <c r="T136" s="582"/>
      <c r="U136" s="580"/>
      <c r="V136" s="581"/>
      <c r="W136" s="579"/>
      <c r="X136" s="580"/>
      <c r="Y136" s="590">
        <f t="shared" ref="Y136:Y199" si="28">X136-W136</f>
        <v>0</v>
      </c>
      <c r="Z136" s="579"/>
      <c r="AA136" s="580"/>
      <c r="AB136" s="590">
        <f t="shared" ref="AB136:AB199" si="29">AA136-Z136</f>
        <v>0</v>
      </c>
      <c r="AC136" s="579"/>
      <c r="AD136" s="580"/>
      <c r="AE136" s="584"/>
      <c r="AF136" s="585"/>
    </row>
    <row r="137" spans="1:32" ht="15">
      <c r="A137" s="503"/>
      <c r="B137" s="433"/>
      <c r="C137" s="434"/>
      <c r="D137" s="435"/>
      <c r="E137" s="448"/>
      <c r="F137" s="437"/>
      <c r="G137" s="438">
        <f t="shared" si="20"/>
        <v>0</v>
      </c>
      <c r="H137" s="439" t="e">
        <f t="shared" si="21"/>
        <v>#DIV/0!</v>
      </c>
      <c r="I137" s="440"/>
      <c r="J137" s="505"/>
      <c r="K137" s="507">
        <f t="shared" si="22"/>
        <v>0</v>
      </c>
      <c r="L137" s="423">
        <f t="shared" si="23"/>
        <v>0</v>
      </c>
      <c r="M137" s="442"/>
      <c r="N137" s="454">
        <f t="shared" si="24"/>
        <v>0</v>
      </c>
      <c r="O137" s="443"/>
      <c r="P137" s="455">
        <f t="shared" si="25"/>
        <v>0</v>
      </c>
      <c r="Q137" s="443"/>
      <c r="R137" s="454">
        <f t="shared" si="26"/>
        <v>0</v>
      </c>
      <c r="S137" s="456">
        <f t="shared" si="27"/>
        <v>0</v>
      </c>
      <c r="T137" s="582"/>
      <c r="U137" s="580"/>
      <c r="V137" s="581"/>
      <c r="W137" s="579"/>
      <c r="X137" s="580"/>
      <c r="Y137" s="590">
        <f t="shared" si="28"/>
        <v>0</v>
      </c>
      <c r="Z137" s="579"/>
      <c r="AA137" s="580"/>
      <c r="AB137" s="590">
        <f t="shared" si="29"/>
        <v>0</v>
      </c>
      <c r="AC137" s="579"/>
      <c r="AD137" s="580"/>
      <c r="AE137" s="584"/>
      <c r="AF137" s="585"/>
    </row>
    <row r="138" spans="1:32" ht="15">
      <c r="A138" s="503"/>
      <c r="B138" s="433"/>
      <c r="C138" s="434"/>
      <c r="D138" s="435"/>
      <c r="E138" s="448"/>
      <c r="F138" s="437"/>
      <c r="G138" s="438">
        <f t="shared" si="20"/>
        <v>0</v>
      </c>
      <c r="H138" s="439" t="e">
        <f t="shared" si="21"/>
        <v>#DIV/0!</v>
      </c>
      <c r="I138" s="440"/>
      <c r="J138" s="505"/>
      <c r="K138" s="507">
        <f t="shared" si="22"/>
        <v>0</v>
      </c>
      <c r="L138" s="423">
        <f t="shared" si="23"/>
        <v>0</v>
      </c>
      <c r="M138" s="442"/>
      <c r="N138" s="454">
        <f t="shared" si="24"/>
        <v>0</v>
      </c>
      <c r="O138" s="443"/>
      <c r="P138" s="455">
        <f t="shared" si="25"/>
        <v>0</v>
      </c>
      <c r="Q138" s="443"/>
      <c r="R138" s="454">
        <f t="shared" si="26"/>
        <v>0</v>
      </c>
      <c r="S138" s="456">
        <f t="shared" si="27"/>
        <v>0</v>
      </c>
      <c r="T138" s="582"/>
      <c r="U138" s="580"/>
      <c r="V138" s="581"/>
      <c r="W138" s="579"/>
      <c r="X138" s="580"/>
      <c r="Y138" s="590">
        <f t="shared" si="28"/>
        <v>0</v>
      </c>
      <c r="Z138" s="579"/>
      <c r="AA138" s="580"/>
      <c r="AB138" s="590">
        <f t="shared" si="29"/>
        <v>0</v>
      </c>
      <c r="AC138" s="579"/>
      <c r="AD138" s="580"/>
      <c r="AE138" s="584"/>
      <c r="AF138" s="585"/>
    </row>
    <row r="139" spans="1:32" ht="15">
      <c r="A139" s="503"/>
      <c r="B139" s="433"/>
      <c r="C139" s="434"/>
      <c r="D139" s="435"/>
      <c r="E139" s="448"/>
      <c r="F139" s="437"/>
      <c r="G139" s="438">
        <f t="shared" si="20"/>
        <v>0</v>
      </c>
      <c r="H139" s="439" t="e">
        <f t="shared" si="21"/>
        <v>#DIV/0!</v>
      </c>
      <c r="I139" s="440"/>
      <c r="J139" s="505"/>
      <c r="K139" s="507">
        <f t="shared" si="22"/>
        <v>0</v>
      </c>
      <c r="L139" s="423">
        <f t="shared" si="23"/>
        <v>0</v>
      </c>
      <c r="M139" s="442"/>
      <c r="N139" s="454">
        <f t="shared" si="24"/>
        <v>0</v>
      </c>
      <c r="O139" s="443"/>
      <c r="P139" s="455">
        <f t="shared" si="25"/>
        <v>0</v>
      </c>
      <c r="Q139" s="443"/>
      <c r="R139" s="454">
        <f t="shared" si="26"/>
        <v>0</v>
      </c>
      <c r="S139" s="456">
        <f t="shared" si="27"/>
        <v>0</v>
      </c>
      <c r="T139" s="582"/>
      <c r="U139" s="580"/>
      <c r="V139" s="581"/>
      <c r="W139" s="579"/>
      <c r="X139" s="580"/>
      <c r="Y139" s="590">
        <f t="shared" si="28"/>
        <v>0</v>
      </c>
      <c r="Z139" s="579"/>
      <c r="AA139" s="580"/>
      <c r="AB139" s="590">
        <f t="shared" si="29"/>
        <v>0</v>
      </c>
      <c r="AC139" s="579"/>
      <c r="AD139" s="580"/>
      <c r="AE139" s="584"/>
      <c r="AF139" s="585"/>
    </row>
    <row r="140" spans="1:32" ht="15">
      <c r="A140" s="503"/>
      <c r="B140" s="433"/>
      <c r="C140" s="434"/>
      <c r="D140" s="435"/>
      <c r="E140" s="448"/>
      <c r="F140" s="437"/>
      <c r="G140" s="438">
        <f t="shared" si="20"/>
        <v>0</v>
      </c>
      <c r="H140" s="439" t="e">
        <f t="shared" si="21"/>
        <v>#DIV/0!</v>
      </c>
      <c r="I140" s="440"/>
      <c r="J140" s="505"/>
      <c r="K140" s="507">
        <f t="shared" si="22"/>
        <v>0</v>
      </c>
      <c r="L140" s="423">
        <f t="shared" si="23"/>
        <v>0</v>
      </c>
      <c r="M140" s="442"/>
      <c r="N140" s="454">
        <f t="shared" si="24"/>
        <v>0</v>
      </c>
      <c r="O140" s="443"/>
      <c r="P140" s="455">
        <f t="shared" si="25"/>
        <v>0</v>
      </c>
      <c r="Q140" s="443"/>
      <c r="R140" s="454">
        <f t="shared" si="26"/>
        <v>0</v>
      </c>
      <c r="S140" s="456">
        <f t="shared" si="27"/>
        <v>0</v>
      </c>
      <c r="T140" s="582"/>
      <c r="U140" s="580"/>
      <c r="V140" s="581"/>
      <c r="W140" s="579"/>
      <c r="X140" s="580"/>
      <c r="Y140" s="590">
        <f t="shared" si="28"/>
        <v>0</v>
      </c>
      <c r="Z140" s="579"/>
      <c r="AA140" s="580"/>
      <c r="AB140" s="590">
        <f t="shared" si="29"/>
        <v>0</v>
      </c>
      <c r="AC140" s="579"/>
      <c r="AD140" s="580"/>
      <c r="AE140" s="584"/>
      <c r="AF140" s="585"/>
    </row>
    <row r="141" spans="1:32" ht="15">
      <c r="A141" s="503"/>
      <c r="B141" s="433"/>
      <c r="C141" s="434"/>
      <c r="D141" s="435"/>
      <c r="E141" s="448"/>
      <c r="F141" s="437"/>
      <c r="G141" s="438">
        <f t="shared" si="20"/>
        <v>0</v>
      </c>
      <c r="H141" s="439" t="e">
        <f t="shared" si="21"/>
        <v>#DIV/0!</v>
      </c>
      <c r="I141" s="440"/>
      <c r="J141" s="505"/>
      <c r="K141" s="507">
        <f t="shared" si="22"/>
        <v>0</v>
      </c>
      <c r="L141" s="423">
        <f t="shared" si="23"/>
        <v>0</v>
      </c>
      <c r="M141" s="442"/>
      <c r="N141" s="454">
        <f t="shared" si="24"/>
        <v>0</v>
      </c>
      <c r="O141" s="443"/>
      <c r="P141" s="455">
        <f t="shared" si="25"/>
        <v>0</v>
      </c>
      <c r="Q141" s="443"/>
      <c r="R141" s="454">
        <f t="shared" si="26"/>
        <v>0</v>
      </c>
      <c r="S141" s="456">
        <f t="shared" si="27"/>
        <v>0</v>
      </c>
      <c r="T141" s="582"/>
      <c r="U141" s="580"/>
      <c r="V141" s="581"/>
      <c r="W141" s="579"/>
      <c r="X141" s="580"/>
      <c r="Y141" s="590">
        <f t="shared" si="28"/>
        <v>0</v>
      </c>
      <c r="Z141" s="579"/>
      <c r="AA141" s="580"/>
      <c r="AB141" s="590">
        <f t="shared" si="29"/>
        <v>0</v>
      </c>
      <c r="AC141" s="579"/>
      <c r="AD141" s="580"/>
      <c r="AE141" s="584"/>
      <c r="AF141" s="585"/>
    </row>
    <row r="142" spans="1:32" ht="15">
      <c r="A142" s="503"/>
      <c r="B142" s="433"/>
      <c r="C142" s="434"/>
      <c r="D142" s="435"/>
      <c r="E142" s="448"/>
      <c r="F142" s="437"/>
      <c r="G142" s="438">
        <f t="shared" si="20"/>
        <v>0</v>
      </c>
      <c r="H142" s="439" t="e">
        <f t="shared" si="21"/>
        <v>#DIV/0!</v>
      </c>
      <c r="I142" s="440"/>
      <c r="J142" s="505"/>
      <c r="K142" s="507">
        <f t="shared" si="22"/>
        <v>0</v>
      </c>
      <c r="L142" s="423">
        <f t="shared" si="23"/>
        <v>0</v>
      </c>
      <c r="M142" s="442"/>
      <c r="N142" s="454">
        <f t="shared" si="24"/>
        <v>0</v>
      </c>
      <c r="O142" s="443"/>
      <c r="P142" s="455">
        <f t="shared" si="25"/>
        <v>0</v>
      </c>
      <c r="Q142" s="443"/>
      <c r="R142" s="454">
        <f t="shared" si="26"/>
        <v>0</v>
      </c>
      <c r="S142" s="456">
        <f t="shared" si="27"/>
        <v>0</v>
      </c>
      <c r="T142" s="582"/>
      <c r="U142" s="580"/>
      <c r="V142" s="581"/>
      <c r="W142" s="579"/>
      <c r="X142" s="580"/>
      <c r="Y142" s="590">
        <f t="shared" si="28"/>
        <v>0</v>
      </c>
      <c r="Z142" s="579"/>
      <c r="AA142" s="580"/>
      <c r="AB142" s="590">
        <f t="shared" si="29"/>
        <v>0</v>
      </c>
      <c r="AC142" s="579"/>
      <c r="AD142" s="580"/>
      <c r="AE142" s="584"/>
      <c r="AF142" s="585"/>
    </row>
    <row r="143" spans="1:32" ht="15">
      <c r="A143" s="503"/>
      <c r="B143" s="433"/>
      <c r="C143" s="434"/>
      <c r="D143" s="435"/>
      <c r="E143" s="448"/>
      <c r="F143" s="437"/>
      <c r="G143" s="438">
        <f t="shared" si="20"/>
        <v>0</v>
      </c>
      <c r="H143" s="439" t="e">
        <f t="shared" si="21"/>
        <v>#DIV/0!</v>
      </c>
      <c r="I143" s="440"/>
      <c r="J143" s="505"/>
      <c r="K143" s="507">
        <f t="shared" si="22"/>
        <v>0</v>
      </c>
      <c r="L143" s="423">
        <f t="shared" si="23"/>
        <v>0</v>
      </c>
      <c r="M143" s="442"/>
      <c r="N143" s="454">
        <f t="shared" si="24"/>
        <v>0</v>
      </c>
      <c r="O143" s="443"/>
      <c r="P143" s="455">
        <f t="shared" si="25"/>
        <v>0</v>
      </c>
      <c r="Q143" s="443"/>
      <c r="R143" s="454">
        <f t="shared" si="26"/>
        <v>0</v>
      </c>
      <c r="S143" s="456">
        <f t="shared" si="27"/>
        <v>0</v>
      </c>
      <c r="T143" s="582"/>
      <c r="U143" s="580"/>
      <c r="V143" s="581"/>
      <c r="W143" s="579"/>
      <c r="X143" s="580"/>
      <c r="Y143" s="590">
        <f t="shared" si="28"/>
        <v>0</v>
      </c>
      <c r="Z143" s="579"/>
      <c r="AA143" s="580"/>
      <c r="AB143" s="590">
        <f t="shared" si="29"/>
        <v>0</v>
      </c>
      <c r="AC143" s="579"/>
      <c r="AD143" s="580"/>
      <c r="AE143" s="584"/>
      <c r="AF143" s="585"/>
    </row>
    <row r="144" spans="1:32" ht="15">
      <c r="A144" s="503"/>
      <c r="B144" s="433"/>
      <c r="C144" s="434"/>
      <c r="D144" s="435"/>
      <c r="E144" s="448"/>
      <c r="F144" s="437"/>
      <c r="G144" s="438">
        <f t="shared" si="20"/>
        <v>0</v>
      </c>
      <c r="H144" s="439" t="e">
        <f t="shared" si="21"/>
        <v>#DIV/0!</v>
      </c>
      <c r="I144" s="440"/>
      <c r="J144" s="505"/>
      <c r="K144" s="507">
        <f t="shared" si="22"/>
        <v>0</v>
      </c>
      <c r="L144" s="423">
        <f t="shared" si="23"/>
        <v>0</v>
      </c>
      <c r="M144" s="442"/>
      <c r="N144" s="454">
        <f t="shared" si="24"/>
        <v>0</v>
      </c>
      <c r="O144" s="443"/>
      <c r="P144" s="455">
        <f t="shared" si="25"/>
        <v>0</v>
      </c>
      <c r="Q144" s="443"/>
      <c r="R144" s="454">
        <f t="shared" si="26"/>
        <v>0</v>
      </c>
      <c r="S144" s="456">
        <f t="shared" si="27"/>
        <v>0</v>
      </c>
      <c r="T144" s="582"/>
      <c r="U144" s="580"/>
      <c r="V144" s="581"/>
      <c r="W144" s="579"/>
      <c r="X144" s="580"/>
      <c r="Y144" s="590">
        <f t="shared" si="28"/>
        <v>0</v>
      </c>
      <c r="Z144" s="579"/>
      <c r="AA144" s="580"/>
      <c r="AB144" s="590">
        <f t="shared" si="29"/>
        <v>0</v>
      </c>
      <c r="AC144" s="579"/>
      <c r="AD144" s="580"/>
      <c r="AE144" s="584"/>
      <c r="AF144" s="585"/>
    </row>
    <row r="145" spans="1:32" ht="15">
      <c r="A145" s="503"/>
      <c r="B145" s="433"/>
      <c r="C145" s="434"/>
      <c r="D145" s="435"/>
      <c r="E145" s="448"/>
      <c r="F145" s="437"/>
      <c r="G145" s="438">
        <f t="shared" si="20"/>
        <v>0</v>
      </c>
      <c r="H145" s="439" t="e">
        <f t="shared" si="21"/>
        <v>#DIV/0!</v>
      </c>
      <c r="I145" s="440"/>
      <c r="J145" s="505"/>
      <c r="K145" s="507">
        <f t="shared" si="22"/>
        <v>0</v>
      </c>
      <c r="L145" s="423">
        <f t="shared" si="23"/>
        <v>0</v>
      </c>
      <c r="M145" s="442"/>
      <c r="N145" s="454">
        <f t="shared" si="24"/>
        <v>0</v>
      </c>
      <c r="O145" s="443"/>
      <c r="P145" s="455">
        <f t="shared" si="25"/>
        <v>0</v>
      </c>
      <c r="Q145" s="443"/>
      <c r="R145" s="454">
        <f t="shared" si="26"/>
        <v>0</v>
      </c>
      <c r="S145" s="456">
        <f t="shared" si="27"/>
        <v>0</v>
      </c>
      <c r="T145" s="582"/>
      <c r="U145" s="580"/>
      <c r="V145" s="581"/>
      <c r="W145" s="579"/>
      <c r="X145" s="580"/>
      <c r="Y145" s="590">
        <f t="shared" si="28"/>
        <v>0</v>
      </c>
      <c r="Z145" s="579"/>
      <c r="AA145" s="580"/>
      <c r="AB145" s="590">
        <f t="shared" si="29"/>
        <v>0</v>
      </c>
      <c r="AC145" s="579"/>
      <c r="AD145" s="580"/>
      <c r="AE145" s="584"/>
      <c r="AF145" s="585"/>
    </row>
    <row r="146" spans="1:32" ht="15">
      <c r="A146" s="503"/>
      <c r="B146" s="433"/>
      <c r="C146" s="434"/>
      <c r="D146" s="435"/>
      <c r="E146" s="448"/>
      <c r="F146" s="437"/>
      <c r="G146" s="438">
        <f t="shared" si="20"/>
        <v>0</v>
      </c>
      <c r="H146" s="439" t="e">
        <f t="shared" si="21"/>
        <v>#DIV/0!</v>
      </c>
      <c r="I146" s="440"/>
      <c r="J146" s="505"/>
      <c r="K146" s="507">
        <f t="shared" si="22"/>
        <v>0</v>
      </c>
      <c r="L146" s="423">
        <f t="shared" si="23"/>
        <v>0</v>
      </c>
      <c r="M146" s="442"/>
      <c r="N146" s="454">
        <f t="shared" si="24"/>
        <v>0</v>
      </c>
      <c r="O146" s="443"/>
      <c r="P146" s="455">
        <f t="shared" si="25"/>
        <v>0</v>
      </c>
      <c r="Q146" s="443"/>
      <c r="R146" s="454">
        <f t="shared" si="26"/>
        <v>0</v>
      </c>
      <c r="S146" s="456">
        <f t="shared" si="27"/>
        <v>0</v>
      </c>
      <c r="T146" s="582"/>
      <c r="U146" s="580"/>
      <c r="V146" s="581"/>
      <c r="W146" s="579"/>
      <c r="X146" s="580"/>
      <c r="Y146" s="590">
        <f t="shared" si="28"/>
        <v>0</v>
      </c>
      <c r="Z146" s="579"/>
      <c r="AA146" s="580"/>
      <c r="AB146" s="590">
        <f t="shared" si="29"/>
        <v>0</v>
      </c>
      <c r="AC146" s="579"/>
      <c r="AD146" s="580"/>
      <c r="AE146" s="584"/>
      <c r="AF146" s="585"/>
    </row>
    <row r="147" spans="1:32" ht="15">
      <c r="A147" s="503"/>
      <c r="B147" s="433"/>
      <c r="C147" s="434"/>
      <c r="D147" s="435"/>
      <c r="E147" s="448"/>
      <c r="F147" s="437"/>
      <c r="G147" s="438">
        <f t="shared" si="20"/>
        <v>0</v>
      </c>
      <c r="H147" s="439" t="e">
        <f t="shared" si="21"/>
        <v>#DIV/0!</v>
      </c>
      <c r="I147" s="440"/>
      <c r="J147" s="505"/>
      <c r="K147" s="507">
        <f t="shared" si="22"/>
        <v>0</v>
      </c>
      <c r="L147" s="423">
        <f t="shared" si="23"/>
        <v>0</v>
      </c>
      <c r="M147" s="442"/>
      <c r="N147" s="454">
        <f t="shared" si="24"/>
        <v>0</v>
      </c>
      <c r="O147" s="443"/>
      <c r="P147" s="455">
        <f t="shared" si="25"/>
        <v>0</v>
      </c>
      <c r="Q147" s="443"/>
      <c r="R147" s="454">
        <f t="shared" si="26"/>
        <v>0</v>
      </c>
      <c r="S147" s="456">
        <f t="shared" si="27"/>
        <v>0</v>
      </c>
      <c r="T147" s="582"/>
      <c r="U147" s="580"/>
      <c r="V147" s="581"/>
      <c r="W147" s="579"/>
      <c r="X147" s="580"/>
      <c r="Y147" s="590">
        <f t="shared" si="28"/>
        <v>0</v>
      </c>
      <c r="Z147" s="579"/>
      <c r="AA147" s="580"/>
      <c r="AB147" s="590">
        <f t="shared" si="29"/>
        <v>0</v>
      </c>
      <c r="AC147" s="579"/>
      <c r="AD147" s="580"/>
      <c r="AE147" s="584"/>
      <c r="AF147" s="585"/>
    </row>
    <row r="148" spans="1:32" ht="15">
      <c r="A148" s="503"/>
      <c r="B148" s="433"/>
      <c r="C148" s="434"/>
      <c r="D148" s="435"/>
      <c r="E148" s="448"/>
      <c r="F148" s="437"/>
      <c r="G148" s="438">
        <f t="shared" si="20"/>
        <v>0</v>
      </c>
      <c r="H148" s="439" t="e">
        <f t="shared" si="21"/>
        <v>#DIV/0!</v>
      </c>
      <c r="I148" s="440"/>
      <c r="J148" s="505"/>
      <c r="K148" s="507">
        <f t="shared" si="22"/>
        <v>0</v>
      </c>
      <c r="L148" s="423">
        <f t="shared" si="23"/>
        <v>0</v>
      </c>
      <c r="M148" s="442"/>
      <c r="N148" s="454">
        <f t="shared" si="24"/>
        <v>0</v>
      </c>
      <c r="O148" s="443"/>
      <c r="P148" s="455">
        <f t="shared" si="25"/>
        <v>0</v>
      </c>
      <c r="Q148" s="443"/>
      <c r="R148" s="454">
        <f t="shared" si="26"/>
        <v>0</v>
      </c>
      <c r="S148" s="456">
        <f t="shared" si="27"/>
        <v>0</v>
      </c>
      <c r="T148" s="582"/>
      <c r="U148" s="580"/>
      <c r="V148" s="581"/>
      <c r="W148" s="579"/>
      <c r="X148" s="580"/>
      <c r="Y148" s="590">
        <f t="shared" si="28"/>
        <v>0</v>
      </c>
      <c r="Z148" s="579"/>
      <c r="AA148" s="580"/>
      <c r="AB148" s="590">
        <f t="shared" si="29"/>
        <v>0</v>
      </c>
      <c r="AC148" s="579"/>
      <c r="AD148" s="580"/>
      <c r="AE148" s="584"/>
      <c r="AF148" s="585"/>
    </row>
    <row r="149" spans="1:32" ht="15">
      <c r="A149" s="503"/>
      <c r="B149" s="433"/>
      <c r="C149" s="434"/>
      <c r="D149" s="435"/>
      <c r="E149" s="448"/>
      <c r="F149" s="437"/>
      <c r="G149" s="438">
        <f t="shared" si="20"/>
        <v>0</v>
      </c>
      <c r="H149" s="439" t="e">
        <f t="shared" si="21"/>
        <v>#DIV/0!</v>
      </c>
      <c r="I149" s="440"/>
      <c r="J149" s="505"/>
      <c r="K149" s="507">
        <f t="shared" si="22"/>
        <v>0</v>
      </c>
      <c r="L149" s="423">
        <f t="shared" si="23"/>
        <v>0</v>
      </c>
      <c r="M149" s="442"/>
      <c r="N149" s="454">
        <f t="shared" si="24"/>
        <v>0</v>
      </c>
      <c r="O149" s="443"/>
      <c r="P149" s="455">
        <f t="shared" si="25"/>
        <v>0</v>
      </c>
      <c r="Q149" s="443"/>
      <c r="R149" s="454">
        <f t="shared" si="26"/>
        <v>0</v>
      </c>
      <c r="S149" s="456">
        <f t="shared" si="27"/>
        <v>0</v>
      </c>
      <c r="T149" s="582"/>
      <c r="U149" s="580"/>
      <c r="V149" s="581"/>
      <c r="W149" s="579"/>
      <c r="X149" s="580"/>
      <c r="Y149" s="590">
        <f t="shared" si="28"/>
        <v>0</v>
      </c>
      <c r="Z149" s="579"/>
      <c r="AA149" s="580"/>
      <c r="AB149" s="590">
        <f t="shared" si="29"/>
        <v>0</v>
      </c>
      <c r="AC149" s="579"/>
      <c r="AD149" s="580"/>
      <c r="AE149" s="584"/>
      <c r="AF149" s="585"/>
    </row>
    <row r="150" spans="1:32" ht="15">
      <c r="A150" s="503"/>
      <c r="B150" s="433"/>
      <c r="C150" s="434"/>
      <c r="D150" s="435"/>
      <c r="E150" s="448"/>
      <c r="F150" s="437"/>
      <c r="G150" s="438">
        <f t="shared" si="20"/>
        <v>0</v>
      </c>
      <c r="H150" s="439" t="e">
        <f t="shared" si="21"/>
        <v>#DIV/0!</v>
      </c>
      <c r="I150" s="440"/>
      <c r="J150" s="505"/>
      <c r="K150" s="507">
        <f t="shared" si="22"/>
        <v>0</v>
      </c>
      <c r="L150" s="423">
        <f t="shared" si="23"/>
        <v>0</v>
      </c>
      <c r="M150" s="442"/>
      <c r="N150" s="454">
        <f t="shared" si="24"/>
        <v>0</v>
      </c>
      <c r="O150" s="443"/>
      <c r="P150" s="455">
        <f t="shared" si="25"/>
        <v>0</v>
      </c>
      <c r="Q150" s="443"/>
      <c r="R150" s="454">
        <f t="shared" si="26"/>
        <v>0</v>
      </c>
      <c r="S150" s="456">
        <f t="shared" si="27"/>
        <v>0</v>
      </c>
      <c r="T150" s="582"/>
      <c r="U150" s="580"/>
      <c r="V150" s="581"/>
      <c r="W150" s="579"/>
      <c r="X150" s="580"/>
      <c r="Y150" s="590">
        <f t="shared" si="28"/>
        <v>0</v>
      </c>
      <c r="Z150" s="579"/>
      <c r="AA150" s="580"/>
      <c r="AB150" s="590">
        <f t="shared" si="29"/>
        <v>0</v>
      </c>
      <c r="AC150" s="579"/>
      <c r="AD150" s="580"/>
      <c r="AE150" s="584"/>
      <c r="AF150" s="585"/>
    </row>
    <row r="151" spans="1:32" ht="15">
      <c r="A151" s="503"/>
      <c r="B151" s="433"/>
      <c r="C151" s="434"/>
      <c r="D151" s="435"/>
      <c r="E151" s="448"/>
      <c r="F151" s="437"/>
      <c r="G151" s="438">
        <f t="shared" si="20"/>
        <v>0</v>
      </c>
      <c r="H151" s="439" t="e">
        <f t="shared" si="21"/>
        <v>#DIV/0!</v>
      </c>
      <c r="I151" s="440"/>
      <c r="J151" s="505"/>
      <c r="K151" s="507">
        <f t="shared" si="22"/>
        <v>0</v>
      </c>
      <c r="L151" s="423">
        <f t="shared" si="23"/>
        <v>0</v>
      </c>
      <c r="M151" s="442"/>
      <c r="N151" s="454">
        <f t="shared" si="24"/>
        <v>0</v>
      </c>
      <c r="O151" s="443"/>
      <c r="P151" s="455">
        <f t="shared" si="25"/>
        <v>0</v>
      </c>
      <c r="Q151" s="443"/>
      <c r="R151" s="454">
        <f t="shared" si="26"/>
        <v>0</v>
      </c>
      <c r="S151" s="456">
        <f t="shared" si="27"/>
        <v>0</v>
      </c>
      <c r="T151" s="582"/>
      <c r="U151" s="580"/>
      <c r="V151" s="581"/>
      <c r="W151" s="579"/>
      <c r="X151" s="580"/>
      <c r="Y151" s="590">
        <f t="shared" si="28"/>
        <v>0</v>
      </c>
      <c r="Z151" s="579"/>
      <c r="AA151" s="580"/>
      <c r="AB151" s="590">
        <f t="shared" si="29"/>
        <v>0</v>
      </c>
      <c r="AC151" s="579"/>
      <c r="AD151" s="580"/>
      <c r="AE151" s="584"/>
      <c r="AF151" s="585"/>
    </row>
    <row r="152" spans="1:32" ht="15">
      <c r="A152" s="503"/>
      <c r="B152" s="433"/>
      <c r="C152" s="434"/>
      <c r="D152" s="435"/>
      <c r="E152" s="448"/>
      <c r="F152" s="437"/>
      <c r="G152" s="438">
        <f t="shared" si="20"/>
        <v>0</v>
      </c>
      <c r="H152" s="439" t="e">
        <f t="shared" si="21"/>
        <v>#DIV/0!</v>
      </c>
      <c r="I152" s="440"/>
      <c r="J152" s="505"/>
      <c r="K152" s="507">
        <f t="shared" si="22"/>
        <v>0</v>
      </c>
      <c r="L152" s="423">
        <f t="shared" si="23"/>
        <v>0</v>
      </c>
      <c r="M152" s="442"/>
      <c r="N152" s="454">
        <f t="shared" si="24"/>
        <v>0</v>
      </c>
      <c r="O152" s="443"/>
      <c r="P152" s="455">
        <f t="shared" si="25"/>
        <v>0</v>
      </c>
      <c r="Q152" s="443"/>
      <c r="R152" s="454">
        <f t="shared" si="26"/>
        <v>0</v>
      </c>
      <c r="S152" s="456">
        <f t="shared" si="27"/>
        <v>0</v>
      </c>
      <c r="T152" s="582"/>
      <c r="U152" s="580"/>
      <c r="V152" s="581"/>
      <c r="W152" s="579"/>
      <c r="X152" s="580"/>
      <c r="Y152" s="590">
        <f t="shared" si="28"/>
        <v>0</v>
      </c>
      <c r="Z152" s="579"/>
      <c r="AA152" s="580"/>
      <c r="AB152" s="590">
        <f t="shared" si="29"/>
        <v>0</v>
      </c>
      <c r="AC152" s="579"/>
      <c r="AD152" s="580"/>
      <c r="AE152" s="584"/>
      <c r="AF152" s="585"/>
    </row>
    <row r="153" spans="1:32" ht="15">
      <c r="A153" s="503"/>
      <c r="B153" s="433"/>
      <c r="C153" s="434"/>
      <c r="D153" s="435"/>
      <c r="E153" s="448"/>
      <c r="F153" s="437"/>
      <c r="G153" s="438">
        <f t="shared" si="20"/>
        <v>0</v>
      </c>
      <c r="H153" s="439" t="e">
        <f t="shared" si="21"/>
        <v>#DIV/0!</v>
      </c>
      <c r="I153" s="440"/>
      <c r="J153" s="505"/>
      <c r="K153" s="507">
        <f t="shared" si="22"/>
        <v>0</v>
      </c>
      <c r="L153" s="423">
        <f t="shared" si="23"/>
        <v>0</v>
      </c>
      <c r="M153" s="442"/>
      <c r="N153" s="454">
        <f t="shared" si="24"/>
        <v>0</v>
      </c>
      <c r="O153" s="443"/>
      <c r="P153" s="455">
        <f t="shared" si="25"/>
        <v>0</v>
      </c>
      <c r="Q153" s="443"/>
      <c r="R153" s="454">
        <f t="shared" si="26"/>
        <v>0</v>
      </c>
      <c r="S153" s="456">
        <f t="shared" si="27"/>
        <v>0</v>
      </c>
      <c r="T153" s="582"/>
      <c r="U153" s="580"/>
      <c r="V153" s="581"/>
      <c r="W153" s="579"/>
      <c r="X153" s="580"/>
      <c r="Y153" s="590">
        <f t="shared" si="28"/>
        <v>0</v>
      </c>
      <c r="Z153" s="579"/>
      <c r="AA153" s="580"/>
      <c r="AB153" s="590">
        <f t="shared" si="29"/>
        <v>0</v>
      </c>
      <c r="AC153" s="579"/>
      <c r="AD153" s="580"/>
      <c r="AE153" s="584"/>
      <c r="AF153" s="585"/>
    </row>
    <row r="154" spans="1:32" ht="15">
      <c r="A154" s="503"/>
      <c r="B154" s="433"/>
      <c r="C154" s="434"/>
      <c r="D154" s="435"/>
      <c r="E154" s="448"/>
      <c r="F154" s="437"/>
      <c r="G154" s="438">
        <f t="shared" si="20"/>
        <v>0</v>
      </c>
      <c r="H154" s="439" t="e">
        <f t="shared" si="21"/>
        <v>#DIV/0!</v>
      </c>
      <c r="I154" s="440"/>
      <c r="J154" s="505"/>
      <c r="K154" s="507">
        <f t="shared" si="22"/>
        <v>0</v>
      </c>
      <c r="L154" s="423">
        <f t="shared" si="23"/>
        <v>0</v>
      </c>
      <c r="M154" s="442"/>
      <c r="N154" s="454">
        <f t="shared" si="24"/>
        <v>0</v>
      </c>
      <c r="O154" s="443"/>
      <c r="P154" s="455">
        <f t="shared" si="25"/>
        <v>0</v>
      </c>
      <c r="Q154" s="443"/>
      <c r="R154" s="454">
        <f t="shared" si="26"/>
        <v>0</v>
      </c>
      <c r="S154" s="456">
        <f t="shared" si="27"/>
        <v>0</v>
      </c>
      <c r="T154" s="582"/>
      <c r="U154" s="580"/>
      <c r="V154" s="581"/>
      <c r="W154" s="579"/>
      <c r="X154" s="580"/>
      <c r="Y154" s="590">
        <f t="shared" si="28"/>
        <v>0</v>
      </c>
      <c r="Z154" s="579"/>
      <c r="AA154" s="580"/>
      <c r="AB154" s="590">
        <f t="shared" si="29"/>
        <v>0</v>
      </c>
      <c r="AC154" s="579"/>
      <c r="AD154" s="580"/>
      <c r="AE154" s="584"/>
      <c r="AF154" s="585"/>
    </row>
    <row r="155" spans="1:32" ht="15">
      <c r="A155" s="503"/>
      <c r="B155" s="433"/>
      <c r="C155" s="434"/>
      <c r="D155" s="435"/>
      <c r="E155" s="448"/>
      <c r="F155" s="437"/>
      <c r="G155" s="438">
        <f t="shared" si="20"/>
        <v>0</v>
      </c>
      <c r="H155" s="439" t="e">
        <f t="shared" si="21"/>
        <v>#DIV/0!</v>
      </c>
      <c r="I155" s="440"/>
      <c r="J155" s="505"/>
      <c r="K155" s="507">
        <f t="shared" si="22"/>
        <v>0</v>
      </c>
      <c r="L155" s="423">
        <f t="shared" si="23"/>
        <v>0</v>
      </c>
      <c r="M155" s="442"/>
      <c r="N155" s="454">
        <f t="shared" si="24"/>
        <v>0</v>
      </c>
      <c r="O155" s="443"/>
      <c r="P155" s="455">
        <f t="shared" si="25"/>
        <v>0</v>
      </c>
      <c r="Q155" s="443"/>
      <c r="R155" s="454">
        <f t="shared" si="26"/>
        <v>0</v>
      </c>
      <c r="S155" s="456">
        <f t="shared" si="27"/>
        <v>0</v>
      </c>
      <c r="T155" s="582"/>
      <c r="U155" s="580"/>
      <c r="V155" s="581"/>
      <c r="W155" s="579"/>
      <c r="X155" s="580"/>
      <c r="Y155" s="590">
        <f t="shared" si="28"/>
        <v>0</v>
      </c>
      <c r="Z155" s="579"/>
      <c r="AA155" s="580"/>
      <c r="AB155" s="590">
        <f t="shared" si="29"/>
        <v>0</v>
      </c>
      <c r="AC155" s="579"/>
      <c r="AD155" s="580"/>
      <c r="AE155" s="584"/>
      <c r="AF155" s="585"/>
    </row>
    <row r="156" spans="1:32" ht="15">
      <c r="A156" s="503"/>
      <c r="B156" s="433"/>
      <c r="C156" s="434"/>
      <c r="D156" s="435"/>
      <c r="E156" s="448"/>
      <c r="F156" s="437"/>
      <c r="G156" s="438">
        <f t="shared" si="20"/>
        <v>0</v>
      </c>
      <c r="H156" s="439" t="e">
        <f t="shared" si="21"/>
        <v>#DIV/0!</v>
      </c>
      <c r="I156" s="440"/>
      <c r="J156" s="505"/>
      <c r="K156" s="507">
        <f t="shared" si="22"/>
        <v>0</v>
      </c>
      <c r="L156" s="423">
        <f t="shared" si="23"/>
        <v>0</v>
      </c>
      <c r="M156" s="442"/>
      <c r="N156" s="454">
        <f t="shared" si="24"/>
        <v>0</v>
      </c>
      <c r="O156" s="443"/>
      <c r="P156" s="455">
        <f t="shared" si="25"/>
        <v>0</v>
      </c>
      <c r="Q156" s="443"/>
      <c r="R156" s="454">
        <f t="shared" si="26"/>
        <v>0</v>
      </c>
      <c r="S156" s="456">
        <f t="shared" si="27"/>
        <v>0</v>
      </c>
      <c r="T156" s="582"/>
      <c r="U156" s="580"/>
      <c r="V156" s="581"/>
      <c r="W156" s="579"/>
      <c r="X156" s="580"/>
      <c r="Y156" s="590">
        <f t="shared" si="28"/>
        <v>0</v>
      </c>
      <c r="Z156" s="579"/>
      <c r="AA156" s="580"/>
      <c r="AB156" s="590">
        <f t="shared" si="29"/>
        <v>0</v>
      </c>
      <c r="AC156" s="579"/>
      <c r="AD156" s="580"/>
      <c r="AE156" s="584"/>
      <c r="AF156" s="585"/>
    </row>
    <row r="157" spans="1:32" ht="15">
      <c r="A157" s="503"/>
      <c r="B157" s="433"/>
      <c r="C157" s="434"/>
      <c r="D157" s="435"/>
      <c r="E157" s="448"/>
      <c r="F157" s="437"/>
      <c r="G157" s="438">
        <f t="shared" si="20"/>
        <v>0</v>
      </c>
      <c r="H157" s="439" t="e">
        <f t="shared" si="21"/>
        <v>#DIV/0!</v>
      </c>
      <c r="I157" s="440"/>
      <c r="J157" s="505"/>
      <c r="K157" s="507">
        <f t="shared" si="22"/>
        <v>0</v>
      </c>
      <c r="L157" s="423">
        <f t="shared" si="23"/>
        <v>0</v>
      </c>
      <c r="M157" s="442"/>
      <c r="N157" s="454">
        <f t="shared" si="24"/>
        <v>0</v>
      </c>
      <c r="O157" s="443"/>
      <c r="P157" s="455">
        <f t="shared" si="25"/>
        <v>0</v>
      </c>
      <c r="Q157" s="443"/>
      <c r="R157" s="454">
        <f t="shared" si="26"/>
        <v>0</v>
      </c>
      <c r="S157" s="456">
        <f t="shared" si="27"/>
        <v>0</v>
      </c>
      <c r="T157" s="582"/>
      <c r="U157" s="580"/>
      <c r="V157" s="581"/>
      <c r="W157" s="579"/>
      <c r="X157" s="580"/>
      <c r="Y157" s="590">
        <f t="shared" si="28"/>
        <v>0</v>
      </c>
      <c r="Z157" s="579"/>
      <c r="AA157" s="580"/>
      <c r="AB157" s="590">
        <f t="shared" si="29"/>
        <v>0</v>
      </c>
      <c r="AC157" s="579"/>
      <c r="AD157" s="580"/>
      <c r="AE157" s="584"/>
      <c r="AF157" s="585"/>
    </row>
    <row r="158" spans="1:32" ht="15">
      <c r="A158" s="503"/>
      <c r="B158" s="433"/>
      <c r="C158" s="434"/>
      <c r="D158" s="435"/>
      <c r="E158" s="448"/>
      <c r="F158" s="437"/>
      <c r="G158" s="438">
        <f t="shared" si="20"/>
        <v>0</v>
      </c>
      <c r="H158" s="439" t="e">
        <f t="shared" si="21"/>
        <v>#DIV/0!</v>
      </c>
      <c r="I158" s="440"/>
      <c r="J158" s="505"/>
      <c r="K158" s="507">
        <f t="shared" si="22"/>
        <v>0</v>
      </c>
      <c r="L158" s="423">
        <f t="shared" si="23"/>
        <v>0</v>
      </c>
      <c r="M158" s="442"/>
      <c r="N158" s="454">
        <f t="shared" si="24"/>
        <v>0</v>
      </c>
      <c r="O158" s="443"/>
      <c r="P158" s="455">
        <f t="shared" si="25"/>
        <v>0</v>
      </c>
      <c r="Q158" s="443"/>
      <c r="R158" s="454">
        <f t="shared" si="26"/>
        <v>0</v>
      </c>
      <c r="S158" s="456">
        <f t="shared" si="27"/>
        <v>0</v>
      </c>
      <c r="T158" s="582"/>
      <c r="U158" s="580"/>
      <c r="V158" s="581"/>
      <c r="W158" s="579"/>
      <c r="X158" s="580"/>
      <c r="Y158" s="590">
        <f t="shared" si="28"/>
        <v>0</v>
      </c>
      <c r="Z158" s="579"/>
      <c r="AA158" s="580"/>
      <c r="AB158" s="590">
        <f t="shared" si="29"/>
        <v>0</v>
      </c>
      <c r="AC158" s="579"/>
      <c r="AD158" s="580"/>
      <c r="AE158" s="584"/>
      <c r="AF158" s="585"/>
    </row>
    <row r="159" spans="1:32" ht="15">
      <c r="A159" s="503"/>
      <c r="B159" s="433"/>
      <c r="C159" s="434"/>
      <c r="D159" s="435"/>
      <c r="E159" s="448"/>
      <c r="F159" s="437"/>
      <c r="G159" s="438">
        <f t="shared" si="20"/>
        <v>0</v>
      </c>
      <c r="H159" s="439" t="e">
        <f t="shared" si="21"/>
        <v>#DIV/0!</v>
      </c>
      <c r="I159" s="440"/>
      <c r="J159" s="505"/>
      <c r="K159" s="507">
        <f t="shared" si="22"/>
        <v>0</v>
      </c>
      <c r="L159" s="423">
        <f t="shared" si="23"/>
        <v>0</v>
      </c>
      <c r="M159" s="442"/>
      <c r="N159" s="454">
        <f t="shared" si="24"/>
        <v>0</v>
      </c>
      <c r="O159" s="443"/>
      <c r="P159" s="455">
        <f t="shared" si="25"/>
        <v>0</v>
      </c>
      <c r="Q159" s="443"/>
      <c r="R159" s="454">
        <f t="shared" si="26"/>
        <v>0</v>
      </c>
      <c r="S159" s="456">
        <f t="shared" si="27"/>
        <v>0</v>
      </c>
      <c r="T159" s="582"/>
      <c r="U159" s="580"/>
      <c r="V159" s="581"/>
      <c r="W159" s="579"/>
      <c r="X159" s="580"/>
      <c r="Y159" s="590">
        <f t="shared" si="28"/>
        <v>0</v>
      </c>
      <c r="Z159" s="579"/>
      <c r="AA159" s="580"/>
      <c r="AB159" s="590">
        <f t="shared" si="29"/>
        <v>0</v>
      </c>
      <c r="AC159" s="579"/>
      <c r="AD159" s="580"/>
      <c r="AE159" s="584"/>
      <c r="AF159" s="585"/>
    </row>
    <row r="160" spans="1:32" ht="15">
      <c r="A160" s="503"/>
      <c r="B160" s="433"/>
      <c r="C160" s="434"/>
      <c r="D160" s="435"/>
      <c r="E160" s="448"/>
      <c r="F160" s="437"/>
      <c r="G160" s="438">
        <f t="shared" si="20"/>
        <v>0</v>
      </c>
      <c r="H160" s="439" t="e">
        <f t="shared" si="21"/>
        <v>#DIV/0!</v>
      </c>
      <c r="I160" s="440"/>
      <c r="J160" s="505"/>
      <c r="K160" s="507">
        <f t="shared" si="22"/>
        <v>0</v>
      </c>
      <c r="L160" s="423">
        <f t="shared" si="23"/>
        <v>0</v>
      </c>
      <c r="M160" s="442"/>
      <c r="N160" s="454">
        <f t="shared" si="24"/>
        <v>0</v>
      </c>
      <c r="O160" s="443"/>
      <c r="P160" s="455">
        <f t="shared" si="25"/>
        <v>0</v>
      </c>
      <c r="Q160" s="443"/>
      <c r="R160" s="454">
        <f t="shared" si="26"/>
        <v>0</v>
      </c>
      <c r="S160" s="456">
        <f t="shared" si="27"/>
        <v>0</v>
      </c>
      <c r="T160" s="582"/>
      <c r="U160" s="580"/>
      <c r="V160" s="581"/>
      <c r="W160" s="579"/>
      <c r="X160" s="580"/>
      <c r="Y160" s="590">
        <f t="shared" si="28"/>
        <v>0</v>
      </c>
      <c r="Z160" s="579"/>
      <c r="AA160" s="580"/>
      <c r="AB160" s="590">
        <f t="shared" si="29"/>
        <v>0</v>
      </c>
      <c r="AC160" s="579"/>
      <c r="AD160" s="580"/>
      <c r="AE160" s="584"/>
      <c r="AF160" s="585"/>
    </row>
    <row r="161" spans="1:32" ht="15">
      <c r="A161" s="503"/>
      <c r="B161" s="433"/>
      <c r="C161" s="434"/>
      <c r="D161" s="435"/>
      <c r="E161" s="448"/>
      <c r="F161" s="437"/>
      <c r="G161" s="438">
        <f t="shared" si="20"/>
        <v>0</v>
      </c>
      <c r="H161" s="439" t="e">
        <f t="shared" si="21"/>
        <v>#DIV/0!</v>
      </c>
      <c r="I161" s="440"/>
      <c r="J161" s="505"/>
      <c r="K161" s="507">
        <f t="shared" si="22"/>
        <v>0</v>
      </c>
      <c r="L161" s="423">
        <f t="shared" si="23"/>
        <v>0</v>
      </c>
      <c r="M161" s="442"/>
      <c r="N161" s="454">
        <f t="shared" si="24"/>
        <v>0</v>
      </c>
      <c r="O161" s="443"/>
      <c r="P161" s="455">
        <f t="shared" si="25"/>
        <v>0</v>
      </c>
      <c r="Q161" s="443"/>
      <c r="R161" s="454">
        <f t="shared" si="26"/>
        <v>0</v>
      </c>
      <c r="S161" s="456">
        <f t="shared" si="27"/>
        <v>0</v>
      </c>
      <c r="T161" s="582"/>
      <c r="U161" s="580"/>
      <c r="V161" s="581"/>
      <c r="W161" s="579"/>
      <c r="X161" s="580"/>
      <c r="Y161" s="590">
        <f t="shared" si="28"/>
        <v>0</v>
      </c>
      <c r="Z161" s="579"/>
      <c r="AA161" s="580"/>
      <c r="AB161" s="590">
        <f t="shared" si="29"/>
        <v>0</v>
      </c>
      <c r="AC161" s="579"/>
      <c r="AD161" s="580"/>
      <c r="AE161" s="584"/>
      <c r="AF161" s="585"/>
    </row>
    <row r="162" spans="1:32" ht="15">
      <c r="A162" s="503"/>
      <c r="B162" s="433"/>
      <c r="C162" s="434"/>
      <c r="D162" s="435"/>
      <c r="E162" s="448"/>
      <c r="F162" s="437"/>
      <c r="G162" s="438">
        <f t="shared" si="20"/>
        <v>0</v>
      </c>
      <c r="H162" s="439" t="e">
        <f t="shared" si="21"/>
        <v>#DIV/0!</v>
      </c>
      <c r="I162" s="440"/>
      <c r="J162" s="505"/>
      <c r="K162" s="507">
        <f t="shared" si="22"/>
        <v>0</v>
      </c>
      <c r="L162" s="423">
        <f t="shared" si="23"/>
        <v>0</v>
      </c>
      <c r="M162" s="442"/>
      <c r="N162" s="454">
        <f t="shared" si="24"/>
        <v>0</v>
      </c>
      <c r="O162" s="443"/>
      <c r="P162" s="455">
        <f t="shared" si="25"/>
        <v>0</v>
      </c>
      <c r="Q162" s="443"/>
      <c r="R162" s="454">
        <f t="shared" si="26"/>
        <v>0</v>
      </c>
      <c r="S162" s="456">
        <f t="shared" si="27"/>
        <v>0</v>
      </c>
      <c r="T162" s="582"/>
      <c r="U162" s="580"/>
      <c r="V162" s="581"/>
      <c r="W162" s="579"/>
      <c r="X162" s="580"/>
      <c r="Y162" s="590">
        <f t="shared" si="28"/>
        <v>0</v>
      </c>
      <c r="Z162" s="579"/>
      <c r="AA162" s="580"/>
      <c r="AB162" s="590">
        <f t="shared" si="29"/>
        <v>0</v>
      </c>
      <c r="AC162" s="579"/>
      <c r="AD162" s="580"/>
      <c r="AE162" s="584"/>
      <c r="AF162" s="585"/>
    </row>
    <row r="163" spans="1:32" ht="15">
      <c r="A163" s="503"/>
      <c r="B163" s="433"/>
      <c r="C163" s="434"/>
      <c r="D163" s="435"/>
      <c r="E163" s="448"/>
      <c r="F163" s="437"/>
      <c r="G163" s="438">
        <f t="shared" si="20"/>
        <v>0</v>
      </c>
      <c r="H163" s="439" t="e">
        <f t="shared" si="21"/>
        <v>#DIV/0!</v>
      </c>
      <c r="I163" s="440"/>
      <c r="J163" s="505"/>
      <c r="K163" s="507">
        <f t="shared" si="22"/>
        <v>0</v>
      </c>
      <c r="L163" s="423">
        <f t="shared" si="23"/>
        <v>0</v>
      </c>
      <c r="M163" s="442"/>
      <c r="N163" s="454">
        <f t="shared" si="24"/>
        <v>0</v>
      </c>
      <c r="O163" s="443"/>
      <c r="P163" s="455">
        <f t="shared" si="25"/>
        <v>0</v>
      </c>
      <c r="Q163" s="443"/>
      <c r="R163" s="454">
        <f t="shared" si="26"/>
        <v>0</v>
      </c>
      <c r="S163" s="456">
        <f t="shared" si="27"/>
        <v>0</v>
      </c>
      <c r="T163" s="582"/>
      <c r="U163" s="580"/>
      <c r="V163" s="581"/>
      <c r="W163" s="579"/>
      <c r="X163" s="580"/>
      <c r="Y163" s="590">
        <f t="shared" si="28"/>
        <v>0</v>
      </c>
      <c r="Z163" s="579"/>
      <c r="AA163" s="580"/>
      <c r="AB163" s="590">
        <f t="shared" si="29"/>
        <v>0</v>
      </c>
      <c r="AC163" s="579"/>
      <c r="AD163" s="580"/>
      <c r="AE163" s="584"/>
      <c r="AF163" s="585"/>
    </row>
    <row r="164" spans="1:32" ht="15">
      <c r="A164" s="503"/>
      <c r="B164" s="433"/>
      <c r="C164" s="434"/>
      <c r="D164" s="435"/>
      <c r="E164" s="448"/>
      <c r="F164" s="437"/>
      <c r="G164" s="438">
        <f t="shared" si="20"/>
        <v>0</v>
      </c>
      <c r="H164" s="439" t="e">
        <f t="shared" si="21"/>
        <v>#DIV/0!</v>
      </c>
      <c r="I164" s="440"/>
      <c r="J164" s="505"/>
      <c r="K164" s="507">
        <f t="shared" si="22"/>
        <v>0</v>
      </c>
      <c r="L164" s="423">
        <f t="shared" si="23"/>
        <v>0</v>
      </c>
      <c r="M164" s="442"/>
      <c r="N164" s="454">
        <f t="shared" si="24"/>
        <v>0</v>
      </c>
      <c r="O164" s="443"/>
      <c r="P164" s="455">
        <f t="shared" si="25"/>
        <v>0</v>
      </c>
      <c r="Q164" s="443"/>
      <c r="R164" s="454">
        <f t="shared" si="26"/>
        <v>0</v>
      </c>
      <c r="S164" s="456">
        <f t="shared" si="27"/>
        <v>0</v>
      </c>
      <c r="T164" s="582"/>
      <c r="U164" s="580"/>
      <c r="V164" s="581"/>
      <c r="W164" s="579"/>
      <c r="X164" s="580"/>
      <c r="Y164" s="590">
        <f t="shared" si="28"/>
        <v>0</v>
      </c>
      <c r="Z164" s="579"/>
      <c r="AA164" s="580"/>
      <c r="AB164" s="590">
        <f t="shared" si="29"/>
        <v>0</v>
      </c>
      <c r="AC164" s="579"/>
      <c r="AD164" s="580"/>
      <c r="AE164" s="584"/>
      <c r="AF164" s="585"/>
    </row>
    <row r="165" spans="1:32" ht="15">
      <c r="A165" s="503"/>
      <c r="B165" s="433"/>
      <c r="C165" s="434"/>
      <c r="D165" s="435"/>
      <c r="E165" s="448"/>
      <c r="F165" s="437"/>
      <c r="G165" s="438">
        <f t="shared" si="20"/>
        <v>0</v>
      </c>
      <c r="H165" s="439" t="e">
        <f t="shared" si="21"/>
        <v>#DIV/0!</v>
      </c>
      <c r="I165" s="440"/>
      <c r="J165" s="505"/>
      <c r="K165" s="507">
        <f t="shared" si="22"/>
        <v>0</v>
      </c>
      <c r="L165" s="423">
        <f t="shared" si="23"/>
        <v>0</v>
      </c>
      <c r="M165" s="442"/>
      <c r="N165" s="454">
        <f t="shared" si="24"/>
        <v>0</v>
      </c>
      <c r="O165" s="443"/>
      <c r="P165" s="455">
        <f t="shared" si="25"/>
        <v>0</v>
      </c>
      <c r="Q165" s="443"/>
      <c r="R165" s="454">
        <f t="shared" si="26"/>
        <v>0</v>
      </c>
      <c r="S165" s="456">
        <f t="shared" si="27"/>
        <v>0</v>
      </c>
      <c r="T165" s="582"/>
      <c r="U165" s="580"/>
      <c r="V165" s="581"/>
      <c r="W165" s="579"/>
      <c r="X165" s="580"/>
      <c r="Y165" s="590">
        <f t="shared" si="28"/>
        <v>0</v>
      </c>
      <c r="Z165" s="579"/>
      <c r="AA165" s="580"/>
      <c r="AB165" s="590">
        <f t="shared" si="29"/>
        <v>0</v>
      </c>
      <c r="AC165" s="579"/>
      <c r="AD165" s="580"/>
      <c r="AE165" s="584"/>
      <c r="AF165" s="585"/>
    </row>
    <row r="166" spans="1:32" ht="15">
      <c r="A166" s="503"/>
      <c r="B166" s="433"/>
      <c r="C166" s="434"/>
      <c r="D166" s="435"/>
      <c r="E166" s="448"/>
      <c r="F166" s="437"/>
      <c r="G166" s="438">
        <f t="shared" si="20"/>
        <v>0</v>
      </c>
      <c r="H166" s="439" t="e">
        <f t="shared" si="21"/>
        <v>#DIV/0!</v>
      </c>
      <c r="I166" s="440"/>
      <c r="J166" s="505"/>
      <c r="K166" s="507">
        <f t="shared" si="22"/>
        <v>0</v>
      </c>
      <c r="L166" s="423">
        <f t="shared" si="23"/>
        <v>0</v>
      </c>
      <c r="M166" s="442"/>
      <c r="N166" s="454">
        <f t="shared" si="24"/>
        <v>0</v>
      </c>
      <c r="O166" s="443"/>
      <c r="P166" s="455">
        <f t="shared" si="25"/>
        <v>0</v>
      </c>
      <c r="Q166" s="443"/>
      <c r="R166" s="454">
        <f t="shared" si="26"/>
        <v>0</v>
      </c>
      <c r="S166" s="456">
        <f t="shared" si="27"/>
        <v>0</v>
      </c>
      <c r="T166" s="582"/>
      <c r="U166" s="580"/>
      <c r="V166" s="581"/>
      <c r="W166" s="579"/>
      <c r="X166" s="580"/>
      <c r="Y166" s="590">
        <f t="shared" si="28"/>
        <v>0</v>
      </c>
      <c r="Z166" s="579"/>
      <c r="AA166" s="580"/>
      <c r="AB166" s="590">
        <f t="shared" si="29"/>
        <v>0</v>
      </c>
      <c r="AC166" s="579"/>
      <c r="AD166" s="580"/>
      <c r="AE166" s="584"/>
      <c r="AF166" s="585"/>
    </row>
    <row r="167" spans="1:32" ht="15">
      <c r="A167" s="503"/>
      <c r="B167" s="433"/>
      <c r="C167" s="434"/>
      <c r="D167" s="435"/>
      <c r="E167" s="448"/>
      <c r="F167" s="437"/>
      <c r="G167" s="438">
        <f t="shared" si="20"/>
        <v>0</v>
      </c>
      <c r="H167" s="439" t="e">
        <f t="shared" si="21"/>
        <v>#DIV/0!</v>
      </c>
      <c r="I167" s="440"/>
      <c r="J167" s="505"/>
      <c r="K167" s="507">
        <f t="shared" si="22"/>
        <v>0</v>
      </c>
      <c r="L167" s="423">
        <f t="shared" si="23"/>
        <v>0</v>
      </c>
      <c r="M167" s="442"/>
      <c r="N167" s="454">
        <f t="shared" si="24"/>
        <v>0</v>
      </c>
      <c r="O167" s="443"/>
      <c r="P167" s="455">
        <f t="shared" si="25"/>
        <v>0</v>
      </c>
      <c r="Q167" s="443"/>
      <c r="R167" s="454">
        <f t="shared" si="26"/>
        <v>0</v>
      </c>
      <c r="S167" s="456">
        <f t="shared" si="27"/>
        <v>0</v>
      </c>
      <c r="T167" s="582"/>
      <c r="U167" s="580"/>
      <c r="V167" s="581"/>
      <c r="W167" s="579"/>
      <c r="X167" s="580"/>
      <c r="Y167" s="590">
        <f t="shared" si="28"/>
        <v>0</v>
      </c>
      <c r="Z167" s="579"/>
      <c r="AA167" s="580"/>
      <c r="AB167" s="590">
        <f t="shared" si="29"/>
        <v>0</v>
      </c>
      <c r="AC167" s="579"/>
      <c r="AD167" s="580"/>
      <c r="AE167" s="584"/>
      <c r="AF167" s="585"/>
    </row>
    <row r="168" spans="1:32" ht="15">
      <c r="A168" s="503"/>
      <c r="B168" s="433"/>
      <c r="C168" s="434"/>
      <c r="D168" s="435"/>
      <c r="E168" s="448"/>
      <c r="F168" s="437"/>
      <c r="G168" s="438">
        <f t="shared" si="20"/>
        <v>0</v>
      </c>
      <c r="H168" s="439" t="e">
        <f t="shared" si="21"/>
        <v>#DIV/0!</v>
      </c>
      <c r="I168" s="440"/>
      <c r="J168" s="505"/>
      <c r="K168" s="507">
        <f t="shared" si="22"/>
        <v>0</v>
      </c>
      <c r="L168" s="423">
        <f t="shared" si="23"/>
        <v>0</v>
      </c>
      <c r="M168" s="442"/>
      <c r="N168" s="454">
        <f t="shared" si="24"/>
        <v>0</v>
      </c>
      <c r="O168" s="443"/>
      <c r="P168" s="455">
        <f t="shared" si="25"/>
        <v>0</v>
      </c>
      <c r="Q168" s="443"/>
      <c r="R168" s="454">
        <f t="shared" si="26"/>
        <v>0</v>
      </c>
      <c r="S168" s="456">
        <f t="shared" si="27"/>
        <v>0</v>
      </c>
      <c r="T168" s="582"/>
      <c r="U168" s="580"/>
      <c r="V168" s="581"/>
      <c r="W168" s="579"/>
      <c r="X168" s="580"/>
      <c r="Y168" s="590">
        <f t="shared" si="28"/>
        <v>0</v>
      </c>
      <c r="Z168" s="579"/>
      <c r="AA168" s="580"/>
      <c r="AB168" s="590">
        <f t="shared" si="29"/>
        <v>0</v>
      </c>
      <c r="AC168" s="579"/>
      <c r="AD168" s="580"/>
      <c r="AE168" s="584"/>
      <c r="AF168" s="585"/>
    </row>
    <row r="169" spans="1:32" ht="15">
      <c r="A169" s="503"/>
      <c r="B169" s="433"/>
      <c r="C169" s="434"/>
      <c r="D169" s="435"/>
      <c r="E169" s="448"/>
      <c r="F169" s="437"/>
      <c r="G169" s="438">
        <f t="shared" si="20"/>
        <v>0</v>
      </c>
      <c r="H169" s="439" t="e">
        <f t="shared" si="21"/>
        <v>#DIV/0!</v>
      </c>
      <c r="I169" s="440"/>
      <c r="J169" s="505"/>
      <c r="K169" s="507">
        <f t="shared" si="22"/>
        <v>0</v>
      </c>
      <c r="L169" s="423">
        <f t="shared" si="23"/>
        <v>0</v>
      </c>
      <c r="M169" s="442"/>
      <c r="N169" s="454">
        <f t="shared" si="24"/>
        <v>0</v>
      </c>
      <c r="O169" s="443"/>
      <c r="P169" s="455">
        <f t="shared" si="25"/>
        <v>0</v>
      </c>
      <c r="Q169" s="443"/>
      <c r="R169" s="454">
        <f t="shared" si="26"/>
        <v>0</v>
      </c>
      <c r="S169" s="456">
        <f t="shared" si="27"/>
        <v>0</v>
      </c>
      <c r="T169" s="582"/>
      <c r="U169" s="580"/>
      <c r="V169" s="581"/>
      <c r="W169" s="579"/>
      <c r="X169" s="580"/>
      <c r="Y169" s="590">
        <f t="shared" si="28"/>
        <v>0</v>
      </c>
      <c r="Z169" s="579"/>
      <c r="AA169" s="580"/>
      <c r="AB169" s="590">
        <f t="shared" si="29"/>
        <v>0</v>
      </c>
      <c r="AC169" s="579"/>
      <c r="AD169" s="580"/>
      <c r="AE169" s="584"/>
      <c r="AF169" s="585"/>
    </row>
    <row r="170" spans="1:32" ht="15">
      <c r="A170" s="503"/>
      <c r="B170" s="433"/>
      <c r="C170" s="434"/>
      <c r="D170" s="435"/>
      <c r="E170" s="448"/>
      <c r="F170" s="437"/>
      <c r="G170" s="438">
        <f t="shared" si="20"/>
        <v>0</v>
      </c>
      <c r="H170" s="439" t="e">
        <f t="shared" si="21"/>
        <v>#DIV/0!</v>
      </c>
      <c r="I170" s="440"/>
      <c r="J170" s="505"/>
      <c r="K170" s="507">
        <f t="shared" si="22"/>
        <v>0</v>
      </c>
      <c r="L170" s="423">
        <f t="shared" si="23"/>
        <v>0</v>
      </c>
      <c r="M170" s="442"/>
      <c r="N170" s="454">
        <f t="shared" si="24"/>
        <v>0</v>
      </c>
      <c r="O170" s="443"/>
      <c r="P170" s="455">
        <f t="shared" si="25"/>
        <v>0</v>
      </c>
      <c r="Q170" s="443"/>
      <c r="R170" s="454">
        <f t="shared" si="26"/>
        <v>0</v>
      </c>
      <c r="S170" s="456">
        <f t="shared" si="27"/>
        <v>0</v>
      </c>
      <c r="T170" s="582"/>
      <c r="U170" s="580"/>
      <c r="V170" s="581"/>
      <c r="W170" s="579"/>
      <c r="X170" s="580"/>
      <c r="Y170" s="590">
        <f t="shared" si="28"/>
        <v>0</v>
      </c>
      <c r="Z170" s="579"/>
      <c r="AA170" s="580"/>
      <c r="AB170" s="590">
        <f t="shared" si="29"/>
        <v>0</v>
      </c>
      <c r="AC170" s="579"/>
      <c r="AD170" s="580"/>
      <c r="AE170" s="584"/>
      <c r="AF170" s="585"/>
    </row>
    <row r="171" spans="1:32" ht="15">
      <c r="A171" s="503"/>
      <c r="B171" s="433"/>
      <c r="C171" s="434"/>
      <c r="D171" s="435"/>
      <c r="E171" s="448"/>
      <c r="F171" s="437"/>
      <c r="G171" s="438">
        <f t="shared" si="20"/>
        <v>0</v>
      </c>
      <c r="H171" s="439" t="e">
        <f t="shared" si="21"/>
        <v>#DIV/0!</v>
      </c>
      <c r="I171" s="440"/>
      <c r="J171" s="505"/>
      <c r="K171" s="507">
        <f t="shared" si="22"/>
        <v>0</v>
      </c>
      <c r="L171" s="423">
        <f t="shared" si="23"/>
        <v>0</v>
      </c>
      <c r="M171" s="442"/>
      <c r="N171" s="454">
        <f t="shared" si="24"/>
        <v>0</v>
      </c>
      <c r="O171" s="443"/>
      <c r="P171" s="455">
        <f t="shared" si="25"/>
        <v>0</v>
      </c>
      <c r="Q171" s="443"/>
      <c r="R171" s="454">
        <f t="shared" si="26"/>
        <v>0</v>
      </c>
      <c r="S171" s="456">
        <f t="shared" si="27"/>
        <v>0</v>
      </c>
      <c r="T171" s="582"/>
      <c r="U171" s="580"/>
      <c r="V171" s="581"/>
      <c r="W171" s="579"/>
      <c r="X171" s="580"/>
      <c r="Y171" s="590">
        <f t="shared" si="28"/>
        <v>0</v>
      </c>
      <c r="Z171" s="579"/>
      <c r="AA171" s="580"/>
      <c r="AB171" s="590">
        <f t="shared" si="29"/>
        <v>0</v>
      </c>
      <c r="AC171" s="579"/>
      <c r="AD171" s="580"/>
      <c r="AE171" s="584"/>
      <c r="AF171" s="585"/>
    </row>
    <row r="172" spans="1:32" ht="15">
      <c r="A172" s="503"/>
      <c r="B172" s="433"/>
      <c r="C172" s="434"/>
      <c r="D172" s="435"/>
      <c r="E172" s="448"/>
      <c r="F172" s="437"/>
      <c r="G172" s="438">
        <f t="shared" si="20"/>
        <v>0</v>
      </c>
      <c r="H172" s="439" t="e">
        <f t="shared" si="21"/>
        <v>#DIV/0!</v>
      </c>
      <c r="I172" s="440"/>
      <c r="J172" s="505"/>
      <c r="K172" s="507">
        <f t="shared" si="22"/>
        <v>0</v>
      </c>
      <c r="L172" s="423">
        <f t="shared" si="23"/>
        <v>0</v>
      </c>
      <c r="M172" s="442"/>
      <c r="N172" s="454">
        <f t="shared" si="24"/>
        <v>0</v>
      </c>
      <c r="O172" s="443"/>
      <c r="P172" s="455">
        <f t="shared" si="25"/>
        <v>0</v>
      </c>
      <c r="Q172" s="443"/>
      <c r="R172" s="454">
        <f t="shared" si="26"/>
        <v>0</v>
      </c>
      <c r="S172" s="456">
        <f t="shared" si="27"/>
        <v>0</v>
      </c>
      <c r="T172" s="582"/>
      <c r="U172" s="580"/>
      <c r="V172" s="581"/>
      <c r="W172" s="579"/>
      <c r="X172" s="580"/>
      <c r="Y172" s="590">
        <f t="shared" si="28"/>
        <v>0</v>
      </c>
      <c r="Z172" s="579"/>
      <c r="AA172" s="580"/>
      <c r="AB172" s="590">
        <f t="shared" si="29"/>
        <v>0</v>
      </c>
      <c r="AC172" s="579"/>
      <c r="AD172" s="580"/>
      <c r="AE172" s="584"/>
      <c r="AF172" s="585"/>
    </row>
    <row r="173" spans="1:32" ht="15">
      <c r="A173" s="503"/>
      <c r="B173" s="433"/>
      <c r="C173" s="434"/>
      <c r="D173" s="435"/>
      <c r="E173" s="448"/>
      <c r="F173" s="437"/>
      <c r="G173" s="438">
        <f t="shared" si="20"/>
        <v>0</v>
      </c>
      <c r="H173" s="439" t="e">
        <f t="shared" si="21"/>
        <v>#DIV/0!</v>
      </c>
      <c r="I173" s="440"/>
      <c r="J173" s="505"/>
      <c r="K173" s="507">
        <f t="shared" si="22"/>
        <v>0</v>
      </c>
      <c r="L173" s="423">
        <f t="shared" si="23"/>
        <v>0</v>
      </c>
      <c r="M173" s="442"/>
      <c r="N173" s="454">
        <f t="shared" si="24"/>
        <v>0</v>
      </c>
      <c r="O173" s="443"/>
      <c r="P173" s="455">
        <f t="shared" si="25"/>
        <v>0</v>
      </c>
      <c r="Q173" s="443"/>
      <c r="R173" s="454">
        <f t="shared" si="26"/>
        <v>0</v>
      </c>
      <c r="S173" s="456">
        <f t="shared" si="27"/>
        <v>0</v>
      </c>
      <c r="T173" s="582"/>
      <c r="U173" s="580"/>
      <c r="V173" s="581"/>
      <c r="W173" s="579"/>
      <c r="X173" s="580"/>
      <c r="Y173" s="590">
        <f t="shared" si="28"/>
        <v>0</v>
      </c>
      <c r="Z173" s="579"/>
      <c r="AA173" s="580"/>
      <c r="AB173" s="590">
        <f t="shared" si="29"/>
        <v>0</v>
      </c>
      <c r="AC173" s="579"/>
      <c r="AD173" s="580"/>
      <c r="AE173" s="584"/>
      <c r="AF173" s="585"/>
    </row>
    <row r="174" spans="1:32" ht="15">
      <c r="A174" s="503"/>
      <c r="B174" s="433"/>
      <c r="C174" s="434"/>
      <c r="D174" s="435"/>
      <c r="E174" s="448"/>
      <c r="F174" s="437"/>
      <c r="G174" s="438">
        <f t="shared" si="20"/>
        <v>0</v>
      </c>
      <c r="H174" s="439" t="e">
        <f t="shared" si="21"/>
        <v>#DIV/0!</v>
      </c>
      <c r="I174" s="440"/>
      <c r="J174" s="505"/>
      <c r="K174" s="507">
        <f t="shared" si="22"/>
        <v>0</v>
      </c>
      <c r="L174" s="423">
        <f t="shared" si="23"/>
        <v>0</v>
      </c>
      <c r="M174" s="442"/>
      <c r="N174" s="454">
        <f t="shared" si="24"/>
        <v>0</v>
      </c>
      <c r="O174" s="443"/>
      <c r="P174" s="455">
        <f t="shared" si="25"/>
        <v>0</v>
      </c>
      <c r="Q174" s="443"/>
      <c r="R174" s="454">
        <f t="shared" si="26"/>
        <v>0</v>
      </c>
      <c r="S174" s="456">
        <f t="shared" si="27"/>
        <v>0</v>
      </c>
      <c r="T174" s="582"/>
      <c r="U174" s="580"/>
      <c r="V174" s="581"/>
      <c r="W174" s="579"/>
      <c r="X174" s="580"/>
      <c r="Y174" s="590">
        <f t="shared" si="28"/>
        <v>0</v>
      </c>
      <c r="Z174" s="579"/>
      <c r="AA174" s="580"/>
      <c r="AB174" s="590">
        <f t="shared" si="29"/>
        <v>0</v>
      </c>
      <c r="AC174" s="579"/>
      <c r="AD174" s="580"/>
      <c r="AE174" s="584"/>
      <c r="AF174" s="585"/>
    </row>
    <row r="175" spans="1:32" ht="15">
      <c r="A175" s="503"/>
      <c r="B175" s="433"/>
      <c r="C175" s="434"/>
      <c r="D175" s="435"/>
      <c r="E175" s="448"/>
      <c r="F175" s="437"/>
      <c r="G175" s="438">
        <f t="shared" si="20"/>
        <v>0</v>
      </c>
      <c r="H175" s="439" t="e">
        <f t="shared" si="21"/>
        <v>#DIV/0!</v>
      </c>
      <c r="I175" s="440"/>
      <c r="J175" s="505"/>
      <c r="K175" s="507">
        <f t="shared" si="22"/>
        <v>0</v>
      </c>
      <c r="L175" s="423">
        <f t="shared" si="23"/>
        <v>0</v>
      </c>
      <c r="M175" s="442"/>
      <c r="N175" s="454">
        <f t="shared" si="24"/>
        <v>0</v>
      </c>
      <c r="O175" s="443"/>
      <c r="P175" s="455">
        <f t="shared" si="25"/>
        <v>0</v>
      </c>
      <c r="Q175" s="443"/>
      <c r="R175" s="454">
        <f t="shared" si="26"/>
        <v>0</v>
      </c>
      <c r="S175" s="456">
        <f t="shared" si="27"/>
        <v>0</v>
      </c>
      <c r="T175" s="582"/>
      <c r="U175" s="580"/>
      <c r="V175" s="581"/>
      <c r="W175" s="579"/>
      <c r="X175" s="580"/>
      <c r="Y175" s="590">
        <f t="shared" si="28"/>
        <v>0</v>
      </c>
      <c r="Z175" s="579"/>
      <c r="AA175" s="580"/>
      <c r="AB175" s="590">
        <f t="shared" si="29"/>
        <v>0</v>
      </c>
      <c r="AC175" s="579"/>
      <c r="AD175" s="580"/>
      <c r="AE175" s="584"/>
      <c r="AF175" s="585"/>
    </row>
    <row r="176" spans="1:32" ht="15">
      <c r="A176" s="503"/>
      <c r="B176" s="433"/>
      <c r="C176" s="434"/>
      <c r="D176" s="435"/>
      <c r="E176" s="448"/>
      <c r="F176" s="437"/>
      <c r="G176" s="438">
        <f t="shared" si="20"/>
        <v>0</v>
      </c>
      <c r="H176" s="439" t="e">
        <f t="shared" si="21"/>
        <v>#DIV/0!</v>
      </c>
      <c r="I176" s="440"/>
      <c r="J176" s="505"/>
      <c r="K176" s="507">
        <f t="shared" si="22"/>
        <v>0</v>
      </c>
      <c r="L176" s="423">
        <f t="shared" si="23"/>
        <v>0</v>
      </c>
      <c r="M176" s="442"/>
      <c r="N176" s="454">
        <f t="shared" si="24"/>
        <v>0</v>
      </c>
      <c r="O176" s="443"/>
      <c r="P176" s="455">
        <f t="shared" si="25"/>
        <v>0</v>
      </c>
      <c r="Q176" s="443"/>
      <c r="R176" s="454">
        <f t="shared" si="26"/>
        <v>0</v>
      </c>
      <c r="S176" s="456">
        <f t="shared" si="27"/>
        <v>0</v>
      </c>
      <c r="T176" s="582"/>
      <c r="U176" s="580"/>
      <c r="V176" s="581"/>
      <c r="W176" s="579"/>
      <c r="X176" s="580"/>
      <c r="Y176" s="590">
        <f t="shared" si="28"/>
        <v>0</v>
      </c>
      <c r="Z176" s="579"/>
      <c r="AA176" s="580"/>
      <c r="AB176" s="590">
        <f t="shared" si="29"/>
        <v>0</v>
      </c>
      <c r="AC176" s="579"/>
      <c r="AD176" s="580"/>
      <c r="AE176" s="584"/>
      <c r="AF176" s="585"/>
    </row>
    <row r="177" spans="1:32" ht="15">
      <c r="A177" s="503"/>
      <c r="B177" s="433"/>
      <c r="C177" s="434"/>
      <c r="D177" s="435"/>
      <c r="E177" s="448"/>
      <c r="F177" s="437"/>
      <c r="G177" s="438">
        <f t="shared" si="20"/>
        <v>0</v>
      </c>
      <c r="H177" s="439" t="e">
        <f t="shared" si="21"/>
        <v>#DIV/0!</v>
      </c>
      <c r="I177" s="440"/>
      <c r="J177" s="505"/>
      <c r="K177" s="507">
        <f t="shared" si="22"/>
        <v>0</v>
      </c>
      <c r="L177" s="423">
        <f t="shared" si="23"/>
        <v>0</v>
      </c>
      <c r="M177" s="442"/>
      <c r="N177" s="454">
        <f t="shared" si="24"/>
        <v>0</v>
      </c>
      <c r="O177" s="443"/>
      <c r="P177" s="455">
        <f t="shared" si="25"/>
        <v>0</v>
      </c>
      <c r="Q177" s="443"/>
      <c r="R177" s="454">
        <f t="shared" si="26"/>
        <v>0</v>
      </c>
      <c r="S177" s="456">
        <f t="shared" si="27"/>
        <v>0</v>
      </c>
      <c r="T177" s="582"/>
      <c r="U177" s="580"/>
      <c r="V177" s="581"/>
      <c r="W177" s="579"/>
      <c r="X177" s="580"/>
      <c r="Y177" s="590">
        <f t="shared" si="28"/>
        <v>0</v>
      </c>
      <c r="Z177" s="579"/>
      <c r="AA177" s="580"/>
      <c r="AB177" s="590">
        <f t="shared" si="29"/>
        <v>0</v>
      </c>
      <c r="AC177" s="579"/>
      <c r="AD177" s="580"/>
      <c r="AE177" s="584"/>
      <c r="AF177" s="585"/>
    </row>
    <row r="178" spans="1:32" ht="15">
      <c r="A178" s="503"/>
      <c r="B178" s="433"/>
      <c r="C178" s="434"/>
      <c r="D178" s="435"/>
      <c r="E178" s="448"/>
      <c r="F178" s="437"/>
      <c r="G178" s="438">
        <f t="shared" si="20"/>
        <v>0</v>
      </c>
      <c r="H178" s="439" t="e">
        <f t="shared" si="21"/>
        <v>#DIV/0!</v>
      </c>
      <c r="I178" s="440"/>
      <c r="J178" s="505"/>
      <c r="K178" s="507">
        <f t="shared" si="22"/>
        <v>0</v>
      </c>
      <c r="L178" s="423">
        <f t="shared" si="23"/>
        <v>0</v>
      </c>
      <c r="M178" s="442"/>
      <c r="N178" s="454">
        <f t="shared" si="24"/>
        <v>0</v>
      </c>
      <c r="O178" s="443"/>
      <c r="P178" s="455">
        <f t="shared" si="25"/>
        <v>0</v>
      </c>
      <c r="Q178" s="443"/>
      <c r="R178" s="454">
        <f t="shared" si="26"/>
        <v>0</v>
      </c>
      <c r="S178" s="456">
        <f t="shared" si="27"/>
        <v>0</v>
      </c>
      <c r="T178" s="582"/>
      <c r="U178" s="580"/>
      <c r="V178" s="581"/>
      <c r="W178" s="579"/>
      <c r="X178" s="580"/>
      <c r="Y178" s="590">
        <f t="shared" si="28"/>
        <v>0</v>
      </c>
      <c r="Z178" s="579"/>
      <c r="AA178" s="580"/>
      <c r="AB178" s="590">
        <f t="shared" si="29"/>
        <v>0</v>
      </c>
      <c r="AC178" s="579"/>
      <c r="AD178" s="580"/>
      <c r="AE178" s="584"/>
      <c r="AF178" s="585"/>
    </row>
    <row r="179" spans="1:32" ht="15">
      <c r="A179" s="503"/>
      <c r="B179" s="433"/>
      <c r="C179" s="434"/>
      <c r="D179" s="435"/>
      <c r="E179" s="448"/>
      <c r="F179" s="437"/>
      <c r="G179" s="438">
        <f t="shared" si="20"/>
        <v>0</v>
      </c>
      <c r="H179" s="439" t="e">
        <f t="shared" si="21"/>
        <v>#DIV/0!</v>
      </c>
      <c r="I179" s="440"/>
      <c r="J179" s="505"/>
      <c r="K179" s="507">
        <f t="shared" si="22"/>
        <v>0</v>
      </c>
      <c r="L179" s="423">
        <f t="shared" si="23"/>
        <v>0</v>
      </c>
      <c r="M179" s="442"/>
      <c r="N179" s="454">
        <f t="shared" si="24"/>
        <v>0</v>
      </c>
      <c r="O179" s="443"/>
      <c r="P179" s="455">
        <f t="shared" si="25"/>
        <v>0</v>
      </c>
      <c r="Q179" s="443"/>
      <c r="R179" s="454">
        <f t="shared" si="26"/>
        <v>0</v>
      </c>
      <c r="S179" s="456">
        <f t="shared" si="27"/>
        <v>0</v>
      </c>
      <c r="T179" s="582"/>
      <c r="U179" s="580"/>
      <c r="V179" s="581"/>
      <c r="W179" s="579"/>
      <c r="X179" s="580"/>
      <c r="Y179" s="590">
        <f t="shared" si="28"/>
        <v>0</v>
      </c>
      <c r="Z179" s="579"/>
      <c r="AA179" s="580"/>
      <c r="AB179" s="590">
        <f t="shared" si="29"/>
        <v>0</v>
      </c>
      <c r="AC179" s="579"/>
      <c r="AD179" s="580"/>
      <c r="AE179" s="584"/>
      <c r="AF179" s="585"/>
    </row>
    <row r="180" spans="1:32" ht="15">
      <c r="A180" s="503"/>
      <c r="B180" s="433"/>
      <c r="C180" s="434"/>
      <c r="D180" s="435"/>
      <c r="E180" s="448"/>
      <c r="F180" s="437"/>
      <c r="G180" s="438">
        <f t="shared" si="20"/>
        <v>0</v>
      </c>
      <c r="H180" s="439" t="e">
        <f t="shared" si="21"/>
        <v>#DIV/0!</v>
      </c>
      <c r="I180" s="440"/>
      <c r="J180" s="505"/>
      <c r="K180" s="507">
        <f t="shared" si="22"/>
        <v>0</v>
      </c>
      <c r="L180" s="423">
        <f t="shared" si="23"/>
        <v>0</v>
      </c>
      <c r="M180" s="442"/>
      <c r="N180" s="454">
        <f t="shared" si="24"/>
        <v>0</v>
      </c>
      <c r="O180" s="443"/>
      <c r="P180" s="455">
        <f t="shared" si="25"/>
        <v>0</v>
      </c>
      <c r="Q180" s="443"/>
      <c r="R180" s="454">
        <f t="shared" si="26"/>
        <v>0</v>
      </c>
      <c r="S180" s="456">
        <f t="shared" si="27"/>
        <v>0</v>
      </c>
      <c r="T180" s="582"/>
      <c r="U180" s="580"/>
      <c r="V180" s="581"/>
      <c r="W180" s="579"/>
      <c r="X180" s="580"/>
      <c r="Y180" s="590">
        <f t="shared" si="28"/>
        <v>0</v>
      </c>
      <c r="Z180" s="579"/>
      <c r="AA180" s="580"/>
      <c r="AB180" s="590">
        <f t="shared" si="29"/>
        <v>0</v>
      </c>
      <c r="AC180" s="579"/>
      <c r="AD180" s="580"/>
      <c r="AE180" s="584"/>
      <c r="AF180" s="586"/>
    </row>
    <row r="181" spans="1:32" ht="15.75" thickBot="1">
      <c r="A181" s="503"/>
      <c r="B181" s="457"/>
      <c r="C181" s="458"/>
      <c r="D181" s="459"/>
      <c r="E181" s="508"/>
      <c r="F181" s="509"/>
      <c r="G181" s="462">
        <f t="shared" si="20"/>
        <v>0</v>
      </c>
      <c r="H181" s="463" t="e">
        <f t="shared" si="21"/>
        <v>#DIV/0!</v>
      </c>
      <c r="I181" s="464"/>
      <c r="J181" s="510"/>
      <c r="K181" s="511">
        <f t="shared" si="22"/>
        <v>0</v>
      </c>
      <c r="L181" s="466">
        <f t="shared" si="23"/>
        <v>0</v>
      </c>
      <c r="M181" s="467"/>
      <c r="N181" s="468">
        <f t="shared" si="24"/>
        <v>0</v>
      </c>
      <c r="O181" s="469"/>
      <c r="P181" s="470">
        <f t="shared" si="25"/>
        <v>0</v>
      </c>
      <c r="Q181" s="469"/>
      <c r="R181" s="468">
        <f t="shared" si="26"/>
        <v>0</v>
      </c>
      <c r="S181" s="471">
        <f t="shared" si="27"/>
        <v>0</v>
      </c>
      <c r="T181" s="592"/>
      <c r="U181" s="593"/>
      <c r="V181" s="594"/>
      <c r="W181" s="595"/>
      <c r="X181" s="593"/>
      <c r="Y181" s="596">
        <f t="shared" si="28"/>
        <v>0</v>
      </c>
      <c r="Z181" s="595"/>
      <c r="AA181" s="593"/>
      <c r="AB181" s="596">
        <f t="shared" si="29"/>
        <v>0</v>
      </c>
      <c r="AC181" s="595"/>
      <c r="AD181" s="593"/>
      <c r="AE181" s="597"/>
      <c r="AF181" s="598"/>
    </row>
    <row r="182" spans="1:32" ht="15">
      <c r="A182" s="473" t="s">
        <v>117</v>
      </c>
      <c r="B182" s="474"/>
      <c r="C182" s="475"/>
      <c r="D182" s="476"/>
      <c r="E182" s="512"/>
      <c r="F182" s="513"/>
      <c r="G182" s="419">
        <f t="shared" si="20"/>
        <v>0</v>
      </c>
      <c r="H182" s="420" t="e">
        <f t="shared" si="21"/>
        <v>#DIV/0!</v>
      </c>
      <c r="I182" s="431"/>
      <c r="J182" s="425"/>
      <c r="K182" s="425">
        <f t="shared" si="22"/>
        <v>0</v>
      </c>
      <c r="L182" s="479">
        <f t="shared" si="23"/>
        <v>0</v>
      </c>
      <c r="M182" s="429"/>
      <c r="N182" s="422">
        <f t="shared" si="24"/>
        <v>0</v>
      </c>
      <c r="O182" s="422"/>
      <c r="P182" s="480">
        <f t="shared" si="25"/>
        <v>0</v>
      </c>
      <c r="Q182" s="422"/>
      <c r="R182" s="430">
        <f t="shared" si="26"/>
        <v>0</v>
      </c>
      <c r="S182" s="481">
        <f t="shared" si="27"/>
        <v>0</v>
      </c>
      <c r="T182" s="570"/>
      <c r="U182" s="571"/>
      <c r="V182" s="574"/>
      <c r="W182" s="570"/>
      <c r="X182" s="571"/>
      <c r="Y182" s="572">
        <f t="shared" si="28"/>
        <v>0</v>
      </c>
      <c r="Z182" s="573"/>
      <c r="AA182" s="571"/>
      <c r="AB182" s="572">
        <f t="shared" si="29"/>
        <v>0</v>
      </c>
      <c r="AC182" s="573" t="s">
        <v>86</v>
      </c>
      <c r="AD182" s="571"/>
      <c r="AE182" s="599"/>
      <c r="AF182" s="600"/>
    </row>
    <row r="183" spans="1:32" ht="15">
      <c r="A183" s="482"/>
      <c r="B183" s="483"/>
      <c r="C183" s="484"/>
      <c r="D183" s="485"/>
      <c r="E183" s="514"/>
      <c r="F183" s="507"/>
      <c r="G183" s="438">
        <f t="shared" si="20"/>
        <v>0</v>
      </c>
      <c r="H183" s="439" t="e">
        <f t="shared" si="21"/>
        <v>#DIV/0!</v>
      </c>
      <c r="I183" s="437"/>
      <c r="J183" s="443"/>
      <c r="K183" s="443">
        <f t="shared" si="22"/>
        <v>0</v>
      </c>
      <c r="L183" s="423">
        <f t="shared" si="23"/>
        <v>0</v>
      </c>
      <c r="M183" s="446"/>
      <c r="N183" s="441">
        <f t="shared" si="24"/>
        <v>0</v>
      </c>
      <c r="O183" s="441"/>
      <c r="P183" s="488">
        <f t="shared" si="25"/>
        <v>0</v>
      </c>
      <c r="Q183" s="441"/>
      <c r="R183" s="447">
        <f t="shared" si="26"/>
        <v>0</v>
      </c>
      <c r="S183" s="456">
        <f t="shared" si="27"/>
        <v>0</v>
      </c>
      <c r="T183" s="579"/>
      <c r="U183" s="580"/>
      <c r="V183" s="583"/>
      <c r="W183" s="579"/>
      <c r="X183" s="580"/>
      <c r="Y183" s="581">
        <f t="shared" si="28"/>
        <v>0</v>
      </c>
      <c r="Z183" s="582"/>
      <c r="AA183" s="580"/>
      <c r="AB183" s="581">
        <f t="shared" si="29"/>
        <v>0</v>
      </c>
      <c r="AC183" s="575" t="s">
        <v>86</v>
      </c>
      <c r="AD183" s="580"/>
      <c r="AE183" s="584"/>
      <c r="AF183" s="585"/>
    </row>
    <row r="184" spans="1:32" ht="15">
      <c r="A184" s="482"/>
      <c r="B184" s="483"/>
      <c r="C184" s="484"/>
      <c r="D184" s="485"/>
      <c r="E184" s="514"/>
      <c r="F184" s="507"/>
      <c r="G184" s="438">
        <f t="shared" si="20"/>
        <v>0</v>
      </c>
      <c r="H184" s="439" t="e">
        <f t="shared" si="21"/>
        <v>#DIV/0!</v>
      </c>
      <c r="I184" s="437"/>
      <c r="J184" s="443"/>
      <c r="K184" s="443">
        <f t="shared" si="22"/>
        <v>0</v>
      </c>
      <c r="L184" s="423">
        <f t="shared" si="23"/>
        <v>0</v>
      </c>
      <c r="M184" s="446"/>
      <c r="N184" s="441">
        <f t="shared" si="24"/>
        <v>0</v>
      </c>
      <c r="O184" s="441"/>
      <c r="P184" s="488">
        <f t="shared" si="25"/>
        <v>0</v>
      </c>
      <c r="Q184" s="441"/>
      <c r="R184" s="447">
        <f t="shared" si="26"/>
        <v>0</v>
      </c>
      <c r="S184" s="456">
        <f t="shared" si="27"/>
        <v>0</v>
      </c>
      <c r="T184" s="579"/>
      <c r="U184" s="580"/>
      <c r="V184" s="583"/>
      <c r="W184" s="579"/>
      <c r="X184" s="580"/>
      <c r="Y184" s="581">
        <f t="shared" si="28"/>
        <v>0</v>
      </c>
      <c r="Z184" s="582"/>
      <c r="AA184" s="580"/>
      <c r="AB184" s="581">
        <f t="shared" si="29"/>
        <v>0</v>
      </c>
      <c r="AC184" s="575" t="s">
        <v>86</v>
      </c>
      <c r="AD184" s="580"/>
      <c r="AE184" s="584"/>
      <c r="AF184" s="586"/>
    </row>
    <row r="185" spans="1:32" ht="15">
      <c r="A185" s="482"/>
      <c r="B185" s="483"/>
      <c r="C185" s="484"/>
      <c r="D185" s="485"/>
      <c r="E185" s="514"/>
      <c r="F185" s="507"/>
      <c r="G185" s="438">
        <f t="shared" si="20"/>
        <v>0</v>
      </c>
      <c r="H185" s="439" t="e">
        <f t="shared" si="21"/>
        <v>#DIV/0!</v>
      </c>
      <c r="I185" s="437"/>
      <c r="J185" s="443"/>
      <c r="K185" s="443">
        <f t="shared" si="22"/>
        <v>0</v>
      </c>
      <c r="L185" s="423">
        <f t="shared" si="23"/>
        <v>0</v>
      </c>
      <c r="M185" s="446"/>
      <c r="N185" s="441">
        <f t="shared" si="24"/>
        <v>0</v>
      </c>
      <c r="O185" s="441"/>
      <c r="P185" s="488">
        <f t="shared" si="25"/>
        <v>0</v>
      </c>
      <c r="Q185" s="441"/>
      <c r="R185" s="447">
        <f t="shared" si="26"/>
        <v>0</v>
      </c>
      <c r="S185" s="456">
        <f t="shared" si="27"/>
        <v>0</v>
      </c>
      <c r="T185" s="579"/>
      <c r="U185" s="580"/>
      <c r="V185" s="583"/>
      <c r="W185" s="579"/>
      <c r="X185" s="580"/>
      <c r="Y185" s="581">
        <f t="shared" si="28"/>
        <v>0</v>
      </c>
      <c r="Z185" s="582"/>
      <c r="AA185" s="580"/>
      <c r="AB185" s="581">
        <f t="shared" si="29"/>
        <v>0</v>
      </c>
      <c r="AC185" s="575" t="s">
        <v>86</v>
      </c>
      <c r="AD185" s="580"/>
      <c r="AE185" s="584"/>
      <c r="AF185" s="585"/>
    </row>
    <row r="186" spans="1:32" ht="15">
      <c r="A186" s="482"/>
      <c r="B186" s="483"/>
      <c r="C186" s="484"/>
      <c r="D186" s="485"/>
      <c r="E186" s="514"/>
      <c r="F186" s="507"/>
      <c r="G186" s="438">
        <f t="shared" si="20"/>
        <v>0</v>
      </c>
      <c r="H186" s="439" t="e">
        <f t="shared" si="21"/>
        <v>#DIV/0!</v>
      </c>
      <c r="I186" s="437"/>
      <c r="J186" s="443"/>
      <c r="K186" s="443">
        <f t="shared" si="22"/>
        <v>0</v>
      </c>
      <c r="L186" s="423">
        <f t="shared" si="23"/>
        <v>0</v>
      </c>
      <c r="M186" s="446"/>
      <c r="N186" s="441">
        <f t="shared" si="24"/>
        <v>0</v>
      </c>
      <c r="O186" s="441"/>
      <c r="P186" s="488">
        <f t="shared" si="25"/>
        <v>0</v>
      </c>
      <c r="Q186" s="441"/>
      <c r="R186" s="447">
        <f t="shared" si="26"/>
        <v>0</v>
      </c>
      <c r="S186" s="456">
        <f t="shared" si="27"/>
        <v>0</v>
      </c>
      <c r="T186" s="579"/>
      <c r="U186" s="580"/>
      <c r="V186" s="583"/>
      <c r="W186" s="579"/>
      <c r="X186" s="580"/>
      <c r="Y186" s="581">
        <f t="shared" si="28"/>
        <v>0</v>
      </c>
      <c r="Z186" s="582"/>
      <c r="AA186" s="580"/>
      <c r="AB186" s="581">
        <f t="shared" si="29"/>
        <v>0</v>
      </c>
      <c r="AC186" s="575" t="s">
        <v>86</v>
      </c>
      <c r="AD186" s="580"/>
      <c r="AE186" s="584"/>
      <c r="AF186" s="586"/>
    </row>
    <row r="187" spans="1:32" ht="15">
      <c r="A187" s="482"/>
      <c r="B187" s="483"/>
      <c r="C187" s="484"/>
      <c r="D187" s="485"/>
      <c r="E187" s="514"/>
      <c r="F187" s="507"/>
      <c r="G187" s="438">
        <f t="shared" si="20"/>
        <v>0</v>
      </c>
      <c r="H187" s="439" t="e">
        <f t="shared" si="21"/>
        <v>#DIV/0!</v>
      </c>
      <c r="I187" s="437"/>
      <c r="J187" s="443"/>
      <c r="K187" s="491">
        <f t="shared" si="22"/>
        <v>0</v>
      </c>
      <c r="L187" s="423">
        <f t="shared" si="23"/>
        <v>0</v>
      </c>
      <c r="M187" s="453"/>
      <c r="N187" s="452">
        <f t="shared" si="24"/>
        <v>0</v>
      </c>
      <c r="O187" s="452"/>
      <c r="P187" s="492">
        <f t="shared" si="25"/>
        <v>0</v>
      </c>
      <c r="Q187" s="452"/>
      <c r="R187" s="452">
        <f t="shared" si="26"/>
        <v>0</v>
      </c>
      <c r="S187" s="456">
        <f t="shared" si="27"/>
        <v>0</v>
      </c>
      <c r="T187" s="575"/>
      <c r="U187" s="589"/>
      <c r="V187" s="590"/>
      <c r="W187" s="591"/>
      <c r="X187" s="589"/>
      <c r="Y187" s="590">
        <f t="shared" si="28"/>
        <v>0</v>
      </c>
      <c r="Z187" s="591"/>
      <c r="AA187" s="589"/>
      <c r="AB187" s="590">
        <f t="shared" si="29"/>
        <v>0</v>
      </c>
      <c r="AC187" s="579"/>
      <c r="AD187" s="580"/>
      <c r="AE187" s="584"/>
      <c r="AF187" s="585"/>
    </row>
    <row r="188" spans="1:32" ht="15">
      <c r="A188" s="482"/>
      <c r="B188" s="483"/>
      <c r="C188" s="484"/>
      <c r="D188" s="485"/>
      <c r="E188" s="514"/>
      <c r="F188" s="507"/>
      <c r="G188" s="438">
        <f t="shared" si="20"/>
        <v>0</v>
      </c>
      <c r="H188" s="439" t="e">
        <f t="shared" si="21"/>
        <v>#DIV/0!</v>
      </c>
      <c r="I188" s="437"/>
      <c r="J188" s="443"/>
      <c r="K188" s="491">
        <f t="shared" si="22"/>
        <v>0</v>
      </c>
      <c r="L188" s="423">
        <f t="shared" si="23"/>
        <v>0</v>
      </c>
      <c r="M188" s="446"/>
      <c r="N188" s="441">
        <f t="shared" si="24"/>
        <v>0</v>
      </c>
      <c r="O188" s="441"/>
      <c r="P188" s="488">
        <f t="shared" si="25"/>
        <v>0</v>
      </c>
      <c r="Q188" s="441"/>
      <c r="R188" s="441">
        <f t="shared" si="26"/>
        <v>0</v>
      </c>
      <c r="S188" s="456">
        <f t="shared" si="27"/>
        <v>0</v>
      </c>
      <c r="T188" s="582"/>
      <c r="U188" s="580"/>
      <c r="V188" s="581"/>
      <c r="W188" s="579"/>
      <c r="X188" s="580"/>
      <c r="Y188" s="590">
        <f t="shared" si="28"/>
        <v>0</v>
      </c>
      <c r="Z188" s="579"/>
      <c r="AA188" s="580"/>
      <c r="AB188" s="590">
        <f t="shared" si="29"/>
        <v>0</v>
      </c>
      <c r="AC188" s="579"/>
      <c r="AD188" s="580"/>
      <c r="AE188" s="584"/>
      <c r="AF188" s="586"/>
    </row>
    <row r="189" spans="1:32" ht="15">
      <c r="A189" s="482"/>
      <c r="B189" s="483"/>
      <c r="C189" s="484"/>
      <c r="D189" s="485"/>
      <c r="E189" s="514"/>
      <c r="F189" s="507"/>
      <c r="G189" s="438">
        <f t="shared" si="20"/>
        <v>0</v>
      </c>
      <c r="H189" s="439" t="e">
        <f t="shared" si="21"/>
        <v>#DIV/0!</v>
      </c>
      <c r="I189" s="437"/>
      <c r="J189" s="443"/>
      <c r="K189" s="491">
        <f t="shared" si="22"/>
        <v>0</v>
      </c>
      <c r="L189" s="423">
        <f t="shared" si="23"/>
        <v>0</v>
      </c>
      <c r="M189" s="446"/>
      <c r="N189" s="441">
        <f t="shared" si="24"/>
        <v>0</v>
      </c>
      <c r="O189" s="441"/>
      <c r="P189" s="488">
        <f t="shared" si="25"/>
        <v>0</v>
      </c>
      <c r="Q189" s="441"/>
      <c r="R189" s="441">
        <f t="shared" si="26"/>
        <v>0</v>
      </c>
      <c r="S189" s="456">
        <f t="shared" si="27"/>
        <v>0</v>
      </c>
      <c r="T189" s="582"/>
      <c r="U189" s="580"/>
      <c r="V189" s="581"/>
      <c r="W189" s="579"/>
      <c r="X189" s="580"/>
      <c r="Y189" s="590">
        <f t="shared" si="28"/>
        <v>0</v>
      </c>
      <c r="Z189" s="579"/>
      <c r="AA189" s="580"/>
      <c r="AB189" s="590">
        <f t="shared" si="29"/>
        <v>0</v>
      </c>
      <c r="AC189" s="579"/>
      <c r="AD189" s="580"/>
      <c r="AE189" s="584"/>
      <c r="AF189" s="585"/>
    </row>
    <row r="190" spans="1:32" ht="15">
      <c r="A190" s="482"/>
      <c r="B190" s="483"/>
      <c r="C190" s="484"/>
      <c r="D190" s="485"/>
      <c r="E190" s="514"/>
      <c r="F190" s="507"/>
      <c r="G190" s="438">
        <f t="shared" si="20"/>
        <v>0</v>
      </c>
      <c r="H190" s="439" t="e">
        <f t="shared" si="21"/>
        <v>#DIV/0!</v>
      </c>
      <c r="I190" s="437"/>
      <c r="J190" s="443"/>
      <c r="K190" s="491">
        <f t="shared" si="22"/>
        <v>0</v>
      </c>
      <c r="L190" s="423">
        <f t="shared" si="23"/>
        <v>0</v>
      </c>
      <c r="M190" s="446"/>
      <c r="N190" s="441">
        <f t="shared" si="24"/>
        <v>0</v>
      </c>
      <c r="O190" s="441"/>
      <c r="P190" s="488">
        <f t="shared" si="25"/>
        <v>0</v>
      </c>
      <c r="Q190" s="441"/>
      <c r="R190" s="441">
        <f t="shared" si="26"/>
        <v>0</v>
      </c>
      <c r="S190" s="456">
        <f t="shared" si="27"/>
        <v>0</v>
      </c>
      <c r="T190" s="582"/>
      <c r="U190" s="580"/>
      <c r="V190" s="581"/>
      <c r="W190" s="579"/>
      <c r="X190" s="580"/>
      <c r="Y190" s="590">
        <f t="shared" si="28"/>
        <v>0</v>
      </c>
      <c r="Z190" s="579"/>
      <c r="AA190" s="580"/>
      <c r="AB190" s="590">
        <f t="shared" si="29"/>
        <v>0</v>
      </c>
      <c r="AC190" s="579"/>
      <c r="AD190" s="580"/>
      <c r="AE190" s="584"/>
      <c r="AF190" s="586"/>
    </row>
    <row r="191" spans="1:32" ht="15">
      <c r="A191" s="482"/>
      <c r="B191" s="483"/>
      <c r="C191" s="484"/>
      <c r="D191" s="485"/>
      <c r="E191" s="514"/>
      <c r="F191" s="507"/>
      <c r="G191" s="438">
        <f t="shared" si="20"/>
        <v>0</v>
      </c>
      <c r="H191" s="439" t="e">
        <f t="shared" si="21"/>
        <v>#DIV/0!</v>
      </c>
      <c r="I191" s="437"/>
      <c r="J191" s="443"/>
      <c r="K191" s="491">
        <f t="shared" si="22"/>
        <v>0</v>
      </c>
      <c r="L191" s="423">
        <f t="shared" si="23"/>
        <v>0</v>
      </c>
      <c r="M191" s="446"/>
      <c r="N191" s="441">
        <f t="shared" si="24"/>
        <v>0</v>
      </c>
      <c r="O191" s="441"/>
      <c r="P191" s="488">
        <f t="shared" si="25"/>
        <v>0</v>
      </c>
      <c r="Q191" s="441"/>
      <c r="R191" s="441">
        <f t="shared" si="26"/>
        <v>0</v>
      </c>
      <c r="S191" s="456">
        <f t="shared" si="27"/>
        <v>0</v>
      </c>
      <c r="T191" s="582"/>
      <c r="U191" s="580"/>
      <c r="V191" s="581"/>
      <c r="W191" s="579"/>
      <c r="X191" s="580"/>
      <c r="Y191" s="590">
        <f t="shared" si="28"/>
        <v>0</v>
      </c>
      <c r="Z191" s="579"/>
      <c r="AA191" s="580"/>
      <c r="AB191" s="590">
        <f t="shared" si="29"/>
        <v>0</v>
      </c>
      <c r="AC191" s="579"/>
      <c r="AD191" s="580"/>
      <c r="AE191" s="584"/>
      <c r="AF191" s="585"/>
    </row>
    <row r="192" spans="1:32" ht="15.75" thickBot="1">
      <c r="A192" s="482"/>
      <c r="B192" s="493"/>
      <c r="C192" s="494"/>
      <c r="D192" s="495"/>
      <c r="E192" s="515"/>
      <c r="F192" s="516"/>
      <c r="G192" s="462">
        <f t="shared" si="20"/>
        <v>0</v>
      </c>
      <c r="H192" s="463" t="e">
        <f t="shared" si="21"/>
        <v>#DIV/0!</v>
      </c>
      <c r="I192" s="461"/>
      <c r="J192" s="469"/>
      <c r="K192" s="498">
        <f t="shared" si="22"/>
        <v>0</v>
      </c>
      <c r="L192" s="466">
        <f t="shared" si="23"/>
        <v>0</v>
      </c>
      <c r="M192" s="517"/>
      <c r="N192" s="518">
        <f t="shared" si="24"/>
        <v>0</v>
      </c>
      <c r="O192" s="518"/>
      <c r="P192" s="519">
        <f t="shared" si="25"/>
        <v>0</v>
      </c>
      <c r="Q192" s="518"/>
      <c r="R192" s="518">
        <f t="shared" si="26"/>
        <v>0</v>
      </c>
      <c r="S192" s="471">
        <f t="shared" si="27"/>
        <v>0</v>
      </c>
      <c r="T192" s="606"/>
      <c r="U192" s="607"/>
      <c r="V192" s="608"/>
      <c r="W192" s="609"/>
      <c r="X192" s="607"/>
      <c r="Y192" s="610">
        <f t="shared" si="28"/>
        <v>0</v>
      </c>
      <c r="Z192" s="609"/>
      <c r="AA192" s="607"/>
      <c r="AB192" s="610">
        <f t="shared" si="29"/>
        <v>0</v>
      </c>
      <c r="AC192" s="609"/>
      <c r="AD192" s="602"/>
      <c r="AE192" s="603"/>
      <c r="AF192" s="611"/>
    </row>
    <row r="193" spans="1:32" ht="15">
      <c r="A193" s="500" t="s">
        <v>87</v>
      </c>
      <c r="B193" s="433"/>
      <c r="C193" s="434"/>
      <c r="D193" s="435"/>
      <c r="E193" s="520"/>
      <c r="F193" s="521"/>
      <c r="G193" s="419">
        <f t="shared" si="20"/>
        <v>0</v>
      </c>
      <c r="H193" s="420" t="e">
        <f t="shared" si="21"/>
        <v>#DIV/0!</v>
      </c>
      <c r="I193" s="421"/>
      <c r="J193" s="422"/>
      <c r="K193" s="522">
        <f t="shared" si="22"/>
        <v>0</v>
      </c>
      <c r="L193" s="479">
        <f t="shared" si="23"/>
        <v>0</v>
      </c>
      <c r="M193" s="523"/>
      <c r="N193" s="454">
        <f t="shared" si="24"/>
        <v>0</v>
      </c>
      <c r="O193" s="454"/>
      <c r="P193" s="455">
        <f t="shared" si="25"/>
        <v>0</v>
      </c>
      <c r="Q193" s="455"/>
      <c r="R193" s="454">
        <f t="shared" si="26"/>
        <v>0</v>
      </c>
      <c r="S193" s="524">
        <f t="shared" si="27"/>
        <v>0</v>
      </c>
      <c r="T193" s="575"/>
      <c r="U193" s="589"/>
      <c r="V193" s="590"/>
      <c r="W193" s="591"/>
      <c r="X193" s="589"/>
      <c r="Y193" s="590">
        <f t="shared" si="28"/>
        <v>0</v>
      </c>
      <c r="Z193" s="591"/>
      <c r="AA193" s="589"/>
      <c r="AB193" s="590">
        <f t="shared" si="29"/>
        <v>0</v>
      </c>
      <c r="AC193" s="591"/>
      <c r="AD193" s="589"/>
      <c r="AE193" s="605"/>
      <c r="AF193" s="586"/>
    </row>
    <row r="194" spans="1:32" ht="15">
      <c r="A194" s="503"/>
      <c r="B194" s="433"/>
      <c r="C194" s="434"/>
      <c r="D194" s="435"/>
      <c r="E194" s="520"/>
      <c r="F194" s="521"/>
      <c r="G194" s="438">
        <f t="shared" si="20"/>
        <v>0</v>
      </c>
      <c r="H194" s="439" t="e">
        <f t="shared" si="21"/>
        <v>#DIV/0!</v>
      </c>
      <c r="I194" s="440"/>
      <c r="J194" s="441"/>
      <c r="K194" s="505">
        <f t="shared" si="22"/>
        <v>0</v>
      </c>
      <c r="L194" s="423">
        <f t="shared" si="23"/>
        <v>0</v>
      </c>
      <c r="M194" s="442"/>
      <c r="N194" s="454">
        <f t="shared" si="24"/>
        <v>0</v>
      </c>
      <c r="O194" s="443"/>
      <c r="P194" s="455">
        <f t="shared" si="25"/>
        <v>0</v>
      </c>
      <c r="Q194" s="444"/>
      <c r="R194" s="454">
        <f t="shared" si="26"/>
        <v>0</v>
      </c>
      <c r="S194" s="456">
        <f t="shared" si="27"/>
        <v>0</v>
      </c>
      <c r="T194" s="582"/>
      <c r="U194" s="580"/>
      <c r="V194" s="581"/>
      <c r="W194" s="579"/>
      <c r="X194" s="580"/>
      <c r="Y194" s="590">
        <f t="shared" si="28"/>
        <v>0</v>
      </c>
      <c r="Z194" s="579"/>
      <c r="AA194" s="580"/>
      <c r="AB194" s="590">
        <f t="shared" si="29"/>
        <v>0</v>
      </c>
      <c r="AC194" s="591"/>
      <c r="AD194" s="580"/>
      <c r="AE194" s="584"/>
      <c r="AF194" s="585"/>
    </row>
    <row r="195" spans="1:32" ht="15">
      <c r="A195" s="503"/>
      <c r="B195" s="433"/>
      <c r="C195" s="434"/>
      <c r="D195" s="435"/>
      <c r="E195" s="525"/>
      <c r="F195" s="521"/>
      <c r="G195" s="438">
        <f t="shared" si="20"/>
        <v>0</v>
      </c>
      <c r="H195" s="439" t="e">
        <f t="shared" si="21"/>
        <v>#DIV/0!</v>
      </c>
      <c r="I195" s="440"/>
      <c r="J195" s="441"/>
      <c r="K195" s="505">
        <f t="shared" si="22"/>
        <v>0</v>
      </c>
      <c r="L195" s="423">
        <f t="shared" si="23"/>
        <v>0</v>
      </c>
      <c r="M195" s="442"/>
      <c r="N195" s="454">
        <f t="shared" si="24"/>
        <v>0</v>
      </c>
      <c r="O195" s="443"/>
      <c r="P195" s="455">
        <f t="shared" si="25"/>
        <v>0</v>
      </c>
      <c r="Q195" s="443"/>
      <c r="R195" s="454">
        <f t="shared" si="26"/>
        <v>0</v>
      </c>
      <c r="S195" s="456">
        <f t="shared" si="27"/>
        <v>0</v>
      </c>
      <c r="T195" s="582"/>
      <c r="U195" s="580"/>
      <c r="V195" s="581"/>
      <c r="W195" s="579"/>
      <c r="X195" s="580"/>
      <c r="Y195" s="590">
        <f t="shared" si="28"/>
        <v>0</v>
      </c>
      <c r="Z195" s="579"/>
      <c r="AA195" s="580"/>
      <c r="AB195" s="590">
        <f t="shared" si="29"/>
        <v>0</v>
      </c>
      <c r="AC195" s="591"/>
      <c r="AD195" s="580"/>
      <c r="AE195" s="584"/>
      <c r="AF195" s="586"/>
    </row>
    <row r="196" spans="1:32" ht="15">
      <c r="A196" s="503"/>
      <c r="B196" s="433"/>
      <c r="C196" s="434"/>
      <c r="D196" s="435"/>
      <c r="E196" s="525"/>
      <c r="F196" s="521"/>
      <c r="G196" s="438">
        <f t="shared" si="20"/>
        <v>0</v>
      </c>
      <c r="H196" s="439" t="e">
        <f t="shared" si="21"/>
        <v>#DIV/0!</v>
      </c>
      <c r="I196" s="440"/>
      <c r="J196" s="441"/>
      <c r="K196" s="505">
        <f t="shared" si="22"/>
        <v>0</v>
      </c>
      <c r="L196" s="423">
        <f t="shared" si="23"/>
        <v>0</v>
      </c>
      <c r="M196" s="442"/>
      <c r="N196" s="454">
        <f t="shared" si="24"/>
        <v>0</v>
      </c>
      <c r="O196" s="443"/>
      <c r="P196" s="455">
        <f t="shared" si="25"/>
        <v>0</v>
      </c>
      <c r="Q196" s="443"/>
      <c r="R196" s="454">
        <f t="shared" si="26"/>
        <v>0</v>
      </c>
      <c r="S196" s="456">
        <f t="shared" si="27"/>
        <v>0</v>
      </c>
      <c r="T196" s="582"/>
      <c r="U196" s="580"/>
      <c r="V196" s="581"/>
      <c r="W196" s="579"/>
      <c r="X196" s="580"/>
      <c r="Y196" s="590">
        <f t="shared" si="28"/>
        <v>0</v>
      </c>
      <c r="Z196" s="579"/>
      <c r="AA196" s="580"/>
      <c r="AB196" s="590">
        <f t="shared" si="29"/>
        <v>0</v>
      </c>
      <c r="AC196" s="591"/>
      <c r="AD196" s="580"/>
      <c r="AE196" s="584"/>
      <c r="AF196" s="585"/>
    </row>
    <row r="197" spans="1:32" ht="15">
      <c r="A197" s="503"/>
      <c r="B197" s="433"/>
      <c r="C197" s="434"/>
      <c r="D197" s="435"/>
      <c r="E197" s="525"/>
      <c r="F197" s="521"/>
      <c r="G197" s="438">
        <f t="shared" si="20"/>
        <v>0</v>
      </c>
      <c r="H197" s="439" t="e">
        <f t="shared" si="21"/>
        <v>#DIV/0!</v>
      </c>
      <c r="I197" s="440"/>
      <c r="J197" s="441"/>
      <c r="K197" s="505">
        <f t="shared" si="22"/>
        <v>0</v>
      </c>
      <c r="L197" s="423">
        <f t="shared" si="23"/>
        <v>0</v>
      </c>
      <c r="M197" s="442"/>
      <c r="N197" s="454">
        <f t="shared" si="24"/>
        <v>0</v>
      </c>
      <c r="O197" s="443"/>
      <c r="P197" s="455">
        <f t="shared" si="25"/>
        <v>0</v>
      </c>
      <c r="Q197" s="443"/>
      <c r="R197" s="454">
        <f t="shared" si="26"/>
        <v>0</v>
      </c>
      <c r="S197" s="456">
        <f t="shared" si="27"/>
        <v>0</v>
      </c>
      <c r="T197" s="582"/>
      <c r="U197" s="580"/>
      <c r="V197" s="581"/>
      <c r="W197" s="579"/>
      <c r="X197" s="580"/>
      <c r="Y197" s="590">
        <f t="shared" si="28"/>
        <v>0</v>
      </c>
      <c r="Z197" s="579"/>
      <c r="AA197" s="580"/>
      <c r="AB197" s="590">
        <f t="shared" si="29"/>
        <v>0</v>
      </c>
      <c r="AC197" s="579"/>
      <c r="AD197" s="580"/>
      <c r="AE197" s="584"/>
      <c r="AF197" s="586"/>
    </row>
    <row r="198" spans="1:32" ht="15">
      <c r="A198" s="503"/>
      <c r="B198" s="433"/>
      <c r="C198" s="434"/>
      <c r="D198" s="435"/>
      <c r="E198" s="525"/>
      <c r="F198" s="521"/>
      <c r="G198" s="438">
        <f t="shared" si="20"/>
        <v>0</v>
      </c>
      <c r="H198" s="439" t="e">
        <f t="shared" si="21"/>
        <v>#DIV/0!</v>
      </c>
      <c r="I198" s="440"/>
      <c r="J198" s="441"/>
      <c r="K198" s="505">
        <f t="shared" si="22"/>
        <v>0</v>
      </c>
      <c r="L198" s="423">
        <f t="shared" si="23"/>
        <v>0</v>
      </c>
      <c r="M198" s="442"/>
      <c r="N198" s="454">
        <f t="shared" si="24"/>
        <v>0</v>
      </c>
      <c r="O198" s="443"/>
      <c r="P198" s="455">
        <f t="shared" si="25"/>
        <v>0</v>
      </c>
      <c r="Q198" s="443"/>
      <c r="R198" s="454">
        <f t="shared" si="26"/>
        <v>0</v>
      </c>
      <c r="S198" s="456">
        <f t="shared" si="27"/>
        <v>0</v>
      </c>
      <c r="T198" s="582"/>
      <c r="U198" s="580"/>
      <c r="V198" s="581"/>
      <c r="W198" s="579"/>
      <c r="X198" s="580"/>
      <c r="Y198" s="590">
        <f t="shared" si="28"/>
        <v>0</v>
      </c>
      <c r="Z198" s="579"/>
      <c r="AA198" s="580"/>
      <c r="AB198" s="590">
        <f t="shared" si="29"/>
        <v>0</v>
      </c>
      <c r="AC198" s="579"/>
      <c r="AD198" s="580"/>
      <c r="AE198" s="584"/>
      <c r="AF198" s="585"/>
    </row>
    <row r="199" spans="1:32" ht="15">
      <c r="A199" s="503"/>
      <c r="B199" s="433"/>
      <c r="C199" s="434"/>
      <c r="D199" s="435"/>
      <c r="E199" s="525"/>
      <c r="F199" s="521"/>
      <c r="G199" s="438">
        <f t="shared" si="20"/>
        <v>0</v>
      </c>
      <c r="H199" s="439" t="e">
        <f t="shared" si="21"/>
        <v>#DIV/0!</v>
      </c>
      <c r="I199" s="440"/>
      <c r="J199" s="441"/>
      <c r="K199" s="505">
        <f t="shared" si="22"/>
        <v>0</v>
      </c>
      <c r="L199" s="423">
        <f t="shared" si="23"/>
        <v>0</v>
      </c>
      <c r="M199" s="442"/>
      <c r="N199" s="454">
        <f t="shared" si="24"/>
        <v>0</v>
      </c>
      <c r="O199" s="443"/>
      <c r="P199" s="455">
        <f t="shared" si="25"/>
        <v>0</v>
      </c>
      <c r="Q199" s="443"/>
      <c r="R199" s="454">
        <f t="shared" si="26"/>
        <v>0</v>
      </c>
      <c r="S199" s="456">
        <f t="shared" si="27"/>
        <v>0</v>
      </c>
      <c r="T199" s="582"/>
      <c r="U199" s="580"/>
      <c r="V199" s="581"/>
      <c r="W199" s="579"/>
      <c r="X199" s="580"/>
      <c r="Y199" s="590">
        <f t="shared" si="28"/>
        <v>0</v>
      </c>
      <c r="Z199" s="579"/>
      <c r="AA199" s="580"/>
      <c r="AB199" s="590">
        <f t="shared" si="29"/>
        <v>0</v>
      </c>
      <c r="AC199" s="579"/>
      <c r="AD199" s="580"/>
      <c r="AE199" s="584"/>
      <c r="AF199" s="586"/>
    </row>
    <row r="200" spans="1:32" ht="15">
      <c r="A200" s="503"/>
      <c r="B200" s="433"/>
      <c r="C200" s="434"/>
      <c r="D200" s="435"/>
      <c r="E200" s="525"/>
      <c r="F200" s="521"/>
      <c r="G200" s="438">
        <f t="shared" ref="G200:G263" si="30">F200-E200</f>
        <v>0</v>
      </c>
      <c r="H200" s="439" t="e">
        <f t="shared" ref="H200:H263" si="31">G200/E200</f>
        <v>#DIV/0!</v>
      </c>
      <c r="I200" s="440"/>
      <c r="J200" s="441"/>
      <c r="K200" s="505">
        <f t="shared" ref="K200:K263" si="32">J200-I200</f>
        <v>0</v>
      </c>
      <c r="L200" s="423">
        <f t="shared" ref="L200:L263" si="33">K200*F200</f>
        <v>0</v>
      </c>
      <c r="M200" s="442"/>
      <c r="N200" s="454">
        <f t="shared" ref="N200:N263" si="34">M200/30</f>
        <v>0</v>
      </c>
      <c r="O200" s="443"/>
      <c r="P200" s="455">
        <f t="shared" ref="P200:P263" si="35">O200/30</f>
        <v>0</v>
      </c>
      <c r="Q200" s="443"/>
      <c r="R200" s="454">
        <f t="shared" ref="R200:R263" si="36">P200-N200</f>
        <v>0</v>
      </c>
      <c r="S200" s="456">
        <f t="shared" ref="S200:S263" si="37">R200*Q200</f>
        <v>0</v>
      </c>
      <c r="T200" s="582"/>
      <c r="U200" s="580"/>
      <c r="V200" s="581"/>
      <c r="W200" s="579"/>
      <c r="X200" s="580"/>
      <c r="Y200" s="590">
        <f t="shared" ref="Y200:Y263" si="38">X200-W200</f>
        <v>0</v>
      </c>
      <c r="Z200" s="579"/>
      <c r="AA200" s="580"/>
      <c r="AB200" s="590">
        <f t="shared" ref="AB200:AB263" si="39">AA200-Z200</f>
        <v>0</v>
      </c>
      <c r="AC200" s="579"/>
      <c r="AD200" s="580"/>
      <c r="AE200" s="584"/>
      <c r="AF200" s="585"/>
    </row>
    <row r="201" spans="1:32" ht="15">
      <c r="A201" s="503"/>
      <c r="B201" s="433"/>
      <c r="C201" s="434"/>
      <c r="D201" s="435"/>
      <c r="E201" s="525"/>
      <c r="F201" s="521"/>
      <c r="G201" s="438">
        <f t="shared" si="30"/>
        <v>0</v>
      </c>
      <c r="H201" s="439" t="e">
        <f t="shared" si="31"/>
        <v>#DIV/0!</v>
      </c>
      <c r="I201" s="440"/>
      <c r="J201" s="441"/>
      <c r="K201" s="505">
        <f t="shared" si="32"/>
        <v>0</v>
      </c>
      <c r="L201" s="423">
        <f t="shared" si="33"/>
        <v>0</v>
      </c>
      <c r="M201" s="442"/>
      <c r="N201" s="454">
        <f t="shared" si="34"/>
        <v>0</v>
      </c>
      <c r="O201" s="443"/>
      <c r="P201" s="455">
        <f t="shared" si="35"/>
        <v>0</v>
      </c>
      <c r="Q201" s="443"/>
      <c r="R201" s="454">
        <f t="shared" si="36"/>
        <v>0</v>
      </c>
      <c r="S201" s="456">
        <f t="shared" si="37"/>
        <v>0</v>
      </c>
      <c r="T201" s="582"/>
      <c r="U201" s="580"/>
      <c r="V201" s="581"/>
      <c r="W201" s="579"/>
      <c r="X201" s="580"/>
      <c r="Y201" s="590">
        <f t="shared" si="38"/>
        <v>0</v>
      </c>
      <c r="Z201" s="579"/>
      <c r="AA201" s="580"/>
      <c r="AB201" s="590">
        <f t="shared" si="39"/>
        <v>0</v>
      </c>
      <c r="AC201" s="579"/>
      <c r="AD201" s="580"/>
      <c r="AE201" s="584"/>
      <c r="AF201" s="586"/>
    </row>
    <row r="202" spans="1:32" ht="15">
      <c r="A202" s="503"/>
      <c r="B202" s="433"/>
      <c r="C202" s="434"/>
      <c r="D202" s="435"/>
      <c r="E202" s="525"/>
      <c r="F202" s="521"/>
      <c r="G202" s="438">
        <f t="shared" si="30"/>
        <v>0</v>
      </c>
      <c r="H202" s="439" t="e">
        <f t="shared" si="31"/>
        <v>#DIV/0!</v>
      </c>
      <c r="I202" s="440"/>
      <c r="J202" s="441"/>
      <c r="K202" s="505">
        <f t="shared" si="32"/>
        <v>0</v>
      </c>
      <c r="L202" s="423">
        <f t="shared" si="33"/>
        <v>0</v>
      </c>
      <c r="M202" s="442"/>
      <c r="N202" s="454">
        <f t="shared" si="34"/>
        <v>0</v>
      </c>
      <c r="O202" s="443"/>
      <c r="P202" s="455">
        <f t="shared" si="35"/>
        <v>0</v>
      </c>
      <c r="Q202" s="443"/>
      <c r="R202" s="454">
        <f t="shared" si="36"/>
        <v>0</v>
      </c>
      <c r="S202" s="456">
        <f t="shared" si="37"/>
        <v>0</v>
      </c>
      <c r="T202" s="582"/>
      <c r="U202" s="580"/>
      <c r="V202" s="581"/>
      <c r="W202" s="579"/>
      <c r="X202" s="580"/>
      <c r="Y202" s="590">
        <f t="shared" si="38"/>
        <v>0</v>
      </c>
      <c r="Z202" s="579"/>
      <c r="AA202" s="580"/>
      <c r="AB202" s="590">
        <f t="shared" si="39"/>
        <v>0</v>
      </c>
      <c r="AC202" s="579"/>
      <c r="AD202" s="580"/>
      <c r="AE202" s="584"/>
      <c r="AF202" s="585"/>
    </row>
    <row r="203" spans="1:32" ht="15">
      <c r="A203" s="503"/>
      <c r="B203" s="433"/>
      <c r="C203" s="434"/>
      <c r="D203" s="435"/>
      <c r="E203" s="525"/>
      <c r="F203" s="521"/>
      <c r="G203" s="438">
        <f t="shared" si="30"/>
        <v>0</v>
      </c>
      <c r="H203" s="439" t="e">
        <f t="shared" si="31"/>
        <v>#DIV/0!</v>
      </c>
      <c r="I203" s="440"/>
      <c r="J203" s="441"/>
      <c r="K203" s="505">
        <f t="shared" si="32"/>
        <v>0</v>
      </c>
      <c r="L203" s="423">
        <f t="shared" si="33"/>
        <v>0</v>
      </c>
      <c r="M203" s="442"/>
      <c r="N203" s="454">
        <f t="shared" si="34"/>
        <v>0</v>
      </c>
      <c r="O203" s="443"/>
      <c r="P203" s="455">
        <f t="shared" si="35"/>
        <v>0</v>
      </c>
      <c r="Q203" s="443"/>
      <c r="R203" s="454">
        <f t="shared" si="36"/>
        <v>0</v>
      </c>
      <c r="S203" s="456">
        <f t="shared" si="37"/>
        <v>0</v>
      </c>
      <c r="T203" s="582"/>
      <c r="U203" s="580"/>
      <c r="V203" s="581"/>
      <c r="W203" s="579"/>
      <c r="X203" s="580"/>
      <c r="Y203" s="590">
        <f t="shared" si="38"/>
        <v>0</v>
      </c>
      <c r="Z203" s="579"/>
      <c r="AA203" s="580"/>
      <c r="AB203" s="590">
        <f t="shared" si="39"/>
        <v>0</v>
      </c>
      <c r="AC203" s="579"/>
      <c r="AD203" s="580"/>
      <c r="AE203" s="584"/>
      <c r="AF203" s="586"/>
    </row>
    <row r="204" spans="1:32" ht="15.75" thickBot="1">
      <c r="A204" s="503"/>
      <c r="B204" s="457"/>
      <c r="C204" s="458"/>
      <c r="D204" s="459"/>
      <c r="E204" s="526"/>
      <c r="F204" s="527"/>
      <c r="G204" s="462">
        <f t="shared" si="30"/>
        <v>0</v>
      </c>
      <c r="H204" s="463" t="e">
        <f t="shared" si="31"/>
        <v>#DIV/0!</v>
      </c>
      <c r="I204" s="464"/>
      <c r="J204" s="465"/>
      <c r="K204" s="510">
        <f t="shared" si="32"/>
        <v>0</v>
      </c>
      <c r="L204" s="466">
        <f t="shared" si="33"/>
        <v>0</v>
      </c>
      <c r="M204" s="467"/>
      <c r="N204" s="468">
        <f t="shared" si="34"/>
        <v>0</v>
      </c>
      <c r="O204" s="469"/>
      <c r="P204" s="470">
        <f t="shared" si="35"/>
        <v>0</v>
      </c>
      <c r="Q204" s="469"/>
      <c r="R204" s="468">
        <f t="shared" si="36"/>
        <v>0</v>
      </c>
      <c r="S204" s="471">
        <f t="shared" si="37"/>
        <v>0</v>
      </c>
      <c r="T204" s="592"/>
      <c r="U204" s="593"/>
      <c r="V204" s="594"/>
      <c r="W204" s="595"/>
      <c r="X204" s="593"/>
      <c r="Y204" s="596">
        <f t="shared" si="38"/>
        <v>0</v>
      </c>
      <c r="Z204" s="595"/>
      <c r="AA204" s="593"/>
      <c r="AB204" s="596">
        <f t="shared" si="39"/>
        <v>0</v>
      </c>
      <c r="AC204" s="595"/>
      <c r="AD204" s="593"/>
      <c r="AE204" s="597"/>
      <c r="AF204" s="598"/>
    </row>
    <row r="205" spans="1:32" ht="15">
      <c r="A205" s="473" t="s">
        <v>118</v>
      </c>
      <c r="B205" s="474"/>
      <c r="C205" s="475"/>
      <c r="D205" s="476"/>
      <c r="E205" s="512"/>
      <c r="F205" s="513"/>
      <c r="G205" s="419">
        <f t="shared" si="30"/>
        <v>0</v>
      </c>
      <c r="H205" s="420" t="e">
        <f t="shared" si="31"/>
        <v>#DIV/0!</v>
      </c>
      <c r="I205" s="431"/>
      <c r="J205" s="425"/>
      <c r="K205" s="528">
        <f t="shared" si="32"/>
        <v>0</v>
      </c>
      <c r="L205" s="479">
        <f t="shared" si="33"/>
        <v>0</v>
      </c>
      <c r="M205" s="529"/>
      <c r="N205" s="530">
        <f t="shared" si="34"/>
        <v>0</v>
      </c>
      <c r="O205" s="422"/>
      <c r="P205" s="480">
        <f t="shared" si="35"/>
        <v>0</v>
      </c>
      <c r="Q205" s="422"/>
      <c r="R205" s="422">
        <f t="shared" si="36"/>
        <v>0</v>
      </c>
      <c r="S205" s="524">
        <f t="shared" si="37"/>
        <v>0</v>
      </c>
      <c r="T205" s="573"/>
      <c r="U205" s="571"/>
      <c r="V205" s="572"/>
      <c r="W205" s="570"/>
      <c r="X205" s="571"/>
      <c r="Y205" s="572">
        <f t="shared" si="38"/>
        <v>0</v>
      </c>
      <c r="Z205" s="570"/>
      <c r="AA205" s="571"/>
      <c r="AB205" s="572">
        <f t="shared" si="39"/>
        <v>0</v>
      </c>
      <c r="AC205" s="570"/>
      <c r="AD205" s="571"/>
      <c r="AE205" s="599"/>
      <c r="AF205" s="600"/>
    </row>
    <row r="206" spans="1:32" ht="15">
      <c r="A206" s="482"/>
      <c r="B206" s="483"/>
      <c r="C206" s="484"/>
      <c r="D206" s="485"/>
      <c r="E206" s="514"/>
      <c r="F206" s="507"/>
      <c r="G206" s="438">
        <f t="shared" si="30"/>
        <v>0</v>
      </c>
      <c r="H206" s="439" t="e">
        <f t="shared" si="31"/>
        <v>#DIV/0!</v>
      </c>
      <c r="I206" s="437"/>
      <c r="J206" s="443"/>
      <c r="K206" s="491">
        <f t="shared" si="32"/>
        <v>0</v>
      </c>
      <c r="L206" s="423">
        <f t="shared" si="33"/>
        <v>0</v>
      </c>
      <c r="M206" s="446"/>
      <c r="N206" s="441">
        <f t="shared" si="34"/>
        <v>0</v>
      </c>
      <c r="O206" s="441"/>
      <c r="P206" s="488">
        <f t="shared" si="35"/>
        <v>0</v>
      </c>
      <c r="Q206" s="441"/>
      <c r="R206" s="441">
        <f t="shared" si="36"/>
        <v>0</v>
      </c>
      <c r="S206" s="456">
        <f t="shared" si="37"/>
        <v>0</v>
      </c>
      <c r="T206" s="582"/>
      <c r="U206" s="580"/>
      <c r="V206" s="581"/>
      <c r="W206" s="579"/>
      <c r="X206" s="580"/>
      <c r="Y206" s="590">
        <f t="shared" si="38"/>
        <v>0</v>
      </c>
      <c r="Z206" s="579"/>
      <c r="AA206" s="580"/>
      <c r="AB206" s="590">
        <f t="shared" si="39"/>
        <v>0</v>
      </c>
      <c r="AC206" s="591"/>
      <c r="AD206" s="580"/>
      <c r="AE206" s="584"/>
      <c r="AF206" s="585"/>
    </row>
    <row r="207" spans="1:32" ht="15">
      <c r="A207" s="482"/>
      <c r="B207" s="483"/>
      <c r="C207" s="484"/>
      <c r="D207" s="485"/>
      <c r="E207" s="514"/>
      <c r="F207" s="507"/>
      <c r="G207" s="438">
        <f t="shared" si="30"/>
        <v>0</v>
      </c>
      <c r="H207" s="439" t="e">
        <f t="shared" si="31"/>
        <v>#DIV/0!</v>
      </c>
      <c r="I207" s="437"/>
      <c r="J207" s="443"/>
      <c r="K207" s="491">
        <f t="shared" si="32"/>
        <v>0</v>
      </c>
      <c r="L207" s="423">
        <f t="shared" si="33"/>
        <v>0</v>
      </c>
      <c r="M207" s="446"/>
      <c r="N207" s="441">
        <f t="shared" si="34"/>
        <v>0</v>
      </c>
      <c r="O207" s="441"/>
      <c r="P207" s="488">
        <f t="shared" si="35"/>
        <v>0</v>
      </c>
      <c r="Q207" s="441"/>
      <c r="R207" s="441">
        <f t="shared" si="36"/>
        <v>0</v>
      </c>
      <c r="S207" s="456">
        <f t="shared" si="37"/>
        <v>0</v>
      </c>
      <c r="T207" s="582"/>
      <c r="U207" s="580"/>
      <c r="V207" s="581"/>
      <c r="W207" s="579"/>
      <c r="X207" s="580"/>
      <c r="Y207" s="590">
        <f t="shared" si="38"/>
        <v>0</v>
      </c>
      <c r="Z207" s="579"/>
      <c r="AA207" s="580"/>
      <c r="AB207" s="590">
        <f t="shared" si="39"/>
        <v>0</v>
      </c>
      <c r="AC207" s="591"/>
      <c r="AD207" s="580"/>
      <c r="AE207" s="584"/>
      <c r="AF207" s="586"/>
    </row>
    <row r="208" spans="1:32" ht="15">
      <c r="A208" s="482"/>
      <c r="B208" s="483"/>
      <c r="C208" s="484"/>
      <c r="D208" s="485"/>
      <c r="E208" s="514"/>
      <c r="F208" s="507"/>
      <c r="G208" s="438">
        <f t="shared" si="30"/>
        <v>0</v>
      </c>
      <c r="H208" s="439" t="e">
        <f t="shared" si="31"/>
        <v>#DIV/0!</v>
      </c>
      <c r="I208" s="437"/>
      <c r="J208" s="443"/>
      <c r="K208" s="491">
        <f t="shared" si="32"/>
        <v>0</v>
      </c>
      <c r="L208" s="423">
        <f t="shared" si="33"/>
        <v>0</v>
      </c>
      <c r="M208" s="446"/>
      <c r="N208" s="441">
        <f t="shared" si="34"/>
        <v>0</v>
      </c>
      <c r="O208" s="441"/>
      <c r="P208" s="488">
        <f t="shared" si="35"/>
        <v>0</v>
      </c>
      <c r="Q208" s="441"/>
      <c r="R208" s="441">
        <f t="shared" si="36"/>
        <v>0</v>
      </c>
      <c r="S208" s="456">
        <f t="shared" si="37"/>
        <v>0</v>
      </c>
      <c r="T208" s="582"/>
      <c r="U208" s="580"/>
      <c r="V208" s="581"/>
      <c r="W208" s="579"/>
      <c r="X208" s="580"/>
      <c r="Y208" s="590">
        <f t="shared" si="38"/>
        <v>0</v>
      </c>
      <c r="Z208" s="579"/>
      <c r="AA208" s="580"/>
      <c r="AB208" s="590">
        <f t="shared" si="39"/>
        <v>0</v>
      </c>
      <c r="AC208" s="591"/>
      <c r="AD208" s="580"/>
      <c r="AE208" s="584"/>
      <c r="AF208" s="585"/>
    </row>
    <row r="209" spans="1:32" ht="15">
      <c r="A209" s="482"/>
      <c r="B209" s="483"/>
      <c r="C209" s="484"/>
      <c r="D209" s="485"/>
      <c r="E209" s="514"/>
      <c r="F209" s="507"/>
      <c r="G209" s="438">
        <f t="shared" si="30"/>
        <v>0</v>
      </c>
      <c r="H209" s="439" t="e">
        <f t="shared" si="31"/>
        <v>#DIV/0!</v>
      </c>
      <c r="I209" s="437"/>
      <c r="J209" s="443"/>
      <c r="K209" s="491">
        <f t="shared" si="32"/>
        <v>0</v>
      </c>
      <c r="L209" s="423">
        <f t="shared" si="33"/>
        <v>0</v>
      </c>
      <c r="M209" s="446"/>
      <c r="N209" s="441">
        <f t="shared" si="34"/>
        <v>0</v>
      </c>
      <c r="O209" s="441"/>
      <c r="P209" s="488">
        <f t="shared" si="35"/>
        <v>0</v>
      </c>
      <c r="Q209" s="441"/>
      <c r="R209" s="441">
        <f t="shared" si="36"/>
        <v>0</v>
      </c>
      <c r="S209" s="456">
        <f t="shared" si="37"/>
        <v>0</v>
      </c>
      <c r="T209" s="582"/>
      <c r="U209" s="580"/>
      <c r="V209" s="581"/>
      <c r="W209" s="579"/>
      <c r="X209" s="580"/>
      <c r="Y209" s="590">
        <f t="shared" si="38"/>
        <v>0</v>
      </c>
      <c r="Z209" s="579"/>
      <c r="AA209" s="580"/>
      <c r="AB209" s="590">
        <f t="shared" si="39"/>
        <v>0</v>
      </c>
      <c r="AC209" s="591"/>
      <c r="AD209" s="580"/>
      <c r="AE209" s="584"/>
      <c r="AF209" s="586"/>
    </row>
    <row r="210" spans="1:32" ht="15">
      <c r="A210" s="482"/>
      <c r="B210" s="483"/>
      <c r="C210" s="484"/>
      <c r="D210" s="485"/>
      <c r="E210" s="514"/>
      <c r="F210" s="507"/>
      <c r="G210" s="438">
        <f t="shared" si="30"/>
        <v>0</v>
      </c>
      <c r="H210" s="439" t="e">
        <f t="shared" si="31"/>
        <v>#DIV/0!</v>
      </c>
      <c r="I210" s="437"/>
      <c r="J210" s="443"/>
      <c r="K210" s="491">
        <f t="shared" si="32"/>
        <v>0</v>
      </c>
      <c r="L210" s="423">
        <f t="shared" si="33"/>
        <v>0</v>
      </c>
      <c r="M210" s="446"/>
      <c r="N210" s="441">
        <f t="shared" si="34"/>
        <v>0</v>
      </c>
      <c r="O210" s="441"/>
      <c r="P210" s="488">
        <f t="shared" si="35"/>
        <v>0</v>
      </c>
      <c r="Q210" s="441"/>
      <c r="R210" s="441">
        <f t="shared" si="36"/>
        <v>0</v>
      </c>
      <c r="S210" s="456">
        <f t="shared" si="37"/>
        <v>0</v>
      </c>
      <c r="T210" s="582"/>
      <c r="U210" s="580"/>
      <c r="V210" s="581"/>
      <c r="W210" s="579"/>
      <c r="X210" s="580"/>
      <c r="Y210" s="590">
        <f t="shared" si="38"/>
        <v>0</v>
      </c>
      <c r="Z210" s="579"/>
      <c r="AA210" s="580"/>
      <c r="AB210" s="590">
        <f t="shared" si="39"/>
        <v>0</v>
      </c>
      <c r="AC210" s="579"/>
      <c r="AD210" s="580"/>
      <c r="AE210" s="584"/>
      <c r="AF210" s="585"/>
    </row>
    <row r="211" spans="1:32" ht="15">
      <c r="A211" s="482"/>
      <c r="B211" s="483"/>
      <c r="C211" s="484"/>
      <c r="D211" s="485"/>
      <c r="E211" s="514"/>
      <c r="F211" s="507"/>
      <c r="G211" s="438">
        <f t="shared" si="30"/>
        <v>0</v>
      </c>
      <c r="H211" s="439" t="e">
        <f t="shared" si="31"/>
        <v>#DIV/0!</v>
      </c>
      <c r="I211" s="437"/>
      <c r="J211" s="443"/>
      <c r="K211" s="491">
        <f t="shared" si="32"/>
        <v>0</v>
      </c>
      <c r="L211" s="423">
        <f t="shared" si="33"/>
        <v>0</v>
      </c>
      <c r="M211" s="446"/>
      <c r="N211" s="441">
        <f t="shared" si="34"/>
        <v>0</v>
      </c>
      <c r="O211" s="441"/>
      <c r="P211" s="488">
        <f t="shared" si="35"/>
        <v>0</v>
      </c>
      <c r="Q211" s="441"/>
      <c r="R211" s="441">
        <f t="shared" si="36"/>
        <v>0</v>
      </c>
      <c r="S211" s="456">
        <f t="shared" si="37"/>
        <v>0</v>
      </c>
      <c r="T211" s="582"/>
      <c r="U211" s="580"/>
      <c r="V211" s="581"/>
      <c r="W211" s="579"/>
      <c r="X211" s="580"/>
      <c r="Y211" s="590">
        <f t="shared" si="38"/>
        <v>0</v>
      </c>
      <c r="Z211" s="579"/>
      <c r="AA211" s="580"/>
      <c r="AB211" s="590">
        <f t="shared" si="39"/>
        <v>0</v>
      </c>
      <c r="AC211" s="579"/>
      <c r="AD211" s="580"/>
      <c r="AE211" s="584"/>
      <c r="AF211" s="586"/>
    </row>
    <row r="212" spans="1:32" ht="15">
      <c r="A212" s="482"/>
      <c r="B212" s="483"/>
      <c r="C212" s="484"/>
      <c r="D212" s="485"/>
      <c r="E212" s="514"/>
      <c r="F212" s="507"/>
      <c r="G212" s="438">
        <f t="shared" si="30"/>
        <v>0</v>
      </c>
      <c r="H212" s="439" t="e">
        <f t="shared" si="31"/>
        <v>#DIV/0!</v>
      </c>
      <c r="I212" s="437"/>
      <c r="J212" s="443"/>
      <c r="K212" s="491">
        <f t="shared" si="32"/>
        <v>0</v>
      </c>
      <c r="L212" s="423">
        <f t="shared" si="33"/>
        <v>0</v>
      </c>
      <c r="M212" s="446"/>
      <c r="N212" s="441">
        <f t="shared" si="34"/>
        <v>0</v>
      </c>
      <c r="O212" s="441"/>
      <c r="P212" s="488">
        <f t="shared" si="35"/>
        <v>0</v>
      </c>
      <c r="Q212" s="441"/>
      <c r="R212" s="441">
        <f t="shared" si="36"/>
        <v>0</v>
      </c>
      <c r="S212" s="456">
        <f t="shared" si="37"/>
        <v>0</v>
      </c>
      <c r="T212" s="582"/>
      <c r="U212" s="580"/>
      <c r="V212" s="581"/>
      <c r="W212" s="579"/>
      <c r="X212" s="580"/>
      <c r="Y212" s="590">
        <f t="shared" si="38"/>
        <v>0</v>
      </c>
      <c r="Z212" s="579"/>
      <c r="AA212" s="580"/>
      <c r="AB212" s="590">
        <f t="shared" si="39"/>
        <v>0</v>
      </c>
      <c r="AC212" s="579"/>
      <c r="AD212" s="580"/>
      <c r="AE212" s="584"/>
      <c r="AF212" s="585"/>
    </row>
    <row r="213" spans="1:32" ht="15">
      <c r="A213" s="482"/>
      <c r="B213" s="483"/>
      <c r="C213" s="484"/>
      <c r="D213" s="485"/>
      <c r="E213" s="514"/>
      <c r="F213" s="507"/>
      <c r="G213" s="438">
        <f t="shared" si="30"/>
        <v>0</v>
      </c>
      <c r="H213" s="439" t="e">
        <f t="shared" si="31"/>
        <v>#DIV/0!</v>
      </c>
      <c r="I213" s="437"/>
      <c r="J213" s="443"/>
      <c r="K213" s="491">
        <f t="shared" si="32"/>
        <v>0</v>
      </c>
      <c r="L213" s="423">
        <f t="shared" si="33"/>
        <v>0</v>
      </c>
      <c r="M213" s="446"/>
      <c r="N213" s="441">
        <f t="shared" si="34"/>
        <v>0</v>
      </c>
      <c r="O213" s="441"/>
      <c r="P213" s="488">
        <f t="shared" si="35"/>
        <v>0</v>
      </c>
      <c r="Q213" s="441"/>
      <c r="R213" s="441">
        <f t="shared" si="36"/>
        <v>0</v>
      </c>
      <c r="S213" s="456">
        <f t="shared" si="37"/>
        <v>0</v>
      </c>
      <c r="T213" s="582"/>
      <c r="U213" s="580"/>
      <c r="V213" s="581"/>
      <c r="W213" s="579"/>
      <c r="X213" s="580"/>
      <c r="Y213" s="590">
        <f t="shared" si="38"/>
        <v>0</v>
      </c>
      <c r="Z213" s="579"/>
      <c r="AA213" s="580"/>
      <c r="AB213" s="590">
        <f t="shared" si="39"/>
        <v>0</v>
      </c>
      <c r="AC213" s="579"/>
      <c r="AD213" s="580"/>
      <c r="AE213" s="584"/>
      <c r="AF213" s="586"/>
    </row>
    <row r="214" spans="1:32" ht="15">
      <c r="A214" s="482"/>
      <c r="B214" s="483"/>
      <c r="C214" s="484"/>
      <c r="D214" s="485"/>
      <c r="E214" s="514"/>
      <c r="F214" s="507"/>
      <c r="G214" s="438">
        <f t="shared" si="30"/>
        <v>0</v>
      </c>
      <c r="H214" s="439" t="e">
        <f t="shared" si="31"/>
        <v>#DIV/0!</v>
      </c>
      <c r="I214" s="437"/>
      <c r="J214" s="443"/>
      <c r="K214" s="491">
        <f t="shared" si="32"/>
        <v>0</v>
      </c>
      <c r="L214" s="423">
        <f t="shared" si="33"/>
        <v>0</v>
      </c>
      <c r="M214" s="446"/>
      <c r="N214" s="441">
        <f t="shared" si="34"/>
        <v>0</v>
      </c>
      <c r="O214" s="441"/>
      <c r="P214" s="488">
        <f t="shared" si="35"/>
        <v>0</v>
      </c>
      <c r="Q214" s="441"/>
      <c r="R214" s="441">
        <f t="shared" si="36"/>
        <v>0</v>
      </c>
      <c r="S214" s="456">
        <f t="shared" si="37"/>
        <v>0</v>
      </c>
      <c r="T214" s="582"/>
      <c r="U214" s="580"/>
      <c r="V214" s="581"/>
      <c r="W214" s="579"/>
      <c r="X214" s="580"/>
      <c r="Y214" s="590">
        <f t="shared" si="38"/>
        <v>0</v>
      </c>
      <c r="Z214" s="579"/>
      <c r="AA214" s="580"/>
      <c r="AB214" s="590">
        <f t="shared" si="39"/>
        <v>0</v>
      </c>
      <c r="AC214" s="579"/>
      <c r="AD214" s="580"/>
      <c r="AE214" s="584"/>
      <c r="AF214" s="585"/>
    </row>
    <row r="215" spans="1:32" ht="15.75" thickBot="1">
      <c r="A215" s="482"/>
      <c r="B215" s="493"/>
      <c r="C215" s="494"/>
      <c r="D215" s="495"/>
      <c r="E215" s="515"/>
      <c r="F215" s="516"/>
      <c r="G215" s="462">
        <f t="shared" si="30"/>
        <v>0</v>
      </c>
      <c r="H215" s="463" t="e">
        <f t="shared" si="31"/>
        <v>#DIV/0!</v>
      </c>
      <c r="I215" s="461"/>
      <c r="J215" s="469"/>
      <c r="K215" s="498">
        <f t="shared" si="32"/>
        <v>0</v>
      </c>
      <c r="L215" s="466">
        <f t="shared" si="33"/>
        <v>0</v>
      </c>
      <c r="M215" s="517"/>
      <c r="N215" s="518">
        <f t="shared" si="34"/>
        <v>0</v>
      </c>
      <c r="O215" s="518"/>
      <c r="P215" s="519">
        <f t="shared" si="35"/>
        <v>0</v>
      </c>
      <c r="Q215" s="518"/>
      <c r="R215" s="518">
        <f t="shared" si="36"/>
        <v>0</v>
      </c>
      <c r="S215" s="471">
        <f t="shared" si="37"/>
        <v>0</v>
      </c>
      <c r="T215" s="606"/>
      <c r="U215" s="607"/>
      <c r="V215" s="608"/>
      <c r="W215" s="609"/>
      <c r="X215" s="607"/>
      <c r="Y215" s="610">
        <f t="shared" si="38"/>
        <v>0</v>
      </c>
      <c r="Z215" s="609"/>
      <c r="AA215" s="607"/>
      <c r="AB215" s="610">
        <f t="shared" si="39"/>
        <v>0</v>
      </c>
      <c r="AC215" s="609"/>
      <c r="AD215" s="602"/>
      <c r="AE215" s="603"/>
      <c r="AF215" s="611"/>
    </row>
    <row r="216" spans="1:32" ht="15">
      <c r="A216" s="500" t="s">
        <v>88</v>
      </c>
      <c r="B216" s="433"/>
      <c r="C216" s="434"/>
      <c r="D216" s="435"/>
      <c r="E216" s="520"/>
      <c r="F216" s="521"/>
      <c r="G216" s="419">
        <f t="shared" si="30"/>
        <v>0</v>
      </c>
      <c r="H216" s="420" t="e">
        <f t="shared" si="31"/>
        <v>#DIV/0!</v>
      </c>
      <c r="I216" s="421"/>
      <c r="J216" s="422"/>
      <c r="K216" s="522">
        <f t="shared" si="32"/>
        <v>0</v>
      </c>
      <c r="L216" s="479">
        <f t="shared" si="33"/>
        <v>0</v>
      </c>
      <c r="M216" s="442"/>
      <c r="N216" s="454">
        <f t="shared" si="34"/>
        <v>0</v>
      </c>
      <c r="O216" s="454"/>
      <c r="P216" s="455">
        <f t="shared" si="35"/>
        <v>0</v>
      </c>
      <c r="Q216" s="455"/>
      <c r="R216" s="454">
        <f t="shared" si="36"/>
        <v>0</v>
      </c>
      <c r="S216" s="524">
        <f t="shared" si="37"/>
        <v>0</v>
      </c>
      <c r="T216" s="575"/>
      <c r="U216" s="589"/>
      <c r="V216" s="590"/>
      <c r="W216" s="591"/>
      <c r="X216" s="589"/>
      <c r="Y216" s="590">
        <f t="shared" si="38"/>
        <v>0</v>
      </c>
      <c r="Z216" s="591"/>
      <c r="AA216" s="589"/>
      <c r="AB216" s="590">
        <f t="shared" si="39"/>
        <v>0</v>
      </c>
      <c r="AC216" s="591"/>
      <c r="AD216" s="589"/>
      <c r="AE216" s="605"/>
      <c r="AF216" s="586"/>
    </row>
    <row r="217" spans="1:32" ht="15">
      <c r="A217" s="503"/>
      <c r="B217" s="433"/>
      <c r="C217" s="434"/>
      <c r="D217" s="435"/>
      <c r="E217" s="520"/>
      <c r="F217" s="521"/>
      <c r="G217" s="438">
        <f t="shared" si="30"/>
        <v>0</v>
      </c>
      <c r="H217" s="439" t="e">
        <f t="shared" si="31"/>
        <v>#DIV/0!</v>
      </c>
      <c r="I217" s="440"/>
      <c r="J217" s="441"/>
      <c r="K217" s="505">
        <f t="shared" si="32"/>
        <v>0</v>
      </c>
      <c r="L217" s="423">
        <f t="shared" si="33"/>
        <v>0</v>
      </c>
      <c r="M217" s="442"/>
      <c r="N217" s="454">
        <f t="shared" si="34"/>
        <v>0</v>
      </c>
      <c r="O217" s="443"/>
      <c r="P217" s="455">
        <f t="shared" si="35"/>
        <v>0</v>
      </c>
      <c r="Q217" s="444"/>
      <c r="R217" s="454">
        <f t="shared" si="36"/>
        <v>0</v>
      </c>
      <c r="S217" s="456">
        <f t="shared" si="37"/>
        <v>0</v>
      </c>
      <c r="T217" s="582"/>
      <c r="U217" s="580"/>
      <c r="V217" s="581"/>
      <c r="W217" s="579"/>
      <c r="X217" s="580"/>
      <c r="Y217" s="590">
        <f t="shared" si="38"/>
        <v>0</v>
      </c>
      <c r="Z217" s="579"/>
      <c r="AA217" s="580"/>
      <c r="AB217" s="590">
        <f t="shared" si="39"/>
        <v>0</v>
      </c>
      <c r="AC217" s="591"/>
      <c r="AD217" s="580"/>
      <c r="AE217" s="584"/>
      <c r="AF217" s="585"/>
    </row>
    <row r="218" spans="1:32" ht="15">
      <c r="A218" s="503"/>
      <c r="B218" s="433"/>
      <c r="C218" s="434"/>
      <c r="D218" s="435"/>
      <c r="E218" s="525"/>
      <c r="F218" s="521"/>
      <c r="G218" s="438">
        <f t="shared" si="30"/>
        <v>0</v>
      </c>
      <c r="H218" s="439" t="e">
        <f t="shared" si="31"/>
        <v>#DIV/0!</v>
      </c>
      <c r="I218" s="440"/>
      <c r="J218" s="441"/>
      <c r="K218" s="505">
        <f t="shared" si="32"/>
        <v>0</v>
      </c>
      <c r="L218" s="423">
        <f t="shared" si="33"/>
        <v>0</v>
      </c>
      <c r="M218" s="442"/>
      <c r="N218" s="454">
        <f t="shared" si="34"/>
        <v>0</v>
      </c>
      <c r="O218" s="443"/>
      <c r="P218" s="455">
        <f t="shared" si="35"/>
        <v>0</v>
      </c>
      <c r="Q218" s="443"/>
      <c r="R218" s="454">
        <f t="shared" si="36"/>
        <v>0</v>
      </c>
      <c r="S218" s="456">
        <f t="shared" si="37"/>
        <v>0</v>
      </c>
      <c r="T218" s="582"/>
      <c r="U218" s="580"/>
      <c r="V218" s="581"/>
      <c r="W218" s="579"/>
      <c r="X218" s="580"/>
      <c r="Y218" s="590">
        <f t="shared" si="38"/>
        <v>0</v>
      </c>
      <c r="Z218" s="579"/>
      <c r="AA218" s="580"/>
      <c r="AB218" s="590">
        <f t="shared" si="39"/>
        <v>0</v>
      </c>
      <c r="AC218" s="591"/>
      <c r="AD218" s="580"/>
      <c r="AE218" s="584"/>
      <c r="AF218" s="586"/>
    </row>
    <row r="219" spans="1:32" ht="15">
      <c r="A219" s="503"/>
      <c r="B219" s="433"/>
      <c r="C219" s="434"/>
      <c r="D219" s="435"/>
      <c r="E219" s="525"/>
      <c r="F219" s="521"/>
      <c r="G219" s="438">
        <f t="shared" si="30"/>
        <v>0</v>
      </c>
      <c r="H219" s="439" t="e">
        <f t="shared" si="31"/>
        <v>#DIV/0!</v>
      </c>
      <c r="I219" s="440"/>
      <c r="J219" s="441"/>
      <c r="K219" s="505">
        <f t="shared" si="32"/>
        <v>0</v>
      </c>
      <c r="L219" s="423">
        <f t="shared" si="33"/>
        <v>0</v>
      </c>
      <c r="M219" s="442"/>
      <c r="N219" s="454">
        <f t="shared" si="34"/>
        <v>0</v>
      </c>
      <c r="O219" s="443"/>
      <c r="P219" s="455">
        <f t="shared" si="35"/>
        <v>0</v>
      </c>
      <c r="Q219" s="443"/>
      <c r="R219" s="454">
        <f t="shared" si="36"/>
        <v>0</v>
      </c>
      <c r="S219" s="456">
        <f t="shared" si="37"/>
        <v>0</v>
      </c>
      <c r="T219" s="582"/>
      <c r="U219" s="580"/>
      <c r="V219" s="581"/>
      <c r="W219" s="579"/>
      <c r="X219" s="580"/>
      <c r="Y219" s="590">
        <f t="shared" si="38"/>
        <v>0</v>
      </c>
      <c r="Z219" s="579"/>
      <c r="AA219" s="580"/>
      <c r="AB219" s="590">
        <f t="shared" si="39"/>
        <v>0</v>
      </c>
      <c r="AC219" s="591"/>
      <c r="AD219" s="580"/>
      <c r="AE219" s="584"/>
      <c r="AF219" s="585"/>
    </row>
    <row r="220" spans="1:32" ht="15">
      <c r="A220" s="503"/>
      <c r="B220" s="433"/>
      <c r="C220" s="434"/>
      <c r="D220" s="435"/>
      <c r="E220" s="525"/>
      <c r="F220" s="521"/>
      <c r="G220" s="438">
        <f t="shared" si="30"/>
        <v>0</v>
      </c>
      <c r="H220" s="439" t="e">
        <f t="shared" si="31"/>
        <v>#DIV/0!</v>
      </c>
      <c r="I220" s="440"/>
      <c r="J220" s="441"/>
      <c r="K220" s="505">
        <f t="shared" si="32"/>
        <v>0</v>
      </c>
      <c r="L220" s="423">
        <f t="shared" si="33"/>
        <v>0</v>
      </c>
      <c r="M220" s="442"/>
      <c r="N220" s="454">
        <f t="shared" si="34"/>
        <v>0</v>
      </c>
      <c r="O220" s="443"/>
      <c r="P220" s="455">
        <f t="shared" si="35"/>
        <v>0</v>
      </c>
      <c r="Q220" s="443"/>
      <c r="R220" s="454">
        <f t="shared" si="36"/>
        <v>0</v>
      </c>
      <c r="S220" s="456">
        <f t="shared" si="37"/>
        <v>0</v>
      </c>
      <c r="T220" s="582"/>
      <c r="U220" s="580"/>
      <c r="V220" s="581"/>
      <c r="W220" s="579"/>
      <c r="X220" s="580"/>
      <c r="Y220" s="590">
        <f t="shared" si="38"/>
        <v>0</v>
      </c>
      <c r="Z220" s="579"/>
      <c r="AA220" s="580"/>
      <c r="AB220" s="590">
        <f t="shared" si="39"/>
        <v>0</v>
      </c>
      <c r="AC220" s="579"/>
      <c r="AD220" s="580"/>
      <c r="AE220" s="584"/>
      <c r="AF220" s="586"/>
    </row>
    <row r="221" spans="1:32" ht="15">
      <c r="A221" s="503"/>
      <c r="B221" s="433"/>
      <c r="C221" s="434"/>
      <c r="D221" s="435"/>
      <c r="E221" s="525"/>
      <c r="F221" s="521"/>
      <c r="G221" s="438">
        <f t="shared" si="30"/>
        <v>0</v>
      </c>
      <c r="H221" s="439" t="e">
        <f t="shared" si="31"/>
        <v>#DIV/0!</v>
      </c>
      <c r="I221" s="440"/>
      <c r="J221" s="441"/>
      <c r="K221" s="505">
        <f t="shared" si="32"/>
        <v>0</v>
      </c>
      <c r="L221" s="423">
        <f t="shared" si="33"/>
        <v>0</v>
      </c>
      <c r="M221" s="442"/>
      <c r="N221" s="454">
        <f t="shared" si="34"/>
        <v>0</v>
      </c>
      <c r="O221" s="443"/>
      <c r="P221" s="455">
        <f t="shared" si="35"/>
        <v>0</v>
      </c>
      <c r="Q221" s="443"/>
      <c r="R221" s="454">
        <f t="shared" si="36"/>
        <v>0</v>
      </c>
      <c r="S221" s="456">
        <f t="shared" si="37"/>
        <v>0</v>
      </c>
      <c r="T221" s="582"/>
      <c r="U221" s="580"/>
      <c r="V221" s="581"/>
      <c r="W221" s="579"/>
      <c r="X221" s="580"/>
      <c r="Y221" s="590">
        <f t="shared" si="38"/>
        <v>0</v>
      </c>
      <c r="Z221" s="579"/>
      <c r="AA221" s="580"/>
      <c r="AB221" s="590">
        <f t="shared" si="39"/>
        <v>0</v>
      </c>
      <c r="AC221" s="579"/>
      <c r="AD221" s="580"/>
      <c r="AE221" s="584"/>
      <c r="AF221" s="585"/>
    </row>
    <row r="222" spans="1:32" ht="15">
      <c r="A222" s="503"/>
      <c r="B222" s="433"/>
      <c r="C222" s="434"/>
      <c r="D222" s="435"/>
      <c r="E222" s="525"/>
      <c r="F222" s="521"/>
      <c r="G222" s="438">
        <f t="shared" si="30"/>
        <v>0</v>
      </c>
      <c r="H222" s="439" t="e">
        <f t="shared" si="31"/>
        <v>#DIV/0!</v>
      </c>
      <c r="I222" s="440"/>
      <c r="J222" s="441"/>
      <c r="K222" s="505">
        <f t="shared" si="32"/>
        <v>0</v>
      </c>
      <c r="L222" s="423">
        <f t="shared" si="33"/>
        <v>0</v>
      </c>
      <c r="M222" s="442"/>
      <c r="N222" s="454">
        <f t="shared" si="34"/>
        <v>0</v>
      </c>
      <c r="O222" s="443"/>
      <c r="P222" s="455">
        <f t="shared" si="35"/>
        <v>0</v>
      </c>
      <c r="Q222" s="443"/>
      <c r="R222" s="454">
        <f t="shared" si="36"/>
        <v>0</v>
      </c>
      <c r="S222" s="456">
        <f t="shared" si="37"/>
        <v>0</v>
      </c>
      <c r="T222" s="582"/>
      <c r="U222" s="580"/>
      <c r="V222" s="581"/>
      <c r="W222" s="579"/>
      <c r="X222" s="580"/>
      <c r="Y222" s="590">
        <f t="shared" si="38"/>
        <v>0</v>
      </c>
      <c r="Z222" s="579"/>
      <c r="AA222" s="580"/>
      <c r="AB222" s="590">
        <f t="shared" si="39"/>
        <v>0</v>
      </c>
      <c r="AC222" s="579"/>
      <c r="AD222" s="580"/>
      <c r="AE222" s="584"/>
      <c r="AF222" s="586"/>
    </row>
    <row r="223" spans="1:32" ht="15">
      <c r="A223" s="503"/>
      <c r="B223" s="433"/>
      <c r="C223" s="434"/>
      <c r="D223" s="435"/>
      <c r="E223" s="525"/>
      <c r="F223" s="521"/>
      <c r="G223" s="438">
        <f t="shared" si="30"/>
        <v>0</v>
      </c>
      <c r="H223" s="439" t="e">
        <f t="shared" si="31"/>
        <v>#DIV/0!</v>
      </c>
      <c r="I223" s="440"/>
      <c r="J223" s="441"/>
      <c r="K223" s="505">
        <f t="shared" si="32"/>
        <v>0</v>
      </c>
      <c r="L223" s="423">
        <f t="shared" si="33"/>
        <v>0</v>
      </c>
      <c r="M223" s="442"/>
      <c r="N223" s="454">
        <f t="shared" si="34"/>
        <v>0</v>
      </c>
      <c r="O223" s="443"/>
      <c r="P223" s="455">
        <f t="shared" si="35"/>
        <v>0</v>
      </c>
      <c r="Q223" s="443"/>
      <c r="R223" s="454">
        <f t="shared" si="36"/>
        <v>0</v>
      </c>
      <c r="S223" s="456">
        <f t="shared" si="37"/>
        <v>0</v>
      </c>
      <c r="T223" s="582"/>
      <c r="U223" s="580"/>
      <c r="V223" s="581"/>
      <c r="W223" s="579"/>
      <c r="X223" s="580"/>
      <c r="Y223" s="590">
        <f t="shared" si="38"/>
        <v>0</v>
      </c>
      <c r="Z223" s="579"/>
      <c r="AA223" s="580"/>
      <c r="AB223" s="590">
        <f t="shared" si="39"/>
        <v>0</v>
      </c>
      <c r="AC223" s="579"/>
      <c r="AD223" s="580"/>
      <c r="AE223" s="584"/>
      <c r="AF223" s="585"/>
    </row>
    <row r="224" spans="1:32" ht="15">
      <c r="A224" s="503"/>
      <c r="B224" s="433"/>
      <c r="C224" s="434"/>
      <c r="D224" s="435"/>
      <c r="E224" s="525"/>
      <c r="F224" s="521"/>
      <c r="G224" s="438">
        <f t="shared" si="30"/>
        <v>0</v>
      </c>
      <c r="H224" s="439" t="e">
        <f t="shared" si="31"/>
        <v>#DIV/0!</v>
      </c>
      <c r="I224" s="440"/>
      <c r="J224" s="441"/>
      <c r="K224" s="505">
        <f t="shared" si="32"/>
        <v>0</v>
      </c>
      <c r="L224" s="423">
        <f t="shared" si="33"/>
        <v>0</v>
      </c>
      <c r="M224" s="442"/>
      <c r="N224" s="454">
        <f t="shared" si="34"/>
        <v>0</v>
      </c>
      <c r="O224" s="443"/>
      <c r="P224" s="455">
        <f t="shared" si="35"/>
        <v>0</v>
      </c>
      <c r="Q224" s="443"/>
      <c r="R224" s="454">
        <f t="shared" si="36"/>
        <v>0</v>
      </c>
      <c r="S224" s="456">
        <f t="shared" si="37"/>
        <v>0</v>
      </c>
      <c r="T224" s="582"/>
      <c r="U224" s="580"/>
      <c r="V224" s="581"/>
      <c r="W224" s="579"/>
      <c r="X224" s="580"/>
      <c r="Y224" s="590">
        <f t="shared" si="38"/>
        <v>0</v>
      </c>
      <c r="Z224" s="579"/>
      <c r="AA224" s="580"/>
      <c r="AB224" s="590">
        <f t="shared" si="39"/>
        <v>0</v>
      </c>
      <c r="AC224" s="579"/>
      <c r="AD224" s="580"/>
      <c r="AE224" s="584"/>
      <c r="AF224" s="586"/>
    </row>
    <row r="225" spans="1:32" ht="15">
      <c r="A225" s="503"/>
      <c r="B225" s="433"/>
      <c r="C225" s="434"/>
      <c r="D225" s="435"/>
      <c r="E225" s="525"/>
      <c r="F225" s="521"/>
      <c r="G225" s="438">
        <f t="shared" si="30"/>
        <v>0</v>
      </c>
      <c r="H225" s="439" t="e">
        <f t="shared" si="31"/>
        <v>#DIV/0!</v>
      </c>
      <c r="I225" s="440"/>
      <c r="J225" s="441"/>
      <c r="K225" s="505">
        <f t="shared" si="32"/>
        <v>0</v>
      </c>
      <c r="L225" s="423">
        <f t="shared" si="33"/>
        <v>0</v>
      </c>
      <c r="M225" s="442"/>
      <c r="N225" s="454">
        <f t="shared" si="34"/>
        <v>0</v>
      </c>
      <c r="O225" s="443"/>
      <c r="P225" s="455">
        <f t="shared" si="35"/>
        <v>0</v>
      </c>
      <c r="Q225" s="443"/>
      <c r="R225" s="454">
        <f t="shared" si="36"/>
        <v>0</v>
      </c>
      <c r="S225" s="456">
        <f t="shared" si="37"/>
        <v>0</v>
      </c>
      <c r="T225" s="582"/>
      <c r="U225" s="580"/>
      <c r="V225" s="581"/>
      <c r="W225" s="579"/>
      <c r="X225" s="580"/>
      <c r="Y225" s="590">
        <f t="shared" si="38"/>
        <v>0</v>
      </c>
      <c r="Z225" s="579"/>
      <c r="AA225" s="580"/>
      <c r="AB225" s="590">
        <f t="shared" si="39"/>
        <v>0</v>
      </c>
      <c r="AC225" s="579"/>
      <c r="AD225" s="580"/>
      <c r="AE225" s="584"/>
      <c r="AF225" s="585"/>
    </row>
    <row r="226" spans="1:32" ht="15">
      <c r="A226" s="503"/>
      <c r="B226" s="433"/>
      <c r="C226" s="434"/>
      <c r="D226" s="435"/>
      <c r="E226" s="525"/>
      <c r="F226" s="521"/>
      <c r="G226" s="438">
        <f t="shared" si="30"/>
        <v>0</v>
      </c>
      <c r="H226" s="439" t="e">
        <f t="shared" si="31"/>
        <v>#DIV/0!</v>
      </c>
      <c r="I226" s="440"/>
      <c r="J226" s="441"/>
      <c r="K226" s="505">
        <f t="shared" si="32"/>
        <v>0</v>
      </c>
      <c r="L226" s="423">
        <f t="shared" si="33"/>
        <v>0</v>
      </c>
      <c r="M226" s="442"/>
      <c r="N226" s="454">
        <f t="shared" si="34"/>
        <v>0</v>
      </c>
      <c r="O226" s="443"/>
      <c r="P226" s="455">
        <f t="shared" si="35"/>
        <v>0</v>
      </c>
      <c r="Q226" s="443"/>
      <c r="R226" s="454">
        <f t="shared" si="36"/>
        <v>0</v>
      </c>
      <c r="S226" s="456">
        <f t="shared" si="37"/>
        <v>0</v>
      </c>
      <c r="T226" s="582"/>
      <c r="U226" s="580"/>
      <c r="V226" s="581"/>
      <c r="W226" s="579"/>
      <c r="X226" s="580"/>
      <c r="Y226" s="590">
        <f t="shared" si="38"/>
        <v>0</v>
      </c>
      <c r="Z226" s="579"/>
      <c r="AA226" s="580"/>
      <c r="AB226" s="590">
        <f t="shared" si="39"/>
        <v>0</v>
      </c>
      <c r="AC226" s="579"/>
      <c r="AD226" s="580"/>
      <c r="AE226" s="584"/>
      <c r="AF226" s="586"/>
    </row>
    <row r="227" spans="1:32" ht="15.75" thickBot="1">
      <c r="A227" s="503"/>
      <c r="B227" s="457"/>
      <c r="C227" s="458"/>
      <c r="D227" s="459"/>
      <c r="E227" s="526"/>
      <c r="F227" s="527"/>
      <c r="G227" s="462">
        <f t="shared" si="30"/>
        <v>0</v>
      </c>
      <c r="H227" s="463" t="e">
        <f t="shared" si="31"/>
        <v>#DIV/0!</v>
      </c>
      <c r="I227" s="464"/>
      <c r="J227" s="465"/>
      <c r="K227" s="510">
        <f t="shared" si="32"/>
        <v>0</v>
      </c>
      <c r="L227" s="466">
        <f t="shared" si="33"/>
        <v>0</v>
      </c>
      <c r="M227" s="467"/>
      <c r="N227" s="468">
        <f t="shared" si="34"/>
        <v>0</v>
      </c>
      <c r="O227" s="469"/>
      <c r="P227" s="470">
        <f t="shared" si="35"/>
        <v>0</v>
      </c>
      <c r="Q227" s="469"/>
      <c r="R227" s="468">
        <f t="shared" si="36"/>
        <v>0</v>
      </c>
      <c r="S227" s="471">
        <f t="shared" si="37"/>
        <v>0</v>
      </c>
      <c r="T227" s="592"/>
      <c r="U227" s="593"/>
      <c r="V227" s="594"/>
      <c r="W227" s="595"/>
      <c r="X227" s="593"/>
      <c r="Y227" s="596">
        <f t="shared" si="38"/>
        <v>0</v>
      </c>
      <c r="Z227" s="595"/>
      <c r="AA227" s="593"/>
      <c r="AB227" s="596">
        <f t="shared" si="39"/>
        <v>0</v>
      </c>
      <c r="AC227" s="595"/>
      <c r="AD227" s="593"/>
      <c r="AE227" s="597"/>
      <c r="AF227" s="598"/>
    </row>
    <row r="228" spans="1:32" ht="15">
      <c r="A228" s="473" t="s">
        <v>119</v>
      </c>
      <c r="B228" s="474"/>
      <c r="C228" s="475"/>
      <c r="D228" s="476"/>
      <c r="E228" s="512"/>
      <c r="F228" s="513"/>
      <c r="G228" s="419">
        <f t="shared" si="30"/>
        <v>0</v>
      </c>
      <c r="H228" s="420" t="e">
        <f t="shared" si="31"/>
        <v>#DIV/0!</v>
      </c>
      <c r="I228" s="431"/>
      <c r="J228" s="425"/>
      <c r="K228" s="528">
        <f t="shared" si="32"/>
        <v>0</v>
      </c>
      <c r="L228" s="479">
        <f t="shared" si="33"/>
        <v>0</v>
      </c>
      <c r="M228" s="529"/>
      <c r="N228" s="530">
        <f t="shared" si="34"/>
        <v>0</v>
      </c>
      <c r="O228" s="422"/>
      <c r="P228" s="480">
        <f t="shared" si="35"/>
        <v>0</v>
      </c>
      <c r="Q228" s="422"/>
      <c r="R228" s="422">
        <f t="shared" si="36"/>
        <v>0</v>
      </c>
      <c r="S228" s="524">
        <f t="shared" si="37"/>
        <v>0</v>
      </c>
      <c r="T228" s="573"/>
      <c r="U228" s="571"/>
      <c r="V228" s="572"/>
      <c r="W228" s="570"/>
      <c r="X228" s="571"/>
      <c r="Y228" s="572">
        <f t="shared" si="38"/>
        <v>0</v>
      </c>
      <c r="Z228" s="570"/>
      <c r="AA228" s="571"/>
      <c r="AB228" s="572">
        <f t="shared" si="39"/>
        <v>0</v>
      </c>
      <c r="AC228" s="570"/>
      <c r="AD228" s="571"/>
      <c r="AE228" s="599"/>
      <c r="AF228" s="600"/>
    </row>
    <row r="229" spans="1:32" ht="15">
      <c r="A229" s="482"/>
      <c r="B229" s="483"/>
      <c r="C229" s="484"/>
      <c r="D229" s="485"/>
      <c r="E229" s="514"/>
      <c r="F229" s="507"/>
      <c r="G229" s="438">
        <f t="shared" si="30"/>
        <v>0</v>
      </c>
      <c r="H229" s="439" t="e">
        <f t="shared" si="31"/>
        <v>#DIV/0!</v>
      </c>
      <c r="I229" s="437"/>
      <c r="J229" s="443"/>
      <c r="K229" s="491">
        <f t="shared" si="32"/>
        <v>0</v>
      </c>
      <c r="L229" s="423">
        <f t="shared" si="33"/>
        <v>0</v>
      </c>
      <c r="M229" s="446"/>
      <c r="N229" s="441">
        <f t="shared" si="34"/>
        <v>0</v>
      </c>
      <c r="O229" s="441"/>
      <c r="P229" s="488">
        <f t="shared" si="35"/>
        <v>0</v>
      </c>
      <c r="Q229" s="441"/>
      <c r="R229" s="441">
        <f t="shared" si="36"/>
        <v>0</v>
      </c>
      <c r="S229" s="456">
        <f t="shared" si="37"/>
        <v>0</v>
      </c>
      <c r="T229" s="582"/>
      <c r="U229" s="580"/>
      <c r="V229" s="581"/>
      <c r="W229" s="579"/>
      <c r="X229" s="580"/>
      <c r="Y229" s="590">
        <f t="shared" si="38"/>
        <v>0</v>
      </c>
      <c r="Z229" s="579"/>
      <c r="AA229" s="580"/>
      <c r="AB229" s="590">
        <f t="shared" si="39"/>
        <v>0</v>
      </c>
      <c r="AC229" s="591"/>
      <c r="AD229" s="580"/>
      <c r="AE229" s="584"/>
      <c r="AF229" s="585"/>
    </row>
    <row r="230" spans="1:32" ht="15">
      <c r="A230" s="482"/>
      <c r="B230" s="483"/>
      <c r="C230" s="484"/>
      <c r="D230" s="485"/>
      <c r="E230" s="514"/>
      <c r="F230" s="507"/>
      <c r="G230" s="438">
        <f t="shared" si="30"/>
        <v>0</v>
      </c>
      <c r="H230" s="439" t="e">
        <f t="shared" si="31"/>
        <v>#DIV/0!</v>
      </c>
      <c r="I230" s="437"/>
      <c r="J230" s="443"/>
      <c r="K230" s="491">
        <f t="shared" si="32"/>
        <v>0</v>
      </c>
      <c r="L230" s="423">
        <f t="shared" si="33"/>
        <v>0</v>
      </c>
      <c r="M230" s="446"/>
      <c r="N230" s="441">
        <f t="shared" si="34"/>
        <v>0</v>
      </c>
      <c r="O230" s="441"/>
      <c r="P230" s="488">
        <f t="shared" si="35"/>
        <v>0</v>
      </c>
      <c r="Q230" s="441"/>
      <c r="R230" s="441">
        <f t="shared" si="36"/>
        <v>0</v>
      </c>
      <c r="S230" s="456">
        <f t="shared" si="37"/>
        <v>0</v>
      </c>
      <c r="T230" s="582"/>
      <c r="U230" s="580"/>
      <c r="V230" s="581"/>
      <c r="W230" s="579"/>
      <c r="X230" s="580"/>
      <c r="Y230" s="590">
        <f t="shared" si="38"/>
        <v>0</v>
      </c>
      <c r="Z230" s="579"/>
      <c r="AA230" s="580"/>
      <c r="AB230" s="590">
        <f t="shared" si="39"/>
        <v>0</v>
      </c>
      <c r="AC230" s="591"/>
      <c r="AD230" s="580"/>
      <c r="AE230" s="584"/>
      <c r="AF230" s="586"/>
    </row>
    <row r="231" spans="1:32" ht="15">
      <c r="A231" s="482"/>
      <c r="B231" s="483"/>
      <c r="C231" s="484"/>
      <c r="D231" s="485"/>
      <c r="E231" s="514"/>
      <c r="F231" s="507"/>
      <c r="G231" s="438">
        <f t="shared" si="30"/>
        <v>0</v>
      </c>
      <c r="H231" s="439" t="e">
        <f t="shared" si="31"/>
        <v>#DIV/0!</v>
      </c>
      <c r="I231" s="437"/>
      <c r="J231" s="443"/>
      <c r="K231" s="491">
        <f t="shared" si="32"/>
        <v>0</v>
      </c>
      <c r="L231" s="423">
        <f t="shared" si="33"/>
        <v>0</v>
      </c>
      <c r="M231" s="446"/>
      <c r="N231" s="441">
        <f t="shared" si="34"/>
        <v>0</v>
      </c>
      <c r="O231" s="441"/>
      <c r="P231" s="488">
        <f t="shared" si="35"/>
        <v>0</v>
      </c>
      <c r="Q231" s="441"/>
      <c r="R231" s="441">
        <f t="shared" si="36"/>
        <v>0</v>
      </c>
      <c r="S231" s="456">
        <f t="shared" si="37"/>
        <v>0</v>
      </c>
      <c r="T231" s="582"/>
      <c r="U231" s="580"/>
      <c r="V231" s="581"/>
      <c r="W231" s="579"/>
      <c r="X231" s="580"/>
      <c r="Y231" s="590">
        <f t="shared" si="38"/>
        <v>0</v>
      </c>
      <c r="Z231" s="579"/>
      <c r="AA231" s="580"/>
      <c r="AB231" s="590">
        <f t="shared" si="39"/>
        <v>0</v>
      </c>
      <c r="AC231" s="591"/>
      <c r="AD231" s="580"/>
      <c r="AE231" s="584"/>
      <c r="AF231" s="585"/>
    </row>
    <row r="232" spans="1:32" ht="15">
      <c r="A232" s="482"/>
      <c r="B232" s="483"/>
      <c r="C232" s="484"/>
      <c r="D232" s="485"/>
      <c r="E232" s="514"/>
      <c r="F232" s="507"/>
      <c r="G232" s="438">
        <f t="shared" si="30"/>
        <v>0</v>
      </c>
      <c r="H232" s="439" t="e">
        <f t="shared" si="31"/>
        <v>#DIV/0!</v>
      </c>
      <c r="I232" s="437"/>
      <c r="J232" s="443"/>
      <c r="K232" s="491">
        <f t="shared" si="32"/>
        <v>0</v>
      </c>
      <c r="L232" s="423">
        <f t="shared" si="33"/>
        <v>0</v>
      </c>
      <c r="M232" s="446"/>
      <c r="N232" s="441">
        <f t="shared" si="34"/>
        <v>0</v>
      </c>
      <c r="O232" s="441"/>
      <c r="P232" s="488">
        <f t="shared" si="35"/>
        <v>0</v>
      </c>
      <c r="Q232" s="441"/>
      <c r="R232" s="441">
        <f t="shared" si="36"/>
        <v>0</v>
      </c>
      <c r="S232" s="456">
        <f t="shared" si="37"/>
        <v>0</v>
      </c>
      <c r="T232" s="582"/>
      <c r="U232" s="580"/>
      <c r="V232" s="581"/>
      <c r="W232" s="579"/>
      <c r="X232" s="580"/>
      <c r="Y232" s="590">
        <f t="shared" si="38"/>
        <v>0</v>
      </c>
      <c r="Z232" s="579"/>
      <c r="AA232" s="580"/>
      <c r="AB232" s="590">
        <f t="shared" si="39"/>
        <v>0</v>
      </c>
      <c r="AC232" s="591"/>
      <c r="AD232" s="580"/>
      <c r="AE232" s="584"/>
      <c r="AF232" s="586"/>
    </row>
    <row r="233" spans="1:32" ht="15">
      <c r="A233" s="482"/>
      <c r="B233" s="483"/>
      <c r="C233" s="484"/>
      <c r="D233" s="485"/>
      <c r="E233" s="514"/>
      <c r="F233" s="507"/>
      <c r="G233" s="438">
        <f t="shared" si="30"/>
        <v>0</v>
      </c>
      <c r="H233" s="439" t="e">
        <f t="shared" si="31"/>
        <v>#DIV/0!</v>
      </c>
      <c r="I233" s="437"/>
      <c r="J233" s="443"/>
      <c r="K233" s="491">
        <f t="shared" si="32"/>
        <v>0</v>
      </c>
      <c r="L233" s="423">
        <f t="shared" si="33"/>
        <v>0</v>
      </c>
      <c r="M233" s="446"/>
      <c r="N233" s="441">
        <f t="shared" si="34"/>
        <v>0</v>
      </c>
      <c r="O233" s="441"/>
      <c r="P233" s="488">
        <f t="shared" si="35"/>
        <v>0</v>
      </c>
      <c r="Q233" s="441"/>
      <c r="R233" s="441">
        <f t="shared" si="36"/>
        <v>0</v>
      </c>
      <c r="S233" s="456">
        <f t="shared" si="37"/>
        <v>0</v>
      </c>
      <c r="T233" s="582"/>
      <c r="U233" s="580"/>
      <c r="V233" s="581"/>
      <c r="W233" s="579"/>
      <c r="X233" s="580"/>
      <c r="Y233" s="590">
        <f t="shared" si="38"/>
        <v>0</v>
      </c>
      <c r="Z233" s="579"/>
      <c r="AA233" s="580"/>
      <c r="AB233" s="590">
        <f t="shared" si="39"/>
        <v>0</v>
      </c>
      <c r="AC233" s="579"/>
      <c r="AD233" s="580"/>
      <c r="AE233" s="584"/>
      <c r="AF233" s="585"/>
    </row>
    <row r="234" spans="1:32" ht="15">
      <c r="A234" s="482"/>
      <c r="B234" s="483"/>
      <c r="C234" s="484"/>
      <c r="D234" s="485"/>
      <c r="E234" s="514"/>
      <c r="F234" s="507"/>
      <c r="G234" s="438">
        <f t="shared" si="30"/>
        <v>0</v>
      </c>
      <c r="H234" s="439" t="e">
        <f t="shared" si="31"/>
        <v>#DIV/0!</v>
      </c>
      <c r="I234" s="437"/>
      <c r="J234" s="443"/>
      <c r="K234" s="491">
        <f t="shared" si="32"/>
        <v>0</v>
      </c>
      <c r="L234" s="423">
        <f t="shared" si="33"/>
        <v>0</v>
      </c>
      <c r="M234" s="446"/>
      <c r="N234" s="441">
        <f t="shared" si="34"/>
        <v>0</v>
      </c>
      <c r="O234" s="441"/>
      <c r="P234" s="488">
        <f t="shared" si="35"/>
        <v>0</v>
      </c>
      <c r="Q234" s="441"/>
      <c r="R234" s="441">
        <f t="shared" si="36"/>
        <v>0</v>
      </c>
      <c r="S234" s="456">
        <f t="shared" si="37"/>
        <v>0</v>
      </c>
      <c r="T234" s="582"/>
      <c r="U234" s="580"/>
      <c r="V234" s="581"/>
      <c r="W234" s="579"/>
      <c r="X234" s="580"/>
      <c r="Y234" s="590">
        <f t="shared" si="38"/>
        <v>0</v>
      </c>
      <c r="Z234" s="579"/>
      <c r="AA234" s="580"/>
      <c r="AB234" s="590">
        <f t="shared" si="39"/>
        <v>0</v>
      </c>
      <c r="AC234" s="579"/>
      <c r="AD234" s="580"/>
      <c r="AE234" s="584"/>
      <c r="AF234" s="586"/>
    </row>
    <row r="235" spans="1:32" ht="15">
      <c r="A235" s="482"/>
      <c r="B235" s="483"/>
      <c r="C235" s="484"/>
      <c r="D235" s="485"/>
      <c r="E235" s="514"/>
      <c r="F235" s="507"/>
      <c r="G235" s="438">
        <f t="shared" si="30"/>
        <v>0</v>
      </c>
      <c r="H235" s="439" t="e">
        <f t="shared" si="31"/>
        <v>#DIV/0!</v>
      </c>
      <c r="I235" s="437"/>
      <c r="J235" s="443"/>
      <c r="K235" s="491">
        <f t="shared" si="32"/>
        <v>0</v>
      </c>
      <c r="L235" s="423">
        <f t="shared" si="33"/>
        <v>0</v>
      </c>
      <c r="M235" s="446"/>
      <c r="N235" s="441">
        <f t="shared" si="34"/>
        <v>0</v>
      </c>
      <c r="O235" s="441"/>
      <c r="P235" s="488">
        <f t="shared" si="35"/>
        <v>0</v>
      </c>
      <c r="Q235" s="441"/>
      <c r="R235" s="441">
        <f t="shared" si="36"/>
        <v>0</v>
      </c>
      <c r="S235" s="456">
        <f t="shared" si="37"/>
        <v>0</v>
      </c>
      <c r="T235" s="582"/>
      <c r="U235" s="580"/>
      <c r="V235" s="581"/>
      <c r="W235" s="579"/>
      <c r="X235" s="580"/>
      <c r="Y235" s="590">
        <f t="shared" si="38"/>
        <v>0</v>
      </c>
      <c r="Z235" s="579"/>
      <c r="AA235" s="580"/>
      <c r="AB235" s="590">
        <f t="shared" si="39"/>
        <v>0</v>
      </c>
      <c r="AC235" s="579"/>
      <c r="AD235" s="580"/>
      <c r="AE235" s="584"/>
      <c r="AF235" s="585"/>
    </row>
    <row r="236" spans="1:32" ht="15">
      <c r="A236" s="482"/>
      <c r="B236" s="483"/>
      <c r="C236" s="484"/>
      <c r="D236" s="485"/>
      <c r="E236" s="514"/>
      <c r="F236" s="507"/>
      <c r="G236" s="438">
        <f t="shared" si="30"/>
        <v>0</v>
      </c>
      <c r="H236" s="439" t="e">
        <f t="shared" si="31"/>
        <v>#DIV/0!</v>
      </c>
      <c r="I236" s="437"/>
      <c r="J236" s="443"/>
      <c r="K236" s="491">
        <f t="shared" si="32"/>
        <v>0</v>
      </c>
      <c r="L236" s="423">
        <f t="shared" si="33"/>
        <v>0</v>
      </c>
      <c r="M236" s="446"/>
      <c r="N236" s="441">
        <f t="shared" si="34"/>
        <v>0</v>
      </c>
      <c r="O236" s="441"/>
      <c r="P236" s="488">
        <f t="shared" si="35"/>
        <v>0</v>
      </c>
      <c r="Q236" s="441"/>
      <c r="R236" s="441">
        <f t="shared" si="36"/>
        <v>0</v>
      </c>
      <c r="S236" s="456">
        <f t="shared" si="37"/>
        <v>0</v>
      </c>
      <c r="T236" s="582"/>
      <c r="U236" s="580"/>
      <c r="V236" s="581"/>
      <c r="W236" s="579"/>
      <c r="X236" s="580"/>
      <c r="Y236" s="590">
        <f t="shared" si="38"/>
        <v>0</v>
      </c>
      <c r="Z236" s="579"/>
      <c r="AA236" s="580"/>
      <c r="AB236" s="590">
        <f t="shared" si="39"/>
        <v>0</v>
      </c>
      <c r="AC236" s="579"/>
      <c r="AD236" s="580"/>
      <c r="AE236" s="584"/>
      <c r="AF236" s="586"/>
    </row>
    <row r="237" spans="1:32" ht="15">
      <c r="A237" s="482"/>
      <c r="B237" s="483"/>
      <c r="C237" s="484"/>
      <c r="D237" s="485"/>
      <c r="E237" s="514"/>
      <c r="F237" s="507"/>
      <c r="G237" s="438">
        <f t="shared" si="30"/>
        <v>0</v>
      </c>
      <c r="H237" s="439" t="e">
        <f t="shared" si="31"/>
        <v>#DIV/0!</v>
      </c>
      <c r="I237" s="437"/>
      <c r="J237" s="443"/>
      <c r="K237" s="491">
        <f t="shared" si="32"/>
        <v>0</v>
      </c>
      <c r="L237" s="423">
        <f t="shared" si="33"/>
        <v>0</v>
      </c>
      <c r="M237" s="446"/>
      <c r="N237" s="441">
        <f t="shared" si="34"/>
        <v>0</v>
      </c>
      <c r="O237" s="441"/>
      <c r="P237" s="488">
        <f t="shared" si="35"/>
        <v>0</v>
      </c>
      <c r="Q237" s="441"/>
      <c r="R237" s="441">
        <f t="shared" si="36"/>
        <v>0</v>
      </c>
      <c r="S237" s="456">
        <f t="shared" si="37"/>
        <v>0</v>
      </c>
      <c r="T237" s="582"/>
      <c r="U237" s="580"/>
      <c r="V237" s="581"/>
      <c r="W237" s="579"/>
      <c r="X237" s="580"/>
      <c r="Y237" s="590">
        <f t="shared" si="38"/>
        <v>0</v>
      </c>
      <c r="Z237" s="579"/>
      <c r="AA237" s="580"/>
      <c r="AB237" s="590">
        <f t="shared" si="39"/>
        <v>0</v>
      </c>
      <c r="AC237" s="579"/>
      <c r="AD237" s="580"/>
      <c r="AE237" s="584"/>
      <c r="AF237" s="585"/>
    </row>
    <row r="238" spans="1:32" ht="15.75" thickBot="1">
      <c r="A238" s="482"/>
      <c r="B238" s="493"/>
      <c r="C238" s="494"/>
      <c r="D238" s="495"/>
      <c r="E238" s="515"/>
      <c r="F238" s="516"/>
      <c r="G238" s="462">
        <f t="shared" si="30"/>
        <v>0</v>
      </c>
      <c r="H238" s="463" t="e">
        <f t="shared" si="31"/>
        <v>#DIV/0!</v>
      </c>
      <c r="I238" s="461"/>
      <c r="J238" s="469"/>
      <c r="K238" s="498">
        <f t="shared" si="32"/>
        <v>0</v>
      </c>
      <c r="L238" s="466">
        <f t="shared" si="33"/>
        <v>0</v>
      </c>
      <c r="M238" s="517"/>
      <c r="N238" s="518">
        <f t="shared" si="34"/>
        <v>0</v>
      </c>
      <c r="O238" s="518"/>
      <c r="P238" s="519">
        <f t="shared" si="35"/>
        <v>0</v>
      </c>
      <c r="Q238" s="518"/>
      <c r="R238" s="518">
        <f t="shared" si="36"/>
        <v>0</v>
      </c>
      <c r="S238" s="471">
        <f t="shared" si="37"/>
        <v>0</v>
      </c>
      <c r="T238" s="606"/>
      <c r="U238" s="607"/>
      <c r="V238" s="608"/>
      <c r="W238" s="609"/>
      <c r="X238" s="607"/>
      <c r="Y238" s="610">
        <f t="shared" si="38"/>
        <v>0</v>
      </c>
      <c r="Z238" s="609"/>
      <c r="AA238" s="607"/>
      <c r="AB238" s="610">
        <f t="shared" si="39"/>
        <v>0</v>
      </c>
      <c r="AC238" s="609"/>
      <c r="AD238" s="602"/>
      <c r="AE238" s="603"/>
      <c r="AF238" s="611"/>
    </row>
    <row r="239" spans="1:32" ht="15">
      <c r="A239" s="500" t="s">
        <v>89</v>
      </c>
      <c r="B239" s="433"/>
      <c r="C239" s="434"/>
      <c r="D239" s="435"/>
      <c r="E239" s="520"/>
      <c r="F239" s="521"/>
      <c r="G239" s="419">
        <f t="shared" si="30"/>
        <v>0</v>
      </c>
      <c r="H239" s="420" t="e">
        <f t="shared" si="31"/>
        <v>#DIV/0!</v>
      </c>
      <c r="I239" s="421"/>
      <c r="J239" s="422"/>
      <c r="K239" s="522">
        <f t="shared" si="32"/>
        <v>0</v>
      </c>
      <c r="L239" s="479">
        <f t="shared" si="33"/>
        <v>0</v>
      </c>
      <c r="M239" s="442"/>
      <c r="N239" s="454">
        <f t="shared" si="34"/>
        <v>0</v>
      </c>
      <c r="O239" s="454"/>
      <c r="P239" s="455">
        <f t="shared" si="35"/>
        <v>0</v>
      </c>
      <c r="Q239" s="455"/>
      <c r="R239" s="454">
        <f t="shared" si="36"/>
        <v>0</v>
      </c>
      <c r="S239" s="524">
        <f t="shared" si="37"/>
        <v>0</v>
      </c>
      <c r="T239" s="575"/>
      <c r="U239" s="589"/>
      <c r="V239" s="590"/>
      <c r="W239" s="591"/>
      <c r="X239" s="589"/>
      <c r="Y239" s="590">
        <f t="shared" si="38"/>
        <v>0</v>
      </c>
      <c r="Z239" s="591"/>
      <c r="AA239" s="589"/>
      <c r="AB239" s="590">
        <f t="shared" si="39"/>
        <v>0</v>
      </c>
      <c r="AC239" s="591"/>
      <c r="AD239" s="589"/>
      <c r="AE239" s="605"/>
      <c r="AF239" s="586"/>
    </row>
    <row r="240" spans="1:32" ht="15">
      <c r="A240" s="503"/>
      <c r="B240" s="433"/>
      <c r="C240" s="434"/>
      <c r="D240" s="435"/>
      <c r="E240" s="520"/>
      <c r="F240" s="521"/>
      <c r="G240" s="438">
        <f t="shared" si="30"/>
        <v>0</v>
      </c>
      <c r="H240" s="439" t="e">
        <f t="shared" si="31"/>
        <v>#DIV/0!</v>
      </c>
      <c r="I240" s="440"/>
      <c r="J240" s="441"/>
      <c r="K240" s="505">
        <f t="shared" si="32"/>
        <v>0</v>
      </c>
      <c r="L240" s="423">
        <f t="shared" si="33"/>
        <v>0</v>
      </c>
      <c r="M240" s="442"/>
      <c r="N240" s="454">
        <f t="shared" si="34"/>
        <v>0</v>
      </c>
      <c r="O240" s="443"/>
      <c r="P240" s="455">
        <f t="shared" si="35"/>
        <v>0</v>
      </c>
      <c r="Q240" s="444"/>
      <c r="R240" s="454">
        <f t="shared" si="36"/>
        <v>0</v>
      </c>
      <c r="S240" s="456">
        <f t="shared" si="37"/>
        <v>0</v>
      </c>
      <c r="T240" s="582"/>
      <c r="U240" s="580"/>
      <c r="V240" s="581"/>
      <c r="W240" s="579"/>
      <c r="X240" s="580"/>
      <c r="Y240" s="590">
        <f t="shared" si="38"/>
        <v>0</v>
      </c>
      <c r="Z240" s="579"/>
      <c r="AA240" s="580"/>
      <c r="AB240" s="590">
        <f t="shared" si="39"/>
        <v>0</v>
      </c>
      <c r="AC240" s="591"/>
      <c r="AD240" s="580"/>
      <c r="AE240" s="584"/>
      <c r="AF240" s="585"/>
    </row>
    <row r="241" spans="1:32" ht="15">
      <c r="A241" s="503"/>
      <c r="B241" s="433"/>
      <c r="C241" s="434"/>
      <c r="D241" s="435"/>
      <c r="E241" s="525"/>
      <c r="F241" s="521"/>
      <c r="G241" s="438">
        <f t="shared" si="30"/>
        <v>0</v>
      </c>
      <c r="H241" s="439" t="e">
        <f t="shared" si="31"/>
        <v>#DIV/0!</v>
      </c>
      <c r="I241" s="440"/>
      <c r="J241" s="441"/>
      <c r="K241" s="505">
        <f t="shared" si="32"/>
        <v>0</v>
      </c>
      <c r="L241" s="423">
        <f t="shared" si="33"/>
        <v>0</v>
      </c>
      <c r="M241" s="442"/>
      <c r="N241" s="454">
        <f t="shared" si="34"/>
        <v>0</v>
      </c>
      <c r="O241" s="443"/>
      <c r="P241" s="455">
        <f t="shared" si="35"/>
        <v>0</v>
      </c>
      <c r="Q241" s="443"/>
      <c r="R241" s="454">
        <f t="shared" si="36"/>
        <v>0</v>
      </c>
      <c r="S241" s="456">
        <f t="shared" si="37"/>
        <v>0</v>
      </c>
      <c r="T241" s="582"/>
      <c r="U241" s="580"/>
      <c r="V241" s="581"/>
      <c r="W241" s="579"/>
      <c r="X241" s="580"/>
      <c r="Y241" s="590">
        <f t="shared" si="38"/>
        <v>0</v>
      </c>
      <c r="Z241" s="579"/>
      <c r="AA241" s="580"/>
      <c r="AB241" s="590">
        <f t="shared" si="39"/>
        <v>0</v>
      </c>
      <c r="AC241" s="591"/>
      <c r="AD241" s="580"/>
      <c r="AE241" s="584"/>
      <c r="AF241" s="586"/>
    </row>
    <row r="242" spans="1:32" ht="15">
      <c r="A242" s="503"/>
      <c r="B242" s="433"/>
      <c r="C242" s="434"/>
      <c r="D242" s="435"/>
      <c r="E242" s="525"/>
      <c r="F242" s="521"/>
      <c r="G242" s="438">
        <f t="shared" si="30"/>
        <v>0</v>
      </c>
      <c r="H242" s="439" t="e">
        <f t="shared" si="31"/>
        <v>#DIV/0!</v>
      </c>
      <c r="I242" s="440"/>
      <c r="J242" s="441"/>
      <c r="K242" s="505">
        <f t="shared" si="32"/>
        <v>0</v>
      </c>
      <c r="L242" s="423">
        <f t="shared" si="33"/>
        <v>0</v>
      </c>
      <c r="M242" s="442"/>
      <c r="N242" s="454">
        <f t="shared" si="34"/>
        <v>0</v>
      </c>
      <c r="O242" s="443"/>
      <c r="P242" s="455">
        <f t="shared" si="35"/>
        <v>0</v>
      </c>
      <c r="Q242" s="443"/>
      <c r="R242" s="454">
        <f t="shared" si="36"/>
        <v>0</v>
      </c>
      <c r="S242" s="456">
        <f t="shared" si="37"/>
        <v>0</v>
      </c>
      <c r="T242" s="582"/>
      <c r="U242" s="580"/>
      <c r="V242" s="581"/>
      <c r="W242" s="579"/>
      <c r="X242" s="580"/>
      <c r="Y242" s="590">
        <f t="shared" si="38"/>
        <v>0</v>
      </c>
      <c r="Z242" s="579"/>
      <c r="AA242" s="580"/>
      <c r="AB242" s="590">
        <f t="shared" si="39"/>
        <v>0</v>
      </c>
      <c r="AC242" s="591"/>
      <c r="AD242" s="580"/>
      <c r="AE242" s="584"/>
      <c r="AF242" s="585"/>
    </row>
    <row r="243" spans="1:32" ht="15">
      <c r="A243" s="503"/>
      <c r="B243" s="433"/>
      <c r="C243" s="434"/>
      <c r="D243" s="435"/>
      <c r="E243" s="525"/>
      <c r="F243" s="521"/>
      <c r="G243" s="438">
        <f t="shared" si="30"/>
        <v>0</v>
      </c>
      <c r="H243" s="439" t="e">
        <f t="shared" si="31"/>
        <v>#DIV/0!</v>
      </c>
      <c r="I243" s="440"/>
      <c r="J243" s="441"/>
      <c r="K243" s="505">
        <f t="shared" si="32"/>
        <v>0</v>
      </c>
      <c r="L243" s="423">
        <f t="shared" si="33"/>
        <v>0</v>
      </c>
      <c r="M243" s="442"/>
      <c r="N243" s="454">
        <f t="shared" si="34"/>
        <v>0</v>
      </c>
      <c r="O243" s="443"/>
      <c r="P243" s="455">
        <f t="shared" si="35"/>
        <v>0</v>
      </c>
      <c r="Q243" s="443"/>
      <c r="R243" s="454">
        <f t="shared" si="36"/>
        <v>0</v>
      </c>
      <c r="S243" s="456">
        <f t="shared" si="37"/>
        <v>0</v>
      </c>
      <c r="T243" s="582"/>
      <c r="U243" s="580"/>
      <c r="V243" s="581"/>
      <c r="W243" s="579"/>
      <c r="X243" s="580"/>
      <c r="Y243" s="590">
        <f t="shared" si="38"/>
        <v>0</v>
      </c>
      <c r="Z243" s="579"/>
      <c r="AA243" s="580"/>
      <c r="AB243" s="590">
        <f t="shared" si="39"/>
        <v>0</v>
      </c>
      <c r="AC243" s="579"/>
      <c r="AD243" s="580"/>
      <c r="AE243" s="584"/>
      <c r="AF243" s="586"/>
    </row>
    <row r="244" spans="1:32" ht="15">
      <c r="A244" s="503"/>
      <c r="B244" s="433"/>
      <c r="C244" s="434"/>
      <c r="D244" s="435"/>
      <c r="E244" s="525"/>
      <c r="F244" s="521"/>
      <c r="G244" s="438">
        <f t="shared" si="30"/>
        <v>0</v>
      </c>
      <c r="H244" s="439" t="e">
        <f t="shared" si="31"/>
        <v>#DIV/0!</v>
      </c>
      <c r="I244" s="440"/>
      <c r="J244" s="441"/>
      <c r="K244" s="505">
        <f t="shared" si="32"/>
        <v>0</v>
      </c>
      <c r="L244" s="423">
        <f t="shared" si="33"/>
        <v>0</v>
      </c>
      <c r="M244" s="442"/>
      <c r="N244" s="454">
        <f t="shared" si="34"/>
        <v>0</v>
      </c>
      <c r="O244" s="443"/>
      <c r="P244" s="455">
        <f t="shared" si="35"/>
        <v>0</v>
      </c>
      <c r="Q244" s="443"/>
      <c r="R244" s="454">
        <f t="shared" si="36"/>
        <v>0</v>
      </c>
      <c r="S244" s="456">
        <f t="shared" si="37"/>
        <v>0</v>
      </c>
      <c r="T244" s="582"/>
      <c r="U244" s="580"/>
      <c r="V244" s="581"/>
      <c r="W244" s="579"/>
      <c r="X244" s="580"/>
      <c r="Y244" s="590">
        <f t="shared" si="38"/>
        <v>0</v>
      </c>
      <c r="Z244" s="579"/>
      <c r="AA244" s="580"/>
      <c r="AB244" s="590">
        <f t="shared" si="39"/>
        <v>0</v>
      </c>
      <c r="AC244" s="579"/>
      <c r="AD244" s="580"/>
      <c r="AE244" s="584"/>
      <c r="AF244" s="585"/>
    </row>
    <row r="245" spans="1:32" ht="15">
      <c r="A245" s="503"/>
      <c r="B245" s="433"/>
      <c r="C245" s="434"/>
      <c r="D245" s="435"/>
      <c r="E245" s="525"/>
      <c r="F245" s="521"/>
      <c r="G245" s="438">
        <f t="shared" si="30"/>
        <v>0</v>
      </c>
      <c r="H245" s="439" t="e">
        <f t="shared" si="31"/>
        <v>#DIV/0!</v>
      </c>
      <c r="I245" s="440"/>
      <c r="J245" s="441"/>
      <c r="K245" s="505">
        <f t="shared" si="32"/>
        <v>0</v>
      </c>
      <c r="L245" s="423">
        <f t="shared" si="33"/>
        <v>0</v>
      </c>
      <c r="M245" s="442"/>
      <c r="N245" s="454">
        <f t="shared" si="34"/>
        <v>0</v>
      </c>
      <c r="O245" s="443"/>
      <c r="P245" s="455">
        <f t="shared" si="35"/>
        <v>0</v>
      </c>
      <c r="Q245" s="443"/>
      <c r="R245" s="454">
        <f t="shared" si="36"/>
        <v>0</v>
      </c>
      <c r="S245" s="456">
        <f t="shared" si="37"/>
        <v>0</v>
      </c>
      <c r="T245" s="582"/>
      <c r="U245" s="580"/>
      <c r="V245" s="581"/>
      <c r="W245" s="579"/>
      <c r="X245" s="580"/>
      <c r="Y245" s="590">
        <f t="shared" si="38"/>
        <v>0</v>
      </c>
      <c r="Z245" s="579"/>
      <c r="AA245" s="580"/>
      <c r="AB245" s="590">
        <f t="shared" si="39"/>
        <v>0</v>
      </c>
      <c r="AC245" s="579"/>
      <c r="AD245" s="580"/>
      <c r="AE245" s="584"/>
      <c r="AF245" s="586"/>
    </row>
    <row r="246" spans="1:32" ht="15">
      <c r="A246" s="503"/>
      <c r="B246" s="433"/>
      <c r="C246" s="434"/>
      <c r="D246" s="435"/>
      <c r="E246" s="525"/>
      <c r="F246" s="521"/>
      <c r="G246" s="438">
        <f t="shared" si="30"/>
        <v>0</v>
      </c>
      <c r="H246" s="439" t="e">
        <f t="shared" si="31"/>
        <v>#DIV/0!</v>
      </c>
      <c r="I246" s="440"/>
      <c r="J246" s="441"/>
      <c r="K246" s="505">
        <f t="shared" si="32"/>
        <v>0</v>
      </c>
      <c r="L246" s="423">
        <f t="shared" si="33"/>
        <v>0</v>
      </c>
      <c r="M246" s="442"/>
      <c r="N246" s="454">
        <f t="shared" si="34"/>
        <v>0</v>
      </c>
      <c r="O246" s="443"/>
      <c r="P246" s="455">
        <f t="shared" si="35"/>
        <v>0</v>
      </c>
      <c r="Q246" s="443"/>
      <c r="R246" s="454">
        <f t="shared" si="36"/>
        <v>0</v>
      </c>
      <c r="S246" s="456">
        <f t="shared" si="37"/>
        <v>0</v>
      </c>
      <c r="T246" s="582"/>
      <c r="U246" s="580"/>
      <c r="V246" s="581"/>
      <c r="W246" s="579"/>
      <c r="X246" s="580"/>
      <c r="Y246" s="590">
        <f t="shared" si="38"/>
        <v>0</v>
      </c>
      <c r="Z246" s="579"/>
      <c r="AA246" s="580"/>
      <c r="AB246" s="590">
        <f t="shared" si="39"/>
        <v>0</v>
      </c>
      <c r="AC246" s="579"/>
      <c r="AD246" s="580"/>
      <c r="AE246" s="584"/>
      <c r="AF246" s="585"/>
    </row>
    <row r="247" spans="1:32" ht="15">
      <c r="A247" s="503"/>
      <c r="B247" s="433"/>
      <c r="C247" s="434"/>
      <c r="D247" s="435"/>
      <c r="E247" s="525"/>
      <c r="F247" s="521"/>
      <c r="G247" s="438">
        <f t="shared" si="30"/>
        <v>0</v>
      </c>
      <c r="H247" s="439" t="e">
        <f t="shared" si="31"/>
        <v>#DIV/0!</v>
      </c>
      <c r="I247" s="440"/>
      <c r="J247" s="441"/>
      <c r="K247" s="505">
        <f t="shared" si="32"/>
        <v>0</v>
      </c>
      <c r="L247" s="423">
        <f t="shared" si="33"/>
        <v>0</v>
      </c>
      <c r="M247" s="442"/>
      <c r="N247" s="454">
        <f t="shared" si="34"/>
        <v>0</v>
      </c>
      <c r="O247" s="443"/>
      <c r="P247" s="455">
        <f t="shared" si="35"/>
        <v>0</v>
      </c>
      <c r="Q247" s="443"/>
      <c r="R247" s="454">
        <f t="shared" si="36"/>
        <v>0</v>
      </c>
      <c r="S247" s="456">
        <f t="shared" si="37"/>
        <v>0</v>
      </c>
      <c r="T247" s="582"/>
      <c r="U247" s="580"/>
      <c r="V247" s="581"/>
      <c r="W247" s="579"/>
      <c r="X247" s="580"/>
      <c r="Y247" s="590">
        <f t="shared" si="38"/>
        <v>0</v>
      </c>
      <c r="Z247" s="579"/>
      <c r="AA247" s="580"/>
      <c r="AB247" s="590">
        <f t="shared" si="39"/>
        <v>0</v>
      </c>
      <c r="AC247" s="579"/>
      <c r="AD247" s="580"/>
      <c r="AE247" s="584"/>
      <c r="AF247" s="586"/>
    </row>
    <row r="248" spans="1:32" ht="15">
      <c r="A248" s="503"/>
      <c r="B248" s="433"/>
      <c r="C248" s="434"/>
      <c r="D248" s="435"/>
      <c r="E248" s="525"/>
      <c r="F248" s="521"/>
      <c r="G248" s="438">
        <f t="shared" si="30"/>
        <v>0</v>
      </c>
      <c r="H248" s="439" t="e">
        <f t="shared" si="31"/>
        <v>#DIV/0!</v>
      </c>
      <c r="I248" s="440"/>
      <c r="J248" s="441"/>
      <c r="K248" s="505">
        <f t="shared" si="32"/>
        <v>0</v>
      </c>
      <c r="L248" s="423">
        <f t="shared" si="33"/>
        <v>0</v>
      </c>
      <c r="M248" s="442"/>
      <c r="N248" s="454">
        <f t="shared" si="34"/>
        <v>0</v>
      </c>
      <c r="O248" s="443"/>
      <c r="P248" s="455">
        <f t="shared" si="35"/>
        <v>0</v>
      </c>
      <c r="Q248" s="443"/>
      <c r="R248" s="454">
        <f t="shared" si="36"/>
        <v>0</v>
      </c>
      <c r="S248" s="456">
        <f t="shared" si="37"/>
        <v>0</v>
      </c>
      <c r="T248" s="582"/>
      <c r="U248" s="580"/>
      <c r="V248" s="581"/>
      <c r="W248" s="579"/>
      <c r="X248" s="580"/>
      <c r="Y248" s="590">
        <f t="shared" si="38"/>
        <v>0</v>
      </c>
      <c r="Z248" s="579"/>
      <c r="AA248" s="580"/>
      <c r="AB248" s="590">
        <f t="shared" si="39"/>
        <v>0</v>
      </c>
      <c r="AC248" s="579"/>
      <c r="AD248" s="580"/>
      <c r="AE248" s="584"/>
      <c r="AF248" s="585"/>
    </row>
    <row r="249" spans="1:32" ht="15">
      <c r="A249" s="503"/>
      <c r="B249" s="433"/>
      <c r="C249" s="434"/>
      <c r="D249" s="435"/>
      <c r="E249" s="525"/>
      <c r="F249" s="521"/>
      <c r="G249" s="438">
        <f t="shared" si="30"/>
        <v>0</v>
      </c>
      <c r="H249" s="439" t="e">
        <f t="shared" si="31"/>
        <v>#DIV/0!</v>
      </c>
      <c r="I249" s="440"/>
      <c r="J249" s="441"/>
      <c r="K249" s="505">
        <f t="shared" si="32"/>
        <v>0</v>
      </c>
      <c r="L249" s="423">
        <f t="shared" si="33"/>
        <v>0</v>
      </c>
      <c r="M249" s="442"/>
      <c r="N249" s="454">
        <f t="shared" si="34"/>
        <v>0</v>
      </c>
      <c r="O249" s="443"/>
      <c r="P249" s="455">
        <f t="shared" si="35"/>
        <v>0</v>
      </c>
      <c r="Q249" s="443"/>
      <c r="R249" s="454">
        <f t="shared" si="36"/>
        <v>0</v>
      </c>
      <c r="S249" s="456">
        <f t="shared" si="37"/>
        <v>0</v>
      </c>
      <c r="T249" s="582"/>
      <c r="U249" s="580"/>
      <c r="V249" s="581"/>
      <c r="W249" s="579"/>
      <c r="X249" s="580"/>
      <c r="Y249" s="590">
        <f t="shared" si="38"/>
        <v>0</v>
      </c>
      <c r="Z249" s="579"/>
      <c r="AA249" s="580"/>
      <c r="AB249" s="590">
        <f t="shared" si="39"/>
        <v>0</v>
      </c>
      <c r="AC249" s="579"/>
      <c r="AD249" s="580"/>
      <c r="AE249" s="584"/>
      <c r="AF249" s="586"/>
    </row>
    <row r="250" spans="1:32" ht="15.75" thickBot="1">
      <c r="A250" s="503"/>
      <c r="B250" s="457"/>
      <c r="C250" s="458"/>
      <c r="D250" s="459"/>
      <c r="E250" s="526"/>
      <c r="F250" s="527"/>
      <c r="G250" s="462">
        <f t="shared" si="30"/>
        <v>0</v>
      </c>
      <c r="H250" s="463" t="e">
        <f t="shared" si="31"/>
        <v>#DIV/0!</v>
      </c>
      <c r="I250" s="464"/>
      <c r="J250" s="465"/>
      <c r="K250" s="510">
        <f t="shared" si="32"/>
        <v>0</v>
      </c>
      <c r="L250" s="466">
        <f t="shared" si="33"/>
        <v>0</v>
      </c>
      <c r="M250" s="467"/>
      <c r="N250" s="468">
        <f t="shared" si="34"/>
        <v>0</v>
      </c>
      <c r="O250" s="469"/>
      <c r="P250" s="470">
        <f t="shared" si="35"/>
        <v>0</v>
      </c>
      <c r="Q250" s="469"/>
      <c r="R250" s="468">
        <f t="shared" si="36"/>
        <v>0</v>
      </c>
      <c r="S250" s="471">
        <f t="shared" si="37"/>
        <v>0</v>
      </c>
      <c r="T250" s="592"/>
      <c r="U250" s="593"/>
      <c r="V250" s="594"/>
      <c r="W250" s="595"/>
      <c r="X250" s="593"/>
      <c r="Y250" s="596">
        <f t="shared" si="38"/>
        <v>0</v>
      </c>
      <c r="Z250" s="595"/>
      <c r="AA250" s="593"/>
      <c r="AB250" s="596">
        <f t="shared" si="39"/>
        <v>0</v>
      </c>
      <c r="AC250" s="595"/>
      <c r="AD250" s="593"/>
      <c r="AE250" s="597"/>
      <c r="AF250" s="598"/>
    </row>
    <row r="251" spans="1:32" ht="15">
      <c r="A251" s="473" t="s">
        <v>120</v>
      </c>
      <c r="B251" s="474"/>
      <c r="C251" s="475"/>
      <c r="D251" s="476"/>
      <c r="E251" s="512"/>
      <c r="F251" s="513"/>
      <c r="G251" s="419">
        <f t="shared" si="30"/>
        <v>0</v>
      </c>
      <c r="H251" s="420" t="e">
        <f t="shared" si="31"/>
        <v>#DIV/0!</v>
      </c>
      <c r="I251" s="431"/>
      <c r="J251" s="425"/>
      <c r="K251" s="528">
        <f t="shared" si="32"/>
        <v>0</v>
      </c>
      <c r="L251" s="479">
        <f t="shared" si="33"/>
        <v>0</v>
      </c>
      <c r="M251" s="529"/>
      <c r="N251" s="530">
        <f t="shared" si="34"/>
        <v>0</v>
      </c>
      <c r="O251" s="422"/>
      <c r="P251" s="480">
        <f t="shared" si="35"/>
        <v>0</v>
      </c>
      <c r="Q251" s="422"/>
      <c r="R251" s="422">
        <f t="shared" si="36"/>
        <v>0</v>
      </c>
      <c r="S251" s="524">
        <f t="shared" si="37"/>
        <v>0</v>
      </c>
      <c r="T251" s="573"/>
      <c r="U251" s="571"/>
      <c r="V251" s="572"/>
      <c r="W251" s="570"/>
      <c r="X251" s="571"/>
      <c r="Y251" s="572">
        <f t="shared" si="38"/>
        <v>0</v>
      </c>
      <c r="Z251" s="570"/>
      <c r="AA251" s="571"/>
      <c r="AB251" s="572">
        <f t="shared" si="39"/>
        <v>0</v>
      </c>
      <c r="AC251" s="570"/>
      <c r="AD251" s="571"/>
      <c r="AE251" s="599"/>
      <c r="AF251" s="600"/>
    </row>
    <row r="252" spans="1:32" ht="15">
      <c r="A252" s="482"/>
      <c r="B252" s="483"/>
      <c r="C252" s="484"/>
      <c r="D252" s="485"/>
      <c r="E252" s="514"/>
      <c r="F252" s="507"/>
      <c r="G252" s="438">
        <f t="shared" si="30"/>
        <v>0</v>
      </c>
      <c r="H252" s="439" t="e">
        <f t="shared" si="31"/>
        <v>#DIV/0!</v>
      </c>
      <c r="I252" s="437"/>
      <c r="J252" s="443"/>
      <c r="K252" s="491">
        <f t="shared" si="32"/>
        <v>0</v>
      </c>
      <c r="L252" s="423">
        <f t="shared" si="33"/>
        <v>0</v>
      </c>
      <c r="M252" s="446"/>
      <c r="N252" s="441">
        <f t="shared" si="34"/>
        <v>0</v>
      </c>
      <c r="O252" s="441"/>
      <c r="P252" s="488">
        <f t="shared" si="35"/>
        <v>0</v>
      </c>
      <c r="Q252" s="441"/>
      <c r="R252" s="441">
        <f t="shared" si="36"/>
        <v>0</v>
      </c>
      <c r="S252" s="456">
        <f t="shared" si="37"/>
        <v>0</v>
      </c>
      <c r="T252" s="582"/>
      <c r="U252" s="580"/>
      <c r="V252" s="581"/>
      <c r="W252" s="579"/>
      <c r="X252" s="580"/>
      <c r="Y252" s="590">
        <f t="shared" si="38"/>
        <v>0</v>
      </c>
      <c r="Z252" s="579"/>
      <c r="AA252" s="580"/>
      <c r="AB252" s="590">
        <f t="shared" si="39"/>
        <v>0</v>
      </c>
      <c r="AC252" s="591"/>
      <c r="AD252" s="580"/>
      <c r="AE252" s="584"/>
      <c r="AF252" s="585"/>
    </row>
    <row r="253" spans="1:32" ht="15">
      <c r="A253" s="482"/>
      <c r="B253" s="483"/>
      <c r="C253" s="484"/>
      <c r="D253" s="485"/>
      <c r="E253" s="514"/>
      <c r="F253" s="507"/>
      <c r="G253" s="438">
        <f t="shared" si="30"/>
        <v>0</v>
      </c>
      <c r="H253" s="439" t="e">
        <f t="shared" si="31"/>
        <v>#DIV/0!</v>
      </c>
      <c r="I253" s="437"/>
      <c r="J253" s="443"/>
      <c r="K253" s="491">
        <f t="shared" si="32"/>
        <v>0</v>
      </c>
      <c r="L253" s="423">
        <f t="shared" si="33"/>
        <v>0</v>
      </c>
      <c r="M253" s="446"/>
      <c r="N253" s="441">
        <f t="shared" si="34"/>
        <v>0</v>
      </c>
      <c r="O253" s="441"/>
      <c r="P253" s="488">
        <f t="shared" si="35"/>
        <v>0</v>
      </c>
      <c r="Q253" s="441"/>
      <c r="R253" s="441">
        <f t="shared" si="36"/>
        <v>0</v>
      </c>
      <c r="S253" s="456">
        <f t="shared" si="37"/>
        <v>0</v>
      </c>
      <c r="T253" s="582"/>
      <c r="U253" s="580"/>
      <c r="V253" s="581"/>
      <c r="W253" s="579"/>
      <c r="X253" s="580"/>
      <c r="Y253" s="590">
        <f t="shared" si="38"/>
        <v>0</v>
      </c>
      <c r="Z253" s="579"/>
      <c r="AA253" s="580"/>
      <c r="AB253" s="590">
        <f t="shared" si="39"/>
        <v>0</v>
      </c>
      <c r="AC253" s="591"/>
      <c r="AD253" s="580"/>
      <c r="AE253" s="584"/>
      <c r="AF253" s="586"/>
    </row>
    <row r="254" spans="1:32" ht="15">
      <c r="A254" s="482"/>
      <c r="B254" s="483"/>
      <c r="C254" s="484"/>
      <c r="D254" s="485"/>
      <c r="E254" s="514"/>
      <c r="F254" s="507"/>
      <c r="G254" s="438">
        <f t="shared" si="30"/>
        <v>0</v>
      </c>
      <c r="H254" s="439" t="e">
        <f t="shared" si="31"/>
        <v>#DIV/0!</v>
      </c>
      <c r="I254" s="437"/>
      <c r="J254" s="443"/>
      <c r="K254" s="491">
        <f t="shared" si="32"/>
        <v>0</v>
      </c>
      <c r="L254" s="423">
        <f t="shared" si="33"/>
        <v>0</v>
      </c>
      <c r="M254" s="446"/>
      <c r="N254" s="441">
        <f t="shared" si="34"/>
        <v>0</v>
      </c>
      <c r="O254" s="441"/>
      <c r="P254" s="488">
        <f t="shared" si="35"/>
        <v>0</v>
      </c>
      <c r="Q254" s="441"/>
      <c r="R254" s="441">
        <f t="shared" si="36"/>
        <v>0</v>
      </c>
      <c r="S254" s="456">
        <f t="shared" si="37"/>
        <v>0</v>
      </c>
      <c r="T254" s="582"/>
      <c r="U254" s="580"/>
      <c r="V254" s="581"/>
      <c r="W254" s="579"/>
      <c r="X254" s="580"/>
      <c r="Y254" s="590">
        <f t="shared" si="38"/>
        <v>0</v>
      </c>
      <c r="Z254" s="579"/>
      <c r="AA254" s="580"/>
      <c r="AB254" s="590">
        <f t="shared" si="39"/>
        <v>0</v>
      </c>
      <c r="AC254" s="591"/>
      <c r="AD254" s="580"/>
      <c r="AE254" s="584"/>
      <c r="AF254" s="585"/>
    </row>
    <row r="255" spans="1:32" ht="15">
      <c r="A255" s="482"/>
      <c r="B255" s="483"/>
      <c r="C255" s="484"/>
      <c r="D255" s="485"/>
      <c r="E255" s="514"/>
      <c r="F255" s="507"/>
      <c r="G255" s="438">
        <f t="shared" si="30"/>
        <v>0</v>
      </c>
      <c r="H255" s="439" t="e">
        <f t="shared" si="31"/>
        <v>#DIV/0!</v>
      </c>
      <c r="I255" s="437"/>
      <c r="J255" s="443"/>
      <c r="K255" s="491">
        <f t="shared" si="32"/>
        <v>0</v>
      </c>
      <c r="L255" s="423">
        <f t="shared" si="33"/>
        <v>0</v>
      </c>
      <c r="M255" s="446"/>
      <c r="N255" s="441">
        <f t="shared" si="34"/>
        <v>0</v>
      </c>
      <c r="O255" s="441"/>
      <c r="P255" s="488">
        <f t="shared" si="35"/>
        <v>0</v>
      </c>
      <c r="Q255" s="441"/>
      <c r="R255" s="441">
        <f t="shared" si="36"/>
        <v>0</v>
      </c>
      <c r="S255" s="456">
        <f t="shared" si="37"/>
        <v>0</v>
      </c>
      <c r="T255" s="582"/>
      <c r="U255" s="580"/>
      <c r="V255" s="581"/>
      <c r="W255" s="579"/>
      <c r="X255" s="580"/>
      <c r="Y255" s="590">
        <f t="shared" si="38"/>
        <v>0</v>
      </c>
      <c r="Z255" s="579"/>
      <c r="AA255" s="580"/>
      <c r="AB255" s="590">
        <f t="shared" si="39"/>
        <v>0</v>
      </c>
      <c r="AC255" s="591"/>
      <c r="AD255" s="580"/>
      <c r="AE255" s="584"/>
      <c r="AF255" s="586"/>
    </row>
    <row r="256" spans="1:32" ht="15">
      <c r="A256" s="482"/>
      <c r="B256" s="483"/>
      <c r="C256" s="484"/>
      <c r="D256" s="485"/>
      <c r="E256" s="514"/>
      <c r="F256" s="507"/>
      <c r="G256" s="438">
        <f t="shared" si="30"/>
        <v>0</v>
      </c>
      <c r="H256" s="439" t="e">
        <f t="shared" si="31"/>
        <v>#DIV/0!</v>
      </c>
      <c r="I256" s="437"/>
      <c r="J256" s="443"/>
      <c r="K256" s="491">
        <f t="shared" si="32"/>
        <v>0</v>
      </c>
      <c r="L256" s="423">
        <f t="shared" si="33"/>
        <v>0</v>
      </c>
      <c r="M256" s="446"/>
      <c r="N256" s="441">
        <f t="shared" si="34"/>
        <v>0</v>
      </c>
      <c r="O256" s="441"/>
      <c r="P256" s="488">
        <f t="shared" si="35"/>
        <v>0</v>
      </c>
      <c r="Q256" s="441"/>
      <c r="R256" s="441">
        <f t="shared" si="36"/>
        <v>0</v>
      </c>
      <c r="S256" s="456">
        <f t="shared" si="37"/>
        <v>0</v>
      </c>
      <c r="T256" s="582"/>
      <c r="U256" s="580"/>
      <c r="V256" s="581"/>
      <c r="W256" s="579"/>
      <c r="X256" s="580"/>
      <c r="Y256" s="590">
        <f t="shared" si="38"/>
        <v>0</v>
      </c>
      <c r="Z256" s="579"/>
      <c r="AA256" s="580"/>
      <c r="AB256" s="590">
        <f t="shared" si="39"/>
        <v>0</v>
      </c>
      <c r="AC256" s="579"/>
      <c r="AD256" s="580"/>
      <c r="AE256" s="584"/>
      <c r="AF256" s="585"/>
    </row>
    <row r="257" spans="1:32" ht="15">
      <c r="A257" s="482"/>
      <c r="B257" s="483"/>
      <c r="C257" s="484"/>
      <c r="D257" s="485"/>
      <c r="E257" s="514"/>
      <c r="F257" s="507"/>
      <c r="G257" s="438">
        <f t="shared" si="30"/>
        <v>0</v>
      </c>
      <c r="H257" s="439" t="e">
        <f t="shared" si="31"/>
        <v>#DIV/0!</v>
      </c>
      <c r="I257" s="437"/>
      <c r="J257" s="443"/>
      <c r="K257" s="491">
        <f t="shared" si="32"/>
        <v>0</v>
      </c>
      <c r="L257" s="423">
        <f t="shared" si="33"/>
        <v>0</v>
      </c>
      <c r="M257" s="446"/>
      <c r="N257" s="441">
        <f t="shared" si="34"/>
        <v>0</v>
      </c>
      <c r="O257" s="441"/>
      <c r="P257" s="488">
        <f t="shared" si="35"/>
        <v>0</v>
      </c>
      <c r="Q257" s="441"/>
      <c r="R257" s="441">
        <f t="shared" si="36"/>
        <v>0</v>
      </c>
      <c r="S257" s="456">
        <f t="shared" si="37"/>
        <v>0</v>
      </c>
      <c r="T257" s="582"/>
      <c r="U257" s="580"/>
      <c r="V257" s="581"/>
      <c r="W257" s="579"/>
      <c r="X257" s="580"/>
      <c r="Y257" s="590">
        <f t="shared" si="38"/>
        <v>0</v>
      </c>
      <c r="Z257" s="579"/>
      <c r="AA257" s="580"/>
      <c r="AB257" s="590">
        <f t="shared" si="39"/>
        <v>0</v>
      </c>
      <c r="AC257" s="579"/>
      <c r="AD257" s="580"/>
      <c r="AE257" s="584"/>
      <c r="AF257" s="586"/>
    </row>
    <row r="258" spans="1:32" ht="15">
      <c r="A258" s="482"/>
      <c r="B258" s="483"/>
      <c r="C258" s="484"/>
      <c r="D258" s="485"/>
      <c r="E258" s="514"/>
      <c r="F258" s="507"/>
      <c r="G258" s="438">
        <f t="shared" si="30"/>
        <v>0</v>
      </c>
      <c r="H258" s="439" t="e">
        <f t="shared" si="31"/>
        <v>#DIV/0!</v>
      </c>
      <c r="I258" s="437"/>
      <c r="J258" s="443"/>
      <c r="K258" s="491">
        <f t="shared" si="32"/>
        <v>0</v>
      </c>
      <c r="L258" s="423">
        <f t="shared" si="33"/>
        <v>0</v>
      </c>
      <c r="M258" s="446"/>
      <c r="N258" s="441">
        <f t="shared" si="34"/>
        <v>0</v>
      </c>
      <c r="O258" s="441"/>
      <c r="P258" s="488">
        <f t="shared" si="35"/>
        <v>0</v>
      </c>
      <c r="Q258" s="441"/>
      <c r="R258" s="441">
        <f t="shared" si="36"/>
        <v>0</v>
      </c>
      <c r="S258" s="456">
        <f t="shared" si="37"/>
        <v>0</v>
      </c>
      <c r="T258" s="582"/>
      <c r="U258" s="580"/>
      <c r="V258" s="581"/>
      <c r="W258" s="579"/>
      <c r="X258" s="580"/>
      <c r="Y258" s="590">
        <f t="shared" si="38"/>
        <v>0</v>
      </c>
      <c r="Z258" s="579"/>
      <c r="AA258" s="580"/>
      <c r="AB258" s="590">
        <f t="shared" si="39"/>
        <v>0</v>
      </c>
      <c r="AC258" s="579"/>
      <c r="AD258" s="580"/>
      <c r="AE258" s="584"/>
      <c r="AF258" s="585"/>
    </row>
    <row r="259" spans="1:32" ht="15">
      <c r="A259" s="482"/>
      <c r="B259" s="483"/>
      <c r="C259" s="484"/>
      <c r="D259" s="485"/>
      <c r="E259" s="514"/>
      <c r="F259" s="507"/>
      <c r="G259" s="438">
        <f t="shared" si="30"/>
        <v>0</v>
      </c>
      <c r="H259" s="439" t="e">
        <f t="shared" si="31"/>
        <v>#DIV/0!</v>
      </c>
      <c r="I259" s="437"/>
      <c r="J259" s="443"/>
      <c r="K259" s="491">
        <f t="shared" si="32"/>
        <v>0</v>
      </c>
      <c r="L259" s="423">
        <f t="shared" si="33"/>
        <v>0</v>
      </c>
      <c r="M259" s="446"/>
      <c r="N259" s="441">
        <f t="shared" si="34"/>
        <v>0</v>
      </c>
      <c r="O259" s="441"/>
      <c r="P259" s="488">
        <f t="shared" si="35"/>
        <v>0</v>
      </c>
      <c r="Q259" s="441"/>
      <c r="R259" s="441">
        <f t="shared" si="36"/>
        <v>0</v>
      </c>
      <c r="S259" s="456">
        <f t="shared" si="37"/>
        <v>0</v>
      </c>
      <c r="T259" s="582"/>
      <c r="U259" s="580"/>
      <c r="V259" s="581"/>
      <c r="W259" s="579"/>
      <c r="X259" s="580"/>
      <c r="Y259" s="590">
        <f t="shared" si="38"/>
        <v>0</v>
      </c>
      <c r="Z259" s="579"/>
      <c r="AA259" s="580"/>
      <c r="AB259" s="590">
        <f t="shared" si="39"/>
        <v>0</v>
      </c>
      <c r="AC259" s="579"/>
      <c r="AD259" s="580"/>
      <c r="AE259" s="584"/>
      <c r="AF259" s="586"/>
    </row>
    <row r="260" spans="1:32" ht="15">
      <c r="A260" s="482"/>
      <c r="B260" s="483"/>
      <c r="C260" s="484"/>
      <c r="D260" s="485"/>
      <c r="E260" s="514"/>
      <c r="F260" s="507"/>
      <c r="G260" s="438">
        <f t="shared" si="30"/>
        <v>0</v>
      </c>
      <c r="H260" s="439" t="e">
        <f t="shared" si="31"/>
        <v>#DIV/0!</v>
      </c>
      <c r="I260" s="437"/>
      <c r="J260" s="443"/>
      <c r="K260" s="491">
        <f t="shared" si="32"/>
        <v>0</v>
      </c>
      <c r="L260" s="423">
        <f t="shared" si="33"/>
        <v>0</v>
      </c>
      <c r="M260" s="446"/>
      <c r="N260" s="441">
        <f t="shared" si="34"/>
        <v>0</v>
      </c>
      <c r="O260" s="441"/>
      <c r="P260" s="488">
        <f t="shared" si="35"/>
        <v>0</v>
      </c>
      <c r="Q260" s="441"/>
      <c r="R260" s="441">
        <f t="shared" si="36"/>
        <v>0</v>
      </c>
      <c r="S260" s="456">
        <f t="shared" si="37"/>
        <v>0</v>
      </c>
      <c r="T260" s="582"/>
      <c r="U260" s="580"/>
      <c r="V260" s="581"/>
      <c r="W260" s="579"/>
      <c r="X260" s="580"/>
      <c r="Y260" s="590">
        <f t="shared" si="38"/>
        <v>0</v>
      </c>
      <c r="Z260" s="579"/>
      <c r="AA260" s="580"/>
      <c r="AB260" s="590">
        <f t="shared" si="39"/>
        <v>0</v>
      </c>
      <c r="AC260" s="579"/>
      <c r="AD260" s="580"/>
      <c r="AE260" s="584"/>
      <c r="AF260" s="585"/>
    </row>
    <row r="261" spans="1:32" ht="15.75" thickBot="1">
      <c r="A261" s="482"/>
      <c r="B261" s="493"/>
      <c r="C261" s="494"/>
      <c r="D261" s="495"/>
      <c r="E261" s="515"/>
      <c r="F261" s="516"/>
      <c r="G261" s="462">
        <f t="shared" si="30"/>
        <v>0</v>
      </c>
      <c r="H261" s="463" t="e">
        <f t="shared" si="31"/>
        <v>#DIV/0!</v>
      </c>
      <c r="I261" s="461"/>
      <c r="J261" s="469"/>
      <c r="K261" s="498">
        <f t="shared" si="32"/>
        <v>0</v>
      </c>
      <c r="L261" s="466">
        <f t="shared" si="33"/>
        <v>0</v>
      </c>
      <c r="M261" s="472"/>
      <c r="N261" s="465">
        <f t="shared" si="34"/>
        <v>0</v>
      </c>
      <c r="O261" s="518"/>
      <c r="P261" s="519">
        <f t="shared" si="35"/>
        <v>0</v>
      </c>
      <c r="Q261" s="518"/>
      <c r="R261" s="518">
        <f t="shared" si="36"/>
        <v>0</v>
      </c>
      <c r="S261" s="471">
        <f t="shared" si="37"/>
        <v>0</v>
      </c>
      <c r="T261" s="606"/>
      <c r="U261" s="607"/>
      <c r="V261" s="608"/>
      <c r="W261" s="609"/>
      <c r="X261" s="607"/>
      <c r="Y261" s="610">
        <f t="shared" si="38"/>
        <v>0</v>
      </c>
      <c r="Z261" s="609"/>
      <c r="AA261" s="607"/>
      <c r="AB261" s="610">
        <f t="shared" si="39"/>
        <v>0</v>
      </c>
      <c r="AC261" s="609"/>
      <c r="AD261" s="602"/>
      <c r="AE261" s="603"/>
      <c r="AF261" s="611"/>
    </row>
    <row r="262" spans="1:32" ht="15">
      <c r="A262" s="500" t="s">
        <v>90</v>
      </c>
      <c r="B262" s="433"/>
      <c r="C262" s="434"/>
      <c r="D262" s="435"/>
      <c r="E262" s="520"/>
      <c r="F262" s="521"/>
      <c r="G262" s="419">
        <f t="shared" si="30"/>
        <v>0</v>
      </c>
      <c r="H262" s="420" t="e">
        <f t="shared" si="31"/>
        <v>#DIV/0!</v>
      </c>
      <c r="I262" s="421"/>
      <c r="J262" s="422"/>
      <c r="K262" s="522">
        <f t="shared" si="32"/>
        <v>0</v>
      </c>
      <c r="L262" s="479">
        <f t="shared" si="33"/>
        <v>0</v>
      </c>
      <c r="M262" s="531"/>
      <c r="N262" s="532">
        <f t="shared" si="34"/>
        <v>0</v>
      </c>
      <c r="O262" s="454"/>
      <c r="P262" s="455">
        <f t="shared" si="35"/>
        <v>0</v>
      </c>
      <c r="Q262" s="455"/>
      <c r="R262" s="454">
        <f t="shared" si="36"/>
        <v>0</v>
      </c>
      <c r="S262" s="524">
        <f t="shared" si="37"/>
        <v>0</v>
      </c>
      <c r="T262" s="575"/>
      <c r="U262" s="589"/>
      <c r="V262" s="590"/>
      <c r="W262" s="591"/>
      <c r="X262" s="589"/>
      <c r="Y262" s="590">
        <f t="shared" si="38"/>
        <v>0</v>
      </c>
      <c r="Z262" s="591"/>
      <c r="AA262" s="589"/>
      <c r="AB262" s="590">
        <f t="shared" si="39"/>
        <v>0</v>
      </c>
      <c r="AC262" s="591"/>
      <c r="AD262" s="589"/>
      <c r="AE262" s="605"/>
      <c r="AF262" s="586"/>
    </row>
    <row r="263" spans="1:32" ht="15">
      <c r="A263" s="503"/>
      <c r="B263" s="433"/>
      <c r="C263" s="434"/>
      <c r="D263" s="435"/>
      <c r="E263" s="520"/>
      <c r="F263" s="521"/>
      <c r="G263" s="438">
        <f t="shared" si="30"/>
        <v>0</v>
      </c>
      <c r="H263" s="439" t="e">
        <f t="shared" si="31"/>
        <v>#DIV/0!</v>
      </c>
      <c r="I263" s="440"/>
      <c r="J263" s="441"/>
      <c r="K263" s="505">
        <f t="shared" si="32"/>
        <v>0</v>
      </c>
      <c r="L263" s="423">
        <f t="shared" si="33"/>
        <v>0</v>
      </c>
      <c r="M263" s="442"/>
      <c r="N263" s="454">
        <f t="shared" si="34"/>
        <v>0</v>
      </c>
      <c r="O263" s="443"/>
      <c r="P263" s="455">
        <f t="shared" si="35"/>
        <v>0</v>
      </c>
      <c r="Q263" s="444"/>
      <c r="R263" s="454">
        <f t="shared" si="36"/>
        <v>0</v>
      </c>
      <c r="S263" s="456">
        <f t="shared" si="37"/>
        <v>0</v>
      </c>
      <c r="T263" s="582"/>
      <c r="U263" s="580"/>
      <c r="V263" s="581"/>
      <c r="W263" s="579"/>
      <c r="X263" s="580"/>
      <c r="Y263" s="590">
        <f t="shared" si="38"/>
        <v>0</v>
      </c>
      <c r="Z263" s="579"/>
      <c r="AA263" s="580"/>
      <c r="AB263" s="590">
        <f t="shared" si="39"/>
        <v>0</v>
      </c>
      <c r="AC263" s="591"/>
      <c r="AD263" s="580"/>
      <c r="AE263" s="584"/>
      <c r="AF263" s="585"/>
    </row>
    <row r="264" spans="1:32" ht="15">
      <c r="A264" s="503"/>
      <c r="B264" s="433"/>
      <c r="C264" s="434"/>
      <c r="D264" s="435"/>
      <c r="E264" s="525"/>
      <c r="F264" s="521"/>
      <c r="G264" s="438">
        <f t="shared" ref="G264:G273" si="40">F264-E264</f>
        <v>0</v>
      </c>
      <c r="H264" s="439" t="e">
        <f t="shared" ref="H264:H273" si="41">G264/E264</f>
        <v>#DIV/0!</v>
      </c>
      <c r="I264" s="440"/>
      <c r="J264" s="441"/>
      <c r="K264" s="505">
        <f t="shared" ref="K264:K273" si="42">J264-I264</f>
        <v>0</v>
      </c>
      <c r="L264" s="423">
        <f t="shared" ref="L264:L273" si="43">K264*F264</f>
        <v>0</v>
      </c>
      <c r="M264" s="442"/>
      <c r="N264" s="454">
        <f t="shared" ref="N264:N273" si="44">M264/30</f>
        <v>0</v>
      </c>
      <c r="O264" s="443"/>
      <c r="P264" s="455">
        <f t="shared" ref="P264:P273" si="45">O264/30</f>
        <v>0</v>
      </c>
      <c r="Q264" s="443"/>
      <c r="R264" s="454">
        <f t="shared" ref="R264:R273" si="46">P264-N264</f>
        <v>0</v>
      </c>
      <c r="S264" s="456">
        <f t="shared" ref="S264:S273" si="47">R264*Q264</f>
        <v>0</v>
      </c>
      <c r="T264" s="582"/>
      <c r="U264" s="580"/>
      <c r="V264" s="581"/>
      <c r="W264" s="579"/>
      <c r="X264" s="580"/>
      <c r="Y264" s="590">
        <f t="shared" ref="Y264:Y273" si="48">X264-W264</f>
        <v>0</v>
      </c>
      <c r="Z264" s="579"/>
      <c r="AA264" s="580"/>
      <c r="AB264" s="590">
        <f t="shared" ref="AB264:AB273" si="49">AA264-Z264</f>
        <v>0</v>
      </c>
      <c r="AC264" s="591"/>
      <c r="AD264" s="580"/>
      <c r="AE264" s="584"/>
      <c r="AF264" s="586"/>
    </row>
    <row r="265" spans="1:32" ht="15">
      <c r="A265" s="503"/>
      <c r="B265" s="433"/>
      <c r="C265" s="434"/>
      <c r="D265" s="435"/>
      <c r="E265" s="525"/>
      <c r="F265" s="521"/>
      <c r="G265" s="438">
        <f t="shared" si="40"/>
        <v>0</v>
      </c>
      <c r="H265" s="439" t="e">
        <f t="shared" si="41"/>
        <v>#DIV/0!</v>
      </c>
      <c r="I265" s="440"/>
      <c r="J265" s="441"/>
      <c r="K265" s="505">
        <f t="shared" si="42"/>
        <v>0</v>
      </c>
      <c r="L265" s="423">
        <f t="shared" si="43"/>
        <v>0</v>
      </c>
      <c r="M265" s="442"/>
      <c r="N265" s="454">
        <f t="shared" si="44"/>
        <v>0</v>
      </c>
      <c r="O265" s="443"/>
      <c r="P265" s="455">
        <f t="shared" si="45"/>
        <v>0</v>
      </c>
      <c r="Q265" s="443"/>
      <c r="R265" s="454">
        <f t="shared" si="46"/>
        <v>0</v>
      </c>
      <c r="S265" s="456">
        <f t="shared" si="47"/>
        <v>0</v>
      </c>
      <c r="T265" s="582"/>
      <c r="U265" s="580"/>
      <c r="V265" s="581"/>
      <c r="W265" s="579"/>
      <c r="X265" s="580"/>
      <c r="Y265" s="590">
        <f t="shared" si="48"/>
        <v>0</v>
      </c>
      <c r="Z265" s="579"/>
      <c r="AA265" s="580"/>
      <c r="AB265" s="590">
        <f t="shared" si="49"/>
        <v>0</v>
      </c>
      <c r="AC265" s="591"/>
      <c r="AD265" s="580"/>
      <c r="AE265" s="584"/>
      <c r="AF265" s="585"/>
    </row>
    <row r="266" spans="1:32" ht="15">
      <c r="A266" s="503"/>
      <c r="B266" s="433"/>
      <c r="C266" s="434"/>
      <c r="D266" s="435"/>
      <c r="E266" s="525"/>
      <c r="F266" s="521"/>
      <c r="G266" s="438">
        <f t="shared" si="40"/>
        <v>0</v>
      </c>
      <c r="H266" s="439" t="e">
        <f t="shared" si="41"/>
        <v>#DIV/0!</v>
      </c>
      <c r="I266" s="440"/>
      <c r="J266" s="441"/>
      <c r="K266" s="505">
        <f t="shared" si="42"/>
        <v>0</v>
      </c>
      <c r="L266" s="423">
        <f t="shared" si="43"/>
        <v>0</v>
      </c>
      <c r="M266" s="442"/>
      <c r="N266" s="454">
        <f t="shared" si="44"/>
        <v>0</v>
      </c>
      <c r="O266" s="443"/>
      <c r="P266" s="455">
        <f t="shared" si="45"/>
        <v>0</v>
      </c>
      <c r="Q266" s="443"/>
      <c r="R266" s="454">
        <f t="shared" si="46"/>
        <v>0</v>
      </c>
      <c r="S266" s="456">
        <f t="shared" si="47"/>
        <v>0</v>
      </c>
      <c r="T266" s="582"/>
      <c r="U266" s="580"/>
      <c r="V266" s="581"/>
      <c r="W266" s="579"/>
      <c r="X266" s="580"/>
      <c r="Y266" s="590">
        <f t="shared" si="48"/>
        <v>0</v>
      </c>
      <c r="Z266" s="579"/>
      <c r="AA266" s="580"/>
      <c r="AB266" s="590">
        <f t="shared" si="49"/>
        <v>0</v>
      </c>
      <c r="AC266" s="579"/>
      <c r="AD266" s="580"/>
      <c r="AE266" s="584"/>
      <c r="AF266" s="586"/>
    </row>
    <row r="267" spans="1:32" ht="15">
      <c r="A267" s="503"/>
      <c r="B267" s="433"/>
      <c r="C267" s="434"/>
      <c r="D267" s="435"/>
      <c r="E267" s="525"/>
      <c r="F267" s="521"/>
      <c r="G267" s="438">
        <f t="shared" si="40"/>
        <v>0</v>
      </c>
      <c r="H267" s="439" t="e">
        <f t="shared" si="41"/>
        <v>#DIV/0!</v>
      </c>
      <c r="I267" s="440"/>
      <c r="J267" s="441"/>
      <c r="K267" s="505">
        <f t="shared" si="42"/>
        <v>0</v>
      </c>
      <c r="L267" s="423">
        <f t="shared" si="43"/>
        <v>0</v>
      </c>
      <c r="M267" s="442"/>
      <c r="N267" s="454">
        <f t="shared" si="44"/>
        <v>0</v>
      </c>
      <c r="O267" s="443"/>
      <c r="P267" s="455">
        <f t="shared" si="45"/>
        <v>0</v>
      </c>
      <c r="Q267" s="443"/>
      <c r="R267" s="454">
        <f t="shared" si="46"/>
        <v>0</v>
      </c>
      <c r="S267" s="456">
        <f t="shared" si="47"/>
        <v>0</v>
      </c>
      <c r="T267" s="582"/>
      <c r="U267" s="580"/>
      <c r="V267" s="581"/>
      <c r="W267" s="579"/>
      <c r="X267" s="580"/>
      <c r="Y267" s="590">
        <f t="shared" si="48"/>
        <v>0</v>
      </c>
      <c r="Z267" s="579"/>
      <c r="AA267" s="580"/>
      <c r="AB267" s="590">
        <f t="shared" si="49"/>
        <v>0</v>
      </c>
      <c r="AC267" s="579"/>
      <c r="AD267" s="580"/>
      <c r="AE267" s="584"/>
      <c r="AF267" s="585"/>
    </row>
    <row r="268" spans="1:32" ht="15">
      <c r="A268" s="503"/>
      <c r="B268" s="433"/>
      <c r="C268" s="434"/>
      <c r="D268" s="435"/>
      <c r="E268" s="525"/>
      <c r="F268" s="521"/>
      <c r="G268" s="438">
        <f t="shared" si="40"/>
        <v>0</v>
      </c>
      <c r="H268" s="439" t="e">
        <f t="shared" si="41"/>
        <v>#DIV/0!</v>
      </c>
      <c r="I268" s="440"/>
      <c r="J268" s="441"/>
      <c r="K268" s="505">
        <f t="shared" si="42"/>
        <v>0</v>
      </c>
      <c r="L268" s="423">
        <f t="shared" si="43"/>
        <v>0</v>
      </c>
      <c r="M268" s="442"/>
      <c r="N268" s="454">
        <f t="shared" si="44"/>
        <v>0</v>
      </c>
      <c r="O268" s="443"/>
      <c r="P268" s="455">
        <f t="shared" si="45"/>
        <v>0</v>
      </c>
      <c r="Q268" s="443"/>
      <c r="R268" s="454">
        <f t="shared" si="46"/>
        <v>0</v>
      </c>
      <c r="S268" s="456">
        <f t="shared" si="47"/>
        <v>0</v>
      </c>
      <c r="T268" s="582"/>
      <c r="U268" s="580"/>
      <c r="V268" s="581"/>
      <c r="W268" s="579"/>
      <c r="X268" s="580"/>
      <c r="Y268" s="590">
        <f t="shared" si="48"/>
        <v>0</v>
      </c>
      <c r="Z268" s="579"/>
      <c r="AA268" s="580"/>
      <c r="AB268" s="590">
        <f t="shared" si="49"/>
        <v>0</v>
      </c>
      <c r="AC268" s="579"/>
      <c r="AD268" s="580"/>
      <c r="AE268" s="584"/>
      <c r="AF268" s="586"/>
    </row>
    <row r="269" spans="1:32" ht="15">
      <c r="A269" s="503"/>
      <c r="B269" s="433"/>
      <c r="C269" s="434"/>
      <c r="D269" s="435"/>
      <c r="E269" s="525"/>
      <c r="F269" s="521"/>
      <c r="G269" s="438">
        <f t="shared" si="40"/>
        <v>0</v>
      </c>
      <c r="H269" s="439" t="e">
        <f t="shared" si="41"/>
        <v>#DIV/0!</v>
      </c>
      <c r="I269" s="440"/>
      <c r="J269" s="441"/>
      <c r="K269" s="505">
        <f t="shared" si="42"/>
        <v>0</v>
      </c>
      <c r="L269" s="423">
        <f t="shared" si="43"/>
        <v>0</v>
      </c>
      <c r="M269" s="442"/>
      <c r="N269" s="454">
        <f t="shared" si="44"/>
        <v>0</v>
      </c>
      <c r="O269" s="443"/>
      <c r="P269" s="455">
        <f t="shared" si="45"/>
        <v>0</v>
      </c>
      <c r="Q269" s="443"/>
      <c r="R269" s="454">
        <f t="shared" si="46"/>
        <v>0</v>
      </c>
      <c r="S269" s="456">
        <f t="shared" si="47"/>
        <v>0</v>
      </c>
      <c r="T269" s="582"/>
      <c r="U269" s="580"/>
      <c r="V269" s="581"/>
      <c r="W269" s="579"/>
      <c r="X269" s="580"/>
      <c r="Y269" s="590">
        <f t="shared" si="48"/>
        <v>0</v>
      </c>
      <c r="Z269" s="579"/>
      <c r="AA269" s="580"/>
      <c r="AB269" s="590">
        <f t="shared" si="49"/>
        <v>0</v>
      </c>
      <c r="AC269" s="579"/>
      <c r="AD269" s="580"/>
      <c r="AE269" s="584"/>
      <c r="AF269" s="585"/>
    </row>
    <row r="270" spans="1:32" ht="15">
      <c r="A270" s="503"/>
      <c r="B270" s="433"/>
      <c r="C270" s="434"/>
      <c r="D270" s="435"/>
      <c r="E270" s="525"/>
      <c r="F270" s="521"/>
      <c r="G270" s="438">
        <f t="shared" si="40"/>
        <v>0</v>
      </c>
      <c r="H270" s="439" t="e">
        <f t="shared" si="41"/>
        <v>#DIV/0!</v>
      </c>
      <c r="I270" s="440"/>
      <c r="J270" s="441"/>
      <c r="K270" s="505">
        <f t="shared" si="42"/>
        <v>0</v>
      </c>
      <c r="L270" s="423">
        <f t="shared" si="43"/>
        <v>0</v>
      </c>
      <c r="M270" s="442"/>
      <c r="N270" s="454">
        <f t="shared" si="44"/>
        <v>0</v>
      </c>
      <c r="O270" s="443"/>
      <c r="P270" s="455">
        <f t="shared" si="45"/>
        <v>0</v>
      </c>
      <c r="Q270" s="443"/>
      <c r="R270" s="454">
        <f t="shared" si="46"/>
        <v>0</v>
      </c>
      <c r="S270" s="456">
        <f t="shared" si="47"/>
        <v>0</v>
      </c>
      <c r="T270" s="582"/>
      <c r="U270" s="580"/>
      <c r="V270" s="581"/>
      <c r="W270" s="579"/>
      <c r="X270" s="580"/>
      <c r="Y270" s="590">
        <f t="shared" si="48"/>
        <v>0</v>
      </c>
      <c r="Z270" s="579"/>
      <c r="AA270" s="580"/>
      <c r="AB270" s="590">
        <f t="shared" si="49"/>
        <v>0</v>
      </c>
      <c r="AC270" s="579"/>
      <c r="AD270" s="580"/>
      <c r="AE270" s="584"/>
      <c r="AF270" s="586"/>
    </row>
    <row r="271" spans="1:32" ht="15">
      <c r="A271" s="503"/>
      <c r="B271" s="433"/>
      <c r="C271" s="434"/>
      <c r="D271" s="435"/>
      <c r="E271" s="525"/>
      <c r="F271" s="521"/>
      <c r="G271" s="438">
        <f t="shared" si="40"/>
        <v>0</v>
      </c>
      <c r="H271" s="439" t="e">
        <f t="shared" si="41"/>
        <v>#DIV/0!</v>
      </c>
      <c r="I271" s="440"/>
      <c r="J271" s="441"/>
      <c r="K271" s="505">
        <f t="shared" si="42"/>
        <v>0</v>
      </c>
      <c r="L271" s="423">
        <f t="shared" si="43"/>
        <v>0</v>
      </c>
      <c r="M271" s="442"/>
      <c r="N271" s="454">
        <f t="shared" si="44"/>
        <v>0</v>
      </c>
      <c r="O271" s="443"/>
      <c r="P271" s="455">
        <f t="shared" si="45"/>
        <v>0</v>
      </c>
      <c r="Q271" s="443"/>
      <c r="R271" s="454">
        <f t="shared" si="46"/>
        <v>0</v>
      </c>
      <c r="S271" s="456">
        <f t="shared" si="47"/>
        <v>0</v>
      </c>
      <c r="T271" s="582"/>
      <c r="U271" s="580"/>
      <c r="V271" s="581"/>
      <c r="W271" s="579"/>
      <c r="X271" s="580"/>
      <c r="Y271" s="590">
        <f t="shared" si="48"/>
        <v>0</v>
      </c>
      <c r="Z271" s="579"/>
      <c r="AA271" s="580"/>
      <c r="AB271" s="590">
        <f t="shared" si="49"/>
        <v>0</v>
      </c>
      <c r="AC271" s="579"/>
      <c r="AD271" s="580"/>
      <c r="AE271" s="584"/>
      <c r="AF271" s="585"/>
    </row>
    <row r="272" spans="1:32" ht="15">
      <c r="A272" s="503"/>
      <c r="B272" s="433"/>
      <c r="C272" s="434"/>
      <c r="D272" s="435"/>
      <c r="E272" s="525"/>
      <c r="F272" s="521"/>
      <c r="G272" s="438">
        <f t="shared" si="40"/>
        <v>0</v>
      </c>
      <c r="H272" s="439" t="e">
        <f t="shared" si="41"/>
        <v>#DIV/0!</v>
      </c>
      <c r="I272" s="440"/>
      <c r="J272" s="441"/>
      <c r="K272" s="505">
        <f t="shared" si="42"/>
        <v>0</v>
      </c>
      <c r="L272" s="423">
        <f t="shared" si="43"/>
        <v>0</v>
      </c>
      <c r="M272" s="442"/>
      <c r="N272" s="454">
        <f t="shared" si="44"/>
        <v>0</v>
      </c>
      <c r="O272" s="443"/>
      <c r="P272" s="455">
        <f t="shared" si="45"/>
        <v>0</v>
      </c>
      <c r="Q272" s="443"/>
      <c r="R272" s="454">
        <f t="shared" si="46"/>
        <v>0</v>
      </c>
      <c r="S272" s="456">
        <f t="shared" si="47"/>
        <v>0</v>
      </c>
      <c r="T272" s="582"/>
      <c r="U272" s="580"/>
      <c r="V272" s="581"/>
      <c r="W272" s="579"/>
      <c r="X272" s="580"/>
      <c r="Y272" s="590">
        <f t="shared" si="48"/>
        <v>0</v>
      </c>
      <c r="Z272" s="579"/>
      <c r="AA272" s="580"/>
      <c r="AB272" s="590">
        <f t="shared" si="49"/>
        <v>0</v>
      </c>
      <c r="AC272" s="579"/>
      <c r="AD272" s="580"/>
      <c r="AE272" s="584"/>
      <c r="AF272" s="586"/>
    </row>
    <row r="273" spans="1:32" ht="15">
      <c r="A273" s="503"/>
      <c r="B273" s="433"/>
      <c r="C273" s="434"/>
      <c r="D273" s="435"/>
      <c r="E273" s="483"/>
      <c r="F273" s="485"/>
      <c r="G273" s="533">
        <f t="shared" si="40"/>
        <v>0</v>
      </c>
      <c r="H273" s="534" t="e">
        <f t="shared" si="41"/>
        <v>#DIV/0!</v>
      </c>
      <c r="I273" s="506"/>
      <c r="J273" s="535"/>
      <c r="K273" s="536">
        <f t="shared" si="42"/>
        <v>0</v>
      </c>
      <c r="L273" s="423">
        <f t="shared" si="43"/>
        <v>0</v>
      </c>
      <c r="M273" s="442"/>
      <c r="N273" s="454">
        <f t="shared" si="44"/>
        <v>0</v>
      </c>
      <c r="O273" s="443"/>
      <c r="P273" s="455">
        <f t="shared" si="45"/>
        <v>0</v>
      </c>
      <c r="Q273" s="443"/>
      <c r="R273" s="454">
        <f t="shared" si="46"/>
        <v>0</v>
      </c>
      <c r="S273" s="456">
        <f t="shared" si="47"/>
        <v>0</v>
      </c>
      <c r="T273" s="582"/>
      <c r="U273" s="580"/>
      <c r="V273" s="581"/>
      <c r="W273" s="579"/>
      <c r="X273" s="580"/>
      <c r="Y273" s="590">
        <f t="shared" si="48"/>
        <v>0</v>
      </c>
      <c r="Z273" s="579"/>
      <c r="AA273" s="580"/>
      <c r="AB273" s="590">
        <f t="shared" si="49"/>
        <v>0</v>
      </c>
      <c r="AC273" s="579"/>
      <c r="AD273" s="612"/>
      <c r="AE273" s="613"/>
      <c r="AF273" s="585"/>
    </row>
  </sheetData>
  <mergeCells count="52">
    <mergeCell ref="A228:A238"/>
    <mergeCell ref="A239:A250"/>
    <mergeCell ref="A251:A261"/>
    <mergeCell ref="A262:A273"/>
    <mergeCell ref="T11:AA16"/>
    <mergeCell ref="A71:A81"/>
    <mergeCell ref="A82:A181"/>
    <mergeCell ref="A182:A192"/>
    <mergeCell ref="A193:A204"/>
    <mergeCell ref="A205:A215"/>
    <mergeCell ref="A216:A227"/>
    <mergeCell ref="X6:X7"/>
    <mergeCell ref="Y6:Y7"/>
    <mergeCell ref="Z6:Z7"/>
    <mergeCell ref="AA6:AA7"/>
    <mergeCell ref="AB6:AB7"/>
    <mergeCell ref="A8:A70"/>
    <mergeCell ref="R6:R7"/>
    <mergeCell ref="S6:S7"/>
    <mergeCell ref="T6:T7"/>
    <mergeCell ref="U6:U7"/>
    <mergeCell ref="V6:V7"/>
    <mergeCell ref="W6:W7"/>
    <mergeCell ref="L6:L7"/>
    <mergeCell ref="M6:M7"/>
    <mergeCell ref="N6:N7"/>
    <mergeCell ref="O6:O7"/>
    <mergeCell ref="P6:P7"/>
    <mergeCell ref="Q6:Q7"/>
    <mergeCell ref="E4:E5"/>
    <mergeCell ref="F4:F5"/>
    <mergeCell ref="G4:H5"/>
    <mergeCell ref="I4:L5"/>
    <mergeCell ref="M4:S5"/>
    <mergeCell ref="G6:G7"/>
    <mergeCell ref="H6:H7"/>
    <mergeCell ref="I6:I7"/>
    <mergeCell ref="J6:J7"/>
    <mergeCell ref="K6:K7"/>
    <mergeCell ref="E2:AC2"/>
    <mergeCell ref="AD2:AD6"/>
    <mergeCell ref="AE2:AE6"/>
    <mergeCell ref="AF2:AF7"/>
    <mergeCell ref="E3:H3"/>
    <mergeCell ref="I3:S3"/>
    <mergeCell ref="T3:V5"/>
    <mergeCell ref="W3:Y5"/>
    <mergeCell ref="Z3:AB5"/>
    <mergeCell ref="AC3:AC7"/>
    <mergeCell ref="B2:B7"/>
    <mergeCell ref="C2:C7"/>
    <mergeCell ref="D2:D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P619"/>
  <sheetViews>
    <sheetView zoomScale="70" zoomScaleNormal="70" workbookViewId="0">
      <selection activeCell="BQ18" sqref="BQ18"/>
    </sheetView>
  </sheetViews>
  <sheetFormatPr baseColWidth="10" defaultRowHeight="15"/>
  <cols>
    <col min="1" max="1" width="23.42578125" style="17" customWidth="1"/>
    <col min="2" max="2" width="22.7109375" style="17" customWidth="1"/>
    <col min="3" max="3" width="21.28515625" style="17" customWidth="1"/>
    <col min="4" max="4" width="9.5703125" style="17" customWidth="1"/>
    <col min="5" max="5" width="13.5703125" style="17" bestFit="1" customWidth="1"/>
    <col min="6" max="6" width="17.7109375" style="17" hidden="1" customWidth="1"/>
    <col min="7" max="7" width="15" style="17" hidden="1" customWidth="1"/>
    <col min="8" max="8" width="15.5703125" style="4" hidden="1" customWidth="1"/>
    <col min="9" max="9" width="12.42578125" style="4" hidden="1" customWidth="1"/>
    <col min="10" max="10" width="17.140625" style="4" hidden="1" customWidth="1"/>
    <col min="11" max="11" width="15.28515625" style="4" hidden="1" customWidth="1"/>
    <col min="12" max="13" width="17.5703125" style="5" hidden="1" customWidth="1"/>
    <col min="14" max="14" width="2.7109375" style="5" customWidth="1"/>
    <col min="15" max="15" width="15" style="5" hidden="1" customWidth="1"/>
    <col min="16" max="16" width="17.5703125" style="5" customWidth="1"/>
    <col min="17" max="17" width="15" style="4" hidden="1" customWidth="1"/>
    <col min="18" max="18" width="13.28515625" style="4" hidden="1" customWidth="1"/>
    <col min="19" max="19" width="15.7109375" style="4" hidden="1" customWidth="1"/>
    <col min="20" max="20" width="11.5703125" style="4" customWidth="1"/>
    <col min="21" max="21" width="15.28515625" style="4" hidden="1" customWidth="1"/>
    <col min="22" max="23" width="17.5703125" style="5" hidden="1" customWidth="1"/>
    <col min="24" max="24" width="2.7109375" style="5" hidden="1" customWidth="1"/>
    <col min="25" max="25" width="17.5703125" style="5" hidden="1" customWidth="1"/>
    <col min="26" max="26" width="17.5703125" style="8" hidden="1" customWidth="1"/>
    <col min="27" max="27" width="15.7109375" style="4" hidden="1" customWidth="1"/>
    <col min="28" max="28" width="15.7109375" style="9" hidden="1" customWidth="1"/>
    <col min="29" max="29" width="15.7109375" style="4" hidden="1" customWidth="1"/>
    <col min="30" max="30" width="15.7109375" style="9" hidden="1" customWidth="1"/>
    <col min="31" max="31" width="15.7109375" style="5" hidden="1" customWidth="1"/>
    <col min="32" max="32" width="15.7109375" style="10" hidden="1" customWidth="1"/>
    <col min="33" max="33" width="15.7109375" style="5" hidden="1" customWidth="1"/>
    <col min="34" max="34" width="15.7109375" style="10" hidden="1" customWidth="1"/>
    <col min="35" max="35" width="14.42578125" style="11" hidden="1" customWidth="1"/>
    <col min="36" max="36" width="5.28515625" style="11" hidden="1" customWidth="1"/>
    <col min="37" max="37" width="7.42578125" style="11" hidden="1" customWidth="1"/>
    <col min="38" max="38" width="14.85546875" style="12" hidden="1" customWidth="1"/>
    <col min="39" max="39" width="14.7109375" style="11" hidden="1" customWidth="1"/>
    <col min="40" max="40" width="5.28515625" style="11" hidden="1" customWidth="1"/>
    <col min="41" max="41" width="5.7109375" style="11" hidden="1" customWidth="1"/>
    <col min="42" max="42" width="15" style="12" hidden="1" customWidth="1"/>
    <col min="43" max="43" width="17" style="13" hidden="1" customWidth="1"/>
    <col min="44" max="44" width="5.28515625" style="14" hidden="1" customWidth="1"/>
    <col min="45" max="45" width="5.7109375" style="14" hidden="1" customWidth="1"/>
    <col min="46" max="46" width="14.28515625" style="15" hidden="1" customWidth="1"/>
    <col min="47" max="47" width="17" style="14" hidden="1" customWidth="1"/>
    <col min="48" max="48" width="5.28515625" style="14" hidden="1" customWidth="1"/>
    <col min="49" max="49" width="5.7109375" style="14" hidden="1" customWidth="1"/>
    <col min="50" max="50" width="15.85546875" style="16" hidden="1" customWidth="1"/>
    <col min="51" max="51" width="6.42578125" style="17" hidden="1" customWidth="1"/>
    <col min="52" max="52" width="18.28515625" customWidth="1"/>
    <col min="53" max="53" width="17.7109375" customWidth="1"/>
    <col min="54" max="54" width="12.85546875" hidden="1" customWidth="1"/>
    <col min="55" max="55" width="15.42578125" hidden="1" customWidth="1"/>
    <col min="56" max="56" width="11.5703125" style="18" hidden="1" customWidth="1"/>
    <col min="57" max="57" width="5.28515625" style="14" hidden="1" customWidth="1"/>
    <col min="58" max="58" width="5.7109375" style="14" hidden="1" customWidth="1"/>
    <col min="59" max="59" width="12.85546875" style="18" hidden="1" customWidth="1"/>
    <col min="60" max="60" width="7" style="19" hidden="1" customWidth="1"/>
    <col min="61" max="61" width="22.5703125" hidden="1" customWidth="1"/>
    <col min="62" max="62" width="0.7109375" hidden="1" customWidth="1"/>
    <col min="63" max="63" width="22.7109375" hidden="1" customWidth="1"/>
    <col min="64" max="64" width="0.7109375" hidden="1" customWidth="1"/>
    <col min="65" max="65" width="33.7109375" hidden="1" customWidth="1"/>
    <col min="66" max="66" width="0" hidden="1" customWidth="1"/>
  </cols>
  <sheetData>
    <row r="1" spans="1:68" ht="21">
      <c r="A1" s="1" t="s">
        <v>0</v>
      </c>
      <c r="B1" s="2" t="s">
        <v>1</v>
      </c>
      <c r="C1" s="3"/>
      <c r="D1" s="1"/>
      <c r="E1" s="1"/>
      <c r="F1" s="1"/>
      <c r="G1" s="1"/>
      <c r="V1" s="6"/>
      <c r="W1" s="7" t="s">
        <v>2</v>
      </c>
      <c r="X1" s="7"/>
      <c r="Y1" s="7"/>
    </row>
    <row r="2" spans="1:68" ht="21">
      <c r="A2" s="1"/>
      <c r="B2" s="2" t="s">
        <v>3</v>
      </c>
      <c r="C2" s="20"/>
      <c r="D2" s="1"/>
      <c r="E2" s="1"/>
      <c r="F2" s="1"/>
      <c r="G2" s="1"/>
      <c r="V2" s="21"/>
      <c r="W2" s="7" t="s">
        <v>4</v>
      </c>
      <c r="X2" s="7"/>
      <c r="Y2" s="7"/>
    </row>
    <row r="3" spans="1:68" ht="21">
      <c r="A3" s="1"/>
      <c r="B3" s="2" t="s">
        <v>5</v>
      </c>
      <c r="C3" s="20"/>
      <c r="D3" s="1"/>
      <c r="E3" s="1"/>
      <c r="F3" s="1"/>
      <c r="G3" s="1"/>
      <c r="V3" s="22"/>
      <c r="W3" s="279" t="s">
        <v>6</v>
      </c>
      <c r="X3" s="279"/>
      <c r="Y3" s="279"/>
    </row>
    <row r="4" spans="1:68" ht="21">
      <c r="A4" s="1"/>
      <c r="B4" s="2"/>
      <c r="C4" s="20"/>
      <c r="D4" s="1"/>
      <c r="E4" s="1"/>
      <c r="F4" s="1"/>
      <c r="G4" s="1"/>
      <c r="V4" s="23"/>
      <c r="W4" s="7" t="s">
        <v>7</v>
      </c>
      <c r="X4" s="7"/>
      <c r="Y4" s="7"/>
    </row>
    <row r="5" spans="1:68" ht="21">
      <c r="A5" s="1"/>
      <c r="B5" s="2"/>
      <c r="C5" s="20"/>
      <c r="D5" s="1"/>
      <c r="E5" s="1"/>
      <c r="F5" s="1"/>
      <c r="G5" s="1"/>
      <c r="V5" s="24"/>
      <c r="W5" s="280" t="s">
        <v>8</v>
      </c>
      <c r="X5" s="280"/>
      <c r="Y5" s="280"/>
    </row>
    <row r="6" spans="1:68" ht="21">
      <c r="A6" s="1"/>
      <c r="B6" s="2"/>
      <c r="C6" s="20"/>
      <c r="D6" s="1"/>
      <c r="E6" s="1"/>
      <c r="F6" s="1"/>
      <c r="G6" s="1"/>
      <c r="K6" s="281"/>
      <c r="V6" s="25"/>
      <c r="W6" s="279" t="s">
        <v>9</v>
      </c>
      <c r="X6" s="279"/>
      <c r="Y6" s="279"/>
    </row>
    <row r="7" spans="1:68" ht="15.75" thickBot="1">
      <c r="K7" s="282"/>
    </row>
    <row r="8" spans="1:68" ht="30" customHeight="1" thickBot="1">
      <c r="A8" s="26" t="s">
        <v>10</v>
      </c>
      <c r="B8" s="317" t="str">
        <f>A8</f>
        <v>FEVRIER</v>
      </c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/>
      <c r="Z8" s="317"/>
      <c r="AA8" s="317"/>
      <c r="AB8" s="317"/>
      <c r="AC8" s="317"/>
      <c r="AD8" s="317"/>
      <c r="AE8" s="317"/>
      <c r="AF8" s="317"/>
      <c r="AG8" s="317"/>
      <c r="AH8" s="317"/>
      <c r="AI8" s="317"/>
      <c r="AJ8" s="317"/>
      <c r="AK8" s="317"/>
      <c r="AL8" s="317"/>
      <c r="AM8" s="317"/>
      <c r="AN8" s="317"/>
      <c r="AO8" s="317"/>
      <c r="AP8" s="317"/>
      <c r="AQ8" s="317"/>
      <c r="AR8" s="317"/>
      <c r="AS8" s="317"/>
      <c r="AT8" s="317"/>
      <c r="AU8" s="317"/>
      <c r="AV8" s="317"/>
      <c r="AW8" s="317"/>
      <c r="AX8" s="317"/>
      <c r="AY8"/>
      <c r="AZ8" s="318" t="str">
        <f>B8</f>
        <v>FEVRIER</v>
      </c>
      <c r="BA8" s="319"/>
      <c r="BB8" s="319"/>
      <c r="BC8" s="366"/>
      <c r="BD8" s="272"/>
      <c r="BE8" s="272"/>
      <c r="BF8" s="27"/>
      <c r="BG8" s="28"/>
      <c r="BH8" s="243"/>
      <c r="BI8" s="29">
        <v>42401</v>
      </c>
      <c r="BJ8" s="30"/>
      <c r="BK8" s="29">
        <f>BI8+31</f>
        <v>42432</v>
      </c>
      <c r="BL8" s="31"/>
      <c r="BM8" s="309" t="s">
        <v>29</v>
      </c>
    </row>
    <row r="9" spans="1:68" s="38" customFormat="1" ht="30.75" customHeight="1">
      <c r="A9" s="297" t="s">
        <v>11</v>
      </c>
      <c r="B9" s="298"/>
      <c r="C9" s="298"/>
      <c r="D9" s="298"/>
      <c r="E9" s="298"/>
      <c r="F9" s="299"/>
      <c r="G9" s="300">
        <v>2015</v>
      </c>
      <c r="H9" s="301"/>
      <c r="I9" s="301"/>
      <c r="J9" s="301"/>
      <c r="K9" s="301"/>
      <c r="L9" s="301"/>
      <c r="M9" s="301"/>
      <c r="N9" s="261"/>
      <c r="O9" s="302">
        <f>G9+1</f>
        <v>2016</v>
      </c>
      <c r="P9" s="301"/>
      <c r="Q9" s="301"/>
      <c r="R9" s="301"/>
      <c r="S9" s="301"/>
      <c r="T9" s="301"/>
      <c r="U9" s="301"/>
      <c r="V9" s="301"/>
      <c r="W9" s="303"/>
      <c r="X9" s="261"/>
      <c r="Y9" s="304" t="s">
        <v>30</v>
      </c>
      <c r="Z9" s="304" t="s">
        <v>31</v>
      </c>
      <c r="AA9" s="305" t="s">
        <v>32</v>
      </c>
      <c r="AB9" s="305"/>
      <c r="AC9" s="305" t="s">
        <v>33</v>
      </c>
      <c r="AD9" s="305"/>
      <c r="AE9" s="277" t="s">
        <v>34</v>
      </c>
      <c r="AF9" s="277"/>
      <c r="AG9" s="277" t="s">
        <v>35</v>
      </c>
      <c r="AH9" s="278"/>
      <c r="AI9" s="362" t="s">
        <v>36</v>
      </c>
      <c r="AJ9" s="362"/>
      <c r="AK9" s="362" t="s">
        <v>37</v>
      </c>
      <c r="AL9" s="362"/>
      <c r="AM9" s="363" t="s">
        <v>38</v>
      </c>
      <c r="AN9" s="363"/>
      <c r="AO9" s="363" t="s">
        <v>18</v>
      </c>
      <c r="AP9" s="364"/>
      <c r="AQ9" s="270"/>
      <c r="AR9" s="270"/>
      <c r="AS9" s="270"/>
      <c r="AT9" s="270"/>
      <c r="AU9" s="270"/>
      <c r="AV9" s="270"/>
      <c r="AW9" s="270"/>
      <c r="AX9" s="270"/>
      <c r="AY9" s="32"/>
      <c r="AZ9" s="33">
        <f>G9</f>
        <v>2015</v>
      </c>
      <c r="BA9" s="34">
        <f>O9</f>
        <v>2016</v>
      </c>
      <c r="BB9" s="337" t="s">
        <v>39</v>
      </c>
      <c r="BC9" s="365"/>
      <c r="BD9" s="273"/>
      <c r="BE9" s="273"/>
      <c r="BF9" s="262"/>
      <c r="BG9" s="263"/>
      <c r="BH9" s="35"/>
      <c r="BI9" s="321" t="s">
        <v>40</v>
      </c>
      <c r="BJ9" s="36"/>
      <c r="BK9" s="321" t="s">
        <v>41</v>
      </c>
      <c r="BL9" s="37"/>
      <c r="BM9" s="310"/>
    </row>
    <row r="10" spans="1:68" ht="57" customHeight="1">
      <c r="A10" s="287">
        <v>1</v>
      </c>
      <c r="B10" s="288">
        <v>2</v>
      </c>
      <c r="C10" s="289">
        <v>3</v>
      </c>
      <c r="D10" s="290" t="s">
        <v>42</v>
      </c>
      <c r="E10" s="292" t="s">
        <v>43</v>
      </c>
      <c r="F10" s="293" t="s">
        <v>44</v>
      </c>
      <c r="G10" s="295">
        <v>5</v>
      </c>
      <c r="H10" s="335" t="s">
        <v>45</v>
      </c>
      <c r="I10" s="335" t="s">
        <v>46</v>
      </c>
      <c r="J10" s="335" t="s">
        <v>47</v>
      </c>
      <c r="K10" s="283" t="s">
        <v>48</v>
      </c>
      <c r="L10" s="285" t="s">
        <v>49</v>
      </c>
      <c r="M10" s="286" t="s">
        <v>50</v>
      </c>
      <c r="N10" s="328"/>
      <c r="O10" s="331" t="s">
        <v>51</v>
      </c>
      <c r="P10" s="333" t="s">
        <v>52</v>
      </c>
      <c r="Q10" s="335" t="s">
        <v>53</v>
      </c>
      <c r="R10" s="335" t="s">
        <v>54</v>
      </c>
      <c r="S10" s="335" t="s">
        <v>55</v>
      </c>
      <c r="T10" s="326" t="s">
        <v>56</v>
      </c>
      <c r="U10" s="283" t="s">
        <v>57</v>
      </c>
      <c r="V10" s="285" t="s">
        <v>58</v>
      </c>
      <c r="W10" s="286" t="s">
        <v>59</v>
      </c>
      <c r="X10" s="328"/>
      <c r="Y10" s="304"/>
      <c r="Z10" s="304"/>
      <c r="AA10" s="305"/>
      <c r="AB10" s="305"/>
      <c r="AC10" s="305"/>
      <c r="AD10" s="305"/>
      <c r="AE10" s="277"/>
      <c r="AF10" s="277"/>
      <c r="AG10" s="277"/>
      <c r="AH10" s="278"/>
      <c r="AI10" s="362"/>
      <c r="AJ10" s="362"/>
      <c r="AK10" s="362"/>
      <c r="AL10" s="362"/>
      <c r="AM10" s="363"/>
      <c r="AN10" s="363"/>
      <c r="AO10" s="363"/>
      <c r="AP10" s="364"/>
      <c r="AQ10" s="270"/>
      <c r="AR10" s="270"/>
      <c r="AS10" s="270"/>
      <c r="AT10" s="270"/>
      <c r="AU10" s="270"/>
      <c r="AV10" s="270"/>
      <c r="AW10" s="270"/>
      <c r="AX10" s="270"/>
      <c r="AY10"/>
      <c r="AZ10" s="324" t="s">
        <v>60</v>
      </c>
      <c r="BA10" s="329" t="s">
        <v>61</v>
      </c>
      <c r="BB10" s="337"/>
      <c r="BC10" s="365"/>
      <c r="BD10" s="273"/>
      <c r="BE10" s="273"/>
      <c r="BF10" s="45"/>
      <c r="BG10" s="46"/>
      <c r="BH10" s="243"/>
      <c r="BI10" s="322"/>
      <c r="BJ10" s="47"/>
      <c r="BK10" s="322"/>
      <c r="BL10" s="37"/>
      <c r="BM10" s="310"/>
    </row>
    <row r="11" spans="1:68" ht="15.75" customHeight="1" thickBot="1">
      <c r="A11" s="287"/>
      <c r="B11" s="288"/>
      <c r="C11" s="289"/>
      <c r="D11" s="291"/>
      <c r="E11" s="292"/>
      <c r="F11" s="294"/>
      <c r="G11" s="296"/>
      <c r="H11" s="335"/>
      <c r="I11" s="335"/>
      <c r="J11" s="335"/>
      <c r="K11" s="284"/>
      <c r="L11" s="285"/>
      <c r="M11" s="286"/>
      <c r="N11" s="328"/>
      <c r="O11" s="332"/>
      <c r="P11" s="334"/>
      <c r="Q11" s="335"/>
      <c r="R11" s="335"/>
      <c r="S11" s="335"/>
      <c r="T11" s="327"/>
      <c r="U11" s="284"/>
      <c r="V11" s="285"/>
      <c r="W11" s="286"/>
      <c r="X11" s="328"/>
      <c r="Y11" s="304"/>
      <c r="Z11" s="304"/>
      <c r="AA11" s="48" t="s">
        <v>12</v>
      </c>
      <c r="AB11" s="49" t="s">
        <v>13</v>
      </c>
      <c r="AC11" s="50" t="s">
        <v>12</v>
      </c>
      <c r="AD11" s="51" t="s">
        <v>13</v>
      </c>
      <c r="AE11" s="52" t="s">
        <v>12</v>
      </c>
      <c r="AF11" s="53" t="s">
        <v>13</v>
      </c>
      <c r="AG11" s="52" t="s">
        <v>12</v>
      </c>
      <c r="AH11" s="264" t="s">
        <v>13</v>
      </c>
      <c r="AI11" s="265" t="s">
        <v>12</v>
      </c>
      <c r="AJ11" s="266" t="s">
        <v>13</v>
      </c>
      <c r="AK11" s="265" t="s">
        <v>12</v>
      </c>
      <c r="AL11" s="266" t="s">
        <v>13</v>
      </c>
      <c r="AM11" s="267" t="s">
        <v>12</v>
      </c>
      <c r="AN11" s="268" t="s">
        <v>13</v>
      </c>
      <c r="AO11" s="267" t="s">
        <v>12</v>
      </c>
      <c r="AP11" s="269" t="s">
        <v>13</v>
      </c>
      <c r="AQ11" s="271"/>
      <c r="AR11" s="271"/>
      <c r="AS11" s="271"/>
      <c r="AT11" s="271"/>
      <c r="AU11" s="271"/>
      <c r="AV11" s="271"/>
      <c r="AW11" s="271"/>
      <c r="AX11" s="271"/>
      <c r="AY11"/>
      <c r="AZ11" s="325"/>
      <c r="BA11" s="330"/>
      <c r="BB11" s="54" t="s">
        <v>62</v>
      </c>
      <c r="BC11" s="55" t="s">
        <v>13</v>
      </c>
      <c r="BD11" s="274"/>
      <c r="BE11" s="274"/>
      <c r="BF11" s="45"/>
      <c r="BG11" s="46"/>
      <c r="BH11" s="243"/>
      <c r="BI11" s="323"/>
      <c r="BJ11" s="47"/>
      <c r="BK11" s="323"/>
      <c r="BL11" s="47"/>
      <c r="BM11" s="311"/>
    </row>
    <row r="12" spans="1:68">
      <c r="A12" s="56"/>
      <c r="B12" s="57"/>
      <c r="C12" s="58"/>
      <c r="D12" s="58"/>
      <c r="E12" s="58"/>
      <c r="F12" s="59"/>
      <c r="G12" s="60"/>
      <c r="H12" s="61"/>
      <c r="I12" s="62"/>
      <c r="J12" s="63">
        <f t="shared" ref="J12:J52" si="0">SUM(H12:I12)</f>
        <v>0</v>
      </c>
      <c r="K12" s="64"/>
      <c r="L12" s="65">
        <f t="shared" ref="L12:L52" si="1">SUM(J12+K12)</f>
        <v>0</v>
      </c>
      <c r="M12" s="66"/>
      <c r="N12" s="312"/>
      <c r="O12" s="67"/>
      <c r="P12" s="68"/>
      <c r="Q12" s="61"/>
      <c r="R12" s="62"/>
      <c r="S12" s="62">
        <f t="shared" ref="S12:S52" si="2">SUM(Q12:R12)</f>
        <v>0</v>
      </c>
      <c r="T12" s="68"/>
      <c r="U12" s="69"/>
      <c r="V12" s="70">
        <f t="shared" ref="V12:V52" si="3">SUM(S12+U12)</f>
        <v>0</v>
      </c>
      <c r="W12" s="71"/>
      <c r="X12" s="312"/>
      <c r="Y12" s="72" t="str">
        <f>IF(T12&lt;=0,"---",IF(D12&lt;=0,"---s",Q12-H12))</f>
        <v>---</v>
      </c>
      <c r="Z12" s="73" t="str">
        <f>IF(P12&lt;=0,"---",IF(E12&lt;=0,"---s",P12-E12))</f>
        <v>---</v>
      </c>
      <c r="AA12" s="74" t="str">
        <f>IF(S12&lt;=0,"",IF(J12&lt;=0,"",S12-J12))</f>
        <v/>
      </c>
      <c r="AB12" s="75" t="str">
        <f>IF(AA12="","",AA12/J12)</f>
        <v/>
      </c>
      <c r="AC12" s="76" t="str">
        <f>IF(U12&lt;=0,"",IF(K12&lt;=0,"",U12-K12))</f>
        <v/>
      </c>
      <c r="AD12" s="75" t="str">
        <f>IF(AC12="","",AC12/K12)</f>
        <v/>
      </c>
      <c r="AE12" s="77" t="str">
        <f>IF(V12&lt;=0,"",IF(L12&lt;=0,"",V12-L12))</f>
        <v/>
      </c>
      <c r="AF12" s="78" t="str">
        <f>IF(AE12="","",AE12/L12)</f>
        <v/>
      </c>
      <c r="AG12" s="79" t="str">
        <f>IF(W12&lt;=0,"",IF(M12&lt;=0,"",W12-M12))</f>
        <v/>
      </c>
      <c r="AH12" s="78" t="str">
        <f>IF(AG12="","",AG12/M12)</f>
        <v/>
      </c>
      <c r="AI12" s="39"/>
      <c r="AJ12" s="39"/>
      <c r="AK12" s="39"/>
      <c r="AL12" s="40"/>
      <c r="AM12" s="39"/>
      <c r="AN12" s="39"/>
      <c r="AO12" s="39"/>
      <c r="AP12" s="40"/>
      <c r="AQ12" s="41"/>
      <c r="AR12" s="42"/>
      <c r="AS12" s="42"/>
      <c r="AT12" s="43"/>
      <c r="AU12" s="42"/>
      <c r="AV12" s="42"/>
      <c r="AW12" s="42"/>
      <c r="AX12" s="44"/>
      <c r="AZ12" s="80"/>
      <c r="BA12" s="81"/>
      <c r="BB12" s="82" t="str">
        <f>IF(BA12&lt;=0,"",IF(AZ12&lt;=0,"",BA12-AZ12))</f>
        <v/>
      </c>
      <c r="BC12" s="83" t="str">
        <f>IF(BB12="","",BB12/AZ12)</f>
        <v/>
      </c>
      <c r="BD12" s="45"/>
      <c r="BE12" s="42"/>
      <c r="BF12" s="42"/>
      <c r="BG12" s="46"/>
      <c r="BI12" s="84"/>
      <c r="BJ12" s="47"/>
      <c r="BK12" s="85"/>
      <c r="BL12" s="47"/>
      <c r="BM12" s="86"/>
    </row>
    <row r="13" spans="1:68" ht="37.5" customHeight="1">
      <c r="A13" s="624" t="s">
        <v>113</v>
      </c>
      <c r="B13" s="625" t="s">
        <v>105</v>
      </c>
      <c r="C13" s="626" t="s">
        <v>106</v>
      </c>
      <c r="D13" s="626" t="s">
        <v>107</v>
      </c>
      <c r="E13" s="626" t="s">
        <v>111</v>
      </c>
      <c r="F13" s="59"/>
      <c r="G13" s="60"/>
      <c r="H13" s="61"/>
      <c r="I13" s="62"/>
      <c r="J13" s="63">
        <f t="shared" si="0"/>
        <v>0</v>
      </c>
      <c r="K13" s="64"/>
      <c r="L13" s="65">
        <f t="shared" si="1"/>
        <v>0</v>
      </c>
      <c r="M13" s="66"/>
      <c r="N13" s="312"/>
      <c r="O13" s="67"/>
      <c r="P13" s="634" t="s">
        <v>112</v>
      </c>
      <c r="Q13" s="61"/>
      <c r="R13" s="62"/>
      <c r="S13" s="62">
        <f t="shared" si="2"/>
        <v>0</v>
      </c>
      <c r="T13" s="634" t="s">
        <v>108</v>
      </c>
      <c r="U13" s="69"/>
      <c r="V13" s="70">
        <f t="shared" si="3"/>
        <v>0</v>
      </c>
      <c r="W13" s="71"/>
      <c r="X13" s="312"/>
      <c r="Y13" s="72">
        <f t="shared" ref="Y13:Y52" si="4">IF(T13&lt;=0,"---",IF(D13&lt;=0,"---s",Q13-H13))</f>
        <v>0</v>
      </c>
      <c r="Z13" s="73" t="e">
        <f t="shared" ref="Z13:Z52" si="5">IF(P13&lt;=0,"---",IF(E13&lt;=0,"---s",P13-E13))</f>
        <v>#VALUE!</v>
      </c>
      <c r="AA13" s="74" t="str">
        <f t="shared" ref="AA13:AA52" si="6">IF(S13&lt;=0,"",IF(J13&lt;=0,"",S13-J13))</f>
        <v/>
      </c>
      <c r="AB13" s="75" t="str">
        <f t="shared" ref="AB13:AB52" si="7">IF(AA13="","",AA13/J13)</f>
        <v/>
      </c>
      <c r="AC13" s="76" t="str">
        <f t="shared" ref="AC13:AC52" si="8">IF(U13&lt;=0,"",IF(K13&lt;=0,"",U13-K13))</f>
        <v/>
      </c>
      <c r="AD13" s="75" t="str">
        <f t="shared" ref="AD13:AD52" si="9">IF(AC13="","",AC13/K13)</f>
        <v/>
      </c>
      <c r="AE13" s="77" t="str">
        <f t="shared" ref="AE13:AE52" si="10">IF(V13&lt;=0,"",IF(L13&lt;=0,"",V13-L13))</f>
        <v/>
      </c>
      <c r="AF13" s="78" t="str">
        <f t="shared" ref="AF13:AF52" si="11">IF(AE13="","",AE13/L13)</f>
        <v/>
      </c>
      <c r="AG13" s="79" t="str">
        <f t="shared" ref="AG13:AG52" si="12">IF(W13&lt;=0,"",IF(M13&lt;=0,"",W13-M13))</f>
        <v/>
      </c>
      <c r="AH13" s="78" t="str">
        <f t="shared" ref="AH13:AH52" si="13">IF(AG13="","",AG13/M13)</f>
        <v/>
      </c>
      <c r="AI13" s="39"/>
      <c r="AJ13" s="39"/>
      <c r="AK13" s="39"/>
      <c r="AL13" s="40"/>
      <c r="AM13" s="39"/>
      <c r="AN13" s="39"/>
      <c r="AO13" s="39"/>
      <c r="AP13" s="40"/>
      <c r="AQ13" s="41"/>
      <c r="AR13" s="42"/>
      <c r="AS13" s="42"/>
      <c r="AT13" s="43"/>
      <c r="AU13" s="42"/>
      <c r="AV13" s="42"/>
      <c r="AW13" s="42"/>
      <c r="AX13" s="44"/>
      <c r="AZ13" s="627" t="s">
        <v>109</v>
      </c>
      <c r="BA13" s="628" t="s">
        <v>110</v>
      </c>
      <c r="BB13" s="82" t="e">
        <f t="shared" ref="BB13:BB52" si="14">IF(BA13&lt;=0,"",IF(AZ13&lt;=0,"",BA13-AZ13))</f>
        <v>#VALUE!</v>
      </c>
      <c r="BC13" s="83" t="e">
        <f t="shared" ref="BC13:BC52" si="15">IF(BB13="","",BB13/AZ13)</f>
        <v>#VALUE!</v>
      </c>
      <c r="BD13" s="45"/>
      <c r="BE13" s="42"/>
      <c r="BF13" s="42"/>
      <c r="BG13" s="46"/>
      <c r="BI13" s="84"/>
      <c r="BJ13" s="47"/>
      <c r="BK13" s="85"/>
      <c r="BL13" s="47"/>
      <c r="BM13" s="87"/>
      <c r="BP13" s="640" t="s">
        <v>114</v>
      </c>
    </row>
    <row r="14" spans="1:68">
      <c r="A14" s="56"/>
      <c r="B14" s="57"/>
      <c r="C14" s="58"/>
      <c r="D14" s="58"/>
      <c r="E14" s="58"/>
      <c r="F14" s="59"/>
      <c r="G14" s="60"/>
      <c r="H14" s="61"/>
      <c r="I14" s="62"/>
      <c r="J14" s="63">
        <f t="shared" si="0"/>
        <v>0</v>
      </c>
      <c r="K14" s="64"/>
      <c r="L14" s="65">
        <f t="shared" si="1"/>
        <v>0</v>
      </c>
      <c r="M14" s="66"/>
      <c r="N14" s="312"/>
      <c r="O14" s="67"/>
      <c r="P14" s="68"/>
      <c r="Q14" s="61"/>
      <c r="R14" s="62"/>
      <c r="S14" s="62">
        <f t="shared" si="2"/>
        <v>0</v>
      </c>
      <c r="T14" s="68"/>
      <c r="U14" s="69"/>
      <c r="V14" s="70">
        <f t="shared" si="3"/>
        <v>0</v>
      </c>
      <c r="W14" s="71"/>
      <c r="X14" s="312"/>
      <c r="Y14" s="72" t="str">
        <f t="shared" si="4"/>
        <v>---</v>
      </c>
      <c r="Z14" s="73" t="str">
        <f t="shared" si="5"/>
        <v>---</v>
      </c>
      <c r="AA14" s="74" t="str">
        <f t="shared" si="6"/>
        <v/>
      </c>
      <c r="AB14" s="75" t="str">
        <f t="shared" si="7"/>
        <v/>
      </c>
      <c r="AC14" s="76" t="str">
        <f t="shared" si="8"/>
        <v/>
      </c>
      <c r="AD14" s="75" t="str">
        <f t="shared" si="9"/>
        <v/>
      </c>
      <c r="AE14" s="77" t="str">
        <f t="shared" si="10"/>
        <v/>
      </c>
      <c r="AF14" s="78" t="str">
        <f t="shared" si="11"/>
        <v/>
      </c>
      <c r="AG14" s="79" t="str">
        <f t="shared" si="12"/>
        <v/>
      </c>
      <c r="AH14" s="78" t="str">
        <f t="shared" si="13"/>
        <v/>
      </c>
      <c r="AI14" s="39"/>
      <c r="AJ14" s="39"/>
      <c r="AK14" s="39"/>
      <c r="AL14" s="40"/>
      <c r="AM14" s="39"/>
      <c r="AN14" s="39"/>
      <c r="AO14" s="39"/>
      <c r="AP14" s="40"/>
      <c r="AQ14" s="41"/>
      <c r="AR14" s="42"/>
      <c r="AS14" s="42"/>
      <c r="AT14" s="43"/>
      <c r="AU14" s="42"/>
      <c r="AV14" s="42"/>
      <c r="AW14" s="42"/>
      <c r="AX14" s="44"/>
      <c r="AZ14" s="80"/>
      <c r="BA14" s="81"/>
      <c r="BB14" s="82" t="str">
        <f t="shared" si="14"/>
        <v/>
      </c>
      <c r="BC14" s="83" t="str">
        <f t="shared" si="15"/>
        <v/>
      </c>
      <c r="BD14" s="45"/>
      <c r="BE14" s="42"/>
      <c r="BF14" s="42"/>
      <c r="BG14" s="46"/>
      <c r="BI14" s="84"/>
      <c r="BJ14" s="47"/>
      <c r="BK14" s="88"/>
      <c r="BL14" s="47"/>
      <c r="BM14" s="89"/>
    </row>
    <row r="15" spans="1:68">
      <c r="A15" s="56"/>
      <c r="B15" s="57"/>
      <c r="C15" s="58"/>
      <c r="D15" s="58"/>
      <c r="E15" s="58"/>
      <c r="F15" s="59"/>
      <c r="G15" s="60"/>
      <c r="H15" s="61"/>
      <c r="I15" s="62"/>
      <c r="J15" s="63">
        <f t="shared" si="0"/>
        <v>0</v>
      </c>
      <c r="K15" s="64"/>
      <c r="L15" s="65">
        <f t="shared" si="1"/>
        <v>0</v>
      </c>
      <c r="M15" s="66"/>
      <c r="N15" s="312"/>
      <c r="O15" s="67"/>
      <c r="P15" s="68"/>
      <c r="Q15" s="61"/>
      <c r="R15" s="62"/>
      <c r="S15" s="62">
        <f t="shared" si="2"/>
        <v>0</v>
      </c>
      <c r="T15" s="68"/>
      <c r="U15" s="69"/>
      <c r="V15" s="70">
        <f t="shared" si="3"/>
        <v>0</v>
      </c>
      <c r="W15" s="71"/>
      <c r="X15" s="312"/>
      <c r="Y15" s="72" t="str">
        <f t="shared" si="4"/>
        <v>---</v>
      </c>
      <c r="Z15" s="73" t="str">
        <f t="shared" si="5"/>
        <v>---</v>
      </c>
      <c r="AA15" s="74" t="str">
        <f t="shared" si="6"/>
        <v/>
      </c>
      <c r="AB15" s="75" t="str">
        <f t="shared" si="7"/>
        <v/>
      </c>
      <c r="AC15" s="76" t="str">
        <f t="shared" si="8"/>
        <v/>
      </c>
      <c r="AD15" s="75" t="str">
        <f t="shared" si="9"/>
        <v/>
      </c>
      <c r="AE15" s="77" t="str">
        <f t="shared" si="10"/>
        <v/>
      </c>
      <c r="AF15" s="78" t="str">
        <f t="shared" si="11"/>
        <v/>
      </c>
      <c r="AG15" s="79" t="str">
        <f t="shared" si="12"/>
        <v/>
      </c>
      <c r="AH15" s="78" t="str">
        <f t="shared" si="13"/>
        <v/>
      </c>
      <c r="AI15" s="39"/>
      <c r="AJ15" s="39"/>
      <c r="AK15" s="39"/>
      <c r="AL15" s="40"/>
      <c r="AM15" s="39"/>
      <c r="AN15" s="39"/>
      <c r="AO15" s="39"/>
      <c r="AP15" s="40"/>
      <c r="AQ15" s="41"/>
      <c r="AR15" s="42"/>
      <c r="AS15" s="42"/>
      <c r="AT15" s="43"/>
      <c r="AU15" s="42"/>
      <c r="AV15" s="42"/>
      <c r="AW15" s="42"/>
      <c r="AX15" s="44"/>
      <c r="AZ15" s="80"/>
      <c r="BA15" s="81"/>
      <c r="BB15" s="82" t="str">
        <f t="shared" si="14"/>
        <v/>
      </c>
      <c r="BC15" s="83" t="str">
        <f t="shared" si="15"/>
        <v/>
      </c>
      <c r="BD15" s="45"/>
      <c r="BE15" s="42"/>
      <c r="BF15" s="42"/>
      <c r="BG15" s="46"/>
      <c r="BI15" s="84"/>
      <c r="BJ15" s="47"/>
      <c r="BK15" s="88"/>
      <c r="BL15" s="47"/>
      <c r="BM15" s="89"/>
    </row>
    <row r="16" spans="1:68">
      <c r="A16" s="56"/>
      <c r="B16" s="57"/>
      <c r="C16" s="58"/>
      <c r="D16" s="58"/>
      <c r="E16" s="58"/>
      <c r="F16" s="59"/>
      <c r="G16" s="60"/>
      <c r="H16" s="61"/>
      <c r="I16" s="62"/>
      <c r="J16" s="63">
        <f t="shared" si="0"/>
        <v>0</v>
      </c>
      <c r="K16" s="64"/>
      <c r="L16" s="65">
        <f t="shared" si="1"/>
        <v>0</v>
      </c>
      <c r="M16" s="66"/>
      <c r="N16" s="312"/>
      <c r="O16" s="67"/>
      <c r="P16" s="68"/>
      <c r="Q16" s="61"/>
      <c r="R16" s="62"/>
      <c r="S16" s="62">
        <f t="shared" si="2"/>
        <v>0</v>
      </c>
      <c r="T16" s="68"/>
      <c r="U16" s="69"/>
      <c r="V16" s="70">
        <f t="shared" si="3"/>
        <v>0</v>
      </c>
      <c r="W16" s="71"/>
      <c r="X16" s="312"/>
      <c r="Y16" s="72" t="str">
        <f t="shared" si="4"/>
        <v>---</v>
      </c>
      <c r="Z16" s="73" t="str">
        <f t="shared" si="5"/>
        <v>---</v>
      </c>
      <c r="AA16" s="74" t="str">
        <f t="shared" si="6"/>
        <v/>
      </c>
      <c r="AB16" s="75" t="str">
        <f t="shared" si="7"/>
        <v/>
      </c>
      <c r="AC16" s="76" t="str">
        <f t="shared" si="8"/>
        <v/>
      </c>
      <c r="AD16" s="75" t="str">
        <f t="shared" si="9"/>
        <v/>
      </c>
      <c r="AE16" s="77" t="str">
        <f t="shared" si="10"/>
        <v/>
      </c>
      <c r="AF16" s="78" t="str">
        <f t="shared" si="11"/>
        <v/>
      </c>
      <c r="AG16" s="79" t="str">
        <f t="shared" si="12"/>
        <v/>
      </c>
      <c r="AH16" s="78" t="str">
        <f t="shared" si="13"/>
        <v/>
      </c>
      <c r="AI16" s="39"/>
      <c r="AJ16" s="39"/>
      <c r="AK16" s="39"/>
      <c r="AL16" s="40"/>
      <c r="AM16" s="39"/>
      <c r="AN16" s="39"/>
      <c r="AO16" s="39"/>
      <c r="AP16" s="40"/>
      <c r="AQ16" s="41"/>
      <c r="AR16" s="42"/>
      <c r="AS16" s="42"/>
      <c r="AT16" s="43"/>
      <c r="AU16" s="42"/>
      <c r="AV16" s="42"/>
      <c r="AW16" s="42"/>
      <c r="AX16" s="44"/>
      <c r="AZ16" s="80"/>
      <c r="BA16" s="81"/>
      <c r="BB16" s="82" t="str">
        <f t="shared" si="14"/>
        <v/>
      </c>
      <c r="BC16" s="83" t="str">
        <f t="shared" si="15"/>
        <v/>
      </c>
      <c r="BD16" s="45"/>
      <c r="BE16" s="42"/>
      <c r="BF16" s="42"/>
      <c r="BG16" s="46"/>
      <c r="BI16" s="84"/>
      <c r="BJ16" s="47"/>
      <c r="BK16" s="88"/>
      <c r="BL16" s="47"/>
      <c r="BM16" s="89"/>
    </row>
    <row r="17" spans="1:65">
      <c r="A17" s="56"/>
      <c r="B17" s="57"/>
      <c r="C17" s="58"/>
      <c r="D17" s="58"/>
      <c r="E17" s="58"/>
      <c r="F17" s="59"/>
      <c r="G17" s="60"/>
      <c r="H17" s="61"/>
      <c r="I17" s="62"/>
      <c r="J17" s="63">
        <f t="shared" si="0"/>
        <v>0</v>
      </c>
      <c r="K17" s="64"/>
      <c r="L17" s="65">
        <f t="shared" si="1"/>
        <v>0</v>
      </c>
      <c r="M17" s="66"/>
      <c r="N17" s="312"/>
      <c r="O17" s="67"/>
      <c r="P17" s="68"/>
      <c r="Q17" s="61"/>
      <c r="R17" s="62"/>
      <c r="S17" s="62">
        <f t="shared" si="2"/>
        <v>0</v>
      </c>
      <c r="T17" s="68"/>
      <c r="U17" s="69"/>
      <c r="V17" s="70">
        <f t="shared" si="3"/>
        <v>0</v>
      </c>
      <c r="W17" s="71"/>
      <c r="X17" s="312"/>
      <c r="Y17" s="72" t="str">
        <f t="shared" si="4"/>
        <v>---</v>
      </c>
      <c r="Z17" s="73" t="str">
        <f t="shared" si="5"/>
        <v>---</v>
      </c>
      <c r="AA17" s="74" t="str">
        <f t="shared" si="6"/>
        <v/>
      </c>
      <c r="AB17" s="75" t="str">
        <f t="shared" si="7"/>
        <v/>
      </c>
      <c r="AC17" s="76" t="str">
        <f t="shared" si="8"/>
        <v/>
      </c>
      <c r="AD17" s="75" t="str">
        <f t="shared" si="9"/>
        <v/>
      </c>
      <c r="AE17" s="77" t="str">
        <f t="shared" si="10"/>
        <v/>
      </c>
      <c r="AF17" s="78" t="str">
        <f t="shared" si="11"/>
        <v/>
      </c>
      <c r="AG17" s="79" t="str">
        <f t="shared" si="12"/>
        <v/>
      </c>
      <c r="AH17" s="78" t="str">
        <f t="shared" si="13"/>
        <v/>
      </c>
      <c r="AI17" s="39"/>
      <c r="AJ17" s="39"/>
      <c r="AK17" s="39"/>
      <c r="AL17" s="40"/>
      <c r="AM17" s="39"/>
      <c r="AN17" s="39"/>
      <c r="AO17" s="39"/>
      <c r="AP17" s="40"/>
      <c r="AQ17" s="41"/>
      <c r="AR17" s="42"/>
      <c r="AS17" s="42"/>
      <c r="AT17" s="43"/>
      <c r="AU17" s="42"/>
      <c r="AV17" s="42"/>
      <c r="AW17" s="42"/>
      <c r="AX17" s="44"/>
      <c r="AZ17" s="80"/>
      <c r="BA17" s="81"/>
      <c r="BB17" s="82" t="str">
        <f t="shared" si="14"/>
        <v/>
      </c>
      <c r="BC17" s="83" t="str">
        <f t="shared" si="15"/>
        <v/>
      </c>
      <c r="BD17" s="45"/>
      <c r="BE17" s="42"/>
      <c r="BF17" s="42"/>
      <c r="BG17" s="46"/>
      <c r="BI17" s="84"/>
      <c r="BJ17" s="47"/>
      <c r="BK17" s="88"/>
      <c r="BL17" s="47"/>
      <c r="BM17" s="89"/>
    </row>
    <row r="18" spans="1:65">
      <c r="A18" s="56"/>
      <c r="B18" s="57"/>
      <c r="C18" s="58"/>
      <c r="D18" s="58"/>
      <c r="E18" s="58"/>
      <c r="F18" s="59"/>
      <c r="G18" s="60"/>
      <c r="H18" s="61"/>
      <c r="I18" s="62"/>
      <c r="J18" s="63">
        <f t="shared" si="0"/>
        <v>0</v>
      </c>
      <c r="K18" s="64"/>
      <c r="L18" s="65">
        <f t="shared" si="1"/>
        <v>0</v>
      </c>
      <c r="M18" s="66"/>
      <c r="N18" s="312"/>
      <c r="O18" s="67"/>
      <c r="P18" s="68"/>
      <c r="Q18" s="61"/>
      <c r="R18" s="62"/>
      <c r="S18" s="62">
        <f t="shared" si="2"/>
        <v>0</v>
      </c>
      <c r="T18" s="68"/>
      <c r="U18" s="69"/>
      <c r="V18" s="70">
        <f t="shared" si="3"/>
        <v>0</v>
      </c>
      <c r="W18" s="71"/>
      <c r="X18" s="312"/>
      <c r="Y18" s="72" t="str">
        <f t="shared" si="4"/>
        <v>---</v>
      </c>
      <c r="Z18" s="73" t="str">
        <f t="shared" si="5"/>
        <v>---</v>
      </c>
      <c r="AA18" s="74" t="str">
        <f t="shared" si="6"/>
        <v/>
      </c>
      <c r="AB18" s="75" t="str">
        <f t="shared" si="7"/>
        <v/>
      </c>
      <c r="AC18" s="76" t="str">
        <f t="shared" si="8"/>
        <v/>
      </c>
      <c r="AD18" s="75" t="str">
        <f t="shared" si="9"/>
        <v/>
      </c>
      <c r="AE18" s="77" t="str">
        <f t="shared" si="10"/>
        <v/>
      </c>
      <c r="AF18" s="78" t="str">
        <f t="shared" si="11"/>
        <v/>
      </c>
      <c r="AG18" s="79" t="str">
        <f t="shared" si="12"/>
        <v/>
      </c>
      <c r="AH18" s="78" t="str">
        <f t="shared" si="13"/>
        <v/>
      </c>
      <c r="AI18" s="39"/>
      <c r="AJ18" s="39"/>
      <c r="AK18" s="39"/>
      <c r="AL18" s="40"/>
      <c r="AM18" s="39"/>
      <c r="AN18" s="39"/>
      <c r="AO18" s="39"/>
      <c r="AP18" s="40"/>
      <c r="AQ18" s="41"/>
      <c r="AR18" s="42"/>
      <c r="AS18" s="42"/>
      <c r="AT18" s="43"/>
      <c r="AU18" s="42"/>
      <c r="AV18" s="42"/>
      <c r="AW18" s="42"/>
      <c r="AX18" s="44"/>
      <c r="AZ18" s="80"/>
      <c r="BA18" s="81"/>
      <c r="BB18" s="82" t="str">
        <f t="shared" si="14"/>
        <v/>
      </c>
      <c r="BC18" s="83" t="str">
        <f t="shared" si="15"/>
        <v/>
      </c>
      <c r="BD18" s="45"/>
      <c r="BE18" s="42"/>
      <c r="BF18" s="42"/>
      <c r="BG18" s="46"/>
      <c r="BI18" s="84"/>
      <c r="BJ18" s="47"/>
      <c r="BK18" s="88"/>
      <c r="BL18" s="47"/>
      <c r="BM18" s="89"/>
    </row>
    <row r="19" spans="1:65">
      <c r="A19" s="56"/>
      <c r="B19" s="57"/>
      <c r="C19" s="58"/>
      <c r="D19" s="58"/>
      <c r="E19" s="58"/>
      <c r="F19" s="59"/>
      <c r="G19" s="60"/>
      <c r="H19" s="61"/>
      <c r="I19" s="62"/>
      <c r="J19" s="63">
        <f t="shared" si="0"/>
        <v>0</v>
      </c>
      <c r="K19" s="64"/>
      <c r="L19" s="65">
        <f t="shared" si="1"/>
        <v>0</v>
      </c>
      <c r="M19" s="66"/>
      <c r="N19" s="312"/>
      <c r="O19" s="67"/>
      <c r="P19" s="68"/>
      <c r="Q19" s="61"/>
      <c r="R19" s="62"/>
      <c r="S19" s="62">
        <f t="shared" si="2"/>
        <v>0</v>
      </c>
      <c r="T19" s="68"/>
      <c r="U19" s="69"/>
      <c r="V19" s="70">
        <f t="shared" si="3"/>
        <v>0</v>
      </c>
      <c r="W19" s="71"/>
      <c r="X19" s="312"/>
      <c r="Y19" s="72" t="str">
        <f t="shared" si="4"/>
        <v>---</v>
      </c>
      <c r="Z19" s="73" t="str">
        <f t="shared" si="5"/>
        <v>---</v>
      </c>
      <c r="AA19" s="74" t="str">
        <f t="shared" si="6"/>
        <v/>
      </c>
      <c r="AB19" s="75" t="str">
        <f t="shared" si="7"/>
        <v/>
      </c>
      <c r="AC19" s="76" t="str">
        <f t="shared" si="8"/>
        <v/>
      </c>
      <c r="AD19" s="75" t="str">
        <f t="shared" si="9"/>
        <v/>
      </c>
      <c r="AE19" s="77" t="str">
        <f t="shared" si="10"/>
        <v/>
      </c>
      <c r="AF19" s="78" t="str">
        <f t="shared" si="11"/>
        <v/>
      </c>
      <c r="AG19" s="79" t="str">
        <f t="shared" si="12"/>
        <v/>
      </c>
      <c r="AH19" s="78" t="str">
        <f t="shared" si="13"/>
        <v/>
      </c>
      <c r="AI19" s="39"/>
      <c r="AJ19" s="39"/>
      <c r="AK19" s="39"/>
      <c r="AL19" s="40"/>
      <c r="AM19" s="39"/>
      <c r="AN19" s="39"/>
      <c r="AO19" s="39"/>
      <c r="AP19" s="40"/>
      <c r="AQ19" s="41"/>
      <c r="AR19" s="42"/>
      <c r="AS19" s="42"/>
      <c r="AT19" s="43"/>
      <c r="AU19" s="42"/>
      <c r="AV19" s="42"/>
      <c r="AW19" s="42"/>
      <c r="AX19" s="44"/>
      <c r="AZ19" s="80"/>
      <c r="BA19" s="81"/>
      <c r="BB19" s="82" t="str">
        <f t="shared" si="14"/>
        <v/>
      </c>
      <c r="BC19" s="83" t="str">
        <f t="shared" si="15"/>
        <v/>
      </c>
      <c r="BD19" s="45"/>
      <c r="BE19" s="42"/>
      <c r="BF19" s="42"/>
      <c r="BG19" s="46"/>
      <c r="BI19" s="84"/>
      <c r="BJ19" s="47"/>
      <c r="BK19" s="88"/>
      <c r="BL19" s="47"/>
      <c r="BM19" s="89"/>
    </row>
    <row r="20" spans="1:65">
      <c r="A20" s="56"/>
      <c r="B20" s="57"/>
      <c r="C20" s="58"/>
      <c r="D20" s="58"/>
      <c r="E20" s="58"/>
      <c r="F20" s="59"/>
      <c r="G20" s="60"/>
      <c r="H20" s="61"/>
      <c r="I20" s="62"/>
      <c r="J20" s="63">
        <f t="shared" si="0"/>
        <v>0</v>
      </c>
      <c r="K20" s="64"/>
      <c r="L20" s="65">
        <f t="shared" si="1"/>
        <v>0</v>
      </c>
      <c r="M20" s="66"/>
      <c r="N20" s="312"/>
      <c r="O20" s="67"/>
      <c r="P20" s="68"/>
      <c r="Q20" s="61"/>
      <c r="R20" s="62"/>
      <c r="S20" s="62">
        <f t="shared" si="2"/>
        <v>0</v>
      </c>
      <c r="T20" s="68"/>
      <c r="U20" s="69"/>
      <c r="V20" s="70">
        <f t="shared" si="3"/>
        <v>0</v>
      </c>
      <c r="W20" s="71"/>
      <c r="X20" s="312"/>
      <c r="Y20" s="72" t="str">
        <f t="shared" si="4"/>
        <v>---</v>
      </c>
      <c r="Z20" s="73" t="str">
        <f t="shared" si="5"/>
        <v>---</v>
      </c>
      <c r="AA20" s="74" t="str">
        <f t="shared" si="6"/>
        <v/>
      </c>
      <c r="AB20" s="75" t="str">
        <f t="shared" si="7"/>
        <v/>
      </c>
      <c r="AC20" s="76" t="str">
        <f t="shared" si="8"/>
        <v/>
      </c>
      <c r="AD20" s="75" t="str">
        <f t="shared" si="9"/>
        <v/>
      </c>
      <c r="AE20" s="77" t="str">
        <f t="shared" si="10"/>
        <v/>
      </c>
      <c r="AF20" s="78" t="str">
        <f t="shared" si="11"/>
        <v/>
      </c>
      <c r="AG20" s="79" t="str">
        <f t="shared" si="12"/>
        <v/>
      </c>
      <c r="AH20" s="78" t="str">
        <f t="shared" si="13"/>
        <v/>
      </c>
      <c r="AI20" s="39"/>
      <c r="AJ20" s="39"/>
      <c r="AK20" s="39"/>
      <c r="AL20" s="40"/>
      <c r="AM20" s="39"/>
      <c r="AN20" s="39"/>
      <c r="AO20" s="39"/>
      <c r="AP20" s="40"/>
      <c r="AQ20" s="41"/>
      <c r="AR20" s="42"/>
      <c r="AS20" s="42"/>
      <c r="AT20" s="43"/>
      <c r="AU20" s="42"/>
      <c r="AV20" s="42"/>
      <c r="AW20" s="42"/>
      <c r="AX20" s="44"/>
      <c r="AZ20" s="80"/>
      <c r="BA20" s="81"/>
      <c r="BB20" s="82" t="str">
        <f t="shared" si="14"/>
        <v/>
      </c>
      <c r="BC20" s="83" t="str">
        <f t="shared" si="15"/>
        <v/>
      </c>
      <c r="BD20" s="45"/>
      <c r="BE20" s="42"/>
      <c r="BF20" s="42"/>
      <c r="BG20" s="46"/>
      <c r="BI20" s="84"/>
      <c r="BJ20" s="47"/>
      <c r="BK20" s="88"/>
      <c r="BL20" s="47"/>
      <c r="BM20" s="89"/>
    </row>
    <row r="21" spans="1:65">
      <c r="A21" s="56"/>
      <c r="B21" s="57"/>
      <c r="C21" s="58"/>
      <c r="D21" s="58"/>
      <c r="E21" s="58"/>
      <c r="F21" s="59"/>
      <c r="G21" s="60"/>
      <c r="H21" s="61"/>
      <c r="I21" s="62"/>
      <c r="J21" s="63">
        <f t="shared" si="0"/>
        <v>0</v>
      </c>
      <c r="K21" s="64"/>
      <c r="L21" s="65">
        <f t="shared" si="1"/>
        <v>0</v>
      </c>
      <c r="M21" s="66"/>
      <c r="N21" s="312"/>
      <c r="O21" s="67"/>
      <c r="P21" s="68"/>
      <c r="Q21" s="61"/>
      <c r="R21" s="62"/>
      <c r="S21" s="62">
        <f t="shared" si="2"/>
        <v>0</v>
      </c>
      <c r="T21" s="68"/>
      <c r="U21" s="69"/>
      <c r="V21" s="70">
        <f t="shared" si="3"/>
        <v>0</v>
      </c>
      <c r="W21" s="71"/>
      <c r="X21" s="312"/>
      <c r="Y21" s="72" t="str">
        <f t="shared" si="4"/>
        <v>---</v>
      </c>
      <c r="Z21" s="73" t="str">
        <f t="shared" si="5"/>
        <v>---</v>
      </c>
      <c r="AA21" s="74" t="str">
        <f t="shared" si="6"/>
        <v/>
      </c>
      <c r="AB21" s="75" t="str">
        <f t="shared" si="7"/>
        <v/>
      </c>
      <c r="AC21" s="76" t="str">
        <f t="shared" si="8"/>
        <v/>
      </c>
      <c r="AD21" s="75" t="str">
        <f t="shared" si="9"/>
        <v/>
      </c>
      <c r="AE21" s="77" t="str">
        <f t="shared" si="10"/>
        <v/>
      </c>
      <c r="AF21" s="78" t="str">
        <f t="shared" si="11"/>
        <v/>
      </c>
      <c r="AG21" s="79" t="str">
        <f t="shared" si="12"/>
        <v/>
      </c>
      <c r="AH21" s="78" t="str">
        <f t="shared" si="13"/>
        <v/>
      </c>
      <c r="AI21" s="39"/>
      <c r="AJ21" s="39"/>
      <c r="AK21" s="39"/>
      <c r="AL21" s="40"/>
      <c r="AM21" s="39"/>
      <c r="AN21" s="39"/>
      <c r="AO21" s="39"/>
      <c r="AP21" s="40"/>
      <c r="AQ21" s="41"/>
      <c r="AR21" s="42"/>
      <c r="AS21" s="42"/>
      <c r="AT21" s="43"/>
      <c r="AU21" s="42"/>
      <c r="AV21" s="42"/>
      <c r="AW21" s="42"/>
      <c r="AX21" s="44"/>
      <c r="AZ21" s="80"/>
      <c r="BA21" s="81"/>
      <c r="BB21" s="82" t="str">
        <f t="shared" si="14"/>
        <v/>
      </c>
      <c r="BC21" s="83" t="str">
        <f t="shared" si="15"/>
        <v/>
      </c>
      <c r="BD21" s="45"/>
      <c r="BE21" s="42"/>
      <c r="BF21" s="42"/>
      <c r="BG21" s="46"/>
      <c r="BI21" s="84"/>
      <c r="BJ21" s="47"/>
      <c r="BK21" s="88"/>
      <c r="BL21" s="47"/>
      <c r="BM21" s="89"/>
    </row>
    <row r="22" spans="1:65">
      <c r="A22" s="56"/>
      <c r="B22" s="57"/>
      <c r="C22" s="58"/>
      <c r="D22" s="58"/>
      <c r="E22" s="58"/>
      <c r="F22" s="59"/>
      <c r="G22" s="60"/>
      <c r="H22" s="61"/>
      <c r="I22" s="62"/>
      <c r="J22" s="63">
        <f t="shared" si="0"/>
        <v>0</v>
      </c>
      <c r="K22" s="64"/>
      <c r="L22" s="65">
        <f t="shared" si="1"/>
        <v>0</v>
      </c>
      <c r="M22" s="66"/>
      <c r="N22" s="312"/>
      <c r="O22" s="67"/>
      <c r="P22" s="68"/>
      <c r="Q22" s="61"/>
      <c r="R22" s="62"/>
      <c r="S22" s="62">
        <f t="shared" si="2"/>
        <v>0</v>
      </c>
      <c r="T22" s="68"/>
      <c r="U22" s="69"/>
      <c r="V22" s="70">
        <f t="shared" si="3"/>
        <v>0</v>
      </c>
      <c r="W22" s="71"/>
      <c r="X22" s="312"/>
      <c r="Y22" s="72" t="str">
        <f t="shared" si="4"/>
        <v>---</v>
      </c>
      <c r="Z22" s="73" t="str">
        <f t="shared" si="5"/>
        <v>---</v>
      </c>
      <c r="AA22" s="74" t="str">
        <f t="shared" si="6"/>
        <v/>
      </c>
      <c r="AB22" s="75" t="str">
        <f t="shared" si="7"/>
        <v/>
      </c>
      <c r="AC22" s="76" t="str">
        <f t="shared" si="8"/>
        <v/>
      </c>
      <c r="AD22" s="75" t="str">
        <f t="shared" si="9"/>
        <v/>
      </c>
      <c r="AE22" s="77" t="str">
        <f t="shared" si="10"/>
        <v/>
      </c>
      <c r="AF22" s="78" t="str">
        <f t="shared" si="11"/>
        <v/>
      </c>
      <c r="AG22" s="79" t="str">
        <f t="shared" si="12"/>
        <v/>
      </c>
      <c r="AH22" s="78" t="str">
        <f t="shared" si="13"/>
        <v/>
      </c>
      <c r="AI22" s="39"/>
      <c r="AJ22" s="39"/>
      <c r="AK22" s="39"/>
      <c r="AL22" s="40"/>
      <c r="AM22" s="39"/>
      <c r="AN22" s="39"/>
      <c r="AO22" s="39"/>
      <c r="AP22" s="40"/>
      <c r="AQ22" s="41"/>
      <c r="AR22" s="42"/>
      <c r="AS22" s="42"/>
      <c r="AT22" s="43"/>
      <c r="AU22" s="42"/>
      <c r="AV22" s="42"/>
      <c r="AW22" s="42"/>
      <c r="AX22" s="44"/>
      <c r="AZ22" s="80"/>
      <c r="BA22" s="81"/>
      <c r="BB22" s="82" t="str">
        <f t="shared" si="14"/>
        <v/>
      </c>
      <c r="BC22" s="83" t="str">
        <f t="shared" si="15"/>
        <v/>
      </c>
      <c r="BD22" s="45"/>
      <c r="BE22" s="42"/>
      <c r="BF22" s="42"/>
      <c r="BG22" s="46"/>
      <c r="BI22" s="84"/>
      <c r="BJ22" s="47"/>
      <c r="BK22" s="88"/>
      <c r="BL22" s="47"/>
      <c r="BM22" s="89"/>
    </row>
    <row r="23" spans="1:65">
      <c r="A23" s="56"/>
      <c r="B23" s="57"/>
      <c r="C23" s="58"/>
      <c r="D23" s="58"/>
      <c r="E23" s="58"/>
      <c r="F23" s="59"/>
      <c r="G23" s="60"/>
      <c r="H23" s="61"/>
      <c r="I23" s="62"/>
      <c r="J23" s="63">
        <f t="shared" si="0"/>
        <v>0</v>
      </c>
      <c r="K23" s="64"/>
      <c r="L23" s="65">
        <f t="shared" si="1"/>
        <v>0</v>
      </c>
      <c r="M23" s="66"/>
      <c r="N23" s="312"/>
      <c r="O23" s="67"/>
      <c r="P23" s="68"/>
      <c r="Q23" s="61"/>
      <c r="R23" s="62"/>
      <c r="S23" s="62">
        <f t="shared" si="2"/>
        <v>0</v>
      </c>
      <c r="T23" s="68"/>
      <c r="U23" s="69"/>
      <c r="V23" s="70">
        <f t="shared" si="3"/>
        <v>0</v>
      </c>
      <c r="W23" s="71"/>
      <c r="X23" s="312"/>
      <c r="Y23" s="72" t="str">
        <f t="shared" si="4"/>
        <v>---</v>
      </c>
      <c r="Z23" s="73" t="str">
        <f t="shared" si="5"/>
        <v>---</v>
      </c>
      <c r="AA23" s="74" t="str">
        <f t="shared" si="6"/>
        <v/>
      </c>
      <c r="AB23" s="75" t="str">
        <f t="shared" si="7"/>
        <v/>
      </c>
      <c r="AC23" s="76" t="str">
        <f t="shared" si="8"/>
        <v/>
      </c>
      <c r="AD23" s="75" t="str">
        <f t="shared" si="9"/>
        <v/>
      </c>
      <c r="AE23" s="77" t="str">
        <f t="shared" si="10"/>
        <v/>
      </c>
      <c r="AF23" s="78" t="str">
        <f t="shared" si="11"/>
        <v/>
      </c>
      <c r="AG23" s="79" t="str">
        <f t="shared" si="12"/>
        <v/>
      </c>
      <c r="AH23" s="78" t="str">
        <f t="shared" si="13"/>
        <v/>
      </c>
      <c r="AI23" s="39"/>
      <c r="AJ23" s="39"/>
      <c r="AK23" s="39"/>
      <c r="AL23" s="40"/>
      <c r="AM23" s="39"/>
      <c r="AN23" s="39"/>
      <c r="AO23" s="39"/>
      <c r="AP23" s="40"/>
      <c r="AQ23" s="41"/>
      <c r="AR23" s="42"/>
      <c r="AS23" s="42"/>
      <c r="AT23" s="43"/>
      <c r="AU23" s="42"/>
      <c r="AV23" s="42"/>
      <c r="AW23" s="42"/>
      <c r="AX23" s="44"/>
      <c r="AZ23" s="80"/>
      <c r="BA23" s="81"/>
      <c r="BB23" s="82" t="str">
        <f t="shared" si="14"/>
        <v/>
      </c>
      <c r="BC23" s="83" t="str">
        <f t="shared" si="15"/>
        <v/>
      </c>
      <c r="BD23" s="45"/>
      <c r="BE23" s="42"/>
      <c r="BF23" s="42"/>
      <c r="BG23" s="46"/>
      <c r="BI23" s="84"/>
      <c r="BJ23" s="47"/>
      <c r="BK23" s="88"/>
      <c r="BL23" s="47"/>
      <c r="BM23" s="89"/>
    </row>
    <row r="24" spans="1:65">
      <c r="A24" s="56"/>
      <c r="B24" s="57"/>
      <c r="C24" s="58"/>
      <c r="D24" s="58"/>
      <c r="E24" s="58"/>
      <c r="F24" s="59"/>
      <c r="G24" s="60"/>
      <c r="H24" s="61"/>
      <c r="I24" s="62"/>
      <c r="J24" s="63">
        <f t="shared" si="0"/>
        <v>0</v>
      </c>
      <c r="K24" s="64"/>
      <c r="L24" s="65">
        <f t="shared" si="1"/>
        <v>0</v>
      </c>
      <c r="M24" s="66"/>
      <c r="N24" s="312"/>
      <c r="O24" s="67"/>
      <c r="P24" s="68"/>
      <c r="Q24" s="61"/>
      <c r="R24" s="62"/>
      <c r="S24" s="62">
        <f t="shared" si="2"/>
        <v>0</v>
      </c>
      <c r="T24" s="68"/>
      <c r="U24" s="69"/>
      <c r="V24" s="70">
        <f t="shared" si="3"/>
        <v>0</v>
      </c>
      <c r="W24" s="71"/>
      <c r="X24" s="312"/>
      <c r="Y24" s="72" t="str">
        <f t="shared" si="4"/>
        <v>---</v>
      </c>
      <c r="Z24" s="73" t="str">
        <f t="shared" si="5"/>
        <v>---</v>
      </c>
      <c r="AA24" s="74" t="str">
        <f t="shared" si="6"/>
        <v/>
      </c>
      <c r="AB24" s="75" t="str">
        <f t="shared" si="7"/>
        <v/>
      </c>
      <c r="AC24" s="76" t="str">
        <f t="shared" si="8"/>
        <v/>
      </c>
      <c r="AD24" s="75" t="str">
        <f t="shared" si="9"/>
        <v/>
      </c>
      <c r="AE24" s="77" t="str">
        <f t="shared" si="10"/>
        <v/>
      </c>
      <c r="AF24" s="78" t="str">
        <f t="shared" si="11"/>
        <v/>
      </c>
      <c r="AG24" s="79" t="str">
        <f t="shared" si="12"/>
        <v/>
      </c>
      <c r="AH24" s="78" t="str">
        <f t="shared" si="13"/>
        <v/>
      </c>
      <c r="AI24" s="39"/>
      <c r="AJ24" s="39"/>
      <c r="AK24" s="39"/>
      <c r="AL24" s="40"/>
      <c r="AM24" s="39"/>
      <c r="AN24" s="39"/>
      <c r="AO24" s="39"/>
      <c r="AP24" s="40"/>
      <c r="AQ24" s="41"/>
      <c r="AR24" s="42"/>
      <c r="AS24" s="42"/>
      <c r="AT24" s="43"/>
      <c r="AU24" s="42"/>
      <c r="AV24" s="42"/>
      <c r="AW24" s="42"/>
      <c r="AX24" s="44"/>
      <c r="AZ24" s="80"/>
      <c r="BA24" s="81"/>
      <c r="BB24" s="82" t="str">
        <f t="shared" si="14"/>
        <v/>
      </c>
      <c r="BC24" s="83" t="str">
        <f t="shared" si="15"/>
        <v/>
      </c>
      <c r="BD24" s="45"/>
      <c r="BE24" s="42"/>
      <c r="BF24" s="42"/>
      <c r="BG24" s="46"/>
      <c r="BI24" s="84"/>
      <c r="BJ24" s="47"/>
      <c r="BK24" s="88"/>
      <c r="BL24" s="47"/>
      <c r="BM24" s="89"/>
    </row>
    <row r="25" spans="1:65">
      <c r="A25" s="56"/>
      <c r="B25" s="57"/>
      <c r="C25" s="58"/>
      <c r="D25" s="58"/>
      <c r="E25" s="58"/>
      <c r="F25" s="59"/>
      <c r="G25" s="60"/>
      <c r="H25" s="61"/>
      <c r="I25" s="62"/>
      <c r="J25" s="63">
        <f t="shared" si="0"/>
        <v>0</v>
      </c>
      <c r="K25" s="64"/>
      <c r="L25" s="65">
        <f t="shared" si="1"/>
        <v>0</v>
      </c>
      <c r="M25" s="66"/>
      <c r="N25" s="312"/>
      <c r="O25" s="67"/>
      <c r="P25" s="68"/>
      <c r="Q25" s="61"/>
      <c r="R25" s="62"/>
      <c r="S25" s="62">
        <f t="shared" si="2"/>
        <v>0</v>
      </c>
      <c r="T25" s="68"/>
      <c r="U25" s="69"/>
      <c r="V25" s="70">
        <f t="shared" si="3"/>
        <v>0</v>
      </c>
      <c r="W25" s="71"/>
      <c r="X25" s="312"/>
      <c r="Y25" s="72" t="str">
        <f t="shared" si="4"/>
        <v>---</v>
      </c>
      <c r="Z25" s="73" t="str">
        <f t="shared" si="5"/>
        <v>---</v>
      </c>
      <c r="AA25" s="74" t="str">
        <f t="shared" si="6"/>
        <v/>
      </c>
      <c r="AB25" s="75" t="str">
        <f t="shared" si="7"/>
        <v/>
      </c>
      <c r="AC25" s="76" t="str">
        <f t="shared" si="8"/>
        <v/>
      </c>
      <c r="AD25" s="75" t="str">
        <f t="shared" si="9"/>
        <v/>
      </c>
      <c r="AE25" s="77" t="str">
        <f t="shared" si="10"/>
        <v/>
      </c>
      <c r="AF25" s="78" t="str">
        <f t="shared" si="11"/>
        <v/>
      </c>
      <c r="AG25" s="79" t="str">
        <f t="shared" si="12"/>
        <v/>
      </c>
      <c r="AH25" s="78" t="str">
        <f t="shared" si="13"/>
        <v/>
      </c>
      <c r="AI25" s="39"/>
      <c r="AJ25" s="39"/>
      <c r="AK25" s="39"/>
      <c r="AL25" s="40"/>
      <c r="AM25" s="39"/>
      <c r="AN25" s="39"/>
      <c r="AO25" s="39"/>
      <c r="AP25" s="40"/>
      <c r="AQ25" s="41"/>
      <c r="AR25" s="42"/>
      <c r="AS25" s="42"/>
      <c r="AT25" s="43"/>
      <c r="AU25" s="42"/>
      <c r="AV25" s="42"/>
      <c r="AW25" s="42"/>
      <c r="AX25" s="44"/>
      <c r="AZ25" s="80"/>
      <c r="BA25" s="81"/>
      <c r="BB25" s="82" t="str">
        <f t="shared" si="14"/>
        <v/>
      </c>
      <c r="BC25" s="83" t="str">
        <f t="shared" si="15"/>
        <v/>
      </c>
      <c r="BD25" s="45"/>
      <c r="BE25" s="42"/>
      <c r="BF25" s="42"/>
      <c r="BG25" s="46"/>
      <c r="BI25" s="84"/>
      <c r="BJ25" s="47"/>
      <c r="BK25" s="88"/>
      <c r="BL25" s="47"/>
      <c r="BM25" s="89"/>
    </row>
    <row r="26" spans="1:65">
      <c r="A26" s="56"/>
      <c r="B26" s="57"/>
      <c r="C26" s="58"/>
      <c r="D26" s="58"/>
      <c r="E26" s="58"/>
      <c r="F26" s="59"/>
      <c r="G26" s="60"/>
      <c r="H26" s="61"/>
      <c r="I26" s="62"/>
      <c r="J26" s="63">
        <f t="shared" si="0"/>
        <v>0</v>
      </c>
      <c r="K26" s="64"/>
      <c r="L26" s="65">
        <f t="shared" si="1"/>
        <v>0</v>
      </c>
      <c r="M26" s="66"/>
      <c r="N26" s="312"/>
      <c r="O26" s="67"/>
      <c r="P26" s="68"/>
      <c r="Q26" s="61"/>
      <c r="R26" s="62"/>
      <c r="S26" s="62">
        <f t="shared" si="2"/>
        <v>0</v>
      </c>
      <c r="T26" s="68"/>
      <c r="U26" s="69"/>
      <c r="V26" s="70">
        <f t="shared" si="3"/>
        <v>0</v>
      </c>
      <c r="W26" s="71"/>
      <c r="X26" s="312"/>
      <c r="Y26" s="72" t="str">
        <f t="shared" si="4"/>
        <v>---</v>
      </c>
      <c r="Z26" s="73" t="str">
        <f t="shared" si="5"/>
        <v>---</v>
      </c>
      <c r="AA26" s="74" t="str">
        <f t="shared" si="6"/>
        <v/>
      </c>
      <c r="AB26" s="75" t="str">
        <f t="shared" si="7"/>
        <v/>
      </c>
      <c r="AC26" s="76" t="str">
        <f t="shared" si="8"/>
        <v/>
      </c>
      <c r="AD26" s="75" t="str">
        <f t="shared" si="9"/>
        <v/>
      </c>
      <c r="AE26" s="77" t="str">
        <f t="shared" si="10"/>
        <v/>
      </c>
      <c r="AF26" s="78" t="str">
        <f t="shared" si="11"/>
        <v/>
      </c>
      <c r="AG26" s="79" t="str">
        <f t="shared" si="12"/>
        <v/>
      </c>
      <c r="AH26" s="78" t="str">
        <f t="shared" si="13"/>
        <v/>
      </c>
      <c r="AI26" s="39"/>
      <c r="AJ26" s="39"/>
      <c r="AK26" s="39"/>
      <c r="AL26" s="40"/>
      <c r="AM26" s="39"/>
      <c r="AN26" s="39"/>
      <c r="AO26" s="39"/>
      <c r="AP26" s="40"/>
      <c r="AQ26" s="41"/>
      <c r="AR26" s="42"/>
      <c r="AS26" s="42"/>
      <c r="AT26" s="43"/>
      <c r="AU26" s="42"/>
      <c r="AV26" s="42"/>
      <c r="AW26" s="42"/>
      <c r="AX26" s="44"/>
      <c r="AZ26" s="80"/>
      <c r="BA26" s="81"/>
      <c r="BB26" s="82" t="str">
        <f t="shared" si="14"/>
        <v/>
      </c>
      <c r="BC26" s="83" t="str">
        <f t="shared" si="15"/>
        <v/>
      </c>
      <c r="BD26" s="45"/>
      <c r="BE26" s="42"/>
      <c r="BF26" s="42"/>
      <c r="BG26" s="46"/>
      <c r="BI26" s="84"/>
      <c r="BJ26" s="47"/>
      <c r="BK26" s="88"/>
      <c r="BL26" s="47"/>
      <c r="BM26" s="89"/>
    </row>
    <row r="27" spans="1:65">
      <c r="A27" s="56"/>
      <c r="B27" s="57"/>
      <c r="C27" s="58"/>
      <c r="D27" s="58"/>
      <c r="E27" s="58"/>
      <c r="F27" s="59"/>
      <c r="G27" s="60"/>
      <c r="H27" s="61"/>
      <c r="I27" s="62"/>
      <c r="J27" s="63">
        <f t="shared" si="0"/>
        <v>0</v>
      </c>
      <c r="K27" s="64"/>
      <c r="L27" s="65">
        <f t="shared" si="1"/>
        <v>0</v>
      </c>
      <c r="M27" s="66"/>
      <c r="N27" s="312"/>
      <c r="O27" s="67"/>
      <c r="P27" s="68"/>
      <c r="Q27" s="61"/>
      <c r="R27" s="62"/>
      <c r="S27" s="62">
        <f t="shared" si="2"/>
        <v>0</v>
      </c>
      <c r="T27" s="68"/>
      <c r="U27" s="69"/>
      <c r="V27" s="70">
        <f t="shared" si="3"/>
        <v>0</v>
      </c>
      <c r="W27" s="71"/>
      <c r="X27" s="312"/>
      <c r="Y27" s="72" t="str">
        <f t="shared" si="4"/>
        <v>---</v>
      </c>
      <c r="Z27" s="73" t="str">
        <f t="shared" si="5"/>
        <v>---</v>
      </c>
      <c r="AA27" s="74" t="str">
        <f t="shared" si="6"/>
        <v/>
      </c>
      <c r="AB27" s="75" t="str">
        <f t="shared" si="7"/>
        <v/>
      </c>
      <c r="AC27" s="76" t="str">
        <f t="shared" si="8"/>
        <v/>
      </c>
      <c r="AD27" s="75" t="str">
        <f t="shared" si="9"/>
        <v/>
      </c>
      <c r="AE27" s="77" t="str">
        <f t="shared" si="10"/>
        <v/>
      </c>
      <c r="AF27" s="78" t="str">
        <f t="shared" si="11"/>
        <v/>
      </c>
      <c r="AG27" s="79" t="str">
        <f t="shared" si="12"/>
        <v/>
      </c>
      <c r="AH27" s="78" t="str">
        <f t="shared" si="13"/>
        <v/>
      </c>
      <c r="AI27" s="39"/>
      <c r="AJ27" s="39"/>
      <c r="AK27" s="39"/>
      <c r="AL27" s="40"/>
      <c r="AM27" s="39"/>
      <c r="AN27" s="39"/>
      <c r="AO27" s="39"/>
      <c r="AP27" s="40"/>
      <c r="AQ27" s="41"/>
      <c r="AR27" s="42"/>
      <c r="AS27" s="42"/>
      <c r="AT27" s="43"/>
      <c r="AU27" s="42"/>
      <c r="AV27" s="42"/>
      <c r="AW27" s="42"/>
      <c r="AX27" s="44"/>
      <c r="AZ27" s="80"/>
      <c r="BA27" s="81"/>
      <c r="BB27" s="82" t="str">
        <f t="shared" si="14"/>
        <v/>
      </c>
      <c r="BC27" s="83" t="str">
        <f t="shared" si="15"/>
        <v/>
      </c>
      <c r="BD27" s="45"/>
      <c r="BE27" s="42"/>
      <c r="BF27" s="42"/>
      <c r="BG27" s="46"/>
      <c r="BI27" s="84"/>
      <c r="BJ27" s="47"/>
      <c r="BK27" s="88"/>
      <c r="BL27" s="47"/>
      <c r="BM27" s="89"/>
    </row>
    <row r="28" spans="1:65">
      <c r="A28" s="56"/>
      <c r="B28" s="57"/>
      <c r="C28" s="58"/>
      <c r="D28" s="58"/>
      <c r="E28" s="58"/>
      <c r="F28" s="59"/>
      <c r="G28" s="60"/>
      <c r="H28" s="61"/>
      <c r="I28" s="62"/>
      <c r="J28" s="63">
        <f t="shared" si="0"/>
        <v>0</v>
      </c>
      <c r="K28" s="64"/>
      <c r="L28" s="65">
        <f t="shared" si="1"/>
        <v>0</v>
      </c>
      <c r="M28" s="66"/>
      <c r="N28" s="312"/>
      <c r="O28" s="67"/>
      <c r="P28" s="68"/>
      <c r="Q28" s="61"/>
      <c r="R28" s="62"/>
      <c r="S28" s="62">
        <f t="shared" si="2"/>
        <v>0</v>
      </c>
      <c r="T28" s="68"/>
      <c r="U28" s="69"/>
      <c r="V28" s="70">
        <f t="shared" si="3"/>
        <v>0</v>
      </c>
      <c r="W28" s="71"/>
      <c r="X28" s="312"/>
      <c r="Y28" s="72" t="str">
        <f t="shared" si="4"/>
        <v>---</v>
      </c>
      <c r="Z28" s="73" t="str">
        <f t="shared" si="5"/>
        <v>---</v>
      </c>
      <c r="AA28" s="74" t="str">
        <f t="shared" si="6"/>
        <v/>
      </c>
      <c r="AB28" s="75" t="str">
        <f t="shared" si="7"/>
        <v/>
      </c>
      <c r="AC28" s="76" t="str">
        <f t="shared" si="8"/>
        <v/>
      </c>
      <c r="AD28" s="75" t="str">
        <f t="shared" si="9"/>
        <v/>
      </c>
      <c r="AE28" s="77" t="str">
        <f t="shared" si="10"/>
        <v/>
      </c>
      <c r="AF28" s="78" t="str">
        <f t="shared" si="11"/>
        <v/>
      </c>
      <c r="AG28" s="79" t="str">
        <f t="shared" si="12"/>
        <v/>
      </c>
      <c r="AH28" s="78" t="str">
        <f t="shared" si="13"/>
        <v/>
      </c>
      <c r="AI28" s="39"/>
      <c r="AJ28" s="39"/>
      <c r="AK28" s="39"/>
      <c r="AL28" s="40"/>
      <c r="AM28" s="39"/>
      <c r="AN28" s="39"/>
      <c r="AO28" s="39"/>
      <c r="AP28" s="40"/>
      <c r="AQ28" s="41"/>
      <c r="AR28" s="42"/>
      <c r="AS28" s="42"/>
      <c r="AT28" s="43"/>
      <c r="AU28" s="42"/>
      <c r="AV28" s="42"/>
      <c r="AW28" s="42"/>
      <c r="AX28" s="44"/>
      <c r="AZ28" s="80"/>
      <c r="BA28" s="81"/>
      <c r="BB28" s="82" t="str">
        <f t="shared" si="14"/>
        <v/>
      </c>
      <c r="BC28" s="83" t="str">
        <f t="shared" si="15"/>
        <v/>
      </c>
      <c r="BD28" s="45"/>
      <c r="BE28" s="42"/>
      <c r="BF28" s="42"/>
      <c r="BG28" s="46"/>
      <c r="BI28" s="84"/>
      <c r="BJ28" s="47"/>
      <c r="BK28" s="88"/>
      <c r="BL28" s="47"/>
      <c r="BM28" s="89"/>
    </row>
    <row r="29" spans="1:65">
      <c r="A29" s="56"/>
      <c r="B29" s="57"/>
      <c r="C29" s="58"/>
      <c r="D29" s="58"/>
      <c r="E29" s="58"/>
      <c r="F29" s="59"/>
      <c r="G29" s="60"/>
      <c r="H29" s="61"/>
      <c r="I29" s="62"/>
      <c r="J29" s="63">
        <f t="shared" si="0"/>
        <v>0</v>
      </c>
      <c r="K29" s="64"/>
      <c r="L29" s="65">
        <f t="shared" si="1"/>
        <v>0</v>
      </c>
      <c r="M29" s="66"/>
      <c r="N29" s="312"/>
      <c r="O29" s="67"/>
      <c r="P29" s="68"/>
      <c r="Q29" s="61"/>
      <c r="R29" s="62"/>
      <c r="S29" s="62">
        <f t="shared" si="2"/>
        <v>0</v>
      </c>
      <c r="T29" s="68"/>
      <c r="U29" s="69"/>
      <c r="V29" s="70">
        <f t="shared" si="3"/>
        <v>0</v>
      </c>
      <c r="W29" s="71"/>
      <c r="X29" s="312"/>
      <c r="Y29" s="72" t="str">
        <f t="shared" si="4"/>
        <v>---</v>
      </c>
      <c r="Z29" s="73" t="str">
        <f t="shared" si="5"/>
        <v>---</v>
      </c>
      <c r="AA29" s="74" t="str">
        <f t="shared" si="6"/>
        <v/>
      </c>
      <c r="AB29" s="75" t="str">
        <f t="shared" si="7"/>
        <v/>
      </c>
      <c r="AC29" s="76" t="str">
        <f t="shared" si="8"/>
        <v/>
      </c>
      <c r="AD29" s="75" t="str">
        <f t="shared" si="9"/>
        <v/>
      </c>
      <c r="AE29" s="77" t="str">
        <f t="shared" si="10"/>
        <v/>
      </c>
      <c r="AF29" s="78" t="str">
        <f t="shared" si="11"/>
        <v/>
      </c>
      <c r="AG29" s="79" t="str">
        <f t="shared" si="12"/>
        <v/>
      </c>
      <c r="AH29" s="78" t="str">
        <f t="shared" si="13"/>
        <v/>
      </c>
      <c r="AI29" s="39"/>
      <c r="AJ29" s="39"/>
      <c r="AK29" s="39"/>
      <c r="AL29" s="40"/>
      <c r="AM29" s="39"/>
      <c r="AN29" s="39"/>
      <c r="AO29" s="39"/>
      <c r="AP29" s="40"/>
      <c r="AQ29" s="41"/>
      <c r="AR29" s="42"/>
      <c r="AS29" s="42"/>
      <c r="AT29" s="43"/>
      <c r="AU29" s="42"/>
      <c r="AV29" s="42"/>
      <c r="AW29" s="42"/>
      <c r="AX29" s="44"/>
      <c r="AZ29" s="80"/>
      <c r="BA29" s="81"/>
      <c r="BB29" s="82" t="str">
        <f t="shared" si="14"/>
        <v/>
      </c>
      <c r="BC29" s="83" t="str">
        <f t="shared" si="15"/>
        <v/>
      </c>
      <c r="BD29" s="45"/>
      <c r="BE29" s="42"/>
      <c r="BF29" s="42"/>
      <c r="BG29" s="46"/>
      <c r="BI29" s="84"/>
      <c r="BJ29" s="47"/>
      <c r="BK29" s="88"/>
      <c r="BL29" s="47"/>
      <c r="BM29" s="89"/>
    </row>
    <row r="30" spans="1:65">
      <c r="A30" s="56"/>
      <c r="B30" s="57"/>
      <c r="C30" s="58"/>
      <c r="D30" s="58"/>
      <c r="E30" s="58"/>
      <c r="F30" s="59"/>
      <c r="G30" s="60"/>
      <c r="H30" s="61"/>
      <c r="I30" s="62"/>
      <c r="J30" s="63">
        <f t="shared" si="0"/>
        <v>0</v>
      </c>
      <c r="K30" s="64"/>
      <c r="L30" s="65">
        <f t="shared" si="1"/>
        <v>0</v>
      </c>
      <c r="M30" s="66"/>
      <c r="N30" s="312"/>
      <c r="O30" s="67"/>
      <c r="P30" s="68"/>
      <c r="Q30" s="61"/>
      <c r="R30" s="62"/>
      <c r="S30" s="62">
        <f t="shared" si="2"/>
        <v>0</v>
      </c>
      <c r="T30" s="68"/>
      <c r="U30" s="69"/>
      <c r="V30" s="70">
        <f t="shared" si="3"/>
        <v>0</v>
      </c>
      <c r="W30" s="71"/>
      <c r="X30" s="312"/>
      <c r="Y30" s="72" t="str">
        <f t="shared" si="4"/>
        <v>---</v>
      </c>
      <c r="Z30" s="73" t="str">
        <f t="shared" si="5"/>
        <v>---</v>
      </c>
      <c r="AA30" s="74" t="str">
        <f t="shared" si="6"/>
        <v/>
      </c>
      <c r="AB30" s="75" t="str">
        <f t="shared" si="7"/>
        <v/>
      </c>
      <c r="AC30" s="76" t="str">
        <f t="shared" si="8"/>
        <v/>
      </c>
      <c r="AD30" s="75" t="str">
        <f t="shared" si="9"/>
        <v/>
      </c>
      <c r="AE30" s="77" t="str">
        <f t="shared" si="10"/>
        <v/>
      </c>
      <c r="AF30" s="78" t="str">
        <f t="shared" si="11"/>
        <v/>
      </c>
      <c r="AG30" s="79" t="str">
        <f t="shared" si="12"/>
        <v/>
      </c>
      <c r="AH30" s="78" t="str">
        <f t="shared" si="13"/>
        <v/>
      </c>
      <c r="AI30" s="39"/>
      <c r="AJ30" s="39"/>
      <c r="AK30" s="39"/>
      <c r="AL30" s="40"/>
      <c r="AM30" s="39"/>
      <c r="AN30" s="39"/>
      <c r="AO30" s="39"/>
      <c r="AP30" s="40"/>
      <c r="AQ30" s="41"/>
      <c r="AR30" s="42"/>
      <c r="AS30" s="42"/>
      <c r="AT30" s="43"/>
      <c r="AU30" s="42"/>
      <c r="AV30" s="42"/>
      <c r="AW30" s="42"/>
      <c r="AX30" s="44"/>
      <c r="AZ30" s="80"/>
      <c r="BA30" s="81"/>
      <c r="BB30" s="82" t="str">
        <f t="shared" si="14"/>
        <v/>
      </c>
      <c r="BC30" s="83" t="str">
        <f t="shared" si="15"/>
        <v/>
      </c>
      <c r="BD30" s="45"/>
      <c r="BE30" s="42"/>
      <c r="BF30" s="42"/>
      <c r="BG30" s="46"/>
      <c r="BI30" s="84"/>
      <c r="BJ30" s="47"/>
      <c r="BK30" s="88"/>
      <c r="BL30" s="47"/>
      <c r="BM30" s="89"/>
    </row>
    <row r="31" spans="1:65">
      <c r="A31" s="56"/>
      <c r="B31" s="57"/>
      <c r="C31" s="58"/>
      <c r="D31" s="58"/>
      <c r="E31" s="58"/>
      <c r="F31" s="59"/>
      <c r="G31" s="60"/>
      <c r="H31" s="61"/>
      <c r="I31" s="62"/>
      <c r="J31" s="63">
        <f t="shared" si="0"/>
        <v>0</v>
      </c>
      <c r="K31" s="64"/>
      <c r="L31" s="65">
        <f t="shared" si="1"/>
        <v>0</v>
      </c>
      <c r="M31" s="66"/>
      <c r="N31" s="312"/>
      <c r="O31" s="67"/>
      <c r="P31" s="68"/>
      <c r="Q31" s="61"/>
      <c r="R31" s="62"/>
      <c r="S31" s="62">
        <f t="shared" si="2"/>
        <v>0</v>
      </c>
      <c r="T31" s="68"/>
      <c r="U31" s="69"/>
      <c r="V31" s="70">
        <f t="shared" si="3"/>
        <v>0</v>
      </c>
      <c r="W31" s="71"/>
      <c r="X31" s="312"/>
      <c r="Y31" s="72" t="str">
        <f t="shared" si="4"/>
        <v>---</v>
      </c>
      <c r="Z31" s="73" t="str">
        <f t="shared" si="5"/>
        <v>---</v>
      </c>
      <c r="AA31" s="74" t="str">
        <f t="shared" si="6"/>
        <v/>
      </c>
      <c r="AB31" s="75" t="str">
        <f t="shared" si="7"/>
        <v/>
      </c>
      <c r="AC31" s="76" t="str">
        <f t="shared" si="8"/>
        <v/>
      </c>
      <c r="AD31" s="75" t="str">
        <f t="shared" si="9"/>
        <v/>
      </c>
      <c r="AE31" s="77" t="str">
        <f t="shared" si="10"/>
        <v/>
      </c>
      <c r="AF31" s="78" t="str">
        <f t="shared" si="11"/>
        <v/>
      </c>
      <c r="AG31" s="79" t="str">
        <f t="shared" si="12"/>
        <v/>
      </c>
      <c r="AH31" s="78" t="str">
        <f t="shared" si="13"/>
        <v/>
      </c>
      <c r="AI31" s="39"/>
      <c r="AJ31" s="39"/>
      <c r="AK31" s="39"/>
      <c r="AL31" s="40"/>
      <c r="AM31" s="39"/>
      <c r="AN31" s="39"/>
      <c r="AO31" s="39"/>
      <c r="AP31" s="40"/>
      <c r="AQ31" s="41"/>
      <c r="AR31" s="42"/>
      <c r="AS31" s="42"/>
      <c r="AT31" s="43"/>
      <c r="AU31" s="42"/>
      <c r="AV31" s="42"/>
      <c r="AW31" s="42"/>
      <c r="AX31" s="44"/>
      <c r="AZ31" s="80"/>
      <c r="BA31" s="81"/>
      <c r="BB31" s="82" t="str">
        <f t="shared" si="14"/>
        <v/>
      </c>
      <c r="BC31" s="83" t="str">
        <f t="shared" si="15"/>
        <v/>
      </c>
      <c r="BD31" s="45"/>
      <c r="BE31" s="42"/>
      <c r="BF31" s="42"/>
      <c r="BG31" s="46"/>
      <c r="BI31" s="84"/>
      <c r="BJ31" s="47"/>
      <c r="BK31" s="88"/>
      <c r="BL31" s="47"/>
      <c r="BM31" s="89"/>
    </row>
    <row r="32" spans="1:65">
      <c r="A32" s="56"/>
      <c r="B32" s="57"/>
      <c r="C32" s="58"/>
      <c r="D32" s="58"/>
      <c r="E32" s="58"/>
      <c r="F32" s="59"/>
      <c r="G32" s="60"/>
      <c r="H32" s="61"/>
      <c r="I32" s="62"/>
      <c r="J32" s="63">
        <f t="shared" si="0"/>
        <v>0</v>
      </c>
      <c r="K32" s="64"/>
      <c r="L32" s="65">
        <f t="shared" si="1"/>
        <v>0</v>
      </c>
      <c r="M32" s="66"/>
      <c r="N32" s="312"/>
      <c r="O32" s="67"/>
      <c r="P32" s="68"/>
      <c r="Q32" s="61"/>
      <c r="R32" s="62"/>
      <c r="S32" s="62">
        <f t="shared" si="2"/>
        <v>0</v>
      </c>
      <c r="T32" s="68"/>
      <c r="U32" s="69"/>
      <c r="V32" s="70">
        <f t="shared" si="3"/>
        <v>0</v>
      </c>
      <c r="W32" s="71"/>
      <c r="X32" s="312"/>
      <c r="Y32" s="72" t="str">
        <f t="shared" si="4"/>
        <v>---</v>
      </c>
      <c r="Z32" s="73" t="str">
        <f t="shared" si="5"/>
        <v>---</v>
      </c>
      <c r="AA32" s="74" t="str">
        <f t="shared" si="6"/>
        <v/>
      </c>
      <c r="AB32" s="75" t="str">
        <f t="shared" si="7"/>
        <v/>
      </c>
      <c r="AC32" s="76" t="str">
        <f t="shared" si="8"/>
        <v/>
      </c>
      <c r="AD32" s="75" t="str">
        <f t="shared" si="9"/>
        <v/>
      </c>
      <c r="AE32" s="77" t="str">
        <f t="shared" si="10"/>
        <v/>
      </c>
      <c r="AF32" s="78" t="str">
        <f t="shared" si="11"/>
        <v/>
      </c>
      <c r="AG32" s="79" t="str">
        <f t="shared" si="12"/>
        <v/>
      </c>
      <c r="AH32" s="78" t="str">
        <f t="shared" si="13"/>
        <v/>
      </c>
      <c r="AI32" s="39"/>
      <c r="AJ32" s="39"/>
      <c r="AK32" s="39"/>
      <c r="AL32" s="40"/>
      <c r="AM32" s="39"/>
      <c r="AN32" s="39"/>
      <c r="AO32" s="39"/>
      <c r="AP32" s="40"/>
      <c r="AQ32" s="41"/>
      <c r="AR32" s="42"/>
      <c r="AS32" s="42"/>
      <c r="AT32" s="43"/>
      <c r="AU32" s="42"/>
      <c r="AV32" s="42"/>
      <c r="AW32" s="42"/>
      <c r="AX32" s="44"/>
      <c r="AZ32" s="80"/>
      <c r="BA32" s="81"/>
      <c r="BB32" s="82" t="str">
        <f t="shared" si="14"/>
        <v/>
      </c>
      <c r="BC32" s="83" t="str">
        <f t="shared" si="15"/>
        <v/>
      </c>
      <c r="BD32" s="45"/>
      <c r="BE32" s="42"/>
      <c r="BF32" s="42"/>
      <c r="BG32" s="46"/>
      <c r="BI32" s="84"/>
      <c r="BJ32" s="47"/>
      <c r="BK32" s="88"/>
      <c r="BL32" s="47"/>
      <c r="BM32" s="89"/>
    </row>
    <row r="33" spans="1:65">
      <c r="A33" s="56"/>
      <c r="B33" s="57"/>
      <c r="C33" s="58"/>
      <c r="D33" s="58"/>
      <c r="E33" s="58"/>
      <c r="F33" s="59"/>
      <c r="G33" s="60"/>
      <c r="H33" s="61"/>
      <c r="I33" s="62"/>
      <c r="J33" s="63">
        <f t="shared" si="0"/>
        <v>0</v>
      </c>
      <c r="K33" s="64"/>
      <c r="L33" s="65">
        <f t="shared" si="1"/>
        <v>0</v>
      </c>
      <c r="M33" s="66"/>
      <c r="N33" s="312"/>
      <c r="O33" s="67"/>
      <c r="P33" s="68"/>
      <c r="Q33" s="61"/>
      <c r="R33" s="62"/>
      <c r="S33" s="62">
        <f t="shared" si="2"/>
        <v>0</v>
      </c>
      <c r="T33" s="68"/>
      <c r="U33" s="69"/>
      <c r="V33" s="70">
        <f t="shared" si="3"/>
        <v>0</v>
      </c>
      <c r="W33" s="71"/>
      <c r="X33" s="312"/>
      <c r="Y33" s="72" t="str">
        <f t="shared" si="4"/>
        <v>---</v>
      </c>
      <c r="Z33" s="73" t="str">
        <f t="shared" si="5"/>
        <v>---</v>
      </c>
      <c r="AA33" s="74" t="str">
        <f t="shared" si="6"/>
        <v/>
      </c>
      <c r="AB33" s="75" t="str">
        <f t="shared" si="7"/>
        <v/>
      </c>
      <c r="AC33" s="76" t="str">
        <f t="shared" si="8"/>
        <v/>
      </c>
      <c r="AD33" s="75" t="str">
        <f t="shared" si="9"/>
        <v/>
      </c>
      <c r="AE33" s="77" t="str">
        <f t="shared" si="10"/>
        <v/>
      </c>
      <c r="AF33" s="78" t="str">
        <f t="shared" si="11"/>
        <v/>
      </c>
      <c r="AG33" s="79" t="str">
        <f t="shared" si="12"/>
        <v/>
      </c>
      <c r="AH33" s="78" t="str">
        <f t="shared" si="13"/>
        <v/>
      </c>
      <c r="AI33" s="39"/>
      <c r="AJ33" s="39"/>
      <c r="AK33" s="39"/>
      <c r="AL33" s="40"/>
      <c r="AM33" s="39"/>
      <c r="AN33" s="39"/>
      <c r="AO33" s="39"/>
      <c r="AP33" s="40"/>
      <c r="AQ33" s="41"/>
      <c r="AR33" s="42"/>
      <c r="AS33" s="42"/>
      <c r="AT33" s="43"/>
      <c r="AU33" s="42"/>
      <c r="AV33" s="42"/>
      <c r="AW33" s="42"/>
      <c r="AX33" s="44"/>
      <c r="AZ33" s="80"/>
      <c r="BA33" s="81"/>
      <c r="BB33" s="82" t="str">
        <f t="shared" si="14"/>
        <v/>
      </c>
      <c r="BC33" s="83" t="str">
        <f t="shared" si="15"/>
        <v/>
      </c>
      <c r="BD33" s="45"/>
      <c r="BE33" s="42"/>
      <c r="BF33" s="42"/>
      <c r="BG33" s="46"/>
      <c r="BI33" s="84"/>
      <c r="BJ33" s="47"/>
      <c r="BK33" s="88"/>
      <c r="BL33" s="47"/>
      <c r="BM33" s="89"/>
    </row>
    <row r="34" spans="1:65">
      <c r="A34" s="56"/>
      <c r="B34" s="57"/>
      <c r="C34" s="58"/>
      <c r="D34" s="58"/>
      <c r="E34" s="58"/>
      <c r="F34" s="59"/>
      <c r="G34" s="60"/>
      <c r="H34" s="61"/>
      <c r="I34" s="62"/>
      <c r="J34" s="63">
        <f t="shared" si="0"/>
        <v>0</v>
      </c>
      <c r="K34" s="64"/>
      <c r="L34" s="65">
        <f t="shared" si="1"/>
        <v>0</v>
      </c>
      <c r="M34" s="66"/>
      <c r="N34" s="312"/>
      <c r="O34" s="67"/>
      <c r="P34" s="68"/>
      <c r="Q34" s="61"/>
      <c r="R34" s="62"/>
      <c r="S34" s="62">
        <f t="shared" si="2"/>
        <v>0</v>
      </c>
      <c r="T34" s="68"/>
      <c r="U34" s="69"/>
      <c r="V34" s="70">
        <f t="shared" si="3"/>
        <v>0</v>
      </c>
      <c r="W34" s="71"/>
      <c r="X34" s="312"/>
      <c r="Y34" s="72" t="str">
        <f t="shared" si="4"/>
        <v>---</v>
      </c>
      <c r="Z34" s="73" t="str">
        <f t="shared" si="5"/>
        <v>---</v>
      </c>
      <c r="AA34" s="74" t="str">
        <f t="shared" si="6"/>
        <v/>
      </c>
      <c r="AB34" s="75" t="str">
        <f t="shared" si="7"/>
        <v/>
      </c>
      <c r="AC34" s="76" t="str">
        <f t="shared" si="8"/>
        <v/>
      </c>
      <c r="AD34" s="75" t="str">
        <f t="shared" si="9"/>
        <v/>
      </c>
      <c r="AE34" s="77" t="str">
        <f t="shared" si="10"/>
        <v/>
      </c>
      <c r="AF34" s="78" t="str">
        <f t="shared" si="11"/>
        <v/>
      </c>
      <c r="AG34" s="79" t="str">
        <f t="shared" si="12"/>
        <v/>
      </c>
      <c r="AH34" s="78" t="str">
        <f t="shared" si="13"/>
        <v/>
      </c>
      <c r="AI34" s="39"/>
      <c r="AJ34" s="39"/>
      <c r="AK34" s="39"/>
      <c r="AL34" s="40"/>
      <c r="AM34" s="39"/>
      <c r="AN34" s="39"/>
      <c r="AO34" s="39"/>
      <c r="AP34" s="40"/>
      <c r="AQ34" s="41"/>
      <c r="AR34" s="42"/>
      <c r="AS34" s="42"/>
      <c r="AT34" s="43"/>
      <c r="AU34" s="42"/>
      <c r="AV34" s="42"/>
      <c r="AW34" s="42"/>
      <c r="AX34" s="44"/>
      <c r="AZ34" s="80"/>
      <c r="BA34" s="81"/>
      <c r="BB34" s="82" t="str">
        <f t="shared" si="14"/>
        <v/>
      </c>
      <c r="BC34" s="83" t="str">
        <f t="shared" si="15"/>
        <v/>
      </c>
      <c r="BD34" s="45"/>
      <c r="BE34" s="42"/>
      <c r="BF34" s="42"/>
      <c r="BG34" s="46"/>
      <c r="BI34" s="84"/>
      <c r="BJ34" s="47"/>
      <c r="BK34" s="88"/>
      <c r="BL34" s="47"/>
      <c r="BM34" s="89"/>
    </row>
    <row r="35" spans="1:65">
      <c r="A35" s="56"/>
      <c r="B35" s="57"/>
      <c r="C35" s="58"/>
      <c r="D35" s="58"/>
      <c r="E35" s="58"/>
      <c r="F35" s="59"/>
      <c r="G35" s="60"/>
      <c r="H35" s="61"/>
      <c r="I35" s="62"/>
      <c r="J35" s="63">
        <f t="shared" si="0"/>
        <v>0</v>
      </c>
      <c r="K35" s="64"/>
      <c r="L35" s="65">
        <f t="shared" si="1"/>
        <v>0</v>
      </c>
      <c r="M35" s="66"/>
      <c r="N35" s="312"/>
      <c r="O35" s="67"/>
      <c r="P35" s="68"/>
      <c r="Q35" s="61"/>
      <c r="R35" s="62"/>
      <c r="S35" s="62">
        <f t="shared" si="2"/>
        <v>0</v>
      </c>
      <c r="T35" s="68"/>
      <c r="U35" s="69"/>
      <c r="V35" s="70">
        <f t="shared" si="3"/>
        <v>0</v>
      </c>
      <c r="W35" s="71"/>
      <c r="X35" s="312"/>
      <c r="Y35" s="72" t="str">
        <f t="shared" si="4"/>
        <v>---</v>
      </c>
      <c r="Z35" s="73" t="str">
        <f t="shared" si="5"/>
        <v>---</v>
      </c>
      <c r="AA35" s="74" t="str">
        <f t="shared" si="6"/>
        <v/>
      </c>
      <c r="AB35" s="75" t="str">
        <f t="shared" si="7"/>
        <v/>
      </c>
      <c r="AC35" s="76" t="str">
        <f t="shared" si="8"/>
        <v/>
      </c>
      <c r="AD35" s="75" t="str">
        <f t="shared" si="9"/>
        <v/>
      </c>
      <c r="AE35" s="77" t="str">
        <f t="shared" si="10"/>
        <v/>
      </c>
      <c r="AF35" s="78" t="str">
        <f t="shared" si="11"/>
        <v/>
      </c>
      <c r="AG35" s="79" t="str">
        <f t="shared" si="12"/>
        <v/>
      </c>
      <c r="AH35" s="78" t="str">
        <f t="shared" si="13"/>
        <v/>
      </c>
      <c r="AI35" s="39"/>
      <c r="AJ35" s="39"/>
      <c r="AK35" s="39"/>
      <c r="AL35" s="40"/>
      <c r="AM35" s="39"/>
      <c r="AN35" s="39"/>
      <c r="AO35" s="39"/>
      <c r="AP35" s="40"/>
      <c r="AQ35" s="41"/>
      <c r="AR35" s="42"/>
      <c r="AS35" s="42"/>
      <c r="AT35" s="43"/>
      <c r="AU35" s="42"/>
      <c r="AV35" s="42"/>
      <c r="AW35" s="42"/>
      <c r="AX35" s="44"/>
      <c r="AZ35" s="80"/>
      <c r="BA35" s="81"/>
      <c r="BB35" s="82" t="str">
        <f t="shared" si="14"/>
        <v/>
      </c>
      <c r="BC35" s="83" t="str">
        <f t="shared" si="15"/>
        <v/>
      </c>
      <c r="BD35" s="45"/>
      <c r="BE35" s="42"/>
      <c r="BF35" s="42"/>
      <c r="BG35" s="46"/>
      <c r="BI35" s="84"/>
      <c r="BJ35" s="47"/>
      <c r="BK35" s="88"/>
      <c r="BL35" s="47"/>
      <c r="BM35" s="89"/>
    </row>
    <row r="36" spans="1:65">
      <c r="A36" s="56"/>
      <c r="B36" s="57"/>
      <c r="C36" s="58"/>
      <c r="D36" s="58"/>
      <c r="E36" s="58"/>
      <c r="F36" s="59"/>
      <c r="G36" s="60"/>
      <c r="H36" s="61"/>
      <c r="I36" s="62"/>
      <c r="J36" s="63">
        <f t="shared" si="0"/>
        <v>0</v>
      </c>
      <c r="K36" s="64"/>
      <c r="L36" s="65">
        <f t="shared" si="1"/>
        <v>0</v>
      </c>
      <c r="M36" s="66"/>
      <c r="N36" s="312"/>
      <c r="O36" s="67"/>
      <c r="P36" s="68"/>
      <c r="Q36" s="61"/>
      <c r="R36" s="62"/>
      <c r="S36" s="62">
        <f t="shared" si="2"/>
        <v>0</v>
      </c>
      <c r="T36" s="68"/>
      <c r="U36" s="69"/>
      <c r="V36" s="70">
        <f t="shared" si="3"/>
        <v>0</v>
      </c>
      <c r="W36" s="71"/>
      <c r="X36" s="312"/>
      <c r="Y36" s="72" t="str">
        <f t="shared" si="4"/>
        <v>---</v>
      </c>
      <c r="Z36" s="73" t="str">
        <f t="shared" si="5"/>
        <v>---</v>
      </c>
      <c r="AA36" s="74" t="str">
        <f t="shared" si="6"/>
        <v/>
      </c>
      <c r="AB36" s="75" t="str">
        <f t="shared" si="7"/>
        <v/>
      </c>
      <c r="AC36" s="76" t="str">
        <f t="shared" si="8"/>
        <v/>
      </c>
      <c r="AD36" s="75" t="str">
        <f t="shared" si="9"/>
        <v/>
      </c>
      <c r="AE36" s="77" t="str">
        <f t="shared" si="10"/>
        <v/>
      </c>
      <c r="AF36" s="78" t="str">
        <f t="shared" si="11"/>
        <v/>
      </c>
      <c r="AG36" s="79" t="str">
        <f t="shared" si="12"/>
        <v/>
      </c>
      <c r="AH36" s="78" t="str">
        <f t="shared" si="13"/>
        <v/>
      </c>
      <c r="AI36" s="39"/>
      <c r="AJ36" s="39"/>
      <c r="AK36" s="39"/>
      <c r="AL36" s="40"/>
      <c r="AM36" s="39"/>
      <c r="AN36" s="39"/>
      <c r="AO36" s="39"/>
      <c r="AP36" s="40"/>
      <c r="AQ36" s="41"/>
      <c r="AR36" s="42"/>
      <c r="AS36" s="42"/>
      <c r="AT36" s="43"/>
      <c r="AU36" s="42"/>
      <c r="AV36" s="42"/>
      <c r="AW36" s="42"/>
      <c r="AX36" s="44"/>
      <c r="AZ36" s="80"/>
      <c r="BA36" s="81"/>
      <c r="BB36" s="82" t="str">
        <f t="shared" si="14"/>
        <v/>
      </c>
      <c r="BC36" s="83" t="str">
        <f t="shared" si="15"/>
        <v/>
      </c>
      <c r="BD36" s="45"/>
      <c r="BE36" s="42"/>
      <c r="BF36" s="42"/>
      <c r="BG36" s="46"/>
      <c r="BI36" s="84"/>
      <c r="BJ36" s="47"/>
      <c r="BK36" s="88"/>
      <c r="BL36" s="47"/>
      <c r="BM36" s="89"/>
    </row>
    <row r="37" spans="1:65">
      <c r="A37" s="56"/>
      <c r="B37" s="57"/>
      <c r="C37" s="58"/>
      <c r="D37" s="58"/>
      <c r="E37" s="58"/>
      <c r="F37" s="59"/>
      <c r="G37" s="60"/>
      <c r="H37" s="61"/>
      <c r="I37" s="62"/>
      <c r="J37" s="63">
        <f t="shared" si="0"/>
        <v>0</v>
      </c>
      <c r="K37" s="64"/>
      <c r="L37" s="65">
        <f t="shared" si="1"/>
        <v>0</v>
      </c>
      <c r="M37" s="66"/>
      <c r="N37" s="312"/>
      <c r="O37" s="67"/>
      <c r="P37" s="68"/>
      <c r="Q37" s="61"/>
      <c r="R37" s="62"/>
      <c r="S37" s="62">
        <f t="shared" si="2"/>
        <v>0</v>
      </c>
      <c r="T37" s="68"/>
      <c r="U37" s="69"/>
      <c r="V37" s="70">
        <f t="shared" si="3"/>
        <v>0</v>
      </c>
      <c r="W37" s="71"/>
      <c r="X37" s="312"/>
      <c r="Y37" s="72" t="str">
        <f t="shared" si="4"/>
        <v>---</v>
      </c>
      <c r="Z37" s="73" t="str">
        <f t="shared" si="5"/>
        <v>---</v>
      </c>
      <c r="AA37" s="74" t="str">
        <f t="shared" si="6"/>
        <v/>
      </c>
      <c r="AB37" s="75" t="str">
        <f t="shared" si="7"/>
        <v/>
      </c>
      <c r="AC37" s="76" t="str">
        <f t="shared" si="8"/>
        <v/>
      </c>
      <c r="AD37" s="75" t="str">
        <f t="shared" si="9"/>
        <v/>
      </c>
      <c r="AE37" s="77" t="str">
        <f t="shared" si="10"/>
        <v/>
      </c>
      <c r="AF37" s="78" t="str">
        <f t="shared" si="11"/>
        <v/>
      </c>
      <c r="AG37" s="79" t="str">
        <f t="shared" si="12"/>
        <v/>
      </c>
      <c r="AH37" s="78" t="str">
        <f t="shared" si="13"/>
        <v/>
      </c>
      <c r="AI37" s="39"/>
      <c r="AJ37" s="39"/>
      <c r="AK37" s="39"/>
      <c r="AL37" s="40"/>
      <c r="AM37" s="39"/>
      <c r="AN37" s="39"/>
      <c r="AO37" s="39"/>
      <c r="AP37" s="40"/>
      <c r="AQ37" s="41"/>
      <c r="AR37" s="42"/>
      <c r="AS37" s="42"/>
      <c r="AT37" s="43"/>
      <c r="AU37" s="42"/>
      <c r="AV37" s="42"/>
      <c r="AW37" s="42"/>
      <c r="AX37" s="44"/>
      <c r="AZ37" s="80"/>
      <c r="BA37" s="81"/>
      <c r="BB37" s="82" t="str">
        <f t="shared" si="14"/>
        <v/>
      </c>
      <c r="BC37" s="83" t="str">
        <f t="shared" si="15"/>
        <v/>
      </c>
      <c r="BD37" s="45"/>
      <c r="BE37" s="42"/>
      <c r="BF37" s="42"/>
      <c r="BG37" s="46"/>
      <c r="BI37" s="84"/>
      <c r="BJ37" s="47"/>
      <c r="BK37" s="88"/>
      <c r="BL37" s="47"/>
      <c r="BM37" s="89"/>
    </row>
    <row r="38" spans="1:65">
      <c r="A38" s="56"/>
      <c r="B38" s="57"/>
      <c r="C38" s="58"/>
      <c r="D38" s="58"/>
      <c r="E38" s="58"/>
      <c r="F38" s="59"/>
      <c r="G38" s="60"/>
      <c r="H38" s="61"/>
      <c r="I38" s="62"/>
      <c r="J38" s="63">
        <f t="shared" si="0"/>
        <v>0</v>
      </c>
      <c r="K38" s="64"/>
      <c r="L38" s="65">
        <f t="shared" si="1"/>
        <v>0</v>
      </c>
      <c r="M38" s="66"/>
      <c r="N38" s="312"/>
      <c r="O38" s="67"/>
      <c r="P38" s="68"/>
      <c r="Q38" s="61"/>
      <c r="R38" s="62"/>
      <c r="S38" s="62">
        <f t="shared" si="2"/>
        <v>0</v>
      </c>
      <c r="T38" s="68"/>
      <c r="U38" s="69"/>
      <c r="V38" s="70">
        <f t="shared" si="3"/>
        <v>0</v>
      </c>
      <c r="W38" s="71"/>
      <c r="X38" s="312"/>
      <c r="Y38" s="72" t="str">
        <f t="shared" si="4"/>
        <v>---</v>
      </c>
      <c r="Z38" s="73" t="str">
        <f t="shared" si="5"/>
        <v>---</v>
      </c>
      <c r="AA38" s="74" t="str">
        <f t="shared" si="6"/>
        <v/>
      </c>
      <c r="AB38" s="75" t="str">
        <f t="shared" si="7"/>
        <v/>
      </c>
      <c r="AC38" s="76" t="str">
        <f t="shared" si="8"/>
        <v/>
      </c>
      <c r="AD38" s="75" t="str">
        <f t="shared" si="9"/>
        <v/>
      </c>
      <c r="AE38" s="77" t="str">
        <f t="shared" si="10"/>
        <v/>
      </c>
      <c r="AF38" s="78" t="str">
        <f t="shared" si="11"/>
        <v/>
      </c>
      <c r="AG38" s="79" t="str">
        <f t="shared" si="12"/>
        <v/>
      </c>
      <c r="AH38" s="78" t="str">
        <f t="shared" si="13"/>
        <v/>
      </c>
      <c r="AI38" s="39"/>
      <c r="AJ38" s="39"/>
      <c r="AK38" s="39"/>
      <c r="AL38" s="40"/>
      <c r="AM38" s="39"/>
      <c r="AN38" s="39"/>
      <c r="AO38" s="39"/>
      <c r="AP38" s="40"/>
      <c r="AQ38" s="41"/>
      <c r="AR38" s="42"/>
      <c r="AS38" s="42"/>
      <c r="AT38" s="43"/>
      <c r="AU38" s="42"/>
      <c r="AV38" s="42"/>
      <c r="AW38" s="42"/>
      <c r="AX38" s="44"/>
      <c r="AZ38" s="80"/>
      <c r="BA38" s="81"/>
      <c r="BB38" s="82" t="str">
        <f t="shared" si="14"/>
        <v/>
      </c>
      <c r="BC38" s="83" t="str">
        <f t="shared" si="15"/>
        <v/>
      </c>
      <c r="BD38" s="45"/>
      <c r="BE38" s="42"/>
      <c r="BF38" s="42"/>
      <c r="BG38" s="46"/>
      <c r="BI38" s="84"/>
      <c r="BJ38" s="47"/>
      <c r="BK38" s="88"/>
      <c r="BL38" s="47"/>
      <c r="BM38" s="89"/>
    </row>
    <row r="39" spans="1:65">
      <c r="A39" s="56"/>
      <c r="B39" s="57"/>
      <c r="C39" s="58"/>
      <c r="D39" s="58"/>
      <c r="E39" s="58"/>
      <c r="F39" s="59"/>
      <c r="G39" s="60"/>
      <c r="H39" s="61"/>
      <c r="I39" s="62"/>
      <c r="J39" s="63">
        <f t="shared" si="0"/>
        <v>0</v>
      </c>
      <c r="K39" s="64"/>
      <c r="L39" s="65">
        <f t="shared" si="1"/>
        <v>0</v>
      </c>
      <c r="M39" s="66"/>
      <c r="N39" s="312"/>
      <c r="O39" s="67"/>
      <c r="P39" s="68"/>
      <c r="Q39" s="61"/>
      <c r="R39" s="62"/>
      <c r="S39" s="62">
        <f t="shared" si="2"/>
        <v>0</v>
      </c>
      <c r="T39" s="68"/>
      <c r="U39" s="69"/>
      <c r="V39" s="70">
        <f t="shared" si="3"/>
        <v>0</v>
      </c>
      <c r="W39" s="71"/>
      <c r="X39" s="312"/>
      <c r="Y39" s="72" t="str">
        <f t="shared" si="4"/>
        <v>---</v>
      </c>
      <c r="Z39" s="73" t="str">
        <f t="shared" si="5"/>
        <v>---</v>
      </c>
      <c r="AA39" s="74" t="str">
        <f t="shared" si="6"/>
        <v/>
      </c>
      <c r="AB39" s="75" t="str">
        <f t="shared" si="7"/>
        <v/>
      </c>
      <c r="AC39" s="76" t="str">
        <f t="shared" si="8"/>
        <v/>
      </c>
      <c r="AD39" s="75" t="str">
        <f t="shared" si="9"/>
        <v/>
      </c>
      <c r="AE39" s="77" t="str">
        <f t="shared" si="10"/>
        <v/>
      </c>
      <c r="AF39" s="78" t="str">
        <f t="shared" si="11"/>
        <v/>
      </c>
      <c r="AG39" s="79" t="str">
        <f t="shared" si="12"/>
        <v/>
      </c>
      <c r="AH39" s="78" t="str">
        <f t="shared" si="13"/>
        <v/>
      </c>
      <c r="AI39" s="39"/>
      <c r="AJ39" s="39"/>
      <c r="AK39" s="39"/>
      <c r="AL39" s="40"/>
      <c r="AM39" s="39"/>
      <c r="AN39" s="39"/>
      <c r="AO39" s="39"/>
      <c r="AP39" s="40"/>
      <c r="AQ39" s="41"/>
      <c r="AR39" s="42"/>
      <c r="AS39" s="42"/>
      <c r="AT39" s="43"/>
      <c r="AU39" s="42"/>
      <c r="AV39" s="42"/>
      <c r="AW39" s="42"/>
      <c r="AX39" s="44"/>
      <c r="AZ39" s="80"/>
      <c r="BA39" s="81"/>
      <c r="BB39" s="82" t="str">
        <f t="shared" si="14"/>
        <v/>
      </c>
      <c r="BC39" s="83" t="str">
        <f t="shared" si="15"/>
        <v/>
      </c>
      <c r="BD39" s="45"/>
      <c r="BE39" s="42"/>
      <c r="BF39" s="42"/>
      <c r="BG39" s="46"/>
      <c r="BI39" s="84"/>
      <c r="BJ39" s="47"/>
      <c r="BK39" s="88"/>
      <c r="BL39" s="47"/>
      <c r="BM39" s="89"/>
    </row>
    <row r="40" spans="1:65">
      <c r="A40" s="56"/>
      <c r="B40" s="57"/>
      <c r="C40" s="58"/>
      <c r="D40" s="58"/>
      <c r="E40" s="58"/>
      <c r="F40" s="59"/>
      <c r="G40" s="60"/>
      <c r="H40" s="61"/>
      <c r="I40" s="62"/>
      <c r="J40" s="63">
        <f t="shared" si="0"/>
        <v>0</v>
      </c>
      <c r="K40" s="64"/>
      <c r="L40" s="65">
        <f t="shared" si="1"/>
        <v>0</v>
      </c>
      <c r="M40" s="66"/>
      <c r="N40" s="312"/>
      <c r="O40" s="67"/>
      <c r="P40" s="68"/>
      <c r="Q40" s="61"/>
      <c r="R40" s="62"/>
      <c r="S40" s="62">
        <f t="shared" si="2"/>
        <v>0</v>
      </c>
      <c r="T40" s="68"/>
      <c r="U40" s="69"/>
      <c r="V40" s="70">
        <f t="shared" si="3"/>
        <v>0</v>
      </c>
      <c r="W40" s="71"/>
      <c r="X40" s="312"/>
      <c r="Y40" s="72" t="str">
        <f t="shared" si="4"/>
        <v>---</v>
      </c>
      <c r="Z40" s="73" t="str">
        <f t="shared" si="5"/>
        <v>---</v>
      </c>
      <c r="AA40" s="74" t="str">
        <f t="shared" si="6"/>
        <v/>
      </c>
      <c r="AB40" s="75" t="str">
        <f t="shared" si="7"/>
        <v/>
      </c>
      <c r="AC40" s="76" t="str">
        <f t="shared" si="8"/>
        <v/>
      </c>
      <c r="AD40" s="75" t="str">
        <f t="shared" si="9"/>
        <v/>
      </c>
      <c r="AE40" s="77" t="str">
        <f t="shared" si="10"/>
        <v/>
      </c>
      <c r="AF40" s="78" t="str">
        <f t="shared" si="11"/>
        <v/>
      </c>
      <c r="AG40" s="79" t="str">
        <f t="shared" si="12"/>
        <v/>
      </c>
      <c r="AH40" s="78" t="str">
        <f t="shared" si="13"/>
        <v/>
      </c>
      <c r="AI40" s="39"/>
      <c r="AJ40" s="39"/>
      <c r="AK40" s="39"/>
      <c r="AL40" s="40"/>
      <c r="AM40" s="39"/>
      <c r="AN40" s="39"/>
      <c r="AO40" s="39"/>
      <c r="AP40" s="40"/>
      <c r="AQ40" s="41"/>
      <c r="AR40" s="42"/>
      <c r="AS40" s="42"/>
      <c r="AT40" s="43"/>
      <c r="AU40" s="42"/>
      <c r="AV40" s="42"/>
      <c r="AW40" s="42"/>
      <c r="AX40" s="44"/>
      <c r="AZ40" s="80"/>
      <c r="BA40" s="81"/>
      <c r="BB40" s="82" t="str">
        <f t="shared" si="14"/>
        <v/>
      </c>
      <c r="BC40" s="83" t="str">
        <f t="shared" si="15"/>
        <v/>
      </c>
      <c r="BD40" s="45"/>
      <c r="BE40" s="42"/>
      <c r="BF40" s="42"/>
      <c r="BG40" s="46"/>
      <c r="BI40" s="84"/>
      <c r="BJ40" s="47"/>
      <c r="BK40" s="88"/>
      <c r="BL40" s="47"/>
      <c r="BM40" s="89"/>
    </row>
    <row r="41" spans="1:65">
      <c r="A41" s="56"/>
      <c r="B41" s="57"/>
      <c r="C41" s="58"/>
      <c r="D41" s="58"/>
      <c r="E41" s="58"/>
      <c r="F41" s="59"/>
      <c r="G41" s="60"/>
      <c r="H41" s="61"/>
      <c r="I41" s="62"/>
      <c r="J41" s="63">
        <f t="shared" si="0"/>
        <v>0</v>
      </c>
      <c r="K41" s="64"/>
      <c r="L41" s="65">
        <f t="shared" si="1"/>
        <v>0</v>
      </c>
      <c r="M41" s="66"/>
      <c r="N41" s="312"/>
      <c r="O41" s="67"/>
      <c r="P41" s="68"/>
      <c r="Q41" s="61"/>
      <c r="R41" s="62"/>
      <c r="S41" s="62">
        <f t="shared" si="2"/>
        <v>0</v>
      </c>
      <c r="T41" s="68"/>
      <c r="U41" s="69"/>
      <c r="V41" s="70">
        <f t="shared" si="3"/>
        <v>0</v>
      </c>
      <c r="W41" s="71"/>
      <c r="X41" s="312"/>
      <c r="Y41" s="72" t="str">
        <f t="shared" si="4"/>
        <v>---</v>
      </c>
      <c r="Z41" s="73" t="str">
        <f t="shared" si="5"/>
        <v>---</v>
      </c>
      <c r="AA41" s="74" t="str">
        <f t="shared" si="6"/>
        <v/>
      </c>
      <c r="AB41" s="75" t="str">
        <f t="shared" si="7"/>
        <v/>
      </c>
      <c r="AC41" s="76" t="str">
        <f t="shared" si="8"/>
        <v/>
      </c>
      <c r="AD41" s="75" t="str">
        <f t="shared" si="9"/>
        <v/>
      </c>
      <c r="AE41" s="77" t="str">
        <f t="shared" si="10"/>
        <v/>
      </c>
      <c r="AF41" s="78" t="str">
        <f t="shared" si="11"/>
        <v/>
      </c>
      <c r="AG41" s="79" t="str">
        <f t="shared" si="12"/>
        <v/>
      </c>
      <c r="AH41" s="78" t="str">
        <f t="shared" si="13"/>
        <v/>
      </c>
      <c r="AI41" s="39"/>
      <c r="AJ41" s="39"/>
      <c r="AK41" s="39"/>
      <c r="AL41" s="40"/>
      <c r="AM41" s="39"/>
      <c r="AN41" s="39"/>
      <c r="AO41" s="39"/>
      <c r="AP41" s="40"/>
      <c r="AQ41" s="41"/>
      <c r="AR41" s="42"/>
      <c r="AS41" s="42"/>
      <c r="AT41" s="43"/>
      <c r="AU41" s="42"/>
      <c r="AV41" s="42"/>
      <c r="AW41" s="42"/>
      <c r="AX41" s="44"/>
      <c r="AZ41" s="80"/>
      <c r="BA41" s="81"/>
      <c r="BB41" s="82" t="str">
        <f t="shared" si="14"/>
        <v/>
      </c>
      <c r="BC41" s="83" t="str">
        <f t="shared" si="15"/>
        <v/>
      </c>
      <c r="BD41" s="45"/>
      <c r="BE41" s="42"/>
      <c r="BF41" s="42"/>
      <c r="BG41" s="46"/>
      <c r="BI41" s="84"/>
      <c r="BJ41" s="47"/>
      <c r="BK41" s="88"/>
      <c r="BL41" s="47"/>
      <c r="BM41" s="89"/>
    </row>
    <row r="42" spans="1:65">
      <c r="A42" s="56"/>
      <c r="B42" s="57"/>
      <c r="C42" s="58"/>
      <c r="D42" s="58"/>
      <c r="E42" s="58"/>
      <c r="F42" s="59"/>
      <c r="G42" s="60"/>
      <c r="H42" s="61"/>
      <c r="I42" s="62"/>
      <c r="J42" s="63">
        <f t="shared" si="0"/>
        <v>0</v>
      </c>
      <c r="K42" s="64"/>
      <c r="L42" s="65">
        <f t="shared" si="1"/>
        <v>0</v>
      </c>
      <c r="M42" s="66"/>
      <c r="N42" s="312"/>
      <c r="O42" s="67"/>
      <c r="P42" s="68"/>
      <c r="Q42" s="61"/>
      <c r="R42" s="62"/>
      <c r="S42" s="62">
        <f t="shared" si="2"/>
        <v>0</v>
      </c>
      <c r="T42" s="68"/>
      <c r="U42" s="69"/>
      <c r="V42" s="70">
        <f t="shared" si="3"/>
        <v>0</v>
      </c>
      <c r="W42" s="71"/>
      <c r="X42" s="312"/>
      <c r="Y42" s="72" t="str">
        <f t="shared" si="4"/>
        <v>---</v>
      </c>
      <c r="Z42" s="73" t="str">
        <f t="shared" si="5"/>
        <v>---</v>
      </c>
      <c r="AA42" s="74" t="str">
        <f t="shared" si="6"/>
        <v/>
      </c>
      <c r="AB42" s="75" t="str">
        <f t="shared" si="7"/>
        <v/>
      </c>
      <c r="AC42" s="76" t="str">
        <f t="shared" si="8"/>
        <v/>
      </c>
      <c r="AD42" s="75" t="str">
        <f t="shared" si="9"/>
        <v/>
      </c>
      <c r="AE42" s="77" t="str">
        <f t="shared" si="10"/>
        <v/>
      </c>
      <c r="AF42" s="78" t="str">
        <f t="shared" si="11"/>
        <v/>
      </c>
      <c r="AG42" s="79" t="str">
        <f t="shared" si="12"/>
        <v/>
      </c>
      <c r="AH42" s="78" t="str">
        <f t="shared" si="13"/>
        <v/>
      </c>
      <c r="AI42" s="39"/>
      <c r="AJ42" s="39"/>
      <c r="AK42" s="39"/>
      <c r="AL42" s="40"/>
      <c r="AM42" s="39"/>
      <c r="AN42" s="39"/>
      <c r="AO42" s="39"/>
      <c r="AP42" s="40"/>
      <c r="AQ42" s="41"/>
      <c r="AR42" s="42"/>
      <c r="AS42" s="42"/>
      <c r="AT42" s="43"/>
      <c r="AU42" s="42"/>
      <c r="AV42" s="42"/>
      <c r="AW42" s="42"/>
      <c r="AX42" s="44"/>
      <c r="AZ42" s="80"/>
      <c r="BA42" s="81"/>
      <c r="BB42" s="82" t="str">
        <f t="shared" si="14"/>
        <v/>
      </c>
      <c r="BC42" s="83" t="str">
        <f t="shared" si="15"/>
        <v/>
      </c>
      <c r="BD42" s="45"/>
      <c r="BE42" s="42"/>
      <c r="BF42" s="42"/>
      <c r="BG42" s="46"/>
      <c r="BI42" s="84"/>
      <c r="BJ42" s="47"/>
      <c r="BK42" s="88"/>
      <c r="BL42" s="47"/>
      <c r="BM42" s="89"/>
    </row>
    <row r="43" spans="1:65">
      <c r="A43" s="56"/>
      <c r="B43" s="57"/>
      <c r="C43" s="58"/>
      <c r="D43" s="58"/>
      <c r="E43" s="58"/>
      <c r="F43" s="59"/>
      <c r="G43" s="60"/>
      <c r="H43" s="61"/>
      <c r="I43" s="62"/>
      <c r="J43" s="63">
        <f t="shared" si="0"/>
        <v>0</v>
      </c>
      <c r="K43" s="64"/>
      <c r="L43" s="65">
        <f t="shared" si="1"/>
        <v>0</v>
      </c>
      <c r="M43" s="66"/>
      <c r="N43" s="312"/>
      <c r="O43" s="67"/>
      <c r="P43" s="68"/>
      <c r="Q43" s="61"/>
      <c r="R43" s="62"/>
      <c r="S43" s="62">
        <f t="shared" si="2"/>
        <v>0</v>
      </c>
      <c r="T43" s="68"/>
      <c r="U43" s="69"/>
      <c r="V43" s="70">
        <f t="shared" si="3"/>
        <v>0</v>
      </c>
      <c r="W43" s="71"/>
      <c r="X43" s="312"/>
      <c r="Y43" s="72" t="str">
        <f t="shared" si="4"/>
        <v>---</v>
      </c>
      <c r="Z43" s="73" t="str">
        <f t="shared" si="5"/>
        <v>---</v>
      </c>
      <c r="AA43" s="74" t="str">
        <f t="shared" si="6"/>
        <v/>
      </c>
      <c r="AB43" s="75" t="str">
        <f t="shared" si="7"/>
        <v/>
      </c>
      <c r="AC43" s="76" t="str">
        <f t="shared" si="8"/>
        <v/>
      </c>
      <c r="AD43" s="75" t="str">
        <f t="shared" si="9"/>
        <v/>
      </c>
      <c r="AE43" s="77" t="str">
        <f t="shared" si="10"/>
        <v/>
      </c>
      <c r="AF43" s="78" t="str">
        <f t="shared" si="11"/>
        <v/>
      </c>
      <c r="AG43" s="79" t="str">
        <f t="shared" si="12"/>
        <v/>
      </c>
      <c r="AH43" s="78" t="str">
        <f t="shared" si="13"/>
        <v/>
      </c>
      <c r="AI43" s="39"/>
      <c r="AJ43" s="39"/>
      <c r="AK43" s="39"/>
      <c r="AL43" s="40"/>
      <c r="AM43" s="39"/>
      <c r="AN43" s="39"/>
      <c r="AO43" s="39"/>
      <c r="AP43" s="40"/>
      <c r="AQ43" s="41"/>
      <c r="AR43" s="42"/>
      <c r="AS43" s="42"/>
      <c r="AT43" s="43"/>
      <c r="AU43" s="42"/>
      <c r="AV43" s="42"/>
      <c r="AW43" s="42"/>
      <c r="AX43" s="44"/>
      <c r="AZ43" s="80"/>
      <c r="BA43" s="81"/>
      <c r="BB43" s="82" t="str">
        <f t="shared" si="14"/>
        <v/>
      </c>
      <c r="BC43" s="83" t="str">
        <f t="shared" si="15"/>
        <v/>
      </c>
      <c r="BD43" s="45"/>
      <c r="BE43" s="42"/>
      <c r="BF43" s="42"/>
      <c r="BG43" s="46"/>
      <c r="BI43" s="84"/>
      <c r="BJ43" s="47"/>
      <c r="BK43" s="88"/>
      <c r="BL43" s="47"/>
      <c r="BM43" s="89"/>
    </row>
    <row r="44" spans="1:65">
      <c r="A44" s="56"/>
      <c r="B44" s="57"/>
      <c r="C44" s="58"/>
      <c r="D44" s="58"/>
      <c r="E44" s="58"/>
      <c r="F44" s="59"/>
      <c r="G44" s="60"/>
      <c r="H44" s="61"/>
      <c r="I44" s="62"/>
      <c r="J44" s="63">
        <f t="shared" si="0"/>
        <v>0</v>
      </c>
      <c r="K44" s="64"/>
      <c r="L44" s="65">
        <f t="shared" si="1"/>
        <v>0</v>
      </c>
      <c r="M44" s="66"/>
      <c r="N44" s="312"/>
      <c r="O44" s="67"/>
      <c r="P44" s="68"/>
      <c r="Q44" s="61"/>
      <c r="R44" s="62"/>
      <c r="S44" s="62">
        <f t="shared" si="2"/>
        <v>0</v>
      </c>
      <c r="T44" s="68"/>
      <c r="U44" s="69"/>
      <c r="V44" s="70">
        <f t="shared" si="3"/>
        <v>0</v>
      </c>
      <c r="W44" s="71"/>
      <c r="X44" s="312"/>
      <c r="Y44" s="72" t="str">
        <f t="shared" si="4"/>
        <v>---</v>
      </c>
      <c r="Z44" s="73" t="str">
        <f t="shared" si="5"/>
        <v>---</v>
      </c>
      <c r="AA44" s="74" t="str">
        <f t="shared" si="6"/>
        <v/>
      </c>
      <c r="AB44" s="75" t="str">
        <f t="shared" si="7"/>
        <v/>
      </c>
      <c r="AC44" s="76" t="str">
        <f t="shared" si="8"/>
        <v/>
      </c>
      <c r="AD44" s="75" t="str">
        <f t="shared" si="9"/>
        <v/>
      </c>
      <c r="AE44" s="77" t="str">
        <f t="shared" si="10"/>
        <v/>
      </c>
      <c r="AF44" s="78" t="str">
        <f t="shared" si="11"/>
        <v/>
      </c>
      <c r="AG44" s="79" t="str">
        <f t="shared" si="12"/>
        <v/>
      </c>
      <c r="AH44" s="78" t="str">
        <f t="shared" si="13"/>
        <v/>
      </c>
      <c r="AI44" s="39"/>
      <c r="AJ44" s="39"/>
      <c r="AK44" s="39"/>
      <c r="AL44" s="40"/>
      <c r="AM44" s="39"/>
      <c r="AN44" s="39"/>
      <c r="AO44" s="39"/>
      <c r="AP44" s="40"/>
      <c r="AQ44" s="41"/>
      <c r="AR44" s="42"/>
      <c r="AS44" s="42"/>
      <c r="AT44" s="43"/>
      <c r="AU44" s="42"/>
      <c r="AV44" s="42"/>
      <c r="AW44" s="42"/>
      <c r="AX44" s="44"/>
      <c r="AZ44" s="80"/>
      <c r="BA44" s="81"/>
      <c r="BB44" s="82" t="str">
        <f t="shared" si="14"/>
        <v/>
      </c>
      <c r="BC44" s="83" t="str">
        <f t="shared" si="15"/>
        <v/>
      </c>
      <c r="BD44" s="45"/>
      <c r="BE44" s="42"/>
      <c r="BF44" s="42"/>
      <c r="BG44" s="46"/>
      <c r="BI44" s="84"/>
      <c r="BJ44" s="47"/>
      <c r="BK44" s="88"/>
      <c r="BL44" s="47"/>
      <c r="BM44" s="89"/>
    </row>
    <row r="45" spans="1:65">
      <c r="A45" s="56"/>
      <c r="B45" s="57"/>
      <c r="C45" s="58"/>
      <c r="D45" s="58"/>
      <c r="E45" s="58"/>
      <c r="F45" s="59"/>
      <c r="G45" s="60"/>
      <c r="H45" s="61"/>
      <c r="I45" s="62"/>
      <c r="J45" s="63">
        <f t="shared" si="0"/>
        <v>0</v>
      </c>
      <c r="K45" s="64"/>
      <c r="L45" s="65">
        <f t="shared" si="1"/>
        <v>0</v>
      </c>
      <c r="M45" s="66"/>
      <c r="N45" s="312"/>
      <c r="O45" s="67"/>
      <c r="P45" s="68"/>
      <c r="Q45" s="61"/>
      <c r="R45" s="62"/>
      <c r="S45" s="62">
        <f t="shared" si="2"/>
        <v>0</v>
      </c>
      <c r="T45" s="68"/>
      <c r="U45" s="69"/>
      <c r="V45" s="70">
        <f t="shared" si="3"/>
        <v>0</v>
      </c>
      <c r="W45" s="71"/>
      <c r="X45" s="312"/>
      <c r="Y45" s="72" t="str">
        <f t="shared" si="4"/>
        <v>---</v>
      </c>
      <c r="Z45" s="73" t="str">
        <f t="shared" si="5"/>
        <v>---</v>
      </c>
      <c r="AA45" s="74" t="str">
        <f t="shared" si="6"/>
        <v/>
      </c>
      <c r="AB45" s="75" t="str">
        <f t="shared" si="7"/>
        <v/>
      </c>
      <c r="AC45" s="76" t="str">
        <f t="shared" si="8"/>
        <v/>
      </c>
      <c r="AD45" s="75" t="str">
        <f t="shared" si="9"/>
        <v/>
      </c>
      <c r="AE45" s="77" t="str">
        <f t="shared" si="10"/>
        <v/>
      </c>
      <c r="AF45" s="78" t="str">
        <f t="shared" si="11"/>
        <v/>
      </c>
      <c r="AG45" s="79" t="str">
        <f t="shared" si="12"/>
        <v/>
      </c>
      <c r="AH45" s="78" t="str">
        <f t="shared" si="13"/>
        <v/>
      </c>
      <c r="AI45" s="39"/>
      <c r="AJ45" s="39"/>
      <c r="AK45" s="39"/>
      <c r="AL45" s="40"/>
      <c r="AM45" s="39"/>
      <c r="AN45" s="39"/>
      <c r="AO45" s="39"/>
      <c r="AP45" s="40"/>
      <c r="AQ45" s="41"/>
      <c r="AR45" s="42"/>
      <c r="AS45" s="42"/>
      <c r="AT45" s="43"/>
      <c r="AU45" s="42"/>
      <c r="AV45" s="42"/>
      <c r="AW45" s="42"/>
      <c r="AX45" s="44"/>
      <c r="AZ45" s="80"/>
      <c r="BA45" s="81"/>
      <c r="BB45" s="82" t="str">
        <f t="shared" si="14"/>
        <v/>
      </c>
      <c r="BC45" s="83" t="str">
        <f t="shared" si="15"/>
        <v/>
      </c>
      <c r="BD45" s="45"/>
      <c r="BE45" s="42"/>
      <c r="BF45" s="42"/>
      <c r="BG45" s="46"/>
      <c r="BI45" s="84"/>
      <c r="BJ45" s="47"/>
      <c r="BK45" s="88"/>
      <c r="BL45" s="47"/>
      <c r="BM45" s="89"/>
    </row>
    <row r="46" spans="1:65">
      <c r="A46" s="56"/>
      <c r="B46" s="57"/>
      <c r="C46" s="58"/>
      <c r="D46" s="58"/>
      <c r="E46" s="58"/>
      <c r="F46" s="59"/>
      <c r="G46" s="60"/>
      <c r="H46" s="61"/>
      <c r="I46" s="62"/>
      <c r="J46" s="63">
        <f t="shared" si="0"/>
        <v>0</v>
      </c>
      <c r="K46" s="64"/>
      <c r="L46" s="65">
        <f t="shared" si="1"/>
        <v>0</v>
      </c>
      <c r="M46" s="66"/>
      <c r="N46" s="312"/>
      <c r="O46" s="67"/>
      <c r="P46" s="68"/>
      <c r="Q46" s="61"/>
      <c r="R46" s="62"/>
      <c r="S46" s="62">
        <f t="shared" si="2"/>
        <v>0</v>
      </c>
      <c r="T46" s="68"/>
      <c r="U46" s="69"/>
      <c r="V46" s="70">
        <f t="shared" si="3"/>
        <v>0</v>
      </c>
      <c r="W46" s="71"/>
      <c r="X46" s="312"/>
      <c r="Y46" s="72" t="str">
        <f t="shared" si="4"/>
        <v>---</v>
      </c>
      <c r="Z46" s="73" t="str">
        <f t="shared" si="5"/>
        <v>---</v>
      </c>
      <c r="AA46" s="74" t="str">
        <f t="shared" si="6"/>
        <v/>
      </c>
      <c r="AB46" s="75" t="str">
        <f t="shared" si="7"/>
        <v/>
      </c>
      <c r="AC46" s="76" t="str">
        <f t="shared" si="8"/>
        <v/>
      </c>
      <c r="AD46" s="75" t="str">
        <f t="shared" si="9"/>
        <v/>
      </c>
      <c r="AE46" s="77" t="str">
        <f t="shared" si="10"/>
        <v/>
      </c>
      <c r="AF46" s="78" t="str">
        <f t="shared" si="11"/>
        <v/>
      </c>
      <c r="AG46" s="79" t="str">
        <f t="shared" si="12"/>
        <v/>
      </c>
      <c r="AH46" s="78" t="str">
        <f t="shared" si="13"/>
        <v/>
      </c>
      <c r="AI46" s="39"/>
      <c r="AJ46" s="39"/>
      <c r="AK46" s="39"/>
      <c r="AL46" s="40"/>
      <c r="AM46" s="39"/>
      <c r="AN46" s="39"/>
      <c r="AO46" s="39"/>
      <c r="AP46" s="40"/>
      <c r="AQ46" s="41"/>
      <c r="AR46" s="42"/>
      <c r="AS46" s="42"/>
      <c r="AT46" s="43"/>
      <c r="AU46" s="42"/>
      <c r="AV46" s="42"/>
      <c r="AW46" s="42"/>
      <c r="AX46" s="44"/>
      <c r="AZ46" s="80"/>
      <c r="BA46" s="81"/>
      <c r="BB46" s="82" t="str">
        <f t="shared" si="14"/>
        <v/>
      </c>
      <c r="BC46" s="83" t="str">
        <f t="shared" si="15"/>
        <v/>
      </c>
      <c r="BD46" s="45"/>
      <c r="BE46" s="42"/>
      <c r="BF46" s="42"/>
      <c r="BG46" s="46"/>
      <c r="BI46" s="84"/>
      <c r="BJ46" s="47"/>
      <c r="BK46" s="88"/>
      <c r="BL46" s="47"/>
      <c r="BM46" s="89"/>
    </row>
    <row r="47" spans="1:65">
      <c r="A47" s="56"/>
      <c r="B47" s="57"/>
      <c r="C47" s="58"/>
      <c r="D47" s="58"/>
      <c r="E47" s="58"/>
      <c r="F47" s="59"/>
      <c r="G47" s="60"/>
      <c r="H47" s="61"/>
      <c r="I47" s="62"/>
      <c r="J47" s="63">
        <f t="shared" si="0"/>
        <v>0</v>
      </c>
      <c r="K47" s="64"/>
      <c r="L47" s="65">
        <f t="shared" si="1"/>
        <v>0</v>
      </c>
      <c r="M47" s="66"/>
      <c r="N47" s="312"/>
      <c r="O47" s="67"/>
      <c r="P47" s="68"/>
      <c r="Q47" s="61"/>
      <c r="R47" s="62"/>
      <c r="S47" s="62">
        <f t="shared" si="2"/>
        <v>0</v>
      </c>
      <c r="T47" s="68"/>
      <c r="U47" s="69"/>
      <c r="V47" s="70">
        <f t="shared" si="3"/>
        <v>0</v>
      </c>
      <c r="W47" s="71"/>
      <c r="X47" s="312"/>
      <c r="Y47" s="72" t="str">
        <f t="shared" si="4"/>
        <v>---</v>
      </c>
      <c r="Z47" s="73" t="str">
        <f t="shared" si="5"/>
        <v>---</v>
      </c>
      <c r="AA47" s="74" t="str">
        <f t="shared" si="6"/>
        <v/>
      </c>
      <c r="AB47" s="75" t="str">
        <f t="shared" si="7"/>
        <v/>
      </c>
      <c r="AC47" s="76" t="str">
        <f t="shared" si="8"/>
        <v/>
      </c>
      <c r="AD47" s="75" t="str">
        <f t="shared" si="9"/>
        <v/>
      </c>
      <c r="AE47" s="77" t="str">
        <f t="shared" si="10"/>
        <v/>
      </c>
      <c r="AF47" s="78" t="str">
        <f t="shared" si="11"/>
        <v/>
      </c>
      <c r="AG47" s="79" t="str">
        <f t="shared" si="12"/>
        <v/>
      </c>
      <c r="AH47" s="78" t="str">
        <f t="shared" si="13"/>
        <v/>
      </c>
      <c r="AI47" s="39"/>
      <c r="AJ47" s="39"/>
      <c r="AK47" s="39"/>
      <c r="AL47" s="40"/>
      <c r="AM47" s="39"/>
      <c r="AN47" s="39"/>
      <c r="AO47" s="39"/>
      <c r="AP47" s="40"/>
      <c r="AQ47" s="41"/>
      <c r="AR47" s="42"/>
      <c r="AS47" s="42"/>
      <c r="AT47" s="43"/>
      <c r="AU47" s="42"/>
      <c r="AV47" s="42"/>
      <c r="AW47" s="42"/>
      <c r="AX47" s="44"/>
      <c r="AY47" s="17" t="s">
        <v>14</v>
      </c>
      <c r="AZ47" s="80"/>
      <c r="BA47" s="81"/>
      <c r="BB47" s="82" t="str">
        <f t="shared" si="14"/>
        <v/>
      </c>
      <c r="BC47" s="83" t="str">
        <f t="shared" si="15"/>
        <v/>
      </c>
      <c r="BD47" s="45"/>
      <c r="BE47" s="42"/>
      <c r="BF47" s="42"/>
      <c r="BG47" s="46"/>
      <c r="BI47" s="84"/>
      <c r="BJ47" s="47"/>
      <c r="BK47" s="88"/>
      <c r="BL47" s="47"/>
      <c r="BM47" s="89"/>
    </row>
    <row r="48" spans="1:65" ht="14.25" customHeight="1">
      <c r="A48" s="90"/>
      <c r="B48" s="91"/>
      <c r="C48" s="92"/>
      <c r="D48" s="93"/>
      <c r="E48" s="93"/>
      <c r="F48" s="94"/>
      <c r="G48" s="95"/>
      <c r="H48" s="96"/>
      <c r="I48" s="97"/>
      <c r="J48" s="98">
        <f t="shared" si="0"/>
        <v>0</v>
      </c>
      <c r="K48" s="99"/>
      <c r="L48" s="65">
        <f t="shared" si="1"/>
        <v>0</v>
      </c>
      <c r="M48" s="100"/>
      <c r="N48" s="312"/>
      <c r="O48" s="101"/>
      <c r="P48" s="102"/>
      <c r="Q48" s="96"/>
      <c r="R48" s="97"/>
      <c r="S48" s="97">
        <f t="shared" si="2"/>
        <v>0</v>
      </c>
      <c r="T48" s="102"/>
      <c r="U48" s="103"/>
      <c r="V48" s="65">
        <f t="shared" si="3"/>
        <v>0</v>
      </c>
      <c r="W48" s="104"/>
      <c r="X48" s="312"/>
      <c r="Y48" s="72" t="str">
        <f t="shared" si="4"/>
        <v>---</v>
      </c>
      <c r="Z48" s="73" t="str">
        <f t="shared" si="5"/>
        <v>---</v>
      </c>
      <c r="AA48" s="74" t="str">
        <f t="shared" si="6"/>
        <v/>
      </c>
      <c r="AB48" s="75" t="str">
        <f t="shared" si="7"/>
        <v/>
      </c>
      <c r="AC48" s="76" t="str">
        <f t="shared" si="8"/>
        <v/>
      </c>
      <c r="AD48" s="75" t="str">
        <f t="shared" si="9"/>
        <v/>
      </c>
      <c r="AE48" s="77" t="str">
        <f t="shared" si="10"/>
        <v/>
      </c>
      <c r="AF48" s="78" t="str">
        <f t="shared" si="11"/>
        <v/>
      </c>
      <c r="AG48" s="79" t="str">
        <f t="shared" si="12"/>
        <v/>
      </c>
      <c r="AH48" s="78" t="str">
        <f t="shared" si="13"/>
        <v/>
      </c>
      <c r="AI48" s="39"/>
      <c r="AJ48" s="39"/>
      <c r="AK48" s="39"/>
      <c r="AL48" s="40"/>
      <c r="AM48" s="39"/>
      <c r="AN48" s="39"/>
      <c r="AO48" s="39"/>
      <c r="AP48" s="40"/>
      <c r="AQ48" s="41"/>
      <c r="AR48" s="42"/>
      <c r="AS48" s="42"/>
      <c r="AT48" s="43"/>
      <c r="AU48" s="42"/>
      <c r="AV48" s="42"/>
      <c r="AW48" s="42"/>
      <c r="AX48" s="44"/>
      <c r="AZ48" s="80"/>
      <c r="BA48" s="81"/>
      <c r="BB48" s="82" t="str">
        <f t="shared" si="14"/>
        <v/>
      </c>
      <c r="BC48" s="83" t="str">
        <f t="shared" si="15"/>
        <v/>
      </c>
      <c r="BD48" s="45"/>
      <c r="BE48" s="42"/>
      <c r="BF48" s="42"/>
      <c r="BG48" s="46"/>
      <c r="BI48" s="105"/>
      <c r="BJ48" s="47"/>
      <c r="BK48" s="106"/>
      <c r="BL48" s="47"/>
      <c r="BM48" s="107"/>
    </row>
    <row r="49" spans="1:65">
      <c r="A49" s="90"/>
      <c r="B49" s="91"/>
      <c r="C49" s="92"/>
      <c r="D49" s="93"/>
      <c r="E49" s="93"/>
      <c r="F49" s="94"/>
      <c r="G49" s="95"/>
      <c r="H49" s="96"/>
      <c r="I49" s="97"/>
      <c r="J49" s="98">
        <f t="shared" si="0"/>
        <v>0</v>
      </c>
      <c r="K49" s="99"/>
      <c r="L49" s="108">
        <f t="shared" si="1"/>
        <v>0</v>
      </c>
      <c r="M49" s="100"/>
      <c r="N49" s="312"/>
      <c r="O49" s="101"/>
      <c r="P49" s="102"/>
      <c r="Q49" s="96"/>
      <c r="R49" s="97"/>
      <c r="S49" s="97">
        <f t="shared" si="2"/>
        <v>0</v>
      </c>
      <c r="T49" s="102"/>
      <c r="U49" s="103"/>
      <c r="V49" s="65">
        <f t="shared" si="3"/>
        <v>0</v>
      </c>
      <c r="W49" s="104"/>
      <c r="X49" s="312"/>
      <c r="Y49" s="72" t="str">
        <f t="shared" si="4"/>
        <v>---</v>
      </c>
      <c r="Z49" s="73" t="str">
        <f t="shared" si="5"/>
        <v>---</v>
      </c>
      <c r="AA49" s="74" t="str">
        <f t="shared" si="6"/>
        <v/>
      </c>
      <c r="AB49" s="75" t="str">
        <f t="shared" si="7"/>
        <v/>
      </c>
      <c r="AC49" s="76" t="str">
        <f t="shared" si="8"/>
        <v/>
      </c>
      <c r="AD49" s="75" t="str">
        <f t="shared" si="9"/>
        <v/>
      </c>
      <c r="AE49" s="77" t="str">
        <f t="shared" si="10"/>
        <v/>
      </c>
      <c r="AF49" s="78" t="str">
        <f t="shared" si="11"/>
        <v/>
      </c>
      <c r="AG49" s="79" t="str">
        <f t="shared" si="12"/>
        <v/>
      </c>
      <c r="AH49" s="78" t="str">
        <f t="shared" si="13"/>
        <v/>
      </c>
      <c r="AI49" s="39"/>
      <c r="AJ49" s="39"/>
      <c r="AK49" s="39"/>
      <c r="AL49" s="40"/>
      <c r="AM49" s="39"/>
      <c r="AN49" s="39"/>
      <c r="AO49" s="39"/>
      <c r="AP49" s="40"/>
      <c r="AQ49" s="41"/>
      <c r="AR49" s="42"/>
      <c r="AS49" s="42"/>
      <c r="AT49" s="43"/>
      <c r="AU49" s="42"/>
      <c r="AV49" s="42"/>
      <c r="AW49" s="42"/>
      <c r="AX49" s="44"/>
      <c r="AZ49" s="80"/>
      <c r="BA49" s="81"/>
      <c r="BB49" s="82" t="str">
        <f t="shared" si="14"/>
        <v/>
      </c>
      <c r="BC49" s="83" t="str">
        <f t="shared" si="15"/>
        <v/>
      </c>
      <c r="BD49" s="45"/>
      <c r="BE49" s="42"/>
      <c r="BF49" s="42"/>
      <c r="BG49" s="46"/>
      <c r="BI49" s="105"/>
      <c r="BJ49" s="47"/>
      <c r="BK49" s="106"/>
      <c r="BL49" s="47"/>
      <c r="BM49" s="107"/>
    </row>
    <row r="50" spans="1:65">
      <c r="A50" s="90"/>
      <c r="B50" s="91"/>
      <c r="C50" s="92"/>
      <c r="D50" s="93"/>
      <c r="E50" s="93"/>
      <c r="F50" s="94"/>
      <c r="G50" s="95"/>
      <c r="H50" s="96"/>
      <c r="I50" s="97"/>
      <c r="J50" s="98">
        <f t="shared" si="0"/>
        <v>0</v>
      </c>
      <c r="K50" s="99"/>
      <c r="L50" s="108">
        <f t="shared" si="1"/>
        <v>0</v>
      </c>
      <c r="M50" s="100"/>
      <c r="N50" s="312"/>
      <c r="O50" s="101"/>
      <c r="P50" s="102"/>
      <c r="Q50" s="96"/>
      <c r="R50" s="97"/>
      <c r="S50" s="97">
        <f t="shared" si="2"/>
        <v>0</v>
      </c>
      <c r="T50" s="102"/>
      <c r="U50" s="103"/>
      <c r="V50" s="65">
        <f t="shared" si="3"/>
        <v>0</v>
      </c>
      <c r="W50" s="104"/>
      <c r="X50" s="312"/>
      <c r="Y50" s="72" t="str">
        <f t="shared" si="4"/>
        <v>---</v>
      </c>
      <c r="Z50" s="73" t="str">
        <f t="shared" si="5"/>
        <v>---</v>
      </c>
      <c r="AA50" s="74" t="str">
        <f t="shared" si="6"/>
        <v/>
      </c>
      <c r="AB50" s="75" t="str">
        <f t="shared" si="7"/>
        <v/>
      </c>
      <c r="AC50" s="76" t="str">
        <f t="shared" si="8"/>
        <v/>
      </c>
      <c r="AD50" s="75" t="str">
        <f t="shared" si="9"/>
        <v/>
      </c>
      <c r="AE50" s="77" t="str">
        <f t="shared" si="10"/>
        <v/>
      </c>
      <c r="AF50" s="78" t="str">
        <f t="shared" si="11"/>
        <v/>
      </c>
      <c r="AG50" s="79" t="str">
        <f t="shared" si="12"/>
        <v/>
      </c>
      <c r="AH50" s="78" t="str">
        <f t="shared" si="13"/>
        <v/>
      </c>
      <c r="AI50" s="39"/>
      <c r="AJ50" s="39"/>
      <c r="AK50" s="39"/>
      <c r="AL50" s="40"/>
      <c r="AM50" s="39"/>
      <c r="AN50" s="39"/>
      <c r="AO50" s="39"/>
      <c r="AP50" s="40"/>
      <c r="AQ50" s="41"/>
      <c r="AR50" s="42"/>
      <c r="AS50" s="42"/>
      <c r="AT50" s="43"/>
      <c r="AU50" s="42"/>
      <c r="AV50" s="42"/>
      <c r="AW50" s="42"/>
      <c r="AX50" s="44"/>
      <c r="AZ50" s="80"/>
      <c r="BA50" s="81"/>
      <c r="BB50" s="82" t="str">
        <f t="shared" si="14"/>
        <v/>
      </c>
      <c r="BC50" s="83" t="str">
        <f t="shared" si="15"/>
        <v/>
      </c>
      <c r="BD50" s="45"/>
      <c r="BE50" s="42"/>
      <c r="BF50" s="42"/>
      <c r="BG50" s="46"/>
      <c r="BI50" s="105"/>
      <c r="BJ50" s="47"/>
      <c r="BK50" s="106"/>
      <c r="BL50" s="47"/>
      <c r="BM50" s="107"/>
    </row>
    <row r="51" spans="1:65">
      <c r="A51" s="90"/>
      <c r="B51" s="91"/>
      <c r="C51" s="92"/>
      <c r="D51" s="93"/>
      <c r="E51" s="93"/>
      <c r="F51" s="94"/>
      <c r="G51" s="95"/>
      <c r="H51" s="96"/>
      <c r="I51" s="97"/>
      <c r="J51" s="98">
        <f t="shared" si="0"/>
        <v>0</v>
      </c>
      <c r="K51" s="99"/>
      <c r="L51" s="108">
        <f t="shared" si="1"/>
        <v>0</v>
      </c>
      <c r="M51" s="100"/>
      <c r="N51" s="312"/>
      <c r="O51" s="101"/>
      <c r="P51" s="102"/>
      <c r="Q51" s="96"/>
      <c r="R51" s="97"/>
      <c r="S51" s="97">
        <f t="shared" si="2"/>
        <v>0</v>
      </c>
      <c r="T51" s="102"/>
      <c r="U51" s="103"/>
      <c r="V51" s="65">
        <f t="shared" si="3"/>
        <v>0</v>
      </c>
      <c r="W51" s="104"/>
      <c r="X51" s="312"/>
      <c r="Y51" s="72" t="str">
        <f t="shared" si="4"/>
        <v>---</v>
      </c>
      <c r="Z51" s="73" t="str">
        <f t="shared" si="5"/>
        <v>---</v>
      </c>
      <c r="AA51" s="74" t="str">
        <f t="shared" si="6"/>
        <v/>
      </c>
      <c r="AB51" s="75" t="str">
        <f t="shared" si="7"/>
        <v/>
      </c>
      <c r="AC51" s="76" t="str">
        <f t="shared" si="8"/>
        <v/>
      </c>
      <c r="AD51" s="75" t="str">
        <f t="shared" si="9"/>
        <v/>
      </c>
      <c r="AE51" s="77" t="str">
        <f t="shared" si="10"/>
        <v/>
      </c>
      <c r="AF51" s="78" t="str">
        <f t="shared" si="11"/>
        <v/>
      </c>
      <c r="AG51" s="79" t="str">
        <f t="shared" si="12"/>
        <v/>
      </c>
      <c r="AH51" s="78" t="str">
        <f t="shared" si="13"/>
        <v/>
      </c>
      <c r="AI51" s="39"/>
      <c r="AJ51" s="39"/>
      <c r="AK51" s="39"/>
      <c r="AL51" s="40"/>
      <c r="AM51" s="39"/>
      <c r="AN51" s="39"/>
      <c r="AO51" s="39"/>
      <c r="AP51" s="40"/>
      <c r="AQ51" s="41"/>
      <c r="AR51" s="42"/>
      <c r="AS51" s="42"/>
      <c r="AT51" s="43"/>
      <c r="AU51" s="42"/>
      <c r="AV51" s="42"/>
      <c r="AW51" s="42"/>
      <c r="AX51" s="44"/>
      <c r="AZ51" s="80"/>
      <c r="BA51" s="81"/>
      <c r="BB51" s="82" t="str">
        <f t="shared" si="14"/>
        <v/>
      </c>
      <c r="BC51" s="83" t="str">
        <f t="shared" si="15"/>
        <v/>
      </c>
      <c r="BD51" s="45"/>
      <c r="BE51" s="42"/>
      <c r="BF51" s="42"/>
      <c r="BG51" s="46"/>
      <c r="BI51" s="105"/>
      <c r="BJ51" s="47"/>
      <c r="BK51" s="106"/>
      <c r="BL51" s="47"/>
      <c r="BM51" s="107"/>
    </row>
    <row r="52" spans="1:65" ht="15.75" thickBot="1">
      <c r="A52" s="109"/>
      <c r="B52" s="110"/>
      <c r="C52" s="111"/>
      <c r="D52" s="112"/>
      <c r="E52" s="112"/>
      <c r="F52" s="113"/>
      <c r="G52" s="114"/>
      <c r="H52" s="115"/>
      <c r="I52" s="116"/>
      <c r="J52" s="117">
        <f t="shared" si="0"/>
        <v>0</v>
      </c>
      <c r="K52" s="118"/>
      <c r="L52" s="119">
        <f t="shared" si="1"/>
        <v>0</v>
      </c>
      <c r="M52" s="120"/>
      <c r="N52" s="313"/>
      <c r="O52" s="121"/>
      <c r="P52" s="122"/>
      <c r="Q52" s="115"/>
      <c r="R52" s="116"/>
      <c r="S52" s="116">
        <f t="shared" si="2"/>
        <v>0</v>
      </c>
      <c r="T52" s="122"/>
      <c r="U52" s="123"/>
      <c r="V52" s="124">
        <f t="shared" si="3"/>
        <v>0</v>
      </c>
      <c r="W52" s="125"/>
      <c r="X52" s="313"/>
      <c r="Y52" s="126" t="str">
        <f t="shared" si="4"/>
        <v>---</v>
      </c>
      <c r="Z52" s="127" t="str">
        <f t="shared" si="5"/>
        <v>---</v>
      </c>
      <c r="AA52" s="128" t="str">
        <f t="shared" si="6"/>
        <v/>
      </c>
      <c r="AB52" s="129" t="str">
        <f t="shared" si="7"/>
        <v/>
      </c>
      <c r="AC52" s="130" t="str">
        <f t="shared" si="8"/>
        <v/>
      </c>
      <c r="AD52" s="129" t="str">
        <f t="shared" si="9"/>
        <v/>
      </c>
      <c r="AE52" s="131" t="str">
        <f t="shared" si="10"/>
        <v/>
      </c>
      <c r="AF52" s="132" t="str">
        <f t="shared" si="11"/>
        <v/>
      </c>
      <c r="AG52" s="133" t="str">
        <f t="shared" si="12"/>
        <v/>
      </c>
      <c r="AH52" s="132" t="str">
        <f t="shared" si="13"/>
        <v/>
      </c>
      <c r="AI52" s="134"/>
      <c r="AJ52" s="134"/>
      <c r="AK52" s="134"/>
      <c r="AL52" s="135"/>
      <c r="AM52" s="134"/>
      <c r="AN52" s="134"/>
      <c r="AO52" s="134"/>
      <c r="AP52" s="135"/>
      <c r="AQ52" s="136"/>
      <c r="AR52" s="137"/>
      <c r="AS52" s="137"/>
      <c r="AT52" s="138"/>
      <c r="AU52" s="137"/>
      <c r="AV52" s="137"/>
      <c r="AW52" s="137"/>
      <c r="AX52" s="139"/>
      <c r="AZ52" s="140"/>
      <c r="BA52" s="141"/>
      <c r="BB52" s="142" t="str">
        <f t="shared" si="14"/>
        <v/>
      </c>
      <c r="BC52" s="143" t="str">
        <f t="shared" si="15"/>
        <v/>
      </c>
      <c r="BD52" s="45"/>
      <c r="BE52" s="137"/>
      <c r="BF52" s="137"/>
      <c r="BG52" s="46"/>
      <c r="BI52" s="144"/>
      <c r="BJ52" s="145"/>
      <c r="BK52" s="146"/>
      <c r="BL52" s="145"/>
      <c r="BM52" s="147"/>
    </row>
    <row r="53" spans="1:65" ht="16.5" customHeight="1" thickBot="1">
      <c r="A53" s="19"/>
      <c r="B53" s="19"/>
      <c r="C53" s="19"/>
      <c r="D53" s="19"/>
      <c r="E53" s="19"/>
      <c r="F53" s="19"/>
      <c r="G53" s="19"/>
      <c r="H53" s="148"/>
      <c r="I53" s="148"/>
      <c r="J53" s="148"/>
      <c r="K53" s="148"/>
      <c r="L53" s="149"/>
      <c r="M53" s="149"/>
      <c r="N53" s="149"/>
      <c r="O53" s="149"/>
      <c r="P53" s="149"/>
      <c r="Q53" s="148"/>
      <c r="R53" s="148"/>
      <c r="S53" s="148"/>
      <c r="T53" s="148"/>
      <c r="U53" s="148"/>
      <c r="V53" s="149"/>
      <c r="W53" s="149"/>
      <c r="X53" s="149"/>
      <c r="Y53" s="149"/>
      <c r="Z53" s="150"/>
      <c r="AA53" s="148"/>
      <c r="AB53" s="151"/>
      <c r="AC53" s="148"/>
      <c r="AD53" s="151"/>
      <c r="AE53" s="149"/>
      <c r="AF53" s="152"/>
      <c r="AG53" s="149"/>
      <c r="AH53" s="152"/>
      <c r="AZ53" s="153"/>
      <c r="BA53" s="153"/>
      <c r="BB53" s="154"/>
      <c r="BC53" s="155"/>
    </row>
    <row r="54" spans="1:65" ht="24" thickBot="1">
      <c r="A54" s="314" t="s">
        <v>15</v>
      </c>
      <c r="B54" s="315"/>
      <c r="C54" s="315"/>
      <c r="D54" s="315"/>
      <c r="E54" s="315"/>
      <c r="F54" s="316"/>
      <c r="G54" s="156"/>
      <c r="H54" s="157"/>
      <c r="I54" s="157"/>
      <c r="J54" s="158">
        <f>SUM(J12:J52)</f>
        <v>0</v>
      </c>
      <c r="K54" s="158">
        <f>SUM(K12:K52)</f>
        <v>0</v>
      </c>
      <c r="L54" s="159">
        <f>SUM(L12:L52)</f>
        <v>0</v>
      </c>
      <c r="M54" s="160">
        <f>SUM(M12:M52)</f>
        <v>0</v>
      </c>
      <c r="N54" s="161"/>
      <c r="O54" s="161"/>
      <c r="P54" s="161"/>
      <c r="Q54" s="162"/>
      <c r="R54" s="162"/>
      <c r="S54" s="158">
        <f>SUM(S12:S52)</f>
        <v>0</v>
      </c>
      <c r="T54" s="162"/>
      <c r="U54" s="162"/>
      <c r="V54" s="159">
        <f>SUM(V12:V52)</f>
        <v>0</v>
      </c>
      <c r="W54" s="163">
        <f>SUM(W12:W52)</f>
        <v>0</v>
      </c>
      <c r="X54" s="164"/>
      <c r="Y54" s="164"/>
      <c r="Z54" s="165"/>
      <c r="AA54" s="166"/>
      <c r="AB54" s="167"/>
      <c r="AC54" s="166"/>
      <c r="AD54" s="167"/>
      <c r="AE54" s="168"/>
      <c r="AF54" s="169"/>
      <c r="AG54" s="168"/>
      <c r="AH54" s="169"/>
      <c r="AI54" s="170"/>
      <c r="AJ54" s="170"/>
      <c r="AK54" s="170"/>
      <c r="AL54" s="171"/>
      <c r="AM54" s="170"/>
      <c r="AN54" s="170"/>
      <c r="AO54" s="170"/>
      <c r="AP54" s="171"/>
      <c r="AQ54" s="172"/>
      <c r="AR54" s="173"/>
      <c r="AS54" s="173"/>
      <c r="AT54" s="174"/>
      <c r="AU54" s="173"/>
      <c r="AV54" s="173"/>
      <c r="AW54" s="173"/>
      <c r="AX54" s="175"/>
      <c r="AZ54" s="176">
        <f>SUM(AZ12:AZ52)</f>
        <v>0</v>
      </c>
      <c r="BA54" s="177">
        <f>SUM(BA12:BA52)</f>
        <v>0</v>
      </c>
      <c r="BB54" s="178"/>
      <c r="BC54" s="179"/>
      <c r="BD54" s="180"/>
      <c r="BE54" s="173"/>
      <c r="BF54" s="173"/>
      <c r="BG54" s="181"/>
    </row>
    <row r="55" spans="1:65" ht="6" customHeight="1" thickBot="1">
      <c r="H55" s="182"/>
      <c r="I55" s="182"/>
      <c r="Q55" s="148"/>
      <c r="R55" s="148"/>
      <c r="AA55" s="148"/>
      <c r="AB55" s="151"/>
      <c r="AC55" s="148"/>
      <c r="AD55" s="151"/>
      <c r="AE55" s="149"/>
      <c r="AF55" s="152"/>
      <c r="AG55" s="149"/>
      <c r="AH55" s="152"/>
      <c r="AZ55" s="183"/>
      <c r="BA55" s="183"/>
      <c r="BB55" s="154"/>
      <c r="BC55" s="155"/>
    </row>
    <row r="56" spans="1:65" ht="23.25" customHeight="1" thickBot="1">
      <c r="A56" s="314" t="s">
        <v>16</v>
      </c>
      <c r="B56" s="315"/>
      <c r="C56" s="315"/>
      <c r="D56" s="315"/>
      <c r="E56" s="315"/>
      <c r="F56" s="316"/>
      <c r="G56" s="156"/>
      <c r="H56" s="184"/>
      <c r="I56" s="184"/>
      <c r="J56" s="158">
        <f>AVERAGE(J12:J52)</f>
        <v>0</v>
      </c>
      <c r="K56" s="158" t="e">
        <f>AVERAGE(K12:K52)</f>
        <v>#DIV/0!</v>
      </c>
      <c r="L56" s="159">
        <f>AVERAGE(L12:L52)</f>
        <v>0</v>
      </c>
      <c r="M56" s="160" t="e">
        <f>AVERAGE(M12:M52)</f>
        <v>#DIV/0!</v>
      </c>
      <c r="N56" s="161"/>
      <c r="O56" s="161"/>
      <c r="P56" s="161"/>
      <c r="Q56" s="185"/>
      <c r="R56" s="185"/>
      <c r="S56" s="158">
        <f>AVERAGE(S12:S52)</f>
        <v>0</v>
      </c>
      <c r="T56" s="162"/>
      <c r="U56" s="162"/>
      <c r="V56" s="159">
        <f>AVERAGE(V12:V52)</f>
        <v>0</v>
      </c>
      <c r="W56" s="186" t="e">
        <f>AVERAGE(W12:W52)</f>
        <v>#DIV/0!</v>
      </c>
      <c r="X56" s="164"/>
      <c r="Y56" s="164"/>
      <c r="Z56" s="165"/>
      <c r="AA56" s="187" t="e">
        <f t="shared" ref="AA56:AH56" si="16">AVERAGE(AA12:AA52)</f>
        <v>#DIV/0!</v>
      </c>
      <c r="AB56" s="187" t="e">
        <f t="shared" si="16"/>
        <v>#DIV/0!</v>
      </c>
      <c r="AC56" s="188" t="e">
        <f t="shared" si="16"/>
        <v>#DIV/0!</v>
      </c>
      <c r="AD56" s="189" t="e">
        <f t="shared" si="16"/>
        <v>#DIV/0!</v>
      </c>
      <c r="AE56" s="190" t="e">
        <f t="shared" si="16"/>
        <v>#DIV/0!</v>
      </c>
      <c r="AF56" s="191" t="e">
        <f t="shared" si="16"/>
        <v>#DIV/0!</v>
      </c>
      <c r="AG56" s="192" t="e">
        <f t="shared" si="16"/>
        <v>#DIV/0!</v>
      </c>
      <c r="AH56" s="193" t="e">
        <f t="shared" si="16"/>
        <v>#DIV/0!</v>
      </c>
      <c r="AI56" s="194"/>
      <c r="AJ56" s="170"/>
      <c r="AK56" s="170"/>
      <c r="AL56" s="171"/>
      <c r="AM56" s="170"/>
      <c r="AN56" s="170"/>
      <c r="AO56" s="170"/>
      <c r="AP56" s="171"/>
      <c r="AQ56" s="172"/>
      <c r="AR56" s="173"/>
      <c r="AS56" s="173"/>
      <c r="AT56" s="174"/>
      <c r="AU56" s="173"/>
      <c r="AV56" s="173"/>
      <c r="AW56" s="173"/>
      <c r="AX56" s="175"/>
      <c r="AY56" s="19"/>
      <c r="AZ56" s="195" t="e">
        <f>AVERAGE(AZ12:AZ52)</f>
        <v>#DIV/0!</v>
      </c>
      <c r="BA56" s="196" t="e">
        <f>AVERAGE(BA12:BA52)</f>
        <v>#DIV/0!</v>
      </c>
      <c r="BB56" s="197" t="e">
        <f>AVERAGE(BB12:BB52)</f>
        <v>#VALUE!</v>
      </c>
      <c r="BC56" s="198" t="e">
        <f>AVERAGE(BC12:BC52)</f>
        <v>#VALUE!</v>
      </c>
      <c r="BD56" s="27"/>
      <c r="BE56" s="173"/>
      <c r="BF56" s="173"/>
      <c r="BG56" s="28"/>
    </row>
    <row r="57" spans="1:65" ht="57" customHeight="1">
      <c r="A57" s="199"/>
      <c r="B57" s="199"/>
      <c r="C57" s="199"/>
      <c r="D57" s="199"/>
      <c r="E57" s="199"/>
      <c r="F57" s="199"/>
      <c r="G57" s="199"/>
      <c r="H57" s="200"/>
      <c r="I57" s="200"/>
      <c r="J57" s="201"/>
      <c r="K57" s="201"/>
      <c r="L57" s="202"/>
      <c r="M57" s="203"/>
      <c r="N57" s="203"/>
      <c r="O57" s="203"/>
      <c r="P57" s="203"/>
      <c r="Q57" s="204"/>
      <c r="R57" s="204"/>
      <c r="S57" s="201"/>
      <c r="T57" s="201"/>
      <c r="U57" s="201"/>
      <c r="V57" s="202"/>
      <c r="W57" s="203"/>
      <c r="X57" s="203"/>
      <c r="Y57" s="203"/>
      <c r="Z57" s="205"/>
      <c r="AA57" s="201"/>
      <c r="AB57" s="206"/>
      <c r="AC57" s="201"/>
      <c r="AD57" s="206"/>
      <c r="AE57" s="202"/>
      <c r="AF57" s="207"/>
      <c r="AG57" s="203"/>
      <c r="AH57" s="208"/>
      <c r="AI57" s="209"/>
      <c r="AJ57" s="209"/>
      <c r="AK57" s="209"/>
      <c r="AL57" s="210"/>
      <c r="AM57" s="209"/>
      <c r="AN57" s="209"/>
      <c r="AO57" s="209"/>
      <c r="AP57" s="210"/>
      <c r="AQ57" s="211"/>
      <c r="AR57" s="212"/>
      <c r="AS57" s="212"/>
      <c r="AT57" s="213"/>
      <c r="AU57" s="212"/>
      <c r="AV57" s="212"/>
      <c r="AW57" s="212"/>
      <c r="AX57" s="214"/>
      <c r="AY57" s="19"/>
      <c r="BE57" s="212"/>
      <c r="BF57" s="212"/>
    </row>
    <row r="58" spans="1:65" ht="15.75" customHeight="1" thickBot="1">
      <c r="A58" s="19"/>
      <c r="B58" s="19"/>
      <c r="C58" s="19"/>
      <c r="D58" s="19"/>
      <c r="E58" s="19"/>
      <c r="F58" s="19"/>
      <c r="G58" s="19"/>
      <c r="H58" s="148"/>
      <c r="I58" s="148"/>
      <c r="J58" s="148"/>
      <c r="K58" s="148"/>
      <c r="L58" s="149"/>
      <c r="M58" s="149"/>
      <c r="N58" s="149"/>
      <c r="O58" s="149"/>
      <c r="P58" s="149"/>
      <c r="Q58" s="148"/>
      <c r="R58" s="148"/>
      <c r="S58" s="148"/>
      <c r="T58" s="148"/>
      <c r="U58" s="148"/>
      <c r="V58" s="149"/>
      <c r="W58" s="149"/>
      <c r="X58" s="149"/>
      <c r="Y58" s="149"/>
      <c r="Z58" s="150"/>
      <c r="AA58" s="148"/>
      <c r="AB58" s="151"/>
      <c r="AC58" s="148"/>
      <c r="AD58" s="151"/>
      <c r="AE58" s="149"/>
      <c r="AF58" s="152"/>
      <c r="AG58" s="149"/>
      <c r="AH58" s="152"/>
      <c r="AI58" s="209"/>
      <c r="AJ58" s="209"/>
      <c r="AK58" s="209"/>
      <c r="AL58" s="210"/>
      <c r="AM58" s="209"/>
      <c r="AN58" s="209"/>
      <c r="AO58" s="209"/>
      <c r="AP58" s="210"/>
      <c r="AQ58" s="211"/>
      <c r="AR58" s="212"/>
      <c r="AS58" s="212"/>
      <c r="AT58" s="213"/>
      <c r="AU58" s="212"/>
      <c r="AV58" s="212"/>
      <c r="AW58" s="212"/>
      <c r="AX58" s="214"/>
      <c r="AY58" s="19"/>
      <c r="BE58" s="212"/>
      <c r="BF58" s="212"/>
    </row>
    <row r="59" spans="1:65" ht="30" customHeight="1" thickBot="1">
      <c r="A59" s="26" t="s">
        <v>17</v>
      </c>
      <c r="B59" s="317" t="str">
        <f>A59</f>
        <v>MARS</v>
      </c>
      <c r="C59" s="317"/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  <c r="AF59" s="317"/>
      <c r="AG59" s="317"/>
      <c r="AH59" s="317"/>
      <c r="AI59" s="317"/>
      <c r="AJ59" s="317"/>
      <c r="AK59" s="317"/>
      <c r="AL59" s="317"/>
      <c r="AM59" s="317"/>
      <c r="AN59" s="317"/>
      <c r="AO59" s="317"/>
      <c r="AP59" s="317"/>
      <c r="AQ59" s="317"/>
      <c r="AR59" s="317"/>
      <c r="AS59" s="317"/>
      <c r="AT59" s="317"/>
      <c r="AU59" s="317"/>
      <c r="AV59" s="317"/>
      <c r="AW59" s="317"/>
      <c r="AX59" s="317"/>
      <c r="AY59"/>
      <c r="AZ59" s="318" t="str">
        <f>B59</f>
        <v>MARS</v>
      </c>
      <c r="BA59" s="319"/>
      <c r="BB59" s="319"/>
      <c r="BC59" s="320"/>
      <c r="BD59" s="339" t="s">
        <v>64</v>
      </c>
      <c r="BE59" s="339"/>
      <c r="BF59" s="339"/>
      <c r="BG59" s="340"/>
      <c r="BH59" s="243"/>
      <c r="BI59" s="29">
        <v>42401</v>
      </c>
      <c r="BJ59" s="306"/>
      <c r="BK59" s="29">
        <f>BI59+31</f>
        <v>42432</v>
      </c>
      <c r="BL59" s="306"/>
      <c r="BM59" s="309" t="s">
        <v>29</v>
      </c>
    </row>
    <row r="60" spans="1:65" s="38" customFormat="1" ht="30.75" customHeight="1">
      <c r="A60" s="297" t="s">
        <v>11</v>
      </c>
      <c r="B60" s="298"/>
      <c r="C60" s="298"/>
      <c r="D60" s="298"/>
      <c r="E60" s="298"/>
      <c r="F60" s="299"/>
      <c r="G60" s="300">
        <v>2015</v>
      </c>
      <c r="H60" s="301"/>
      <c r="I60" s="301"/>
      <c r="J60" s="301"/>
      <c r="K60" s="301"/>
      <c r="L60" s="301"/>
      <c r="M60" s="301"/>
      <c r="N60" s="261"/>
      <c r="O60" s="302">
        <f>G60+1</f>
        <v>2016</v>
      </c>
      <c r="P60" s="301"/>
      <c r="Q60" s="301"/>
      <c r="R60" s="301"/>
      <c r="S60" s="301"/>
      <c r="T60" s="301"/>
      <c r="U60" s="301"/>
      <c r="V60" s="301"/>
      <c r="W60" s="303"/>
      <c r="X60" s="261"/>
      <c r="Y60" s="304" t="s">
        <v>30</v>
      </c>
      <c r="Z60" s="304" t="s">
        <v>31</v>
      </c>
      <c r="AA60" s="305" t="s">
        <v>32</v>
      </c>
      <c r="AB60" s="305"/>
      <c r="AC60" s="305" t="s">
        <v>33</v>
      </c>
      <c r="AD60" s="305"/>
      <c r="AE60" s="277" t="s">
        <v>34</v>
      </c>
      <c r="AF60" s="277"/>
      <c r="AG60" s="277" t="s">
        <v>35</v>
      </c>
      <c r="AH60" s="278"/>
      <c r="AI60" s="336" t="s">
        <v>36</v>
      </c>
      <c r="AJ60" s="336"/>
      <c r="AK60" s="336"/>
      <c r="AL60" s="336"/>
      <c r="AM60" s="336" t="s">
        <v>37</v>
      </c>
      <c r="AN60" s="336"/>
      <c r="AO60" s="336"/>
      <c r="AP60" s="336"/>
      <c r="AQ60" s="336" t="s">
        <v>38</v>
      </c>
      <c r="AR60" s="336"/>
      <c r="AS60" s="336"/>
      <c r="AT60" s="336"/>
      <c r="AU60" s="336" t="s">
        <v>63</v>
      </c>
      <c r="AV60" s="336"/>
      <c r="AW60" s="336"/>
      <c r="AX60" s="336"/>
      <c r="AY60" s="32"/>
      <c r="AZ60" s="33">
        <f>G60</f>
        <v>2015</v>
      </c>
      <c r="BA60" s="34">
        <f>O60</f>
        <v>2016</v>
      </c>
      <c r="BB60" s="337" t="s">
        <v>39</v>
      </c>
      <c r="BC60" s="338"/>
      <c r="BD60" s="341"/>
      <c r="BE60" s="341"/>
      <c r="BF60" s="341"/>
      <c r="BG60" s="342"/>
      <c r="BH60" s="35"/>
      <c r="BI60" s="321" t="s">
        <v>40</v>
      </c>
      <c r="BJ60" s="307"/>
      <c r="BK60" s="321" t="s">
        <v>41</v>
      </c>
      <c r="BL60" s="307"/>
      <c r="BM60" s="310"/>
    </row>
    <row r="61" spans="1:65" ht="57" customHeight="1">
      <c r="A61" s="287">
        <v>1</v>
      </c>
      <c r="B61" s="288">
        <v>2</v>
      </c>
      <c r="C61" s="289">
        <v>3</v>
      </c>
      <c r="D61" s="290" t="s">
        <v>42</v>
      </c>
      <c r="E61" s="292" t="s">
        <v>43</v>
      </c>
      <c r="F61" s="293" t="s">
        <v>44</v>
      </c>
      <c r="G61" s="295">
        <v>5</v>
      </c>
      <c r="H61" s="335" t="s">
        <v>45</v>
      </c>
      <c r="I61" s="335" t="s">
        <v>46</v>
      </c>
      <c r="J61" s="335" t="s">
        <v>47</v>
      </c>
      <c r="K61" s="283" t="s">
        <v>48</v>
      </c>
      <c r="L61" s="285" t="s">
        <v>49</v>
      </c>
      <c r="M61" s="286" t="s">
        <v>50</v>
      </c>
      <c r="N61" s="328"/>
      <c r="O61" s="331" t="s">
        <v>51</v>
      </c>
      <c r="P61" s="333" t="s">
        <v>52</v>
      </c>
      <c r="Q61" s="335" t="s">
        <v>53</v>
      </c>
      <c r="R61" s="335" t="s">
        <v>54</v>
      </c>
      <c r="S61" s="335" t="s">
        <v>55</v>
      </c>
      <c r="T61" s="326" t="s">
        <v>56</v>
      </c>
      <c r="U61" s="283" t="s">
        <v>57</v>
      </c>
      <c r="V61" s="285" t="s">
        <v>58</v>
      </c>
      <c r="W61" s="286" t="s">
        <v>59</v>
      </c>
      <c r="X61" s="328"/>
      <c r="Y61" s="304"/>
      <c r="Z61" s="304"/>
      <c r="AA61" s="305"/>
      <c r="AB61" s="305"/>
      <c r="AC61" s="305"/>
      <c r="AD61" s="305"/>
      <c r="AE61" s="277"/>
      <c r="AF61" s="277"/>
      <c r="AG61" s="277"/>
      <c r="AH61" s="278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6"/>
      <c r="AT61" s="336"/>
      <c r="AU61" s="336"/>
      <c r="AV61" s="336"/>
      <c r="AW61" s="336"/>
      <c r="AX61" s="336"/>
      <c r="AY61"/>
      <c r="AZ61" s="324" t="s">
        <v>60</v>
      </c>
      <c r="BA61" s="329" t="s">
        <v>61</v>
      </c>
      <c r="BB61" s="337"/>
      <c r="BC61" s="338"/>
      <c r="BD61" s="341"/>
      <c r="BE61" s="341"/>
      <c r="BF61" s="341"/>
      <c r="BG61" s="342"/>
      <c r="BH61" s="243"/>
      <c r="BI61" s="322"/>
      <c r="BJ61" s="307"/>
      <c r="BK61" s="322"/>
      <c r="BL61" s="307"/>
      <c r="BM61" s="310"/>
    </row>
    <row r="62" spans="1:65" ht="15.75" customHeight="1" thickBot="1">
      <c r="A62" s="287"/>
      <c r="B62" s="288"/>
      <c r="C62" s="289"/>
      <c r="D62" s="291"/>
      <c r="E62" s="292"/>
      <c r="F62" s="294"/>
      <c r="G62" s="296"/>
      <c r="H62" s="335"/>
      <c r="I62" s="335"/>
      <c r="J62" s="335"/>
      <c r="K62" s="284"/>
      <c r="L62" s="285"/>
      <c r="M62" s="286"/>
      <c r="N62" s="328"/>
      <c r="O62" s="332"/>
      <c r="P62" s="334"/>
      <c r="Q62" s="335"/>
      <c r="R62" s="335"/>
      <c r="S62" s="335"/>
      <c r="T62" s="327"/>
      <c r="U62" s="284"/>
      <c r="V62" s="285"/>
      <c r="W62" s="286"/>
      <c r="X62" s="328"/>
      <c r="Y62" s="304"/>
      <c r="Z62" s="304"/>
      <c r="AA62" s="48" t="s">
        <v>12</v>
      </c>
      <c r="AB62" s="49" t="s">
        <v>13</v>
      </c>
      <c r="AC62" s="50" t="s">
        <v>12</v>
      </c>
      <c r="AD62" s="51" t="s">
        <v>13</v>
      </c>
      <c r="AE62" s="52" t="s">
        <v>12</v>
      </c>
      <c r="AF62" s="53" t="s">
        <v>13</v>
      </c>
      <c r="AG62" s="52" t="s">
        <v>12</v>
      </c>
      <c r="AH62" s="264" t="s">
        <v>13</v>
      </c>
      <c r="AI62" s="350" t="s">
        <v>12</v>
      </c>
      <c r="AJ62" s="350"/>
      <c r="AK62" s="351" t="s">
        <v>13</v>
      </c>
      <c r="AL62" s="351"/>
      <c r="AM62" s="350" t="s">
        <v>12</v>
      </c>
      <c r="AN62" s="350"/>
      <c r="AO62" s="351" t="s">
        <v>13</v>
      </c>
      <c r="AP62" s="351"/>
      <c r="AQ62" s="350" t="s">
        <v>12</v>
      </c>
      <c r="AR62" s="350"/>
      <c r="AS62" s="351" t="s">
        <v>13</v>
      </c>
      <c r="AT62" s="351"/>
      <c r="AU62" s="350" t="s">
        <v>12</v>
      </c>
      <c r="AV62" s="350"/>
      <c r="AW62" s="351" t="s">
        <v>13</v>
      </c>
      <c r="AX62" s="351"/>
      <c r="AY62"/>
      <c r="AZ62" s="325"/>
      <c r="BA62" s="330"/>
      <c r="BB62" s="54" t="s">
        <v>62</v>
      </c>
      <c r="BC62" s="215" t="s">
        <v>13</v>
      </c>
      <c r="BD62" s="343" t="s">
        <v>62</v>
      </c>
      <c r="BE62" s="343"/>
      <c r="BF62" s="344" t="s">
        <v>13</v>
      </c>
      <c r="BG62" s="345"/>
      <c r="BH62" s="243"/>
      <c r="BI62" s="323"/>
      <c r="BJ62" s="307"/>
      <c r="BK62" s="323"/>
      <c r="BL62" s="307"/>
      <c r="BM62" s="311"/>
    </row>
    <row r="63" spans="1:65">
      <c r="A63" s="90"/>
      <c r="B63" s="91"/>
      <c r="C63" s="92"/>
      <c r="D63" s="92"/>
      <c r="E63" s="92"/>
      <c r="F63" s="216"/>
      <c r="G63" s="60"/>
      <c r="H63" s="61"/>
      <c r="I63" s="97"/>
      <c r="J63" s="98">
        <f t="shared" ref="J63:J103" si="17">SUM(H63:I63)</f>
        <v>0</v>
      </c>
      <c r="K63" s="99"/>
      <c r="L63" s="108">
        <f t="shared" ref="L63:L103" si="18">SUM(J63+K63)</f>
        <v>0</v>
      </c>
      <c r="M63" s="100"/>
      <c r="N63" s="312"/>
      <c r="O63" s="67"/>
      <c r="P63" s="68"/>
      <c r="Q63" s="96"/>
      <c r="R63" s="97"/>
      <c r="S63" s="97">
        <f t="shared" ref="S63:S103" si="19">SUM(Q63:R63)</f>
        <v>0</v>
      </c>
      <c r="T63" s="217"/>
      <c r="U63" s="217"/>
      <c r="V63" s="70">
        <f t="shared" ref="V63:V103" si="20">SUM(S63+U63)</f>
        <v>0</v>
      </c>
      <c r="W63" s="104"/>
      <c r="X63" s="312"/>
      <c r="Y63" s="72" t="str">
        <f>IF(T63&lt;=0,"---",IF(D63&lt;=0,"---s",Q63-H63))</f>
        <v>---</v>
      </c>
      <c r="Z63" s="73" t="str">
        <f>IF(P63&lt;=0,"---",IF(E63&lt;=0,"---s",P63-E63))</f>
        <v>---</v>
      </c>
      <c r="AA63" s="74" t="str">
        <f>IF(S63&lt;=0,"",IF(J63&lt;=0,"",S63-J63))</f>
        <v/>
      </c>
      <c r="AB63" s="75" t="str">
        <f>IF(AA63="","",AA63/J63)</f>
        <v/>
      </c>
      <c r="AC63" s="76" t="str">
        <f>IF(U63&lt;=0,"",IF(K63&lt;=0,"",U63-K63))</f>
        <v/>
      </c>
      <c r="AD63" s="75" t="str">
        <f>IF(AC63="","",AC63/K63)</f>
        <v/>
      </c>
      <c r="AE63" s="77" t="str">
        <f>IF(V63&lt;=0,"",IF(L63&lt;=0,"",V63-L63))</f>
        <v/>
      </c>
      <c r="AF63" s="78" t="str">
        <f>IF(AE63="","",AE63/L63)</f>
        <v/>
      </c>
      <c r="AG63" s="79" t="str">
        <f>IF(W63&lt;=0,"",IF(M63&lt;=0,"",W63-M63))</f>
        <v/>
      </c>
      <c r="AH63" s="78" t="str">
        <f>IF(AG63="","",AG63/M63)</f>
        <v/>
      </c>
      <c r="AI63" s="218" t="str">
        <f>IF(AY63="*","",((S12+S63)-(J12+J63)))</f>
        <v/>
      </c>
      <c r="AJ63" s="346" t="str">
        <f>""</f>
        <v/>
      </c>
      <c r="AK63" s="347"/>
      <c r="AL63" s="219" t="str">
        <f>IF(AY63="*","",(AI63/(J12+J63)))</f>
        <v/>
      </c>
      <c r="AM63" s="218" t="str">
        <f>IF(AY63="*","",((U12+U63)-(K12+K63)))</f>
        <v/>
      </c>
      <c r="AN63" s="346" t="str">
        <f>""</f>
        <v/>
      </c>
      <c r="AO63" s="347"/>
      <c r="AP63" s="219" t="str">
        <f>IF(AY63="*","",(AM63/(K12+K63)))</f>
        <v/>
      </c>
      <c r="AQ63" s="220" t="str">
        <f>IF(AY63="*","",((V12+V63)-(L12+L63)))</f>
        <v/>
      </c>
      <c r="AR63" s="348" t="str">
        <f>""</f>
        <v/>
      </c>
      <c r="AS63" s="349"/>
      <c r="AT63" s="221" t="str">
        <f>IF(AY63="*","",(AQ63/(L12+L63)))</f>
        <v/>
      </c>
      <c r="AU63" s="222" t="str">
        <f>IF(AY63="*","",((W12+W63)-(M12+M63)))</f>
        <v/>
      </c>
      <c r="AV63" s="348" t="str">
        <f>""</f>
        <v/>
      </c>
      <c r="AW63" s="349"/>
      <c r="AX63" s="223" t="str">
        <f>IF(AY63="*","",(AU63/(M12+M63)))</f>
        <v/>
      </c>
      <c r="AY63" s="19" t="s">
        <v>14</v>
      </c>
      <c r="AZ63" s="80"/>
      <c r="BA63" s="81"/>
      <c r="BB63" s="82" t="str">
        <f>IF(BA63&lt;=0,"",IF(AZ63&lt;=0,"",BA63-AZ63))</f>
        <v/>
      </c>
      <c r="BC63" s="83" t="str">
        <f>IF(BB63="","",BB63/AZ63)</f>
        <v/>
      </c>
      <c r="BD63" s="224">
        <f>IF(BH63="*","",((BA12+BA63)-(AZ12+AZ63)))</f>
        <v>0</v>
      </c>
      <c r="BE63" s="348" t="str">
        <f>""</f>
        <v/>
      </c>
      <c r="BF63" s="349"/>
      <c r="BG63" s="225" t="e">
        <f>IF(BH63="*","",(BD63/(AZ12+AZ63)))</f>
        <v>#DIV/0!</v>
      </c>
      <c r="BI63" s="84"/>
      <c r="BJ63" s="307"/>
      <c r="BK63" s="88"/>
      <c r="BL63" s="307"/>
      <c r="BM63" s="226" t="str">
        <f>IF(BU11&lt;=0,"---",IF(BI63&lt;=0,"---",BI63-BU11))</f>
        <v>---</v>
      </c>
    </row>
    <row r="64" spans="1:65" ht="12.75" customHeight="1">
      <c r="A64" s="90"/>
      <c r="B64" s="91"/>
      <c r="C64" s="92"/>
      <c r="D64" s="93"/>
      <c r="E64" s="93"/>
      <c r="F64" s="94"/>
      <c r="G64" s="95"/>
      <c r="H64" s="96"/>
      <c r="I64" s="97"/>
      <c r="J64" s="98">
        <f t="shared" si="17"/>
        <v>0</v>
      </c>
      <c r="K64" s="99"/>
      <c r="L64" s="108">
        <f t="shared" si="18"/>
        <v>0</v>
      </c>
      <c r="M64" s="100"/>
      <c r="N64" s="312"/>
      <c r="O64" s="67"/>
      <c r="P64" s="68"/>
      <c r="Q64" s="96"/>
      <c r="R64" s="97"/>
      <c r="S64" s="97">
        <f t="shared" si="19"/>
        <v>0</v>
      </c>
      <c r="T64" s="102"/>
      <c r="U64" s="102"/>
      <c r="V64" s="65">
        <f t="shared" si="20"/>
        <v>0</v>
      </c>
      <c r="W64" s="104"/>
      <c r="X64" s="312"/>
      <c r="Y64" s="72" t="str">
        <f t="shared" ref="Y64:Y103" si="21">IF(T64&lt;=0,"---",IF(D64&lt;=0,"---s",Q64-H64))</f>
        <v>---</v>
      </c>
      <c r="Z64" s="73" t="str">
        <f t="shared" ref="Z64:Z103" si="22">IF(P64&lt;=0,"---",IF(E64&lt;=0,"---s",P64-E64))</f>
        <v>---</v>
      </c>
      <c r="AA64" s="74" t="str">
        <f t="shared" ref="AA64:AA103" si="23">IF(S64&lt;=0,"",IF(J64&lt;=0,"",S64-J64))</f>
        <v/>
      </c>
      <c r="AB64" s="75" t="str">
        <f t="shared" ref="AB64:AB103" si="24">IF(AA64="","",AA64/J64)</f>
        <v/>
      </c>
      <c r="AC64" s="76" t="str">
        <f t="shared" ref="AC64:AC103" si="25">IF(U64&lt;=0,"",IF(K64&lt;=0,"",U64-K64))</f>
        <v/>
      </c>
      <c r="AD64" s="75" t="str">
        <f t="shared" ref="AD64:AD103" si="26">IF(AC64="","",AC64/K64)</f>
        <v/>
      </c>
      <c r="AE64" s="77" t="str">
        <f t="shared" ref="AE64:AE103" si="27">IF(V64&lt;=0,"",IF(L64&lt;=0,"",V64-L64))</f>
        <v/>
      </c>
      <c r="AF64" s="78" t="str">
        <f t="shared" ref="AF64:AF103" si="28">IF(AE64="","",AE64/L64)</f>
        <v/>
      </c>
      <c r="AG64" s="79" t="str">
        <f t="shared" ref="AG64:AG103" si="29">IF(W64&lt;=0,"",IF(M64&lt;=0,"",W64-M64))</f>
        <v/>
      </c>
      <c r="AH64" s="78" t="str">
        <f t="shared" ref="AH64:AH103" si="30">IF(AG64="","",AG64/M64)</f>
        <v/>
      </c>
      <c r="AI64" s="218">
        <f t="shared" ref="AI64:AI103" si="31">IF(AY64="*","",((S13+S64)-(J13+J64)))</f>
        <v>0</v>
      </c>
      <c r="AJ64" s="346" t="str">
        <f>""</f>
        <v/>
      </c>
      <c r="AK64" s="347"/>
      <c r="AL64" s="219" t="e">
        <f t="shared" ref="AL64:AL103" si="32">IF(AY64="*","",(AI64/(J13+J64)))</f>
        <v>#DIV/0!</v>
      </c>
      <c r="AM64" s="218">
        <f t="shared" ref="AM64:AM103" si="33">IF(AY64="*","",((U13+U64)-(K13+K64)))</f>
        <v>0</v>
      </c>
      <c r="AN64" s="346" t="str">
        <f>""</f>
        <v/>
      </c>
      <c r="AO64" s="347"/>
      <c r="AP64" s="219" t="e">
        <f t="shared" ref="AP64:AP103" si="34">IF(AY64="*","",(AM64/(K13+K64)))</f>
        <v>#DIV/0!</v>
      </c>
      <c r="AQ64" s="220">
        <f t="shared" ref="AQ64:AQ103" si="35">IF(AY64="*","",((V13+V64)-(L13+L64)))</f>
        <v>0</v>
      </c>
      <c r="AR64" s="348" t="str">
        <f>""</f>
        <v/>
      </c>
      <c r="AS64" s="349"/>
      <c r="AT64" s="221" t="e">
        <f t="shared" ref="AT64:AT103" si="36">IF(AY64="*","",(AQ64/(L13+L64)))</f>
        <v>#DIV/0!</v>
      </c>
      <c r="AU64" s="222">
        <f t="shared" ref="AU64:AU103" si="37">IF(AY64="*","",((W13+W64)-(M13+M64)))</f>
        <v>0</v>
      </c>
      <c r="AV64" s="348" t="str">
        <f>""</f>
        <v/>
      </c>
      <c r="AW64" s="349"/>
      <c r="AX64" s="223" t="e">
        <f t="shared" ref="AX64:AX103" si="38">IF(AY64="*","",(AU64/(M13+M64)))</f>
        <v>#DIV/0!</v>
      </c>
      <c r="AY64" s="19"/>
      <c r="AZ64" s="80"/>
      <c r="BA64" s="81"/>
      <c r="BB64" s="82" t="str">
        <f t="shared" ref="BB64:BB103" si="39">IF(BA64&lt;=0,"",IF(AZ64&lt;=0,"",BA64-AZ64))</f>
        <v/>
      </c>
      <c r="BC64" s="83" t="str">
        <f t="shared" ref="BC64:BC103" si="40">IF(BB64="","",BB64/AZ64)</f>
        <v/>
      </c>
      <c r="BD64" s="224" t="e">
        <f t="shared" ref="BD64:BD103" si="41">IF(BH64="*","",((BA13+BA64)-(AZ13+AZ64)))</f>
        <v>#VALUE!</v>
      </c>
      <c r="BE64" s="348" t="str">
        <f>""</f>
        <v/>
      </c>
      <c r="BF64" s="349"/>
      <c r="BG64" s="225" t="e">
        <f t="shared" ref="BG64:BG103" si="42">IF(BH64="*","",(BD64/(AZ13+AZ64)))</f>
        <v>#VALUE!</v>
      </c>
      <c r="BI64" s="105"/>
      <c r="BJ64" s="307"/>
      <c r="BK64" s="106"/>
      <c r="BL64" s="307"/>
      <c r="BM64" s="227" t="str">
        <f t="shared" ref="BM64:BM103" si="43">IF(BK12&lt;=0,"---",IF(BI64&lt;=0,"---",BI64-BK12))</f>
        <v>---</v>
      </c>
    </row>
    <row r="65" spans="1:65" ht="15" customHeight="1">
      <c r="A65" s="90"/>
      <c r="B65" s="91"/>
      <c r="C65" s="92"/>
      <c r="D65" s="93"/>
      <c r="E65" s="93"/>
      <c r="F65" s="94"/>
      <c r="G65" s="95"/>
      <c r="H65" s="96"/>
      <c r="I65" s="97"/>
      <c r="J65" s="98">
        <f t="shared" si="17"/>
        <v>0</v>
      </c>
      <c r="K65" s="99"/>
      <c r="L65" s="108">
        <f t="shared" si="18"/>
        <v>0</v>
      </c>
      <c r="M65" s="100"/>
      <c r="N65" s="312"/>
      <c r="O65" s="67"/>
      <c r="P65" s="68"/>
      <c r="Q65" s="96"/>
      <c r="R65" s="97"/>
      <c r="S65" s="97">
        <f t="shared" si="19"/>
        <v>0</v>
      </c>
      <c r="T65" s="102"/>
      <c r="U65" s="102"/>
      <c r="V65" s="65">
        <f t="shared" si="20"/>
        <v>0</v>
      </c>
      <c r="W65" s="104"/>
      <c r="X65" s="312"/>
      <c r="Y65" s="72" t="str">
        <f t="shared" si="21"/>
        <v>---</v>
      </c>
      <c r="Z65" s="73" t="str">
        <f t="shared" si="22"/>
        <v>---</v>
      </c>
      <c r="AA65" s="74" t="str">
        <f t="shared" si="23"/>
        <v/>
      </c>
      <c r="AB65" s="75" t="str">
        <f t="shared" si="24"/>
        <v/>
      </c>
      <c r="AC65" s="76" t="str">
        <f t="shared" si="25"/>
        <v/>
      </c>
      <c r="AD65" s="75" t="str">
        <f t="shared" si="26"/>
        <v/>
      </c>
      <c r="AE65" s="77" t="str">
        <f t="shared" si="27"/>
        <v/>
      </c>
      <c r="AF65" s="78" t="str">
        <f t="shared" si="28"/>
        <v/>
      </c>
      <c r="AG65" s="79" t="str">
        <f t="shared" si="29"/>
        <v/>
      </c>
      <c r="AH65" s="78" t="str">
        <f t="shared" si="30"/>
        <v/>
      </c>
      <c r="AI65" s="218">
        <f t="shared" si="31"/>
        <v>0</v>
      </c>
      <c r="AJ65" s="346" t="str">
        <f>""</f>
        <v/>
      </c>
      <c r="AK65" s="347"/>
      <c r="AL65" s="219" t="e">
        <f t="shared" si="32"/>
        <v>#DIV/0!</v>
      </c>
      <c r="AM65" s="218">
        <f t="shared" si="33"/>
        <v>0</v>
      </c>
      <c r="AN65" s="346" t="str">
        <f>""</f>
        <v/>
      </c>
      <c r="AO65" s="347"/>
      <c r="AP65" s="219" t="e">
        <f t="shared" si="34"/>
        <v>#DIV/0!</v>
      </c>
      <c r="AQ65" s="220">
        <f t="shared" si="35"/>
        <v>0</v>
      </c>
      <c r="AR65" s="348" t="str">
        <f>""</f>
        <v/>
      </c>
      <c r="AS65" s="349"/>
      <c r="AT65" s="221" t="e">
        <f t="shared" si="36"/>
        <v>#DIV/0!</v>
      </c>
      <c r="AU65" s="222">
        <f t="shared" si="37"/>
        <v>0</v>
      </c>
      <c r="AV65" s="348" t="str">
        <f>""</f>
        <v/>
      </c>
      <c r="AW65" s="349"/>
      <c r="AX65" s="223" t="e">
        <f t="shared" si="38"/>
        <v>#DIV/0!</v>
      </c>
      <c r="AY65" s="19"/>
      <c r="AZ65" s="80"/>
      <c r="BA65" s="81"/>
      <c r="BB65" s="82" t="str">
        <f t="shared" si="39"/>
        <v/>
      </c>
      <c r="BC65" s="83" t="str">
        <f t="shared" si="40"/>
        <v/>
      </c>
      <c r="BD65" s="224">
        <f t="shared" si="41"/>
        <v>0</v>
      </c>
      <c r="BE65" s="348" t="str">
        <f>""</f>
        <v/>
      </c>
      <c r="BF65" s="349"/>
      <c r="BG65" s="225" t="e">
        <f t="shared" si="42"/>
        <v>#DIV/0!</v>
      </c>
      <c r="BI65" s="105"/>
      <c r="BJ65" s="307"/>
      <c r="BK65" s="106"/>
      <c r="BL65" s="307"/>
      <c r="BM65" s="227" t="str">
        <f t="shared" si="43"/>
        <v>---</v>
      </c>
    </row>
    <row r="66" spans="1:65" ht="15" customHeight="1">
      <c r="A66" s="56"/>
      <c r="B66" s="57"/>
      <c r="C66" s="58"/>
      <c r="D66" s="58"/>
      <c r="E66" s="58"/>
      <c r="F66" s="59"/>
      <c r="G66" s="60"/>
      <c r="H66" s="61"/>
      <c r="I66" s="62"/>
      <c r="J66" s="63">
        <f t="shared" si="17"/>
        <v>0</v>
      </c>
      <c r="K66" s="64"/>
      <c r="L66" s="65">
        <f t="shared" si="18"/>
        <v>0</v>
      </c>
      <c r="M66" s="66"/>
      <c r="N66" s="312"/>
      <c r="O66" s="67"/>
      <c r="P66" s="68"/>
      <c r="Q66" s="61"/>
      <c r="R66" s="62"/>
      <c r="S66" s="62">
        <f t="shared" si="19"/>
        <v>0</v>
      </c>
      <c r="T66" s="68"/>
      <c r="U66" s="69"/>
      <c r="V66" s="70">
        <f t="shared" si="20"/>
        <v>0</v>
      </c>
      <c r="W66" s="71"/>
      <c r="X66" s="312"/>
      <c r="Y66" s="72" t="str">
        <f t="shared" si="21"/>
        <v>---</v>
      </c>
      <c r="Z66" s="73" t="str">
        <f t="shared" si="22"/>
        <v>---</v>
      </c>
      <c r="AA66" s="74" t="str">
        <f t="shared" si="23"/>
        <v/>
      </c>
      <c r="AB66" s="75" t="str">
        <f t="shared" si="24"/>
        <v/>
      </c>
      <c r="AC66" s="76" t="str">
        <f t="shared" si="25"/>
        <v/>
      </c>
      <c r="AD66" s="75" t="str">
        <f t="shared" si="26"/>
        <v/>
      </c>
      <c r="AE66" s="77" t="str">
        <f t="shared" si="27"/>
        <v/>
      </c>
      <c r="AF66" s="78" t="str">
        <f t="shared" si="28"/>
        <v/>
      </c>
      <c r="AG66" s="79" t="str">
        <f t="shared" si="29"/>
        <v/>
      </c>
      <c r="AH66" s="78" t="str">
        <f t="shared" si="30"/>
        <v/>
      </c>
      <c r="AI66" s="218">
        <f t="shared" si="31"/>
        <v>0</v>
      </c>
      <c r="AJ66" s="346" t="str">
        <f>""</f>
        <v/>
      </c>
      <c r="AK66" s="347"/>
      <c r="AL66" s="219" t="e">
        <f t="shared" si="32"/>
        <v>#DIV/0!</v>
      </c>
      <c r="AM66" s="218">
        <f t="shared" si="33"/>
        <v>0</v>
      </c>
      <c r="AN66" s="346" t="str">
        <f>""</f>
        <v/>
      </c>
      <c r="AO66" s="347"/>
      <c r="AP66" s="219" t="e">
        <f t="shared" si="34"/>
        <v>#DIV/0!</v>
      </c>
      <c r="AQ66" s="220">
        <f t="shared" si="35"/>
        <v>0</v>
      </c>
      <c r="AR66" s="348" t="str">
        <f>""</f>
        <v/>
      </c>
      <c r="AS66" s="349"/>
      <c r="AT66" s="221" t="e">
        <f t="shared" si="36"/>
        <v>#DIV/0!</v>
      </c>
      <c r="AU66" s="222">
        <f t="shared" si="37"/>
        <v>0</v>
      </c>
      <c r="AV66" s="348" t="str">
        <f>""</f>
        <v/>
      </c>
      <c r="AW66" s="349"/>
      <c r="AX66" s="223" t="e">
        <f t="shared" si="38"/>
        <v>#DIV/0!</v>
      </c>
      <c r="AZ66" s="80"/>
      <c r="BA66" s="81"/>
      <c r="BB66" s="82" t="str">
        <f t="shared" si="39"/>
        <v/>
      </c>
      <c r="BC66" s="83" t="str">
        <f t="shared" si="40"/>
        <v/>
      </c>
      <c r="BD66" s="224">
        <f t="shared" si="41"/>
        <v>0</v>
      </c>
      <c r="BE66" s="348" t="str">
        <f>""</f>
        <v/>
      </c>
      <c r="BF66" s="349"/>
      <c r="BG66" s="225" t="e">
        <f t="shared" si="42"/>
        <v>#DIV/0!</v>
      </c>
      <c r="BI66" s="84"/>
      <c r="BJ66" s="307"/>
      <c r="BK66" s="88"/>
      <c r="BL66" s="307"/>
      <c r="BM66" s="227" t="str">
        <f t="shared" si="43"/>
        <v>---</v>
      </c>
    </row>
    <row r="67" spans="1:65" ht="15" customHeight="1">
      <c r="A67" s="56"/>
      <c r="B67" s="57"/>
      <c r="C67" s="58"/>
      <c r="D67" s="58"/>
      <c r="E67" s="58"/>
      <c r="F67" s="59"/>
      <c r="G67" s="60"/>
      <c r="H67" s="61"/>
      <c r="I67" s="62"/>
      <c r="J67" s="63">
        <f t="shared" si="17"/>
        <v>0</v>
      </c>
      <c r="K67" s="64"/>
      <c r="L67" s="65">
        <f t="shared" si="18"/>
        <v>0</v>
      </c>
      <c r="M67" s="66"/>
      <c r="N67" s="312"/>
      <c r="O67" s="67"/>
      <c r="P67" s="68"/>
      <c r="Q67" s="61"/>
      <c r="R67" s="62"/>
      <c r="S67" s="62">
        <f t="shared" si="19"/>
        <v>0</v>
      </c>
      <c r="T67" s="68"/>
      <c r="U67" s="69"/>
      <c r="V67" s="70">
        <f t="shared" si="20"/>
        <v>0</v>
      </c>
      <c r="W67" s="71"/>
      <c r="X67" s="312"/>
      <c r="Y67" s="72" t="str">
        <f t="shared" si="21"/>
        <v>---</v>
      </c>
      <c r="Z67" s="73" t="str">
        <f t="shared" si="22"/>
        <v>---</v>
      </c>
      <c r="AA67" s="74" t="str">
        <f t="shared" si="23"/>
        <v/>
      </c>
      <c r="AB67" s="75" t="str">
        <f t="shared" si="24"/>
        <v/>
      </c>
      <c r="AC67" s="76" t="str">
        <f t="shared" si="25"/>
        <v/>
      </c>
      <c r="AD67" s="75" t="str">
        <f t="shared" si="26"/>
        <v/>
      </c>
      <c r="AE67" s="77" t="str">
        <f t="shared" si="27"/>
        <v/>
      </c>
      <c r="AF67" s="78" t="str">
        <f t="shared" si="28"/>
        <v/>
      </c>
      <c r="AG67" s="79" t="str">
        <f t="shared" si="29"/>
        <v/>
      </c>
      <c r="AH67" s="78" t="str">
        <f t="shared" si="30"/>
        <v/>
      </c>
      <c r="AI67" s="218">
        <f t="shared" si="31"/>
        <v>0</v>
      </c>
      <c r="AJ67" s="346" t="str">
        <f>""</f>
        <v/>
      </c>
      <c r="AK67" s="347"/>
      <c r="AL67" s="219" t="e">
        <f t="shared" si="32"/>
        <v>#DIV/0!</v>
      </c>
      <c r="AM67" s="218">
        <f t="shared" si="33"/>
        <v>0</v>
      </c>
      <c r="AN67" s="346" t="str">
        <f>""</f>
        <v/>
      </c>
      <c r="AO67" s="347"/>
      <c r="AP67" s="219" t="e">
        <f t="shared" si="34"/>
        <v>#DIV/0!</v>
      </c>
      <c r="AQ67" s="220">
        <f t="shared" si="35"/>
        <v>0</v>
      </c>
      <c r="AR67" s="348" t="str">
        <f>""</f>
        <v/>
      </c>
      <c r="AS67" s="349"/>
      <c r="AT67" s="221" t="e">
        <f t="shared" si="36"/>
        <v>#DIV/0!</v>
      </c>
      <c r="AU67" s="222">
        <f t="shared" si="37"/>
        <v>0</v>
      </c>
      <c r="AV67" s="348" t="str">
        <f>""</f>
        <v/>
      </c>
      <c r="AW67" s="349"/>
      <c r="AX67" s="223" t="e">
        <f t="shared" si="38"/>
        <v>#DIV/0!</v>
      </c>
      <c r="AZ67" s="80"/>
      <c r="BA67" s="81"/>
      <c r="BB67" s="82" t="str">
        <f t="shared" si="39"/>
        <v/>
      </c>
      <c r="BC67" s="83" t="str">
        <f t="shared" si="40"/>
        <v/>
      </c>
      <c r="BD67" s="224">
        <f t="shared" si="41"/>
        <v>0</v>
      </c>
      <c r="BE67" s="348" t="str">
        <f>""</f>
        <v/>
      </c>
      <c r="BF67" s="349"/>
      <c r="BG67" s="225" t="e">
        <f t="shared" si="42"/>
        <v>#DIV/0!</v>
      </c>
      <c r="BI67" s="84"/>
      <c r="BJ67" s="307"/>
      <c r="BK67" s="88"/>
      <c r="BL67" s="307"/>
      <c r="BM67" s="227" t="str">
        <f t="shared" si="43"/>
        <v>---</v>
      </c>
    </row>
    <row r="68" spans="1:65" ht="15" customHeight="1">
      <c r="A68" s="56"/>
      <c r="B68" s="57"/>
      <c r="C68" s="58"/>
      <c r="D68" s="58"/>
      <c r="E68" s="58"/>
      <c r="F68" s="59"/>
      <c r="G68" s="60"/>
      <c r="H68" s="61"/>
      <c r="I68" s="62"/>
      <c r="J68" s="63">
        <f t="shared" si="17"/>
        <v>0</v>
      </c>
      <c r="K68" s="64"/>
      <c r="L68" s="65">
        <f t="shared" si="18"/>
        <v>0</v>
      </c>
      <c r="M68" s="66"/>
      <c r="N68" s="312"/>
      <c r="O68" s="67"/>
      <c r="P68" s="68"/>
      <c r="Q68" s="61"/>
      <c r="R68" s="62"/>
      <c r="S68" s="62">
        <f t="shared" si="19"/>
        <v>0</v>
      </c>
      <c r="T68" s="68"/>
      <c r="U68" s="69"/>
      <c r="V68" s="70">
        <f t="shared" si="20"/>
        <v>0</v>
      </c>
      <c r="W68" s="71"/>
      <c r="X68" s="312"/>
      <c r="Y68" s="72" t="str">
        <f t="shared" si="21"/>
        <v>---</v>
      </c>
      <c r="Z68" s="73" t="str">
        <f t="shared" si="22"/>
        <v>---</v>
      </c>
      <c r="AA68" s="74" t="str">
        <f t="shared" si="23"/>
        <v/>
      </c>
      <c r="AB68" s="75" t="str">
        <f t="shared" si="24"/>
        <v/>
      </c>
      <c r="AC68" s="76" t="str">
        <f t="shared" si="25"/>
        <v/>
      </c>
      <c r="AD68" s="75" t="str">
        <f t="shared" si="26"/>
        <v/>
      </c>
      <c r="AE68" s="77" t="str">
        <f t="shared" si="27"/>
        <v/>
      </c>
      <c r="AF68" s="78" t="str">
        <f t="shared" si="28"/>
        <v/>
      </c>
      <c r="AG68" s="79" t="str">
        <f t="shared" si="29"/>
        <v/>
      </c>
      <c r="AH68" s="78" t="str">
        <f t="shared" si="30"/>
        <v/>
      </c>
      <c r="AI68" s="218" t="str">
        <f t="shared" si="31"/>
        <v/>
      </c>
      <c r="AJ68" s="346" t="str">
        <f>""</f>
        <v/>
      </c>
      <c r="AK68" s="347"/>
      <c r="AL68" s="219" t="str">
        <f t="shared" si="32"/>
        <v/>
      </c>
      <c r="AM68" s="218" t="str">
        <f t="shared" si="33"/>
        <v/>
      </c>
      <c r="AN68" s="346" t="str">
        <f>""</f>
        <v/>
      </c>
      <c r="AO68" s="347"/>
      <c r="AP68" s="219" t="str">
        <f t="shared" si="34"/>
        <v/>
      </c>
      <c r="AQ68" s="220" t="str">
        <f t="shared" si="35"/>
        <v/>
      </c>
      <c r="AR68" s="348" t="str">
        <f>""</f>
        <v/>
      </c>
      <c r="AS68" s="349"/>
      <c r="AT68" s="221" t="str">
        <f t="shared" si="36"/>
        <v/>
      </c>
      <c r="AU68" s="222" t="str">
        <f t="shared" si="37"/>
        <v/>
      </c>
      <c r="AV68" s="348" t="str">
        <f>""</f>
        <v/>
      </c>
      <c r="AW68" s="349"/>
      <c r="AX68" s="223" t="str">
        <f t="shared" si="38"/>
        <v/>
      </c>
      <c r="AY68" s="17" t="s">
        <v>14</v>
      </c>
      <c r="AZ68" s="80"/>
      <c r="BA68" s="81"/>
      <c r="BB68" s="82" t="str">
        <f t="shared" si="39"/>
        <v/>
      </c>
      <c r="BC68" s="83" t="str">
        <f t="shared" si="40"/>
        <v/>
      </c>
      <c r="BD68" s="224">
        <f t="shared" si="41"/>
        <v>0</v>
      </c>
      <c r="BE68" s="348" t="str">
        <f>""</f>
        <v/>
      </c>
      <c r="BF68" s="349"/>
      <c r="BG68" s="225" t="e">
        <f t="shared" si="42"/>
        <v>#DIV/0!</v>
      </c>
      <c r="BI68" s="84"/>
      <c r="BJ68" s="307"/>
      <c r="BK68" s="88"/>
      <c r="BL68" s="307"/>
      <c r="BM68" s="227" t="str">
        <f t="shared" si="43"/>
        <v>---</v>
      </c>
    </row>
    <row r="69" spans="1:65" ht="15" customHeight="1">
      <c r="A69" s="56"/>
      <c r="B69" s="57"/>
      <c r="C69" s="58"/>
      <c r="D69" s="58"/>
      <c r="E69" s="58"/>
      <c r="F69" s="59"/>
      <c r="G69" s="60"/>
      <c r="H69" s="61"/>
      <c r="I69" s="62"/>
      <c r="J69" s="63">
        <f t="shared" si="17"/>
        <v>0</v>
      </c>
      <c r="K69" s="64"/>
      <c r="L69" s="65">
        <f t="shared" si="18"/>
        <v>0</v>
      </c>
      <c r="M69" s="66"/>
      <c r="N69" s="312"/>
      <c r="O69" s="67"/>
      <c r="P69" s="68"/>
      <c r="Q69" s="61"/>
      <c r="R69" s="62"/>
      <c r="S69" s="62">
        <f t="shared" si="19"/>
        <v>0</v>
      </c>
      <c r="T69" s="68"/>
      <c r="U69" s="69"/>
      <c r="V69" s="70">
        <f t="shared" si="20"/>
        <v>0</v>
      </c>
      <c r="W69" s="71"/>
      <c r="X69" s="312"/>
      <c r="Y69" s="72" t="str">
        <f t="shared" si="21"/>
        <v>---</v>
      </c>
      <c r="Z69" s="73" t="str">
        <f t="shared" si="22"/>
        <v>---</v>
      </c>
      <c r="AA69" s="74" t="str">
        <f t="shared" si="23"/>
        <v/>
      </c>
      <c r="AB69" s="75" t="str">
        <f t="shared" si="24"/>
        <v/>
      </c>
      <c r="AC69" s="76" t="str">
        <f t="shared" si="25"/>
        <v/>
      </c>
      <c r="AD69" s="75" t="str">
        <f t="shared" si="26"/>
        <v/>
      </c>
      <c r="AE69" s="77" t="str">
        <f t="shared" si="27"/>
        <v/>
      </c>
      <c r="AF69" s="78" t="str">
        <f t="shared" si="28"/>
        <v/>
      </c>
      <c r="AG69" s="79" t="str">
        <f t="shared" si="29"/>
        <v/>
      </c>
      <c r="AH69" s="78" t="str">
        <f t="shared" si="30"/>
        <v/>
      </c>
      <c r="AI69" s="218">
        <f t="shared" si="31"/>
        <v>0</v>
      </c>
      <c r="AJ69" s="346" t="str">
        <f>""</f>
        <v/>
      </c>
      <c r="AK69" s="347"/>
      <c r="AL69" s="219" t="e">
        <f t="shared" si="32"/>
        <v>#DIV/0!</v>
      </c>
      <c r="AM69" s="218">
        <f t="shared" si="33"/>
        <v>0</v>
      </c>
      <c r="AN69" s="346" t="str">
        <f>""</f>
        <v/>
      </c>
      <c r="AO69" s="347"/>
      <c r="AP69" s="219" t="e">
        <f t="shared" si="34"/>
        <v>#DIV/0!</v>
      </c>
      <c r="AQ69" s="220">
        <f t="shared" si="35"/>
        <v>0</v>
      </c>
      <c r="AR69" s="348" t="str">
        <f>""</f>
        <v/>
      </c>
      <c r="AS69" s="349"/>
      <c r="AT69" s="221" t="e">
        <f t="shared" si="36"/>
        <v>#DIV/0!</v>
      </c>
      <c r="AU69" s="222">
        <f t="shared" si="37"/>
        <v>0</v>
      </c>
      <c r="AV69" s="348" t="str">
        <f>""</f>
        <v/>
      </c>
      <c r="AW69" s="349"/>
      <c r="AX69" s="223" t="e">
        <f t="shared" si="38"/>
        <v>#DIV/0!</v>
      </c>
      <c r="AZ69" s="80"/>
      <c r="BA69" s="81"/>
      <c r="BB69" s="82" t="str">
        <f t="shared" si="39"/>
        <v/>
      </c>
      <c r="BC69" s="83" t="str">
        <f t="shared" si="40"/>
        <v/>
      </c>
      <c r="BD69" s="224">
        <f t="shared" si="41"/>
        <v>0</v>
      </c>
      <c r="BE69" s="348" t="str">
        <f>""</f>
        <v/>
      </c>
      <c r="BF69" s="349"/>
      <c r="BG69" s="225" t="e">
        <f t="shared" si="42"/>
        <v>#DIV/0!</v>
      </c>
      <c r="BI69" s="84"/>
      <c r="BJ69" s="307"/>
      <c r="BK69" s="88"/>
      <c r="BL69" s="307"/>
      <c r="BM69" s="227" t="str">
        <f t="shared" si="43"/>
        <v>---</v>
      </c>
    </row>
    <row r="70" spans="1:65" ht="15" customHeight="1">
      <c r="A70" s="56"/>
      <c r="B70" s="57"/>
      <c r="C70" s="58"/>
      <c r="D70" s="58"/>
      <c r="E70" s="58"/>
      <c r="F70" s="59"/>
      <c r="G70" s="60"/>
      <c r="H70" s="61"/>
      <c r="I70" s="62"/>
      <c r="J70" s="63">
        <f t="shared" si="17"/>
        <v>0</v>
      </c>
      <c r="K70" s="64"/>
      <c r="L70" s="65">
        <f t="shared" si="18"/>
        <v>0</v>
      </c>
      <c r="M70" s="66"/>
      <c r="N70" s="312"/>
      <c r="O70" s="67"/>
      <c r="P70" s="68"/>
      <c r="Q70" s="61"/>
      <c r="R70" s="62"/>
      <c r="S70" s="62">
        <f t="shared" si="19"/>
        <v>0</v>
      </c>
      <c r="T70" s="68"/>
      <c r="U70" s="69"/>
      <c r="V70" s="70">
        <f t="shared" si="20"/>
        <v>0</v>
      </c>
      <c r="W70" s="71"/>
      <c r="X70" s="312"/>
      <c r="Y70" s="72" t="str">
        <f t="shared" si="21"/>
        <v>---</v>
      </c>
      <c r="Z70" s="73" t="str">
        <f t="shared" si="22"/>
        <v>---</v>
      </c>
      <c r="AA70" s="74" t="str">
        <f t="shared" si="23"/>
        <v/>
      </c>
      <c r="AB70" s="75" t="str">
        <f t="shared" si="24"/>
        <v/>
      </c>
      <c r="AC70" s="76" t="str">
        <f t="shared" si="25"/>
        <v/>
      </c>
      <c r="AD70" s="75" t="str">
        <f t="shared" si="26"/>
        <v/>
      </c>
      <c r="AE70" s="77" t="str">
        <f t="shared" si="27"/>
        <v/>
      </c>
      <c r="AF70" s="78" t="str">
        <f t="shared" si="28"/>
        <v/>
      </c>
      <c r="AG70" s="79" t="str">
        <f t="shared" si="29"/>
        <v/>
      </c>
      <c r="AH70" s="78" t="str">
        <f t="shared" si="30"/>
        <v/>
      </c>
      <c r="AI70" s="218">
        <f t="shared" si="31"/>
        <v>0</v>
      </c>
      <c r="AJ70" s="346" t="str">
        <f>""</f>
        <v/>
      </c>
      <c r="AK70" s="347"/>
      <c r="AL70" s="219" t="e">
        <f t="shared" si="32"/>
        <v>#DIV/0!</v>
      </c>
      <c r="AM70" s="218">
        <f t="shared" si="33"/>
        <v>0</v>
      </c>
      <c r="AN70" s="346" t="str">
        <f>""</f>
        <v/>
      </c>
      <c r="AO70" s="347"/>
      <c r="AP70" s="219" t="e">
        <f t="shared" si="34"/>
        <v>#DIV/0!</v>
      </c>
      <c r="AQ70" s="220">
        <f t="shared" si="35"/>
        <v>0</v>
      </c>
      <c r="AR70" s="348" t="str">
        <f>""</f>
        <v/>
      </c>
      <c r="AS70" s="349"/>
      <c r="AT70" s="221" t="e">
        <f t="shared" si="36"/>
        <v>#DIV/0!</v>
      </c>
      <c r="AU70" s="222">
        <f t="shared" si="37"/>
        <v>0</v>
      </c>
      <c r="AV70" s="348" t="str">
        <f>""</f>
        <v/>
      </c>
      <c r="AW70" s="349"/>
      <c r="AX70" s="223" t="e">
        <f t="shared" si="38"/>
        <v>#DIV/0!</v>
      </c>
      <c r="AZ70" s="80"/>
      <c r="BA70" s="81"/>
      <c r="BB70" s="82" t="str">
        <f t="shared" si="39"/>
        <v/>
      </c>
      <c r="BC70" s="83" t="str">
        <f t="shared" si="40"/>
        <v/>
      </c>
      <c r="BD70" s="224">
        <f t="shared" si="41"/>
        <v>0</v>
      </c>
      <c r="BE70" s="348" t="str">
        <f>""</f>
        <v/>
      </c>
      <c r="BF70" s="349"/>
      <c r="BG70" s="225" t="e">
        <f t="shared" si="42"/>
        <v>#DIV/0!</v>
      </c>
      <c r="BI70" s="84"/>
      <c r="BJ70" s="307"/>
      <c r="BK70" s="88"/>
      <c r="BL70" s="307"/>
      <c r="BM70" s="227" t="str">
        <f t="shared" si="43"/>
        <v>---</v>
      </c>
    </row>
    <row r="71" spans="1:65" ht="15" customHeight="1">
      <c r="A71" s="56"/>
      <c r="B71" s="57"/>
      <c r="C71" s="58"/>
      <c r="D71" s="58"/>
      <c r="E71" s="58"/>
      <c r="F71" s="59"/>
      <c r="G71" s="60"/>
      <c r="H71" s="61"/>
      <c r="I71" s="62"/>
      <c r="J71" s="63">
        <f t="shared" si="17"/>
        <v>0</v>
      </c>
      <c r="K71" s="64"/>
      <c r="L71" s="65">
        <f t="shared" si="18"/>
        <v>0</v>
      </c>
      <c r="M71" s="66"/>
      <c r="N71" s="312"/>
      <c r="O71" s="67"/>
      <c r="P71" s="68"/>
      <c r="Q71" s="61"/>
      <c r="R71" s="62"/>
      <c r="S71" s="62">
        <f t="shared" si="19"/>
        <v>0</v>
      </c>
      <c r="T71" s="68"/>
      <c r="U71" s="69"/>
      <c r="V71" s="70">
        <f t="shared" si="20"/>
        <v>0</v>
      </c>
      <c r="W71" s="71"/>
      <c r="X71" s="312"/>
      <c r="Y71" s="72" t="str">
        <f t="shared" si="21"/>
        <v>---</v>
      </c>
      <c r="Z71" s="73" t="str">
        <f t="shared" si="22"/>
        <v>---</v>
      </c>
      <c r="AA71" s="74" t="str">
        <f t="shared" si="23"/>
        <v/>
      </c>
      <c r="AB71" s="75" t="str">
        <f t="shared" si="24"/>
        <v/>
      </c>
      <c r="AC71" s="76" t="str">
        <f t="shared" si="25"/>
        <v/>
      </c>
      <c r="AD71" s="75" t="str">
        <f t="shared" si="26"/>
        <v/>
      </c>
      <c r="AE71" s="77" t="str">
        <f t="shared" si="27"/>
        <v/>
      </c>
      <c r="AF71" s="78" t="str">
        <f t="shared" si="28"/>
        <v/>
      </c>
      <c r="AG71" s="79" t="str">
        <f t="shared" si="29"/>
        <v/>
      </c>
      <c r="AH71" s="78" t="str">
        <f t="shared" si="30"/>
        <v/>
      </c>
      <c r="AI71" s="218">
        <f t="shared" si="31"/>
        <v>0</v>
      </c>
      <c r="AJ71" s="346" t="str">
        <f>""</f>
        <v/>
      </c>
      <c r="AK71" s="347"/>
      <c r="AL71" s="219" t="e">
        <f t="shared" si="32"/>
        <v>#DIV/0!</v>
      </c>
      <c r="AM71" s="218">
        <f t="shared" si="33"/>
        <v>0</v>
      </c>
      <c r="AN71" s="346" t="str">
        <f>""</f>
        <v/>
      </c>
      <c r="AO71" s="347"/>
      <c r="AP71" s="219" t="e">
        <f t="shared" si="34"/>
        <v>#DIV/0!</v>
      </c>
      <c r="AQ71" s="220">
        <f t="shared" si="35"/>
        <v>0</v>
      </c>
      <c r="AR71" s="348" t="str">
        <f>""</f>
        <v/>
      </c>
      <c r="AS71" s="349"/>
      <c r="AT71" s="221" t="e">
        <f t="shared" si="36"/>
        <v>#DIV/0!</v>
      </c>
      <c r="AU71" s="222">
        <f t="shared" si="37"/>
        <v>0</v>
      </c>
      <c r="AV71" s="348" t="str">
        <f>""</f>
        <v/>
      </c>
      <c r="AW71" s="349"/>
      <c r="AX71" s="223" t="e">
        <f t="shared" si="38"/>
        <v>#DIV/0!</v>
      </c>
      <c r="AZ71" s="80"/>
      <c r="BA71" s="81"/>
      <c r="BB71" s="82" t="str">
        <f t="shared" si="39"/>
        <v/>
      </c>
      <c r="BC71" s="83" t="str">
        <f t="shared" si="40"/>
        <v/>
      </c>
      <c r="BD71" s="224">
        <f t="shared" si="41"/>
        <v>0</v>
      </c>
      <c r="BE71" s="348" t="str">
        <f>""</f>
        <v/>
      </c>
      <c r="BF71" s="349"/>
      <c r="BG71" s="225" t="e">
        <f t="shared" si="42"/>
        <v>#DIV/0!</v>
      </c>
      <c r="BI71" s="84"/>
      <c r="BJ71" s="307"/>
      <c r="BK71" s="88"/>
      <c r="BL71" s="307"/>
      <c r="BM71" s="227" t="str">
        <f t="shared" si="43"/>
        <v>---</v>
      </c>
    </row>
    <row r="72" spans="1:65" ht="15" customHeight="1">
      <c r="A72" s="56"/>
      <c r="B72" s="57"/>
      <c r="C72" s="58"/>
      <c r="D72" s="58"/>
      <c r="E72" s="58"/>
      <c r="F72" s="59"/>
      <c r="G72" s="60"/>
      <c r="H72" s="61"/>
      <c r="I72" s="62"/>
      <c r="J72" s="63">
        <f t="shared" si="17"/>
        <v>0</v>
      </c>
      <c r="K72" s="64"/>
      <c r="L72" s="65">
        <f t="shared" si="18"/>
        <v>0</v>
      </c>
      <c r="M72" s="66"/>
      <c r="N72" s="312"/>
      <c r="O72" s="67"/>
      <c r="P72" s="68"/>
      <c r="Q72" s="61"/>
      <c r="R72" s="62"/>
      <c r="S72" s="62">
        <f t="shared" si="19"/>
        <v>0</v>
      </c>
      <c r="T72" s="68"/>
      <c r="U72" s="69"/>
      <c r="V72" s="70">
        <f t="shared" si="20"/>
        <v>0</v>
      </c>
      <c r="W72" s="71"/>
      <c r="X72" s="312"/>
      <c r="Y72" s="72" t="str">
        <f t="shared" si="21"/>
        <v>---</v>
      </c>
      <c r="Z72" s="73" t="str">
        <f t="shared" si="22"/>
        <v>---</v>
      </c>
      <c r="AA72" s="74" t="str">
        <f t="shared" si="23"/>
        <v/>
      </c>
      <c r="AB72" s="75" t="str">
        <f t="shared" si="24"/>
        <v/>
      </c>
      <c r="AC72" s="76" t="str">
        <f t="shared" si="25"/>
        <v/>
      </c>
      <c r="AD72" s="75" t="str">
        <f t="shared" si="26"/>
        <v/>
      </c>
      <c r="AE72" s="77" t="str">
        <f t="shared" si="27"/>
        <v/>
      </c>
      <c r="AF72" s="78" t="str">
        <f t="shared" si="28"/>
        <v/>
      </c>
      <c r="AG72" s="79" t="str">
        <f t="shared" si="29"/>
        <v/>
      </c>
      <c r="AH72" s="78" t="str">
        <f t="shared" si="30"/>
        <v/>
      </c>
      <c r="AI72" s="218">
        <f t="shared" si="31"/>
        <v>0</v>
      </c>
      <c r="AJ72" s="346" t="str">
        <f>""</f>
        <v/>
      </c>
      <c r="AK72" s="347"/>
      <c r="AL72" s="219" t="e">
        <f t="shared" si="32"/>
        <v>#DIV/0!</v>
      </c>
      <c r="AM72" s="218">
        <f t="shared" si="33"/>
        <v>0</v>
      </c>
      <c r="AN72" s="346" t="str">
        <f>""</f>
        <v/>
      </c>
      <c r="AO72" s="347"/>
      <c r="AP72" s="219" t="e">
        <f t="shared" si="34"/>
        <v>#DIV/0!</v>
      </c>
      <c r="AQ72" s="220">
        <f t="shared" si="35"/>
        <v>0</v>
      </c>
      <c r="AR72" s="348" t="str">
        <f>""</f>
        <v/>
      </c>
      <c r="AS72" s="349"/>
      <c r="AT72" s="221" t="e">
        <f t="shared" si="36"/>
        <v>#DIV/0!</v>
      </c>
      <c r="AU72" s="222">
        <f t="shared" si="37"/>
        <v>0</v>
      </c>
      <c r="AV72" s="348" t="str">
        <f>""</f>
        <v/>
      </c>
      <c r="AW72" s="349"/>
      <c r="AX72" s="223" t="e">
        <f t="shared" si="38"/>
        <v>#DIV/0!</v>
      </c>
      <c r="AZ72" s="80"/>
      <c r="BA72" s="81"/>
      <c r="BB72" s="82" t="str">
        <f t="shared" si="39"/>
        <v/>
      </c>
      <c r="BC72" s="83" t="str">
        <f t="shared" si="40"/>
        <v/>
      </c>
      <c r="BD72" s="224">
        <f t="shared" si="41"/>
        <v>0</v>
      </c>
      <c r="BE72" s="348" t="str">
        <f>""</f>
        <v/>
      </c>
      <c r="BF72" s="349"/>
      <c r="BG72" s="225" t="e">
        <f t="shared" si="42"/>
        <v>#DIV/0!</v>
      </c>
      <c r="BI72" s="84"/>
      <c r="BJ72" s="307"/>
      <c r="BK72" s="88"/>
      <c r="BL72" s="307"/>
      <c r="BM72" s="227" t="str">
        <f t="shared" si="43"/>
        <v>---</v>
      </c>
    </row>
    <row r="73" spans="1:65" ht="15" customHeight="1">
      <c r="A73" s="56"/>
      <c r="B73" s="57"/>
      <c r="C73" s="58"/>
      <c r="D73" s="58"/>
      <c r="E73" s="58"/>
      <c r="F73" s="59"/>
      <c r="G73" s="60"/>
      <c r="H73" s="61"/>
      <c r="I73" s="62"/>
      <c r="J73" s="63">
        <f t="shared" si="17"/>
        <v>0</v>
      </c>
      <c r="K73" s="64"/>
      <c r="L73" s="65">
        <f t="shared" si="18"/>
        <v>0</v>
      </c>
      <c r="M73" s="66"/>
      <c r="N73" s="312"/>
      <c r="O73" s="67"/>
      <c r="P73" s="68"/>
      <c r="Q73" s="61"/>
      <c r="R73" s="62"/>
      <c r="S73" s="62">
        <f t="shared" si="19"/>
        <v>0</v>
      </c>
      <c r="T73" s="68"/>
      <c r="U73" s="69"/>
      <c r="V73" s="70">
        <f t="shared" si="20"/>
        <v>0</v>
      </c>
      <c r="W73" s="71"/>
      <c r="X73" s="312"/>
      <c r="Y73" s="72" t="str">
        <f t="shared" si="21"/>
        <v>---</v>
      </c>
      <c r="Z73" s="73" t="str">
        <f t="shared" si="22"/>
        <v>---</v>
      </c>
      <c r="AA73" s="74" t="str">
        <f t="shared" si="23"/>
        <v/>
      </c>
      <c r="AB73" s="75" t="str">
        <f t="shared" si="24"/>
        <v/>
      </c>
      <c r="AC73" s="76" t="str">
        <f t="shared" si="25"/>
        <v/>
      </c>
      <c r="AD73" s="75" t="str">
        <f t="shared" si="26"/>
        <v/>
      </c>
      <c r="AE73" s="77" t="str">
        <f t="shared" si="27"/>
        <v/>
      </c>
      <c r="AF73" s="78" t="str">
        <f t="shared" si="28"/>
        <v/>
      </c>
      <c r="AG73" s="79" t="str">
        <f t="shared" si="29"/>
        <v/>
      </c>
      <c r="AH73" s="78" t="str">
        <f t="shared" si="30"/>
        <v/>
      </c>
      <c r="AI73" s="218" t="str">
        <f t="shared" si="31"/>
        <v/>
      </c>
      <c r="AJ73" s="346" t="str">
        <f>""</f>
        <v/>
      </c>
      <c r="AK73" s="347"/>
      <c r="AL73" s="219" t="str">
        <f t="shared" si="32"/>
        <v/>
      </c>
      <c r="AM73" s="218" t="str">
        <f t="shared" si="33"/>
        <v/>
      </c>
      <c r="AN73" s="346" t="str">
        <f>""</f>
        <v/>
      </c>
      <c r="AO73" s="347"/>
      <c r="AP73" s="219" t="str">
        <f t="shared" si="34"/>
        <v/>
      </c>
      <c r="AQ73" s="220" t="str">
        <f t="shared" si="35"/>
        <v/>
      </c>
      <c r="AR73" s="348" t="str">
        <f>""</f>
        <v/>
      </c>
      <c r="AS73" s="349"/>
      <c r="AT73" s="221" t="str">
        <f t="shared" si="36"/>
        <v/>
      </c>
      <c r="AU73" s="222" t="str">
        <f t="shared" si="37"/>
        <v/>
      </c>
      <c r="AV73" s="348" t="str">
        <f>""</f>
        <v/>
      </c>
      <c r="AW73" s="349"/>
      <c r="AX73" s="223" t="str">
        <f t="shared" si="38"/>
        <v/>
      </c>
      <c r="AY73" s="17" t="s">
        <v>14</v>
      </c>
      <c r="AZ73" s="80"/>
      <c r="BA73" s="81"/>
      <c r="BB73" s="82" t="str">
        <f t="shared" si="39"/>
        <v/>
      </c>
      <c r="BC73" s="83" t="str">
        <f t="shared" si="40"/>
        <v/>
      </c>
      <c r="BD73" s="224">
        <f t="shared" si="41"/>
        <v>0</v>
      </c>
      <c r="BE73" s="348" t="str">
        <f>""</f>
        <v/>
      </c>
      <c r="BF73" s="349"/>
      <c r="BG73" s="225" t="e">
        <f t="shared" si="42"/>
        <v>#DIV/0!</v>
      </c>
      <c r="BI73" s="84"/>
      <c r="BJ73" s="307"/>
      <c r="BK73" s="88"/>
      <c r="BL73" s="307"/>
      <c r="BM73" s="227" t="str">
        <f t="shared" si="43"/>
        <v>---</v>
      </c>
    </row>
    <row r="74" spans="1:65" ht="15" customHeight="1">
      <c r="A74" s="56"/>
      <c r="B74" s="57"/>
      <c r="C74" s="58"/>
      <c r="D74" s="58"/>
      <c r="E74" s="58"/>
      <c r="F74" s="59"/>
      <c r="G74" s="60"/>
      <c r="H74" s="61"/>
      <c r="I74" s="62"/>
      <c r="J74" s="63">
        <f t="shared" si="17"/>
        <v>0</v>
      </c>
      <c r="K74" s="64"/>
      <c r="L74" s="65">
        <f t="shared" si="18"/>
        <v>0</v>
      </c>
      <c r="M74" s="66"/>
      <c r="N74" s="312"/>
      <c r="O74" s="67"/>
      <c r="P74" s="68"/>
      <c r="Q74" s="61"/>
      <c r="R74" s="62"/>
      <c r="S74" s="62">
        <f t="shared" si="19"/>
        <v>0</v>
      </c>
      <c r="T74" s="68"/>
      <c r="U74" s="69"/>
      <c r="V74" s="70">
        <f t="shared" si="20"/>
        <v>0</v>
      </c>
      <c r="W74" s="71"/>
      <c r="X74" s="312"/>
      <c r="Y74" s="72" t="str">
        <f t="shared" si="21"/>
        <v>---</v>
      </c>
      <c r="Z74" s="73" t="str">
        <f t="shared" si="22"/>
        <v>---</v>
      </c>
      <c r="AA74" s="74" t="str">
        <f t="shared" si="23"/>
        <v/>
      </c>
      <c r="AB74" s="75" t="str">
        <f t="shared" si="24"/>
        <v/>
      </c>
      <c r="AC74" s="76" t="str">
        <f t="shared" si="25"/>
        <v/>
      </c>
      <c r="AD74" s="75" t="str">
        <f t="shared" si="26"/>
        <v/>
      </c>
      <c r="AE74" s="77" t="str">
        <f t="shared" si="27"/>
        <v/>
      </c>
      <c r="AF74" s="78" t="str">
        <f t="shared" si="28"/>
        <v/>
      </c>
      <c r="AG74" s="79" t="str">
        <f t="shared" si="29"/>
        <v/>
      </c>
      <c r="AH74" s="78" t="str">
        <f t="shared" si="30"/>
        <v/>
      </c>
      <c r="AI74" s="218">
        <f t="shared" si="31"/>
        <v>0</v>
      </c>
      <c r="AJ74" s="346" t="str">
        <f>""</f>
        <v/>
      </c>
      <c r="AK74" s="347"/>
      <c r="AL74" s="219" t="e">
        <f t="shared" si="32"/>
        <v>#DIV/0!</v>
      </c>
      <c r="AM74" s="218">
        <f t="shared" si="33"/>
        <v>0</v>
      </c>
      <c r="AN74" s="346" t="str">
        <f>""</f>
        <v/>
      </c>
      <c r="AO74" s="347"/>
      <c r="AP74" s="219" t="e">
        <f t="shared" si="34"/>
        <v>#DIV/0!</v>
      </c>
      <c r="AQ74" s="220">
        <f t="shared" si="35"/>
        <v>0</v>
      </c>
      <c r="AR74" s="348" t="str">
        <f>""</f>
        <v/>
      </c>
      <c r="AS74" s="349"/>
      <c r="AT74" s="221" t="e">
        <f t="shared" si="36"/>
        <v>#DIV/0!</v>
      </c>
      <c r="AU74" s="222">
        <f t="shared" si="37"/>
        <v>0</v>
      </c>
      <c r="AV74" s="348" t="str">
        <f>""</f>
        <v/>
      </c>
      <c r="AW74" s="349"/>
      <c r="AX74" s="223" t="e">
        <f t="shared" si="38"/>
        <v>#DIV/0!</v>
      </c>
      <c r="AZ74" s="80"/>
      <c r="BA74" s="81"/>
      <c r="BB74" s="82" t="str">
        <f t="shared" si="39"/>
        <v/>
      </c>
      <c r="BC74" s="83" t="str">
        <f t="shared" si="40"/>
        <v/>
      </c>
      <c r="BD74" s="224">
        <f t="shared" si="41"/>
        <v>0</v>
      </c>
      <c r="BE74" s="348" t="str">
        <f>""</f>
        <v/>
      </c>
      <c r="BF74" s="349"/>
      <c r="BG74" s="225" t="e">
        <f t="shared" si="42"/>
        <v>#DIV/0!</v>
      </c>
      <c r="BI74" s="84"/>
      <c r="BJ74" s="307"/>
      <c r="BK74" s="88"/>
      <c r="BL74" s="307"/>
      <c r="BM74" s="227" t="str">
        <f t="shared" si="43"/>
        <v>---</v>
      </c>
    </row>
    <row r="75" spans="1:65" ht="15" customHeight="1">
      <c r="A75" s="56"/>
      <c r="B75" s="57"/>
      <c r="C75" s="58"/>
      <c r="D75" s="58"/>
      <c r="E75" s="58"/>
      <c r="F75" s="59"/>
      <c r="G75" s="60"/>
      <c r="H75" s="61"/>
      <c r="I75" s="62"/>
      <c r="J75" s="63">
        <f t="shared" si="17"/>
        <v>0</v>
      </c>
      <c r="K75" s="64"/>
      <c r="L75" s="65">
        <f t="shared" si="18"/>
        <v>0</v>
      </c>
      <c r="M75" s="66"/>
      <c r="N75" s="312"/>
      <c r="O75" s="67"/>
      <c r="P75" s="68"/>
      <c r="Q75" s="61"/>
      <c r="R75" s="62"/>
      <c r="S75" s="62">
        <f t="shared" si="19"/>
        <v>0</v>
      </c>
      <c r="T75" s="68"/>
      <c r="U75" s="69"/>
      <c r="V75" s="70">
        <f t="shared" si="20"/>
        <v>0</v>
      </c>
      <c r="W75" s="71"/>
      <c r="X75" s="312"/>
      <c r="Y75" s="72" t="str">
        <f t="shared" si="21"/>
        <v>---</v>
      </c>
      <c r="Z75" s="73" t="str">
        <f t="shared" si="22"/>
        <v>---</v>
      </c>
      <c r="AA75" s="74" t="str">
        <f t="shared" si="23"/>
        <v/>
      </c>
      <c r="AB75" s="75" t="str">
        <f t="shared" si="24"/>
        <v/>
      </c>
      <c r="AC75" s="76" t="str">
        <f t="shared" si="25"/>
        <v/>
      </c>
      <c r="AD75" s="75" t="str">
        <f t="shared" si="26"/>
        <v/>
      </c>
      <c r="AE75" s="77" t="str">
        <f t="shared" si="27"/>
        <v/>
      </c>
      <c r="AF75" s="78" t="str">
        <f t="shared" si="28"/>
        <v/>
      </c>
      <c r="AG75" s="79" t="str">
        <f t="shared" si="29"/>
        <v/>
      </c>
      <c r="AH75" s="78" t="str">
        <f t="shared" si="30"/>
        <v/>
      </c>
      <c r="AI75" s="218">
        <f t="shared" si="31"/>
        <v>0</v>
      </c>
      <c r="AJ75" s="346" t="str">
        <f>""</f>
        <v/>
      </c>
      <c r="AK75" s="347"/>
      <c r="AL75" s="219" t="e">
        <f t="shared" si="32"/>
        <v>#DIV/0!</v>
      </c>
      <c r="AM75" s="218">
        <f t="shared" si="33"/>
        <v>0</v>
      </c>
      <c r="AN75" s="346" t="str">
        <f>""</f>
        <v/>
      </c>
      <c r="AO75" s="347"/>
      <c r="AP75" s="219" t="e">
        <f t="shared" si="34"/>
        <v>#DIV/0!</v>
      </c>
      <c r="AQ75" s="220">
        <f t="shared" si="35"/>
        <v>0</v>
      </c>
      <c r="AR75" s="348" t="str">
        <f>""</f>
        <v/>
      </c>
      <c r="AS75" s="349"/>
      <c r="AT75" s="221" t="e">
        <f t="shared" si="36"/>
        <v>#DIV/0!</v>
      </c>
      <c r="AU75" s="222">
        <f t="shared" si="37"/>
        <v>0</v>
      </c>
      <c r="AV75" s="348" t="str">
        <f>""</f>
        <v/>
      </c>
      <c r="AW75" s="349"/>
      <c r="AX75" s="223" t="e">
        <f t="shared" si="38"/>
        <v>#DIV/0!</v>
      </c>
      <c r="AZ75" s="80"/>
      <c r="BA75" s="81"/>
      <c r="BB75" s="82" t="str">
        <f t="shared" si="39"/>
        <v/>
      </c>
      <c r="BC75" s="83" t="str">
        <f t="shared" si="40"/>
        <v/>
      </c>
      <c r="BD75" s="224">
        <f t="shared" si="41"/>
        <v>0</v>
      </c>
      <c r="BE75" s="348" t="str">
        <f>""</f>
        <v/>
      </c>
      <c r="BF75" s="349"/>
      <c r="BG75" s="225" t="e">
        <f t="shared" si="42"/>
        <v>#DIV/0!</v>
      </c>
      <c r="BI75" s="84"/>
      <c r="BJ75" s="307"/>
      <c r="BK75" s="88"/>
      <c r="BL75" s="307"/>
      <c r="BM75" s="227" t="str">
        <f t="shared" si="43"/>
        <v>---</v>
      </c>
    </row>
    <row r="76" spans="1:65" ht="15" customHeight="1">
      <c r="A76" s="56"/>
      <c r="B76" s="57"/>
      <c r="C76" s="58"/>
      <c r="D76" s="58"/>
      <c r="E76" s="58"/>
      <c r="F76" s="59"/>
      <c r="G76" s="60"/>
      <c r="H76" s="61"/>
      <c r="I76" s="62"/>
      <c r="J76" s="63">
        <f t="shared" si="17"/>
        <v>0</v>
      </c>
      <c r="K76" s="64"/>
      <c r="L76" s="65">
        <f t="shared" si="18"/>
        <v>0</v>
      </c>
      <c r="M76" s="66"/>
      <c r="N76" s="312"/>
      <c r="O76" s="67"/>
      <c r="P76" s="68"/>
      <c r="Q76" s="61"/>
      <c r="R76" s="62"/>
      <c r="S76" s="62">
        <f t="shared" si="19"/>
        <v>0</v>
      </c>
      <c r="T76" s="68"/>
      <c r="U76" s="69"/>
      <c r="V76" s="70">
        <f t="shared" si="20"/>
        <v>0</v>
      </c>
      <c r="W76" s="71"/>
      <c r="X76" s="312"/>
      <c r="Y76" s="72" t="str">
        <f t="shared" si="21"/>
        <v>---</v>
      </c>
      <c r="Z76" s="73" t="str">
        <f t="shared" si="22"/>
        <v>---</v>
      </c>
      <c r="AA76" s="74" t="str">
        <f t="shared" si="23"/>
        <v/>
      </c>
      <c r="AB76" s="75" t="str">
        <f t="shared" si="24"/>
        <v/>
      </c>
      <c r="AC76" s="76" t="str">
        <f t="shared" si="25"/>
        <v/>
      </c>
      <c r="AD76" s="75" t="str">
        <f t="shared" si="26"/>
        <v/>
      </c>
      <c r="AE76" s="77" t="str">
        <f t="shared" si="27"/>
        <v/>
      </c>
      <c r="AF76" s="78" t="str">
        <f t="shared" si="28"/>
        <v/>
      </c>
      <c r="AG76" s="79" t="str">
        <f t="shared" si="29"/>
        <v/>
      </c>
      <c r="AH76" s="78" t="str">
        <f t="shared" si="30"/>
        <v/>
      </c>
      <c r="AI76" s="218">
        <f t="shared" si="31"/>
        <v>0</v>
      </c>
      <c r="AJ76" s="346" t="str">
        <f>""</f>
        <v/>
      </c>
      <c r="AK76" s="347"/>
      <c r="AL76" s="219" t="e">
        <f t="shared" si="32"/>
        <v>#DIV/0!</v>
      </c>
      <c r="AM76" s="218">
        <f t="shared" si="33"/>
        <v>0</v>
      </c>
      <c r="AN76" s="346" t="str">
        <f>""</f>
        <v/>
      </c>
      <c r="AO76" s="347"/>
      <c r="AP76" s="219" t="e">
        <f t="shared" si="34"/>
        <v>#DIV/0!</v>
      </c>
      <c r="AQ76" s="220">
        <f t="shared" si="35"/>
        <v>0</v>
      </c>
      <c r="AR76" s="348" t="str">
        <f>""</f>
        <v/>
      </c>
      <c r="AS76" s="349"/>
      <c r="AT76" s="221" t="e">
        <f t="shared" si="36"/>
        <v>#DIV/0!</v>
      </c>
      <c r="AU76" s="222">
        <f t="shared" si="37"/>
        <v>0</v>
      </c>
      <c r="AV76" s="348" t="str">
        <f>""</f>
        <v/>
      </c>
      <c r="AW76" s="349"/>
      <c r="AX76" s="223" t="e">
        <f t="shared" si="38"/>
        <v>#DIV/0!</v>
      </c>
      <c r="AZ76" s="80"/>
      <c r="BA76" s="81"/>
      <c r="BB76" s="82" t="str">
        <f t="shared" si="39"/>
        <v/>
      </c>
      <c r="BC76" s="83" t="str">
        <f t="shared" si="40"/>
        <v/>
      </c>
      <c r="BD76" s="224">
        <f t="shared" si="41"/>
        <v>0</v>
      </c>
      <c r="BE76" s="348" t="str">
        <f>""</f>
        <v/>
      </c>
      <c r="BF76" s="349"/>
      <c r="BG76" s="225" t="e">
        <f t="shared" si="42"/>
        <v>#DIV/0!</v>
      </c>
      <c r="BI76" s="84"/>
      <c r="BJ76" s="307"/>
      <c r="BK76" s="88"/>
      <c r="BL76" s="307"/>
      <c r="BM76" s="227" t="str">
        <f t="shared" si="43"/>
        <v>---</v>
      </c>
    </row>
    <row r="77" spans="1:65" ht="15" customHeight="1">
      <c r="A77" s="56"/>
      <c r="B77" s="57"/>
      <c r="C77" s="58"/>
      <c r="D77" s="58"/>
      <c r="E77" s="58"/>
      <c r="F77" s="59"/>
      <c r="G77" s="60"/>
      <c r="H77" s="61"/>
      <c r="I77" s="62"/>
      <c r="J77" s="63">
        <f t="shared" si="17"/>
        <v>0</v>
      </c>
      <c r="K77" s="64"/>
      <c r="L77" s="65">
        <f t="shared" si="18"/>
        <v>0</v>
      </c>
      <c r="M77" s="66"/>
      <c r="N77" s="312"/>
      <c r="O77" s="67"/>
      <c r="P77" s="68"/>
      <c r="Q77" s="61"/>
      <c r="R77" s="62"/>
      <c r="S77" s="62">
        <f t="shared" si="19"/>
        <v>0</v>
      </c>
      <c r="T77" s="68"/>
      <c r="U77" s="69"/>
      <c r="V77" s="70">
        <f t="shared" si="20"/>
        <v>0</v>
      </c>
      <c r="W77" s="71"/>
      <c r="X77" s="312"/>
      <c r="Y77" s="72" t="str">
        <f t="shared" si="21"/>
        <v>---</v>
      </c>
      <c r="Z77" s="73" t="str">
        <f t="shared" si="22"/>
        <v>---</v>
      </c>
      <c r="AA77" s="74" t="str">
        <f t="shared" si="23"/>
        <v/>
      </c>
      <c r="AB77" s="75" t="str">
        <f t="shared" si="24"/>
        <v/>
      </c>
      <c r="AC77" s="76" t="str">
        <f t="shared" si="25"/>
        <v/>
      </c>
      <c r="AD77" s="75" t="str">
        <f t="shared" si="26"/>
        <v/>
      </c>
      <c r="AE77" s="77" t="str">
        <f t="shared" si="27"/>
        <v/>
      </c>
      <c r="AF77" s="78" t="str">
        <f t="shared" si="28"/>
        <v/>
      </c>
      <c r="AG77" s="79" t="str">
        <f t="shared" si="29"/>
        <v/>
      </c>
      <c r="AH77" s="78" t="str">
        <f t="shared" si="30"/>
        <v/>
      </c>
      <c r="AI77" s="218">
        <f t="shared" si="31"/>
        <v>0</v>
      </c>
      <c r="AJ77" s="346" t="str">
        <f>""</f>
        <v/>
      </c>
      <c r="AK77" s="347"/>
      <c r="AL77" s="219" t="e">
        <f t="shared" si="32"/>
        <v>#DIV/0!</v>
      </c>
      <c r="AM77" s="218">
        <f t="shared" si="33"/>
        <v>0</v>
      </c>
      <c r="AN77" s="346" t="str">
        <f>""</f>
        <v/>
      </c>
      <c r="AO77" s="347"/>
      <c r="AP77" s="219" t="e">
        <f t="shared" si="34"/>
        <v>#DIV/0!</v>
      </c>
      <c r="AQ77" s="220">
        <f t="shared" si="35"/>
        <v>0</v>
      </c>
      <c r="AR77" s="348" t="str">
        <f>""</f>
        <v/>
      </c>
      <c r="AS77" s="349"/>
      <c r="AT77" s="221" t="e">
        <f t="shared" si="36"/>
        <v>#DIV/0!</v>
      </c>
      <c r="AU77" s="222">
        <f t="shared" si="37"/>
        <v>0</v>
      </c>
      <c r="AV77" s="348" t="str">
        <f>""</f>
        <v/>
      </c>
      <c r="AW77" s="349"/>
      <c r="AX77" s="223" t="e">
        <f t="shared" si="38"/>
        <v>#DIV/0!</v>
      </c>
      <c r="AZ77" s="80"/>
      <c r="BA77" s="81"/>
      <c r="BB77" s="82" t="str">
        <f t="shared" si="39"/>
        <v/>
      </c>
      <c r="BC77" s="83" t="str">
        <f t="shared" si="40"/>
        <v/>
      </c>
      <c r="BD77" s="224">
        <f t="shared" si="41"/>
        <v>0</v>
      </c>
      <c r="BE77" s="348" t="str">
        <f>""</f>
        <v/>
      </c>
      <c r="BF77" s="349"/>
      <c r="BG77" s="225" t="e">
        <f t="shared" si="42"/>
        <v>#DIV/0!</v>
      </c>
      <c r="BI77" s="84"/>
      <c r="BJ77" s="307"/>
      <c r="BK77" s="88"/>
      <c r="BL77" s="307"/>
      <c r="BM77" s="227" t="str">
        <f t="shared" si="43"/>
        <v>---</v>
      </c>
    </row>
    <row r="78" spans="1:65" ht="15" customHeight="1">
      <c r="A78" s="56"/>
      <c r="B78" s="57"/>
      <c r="C78" s="58"/>
      <c r="D78" s="58"/>
      <c r="E78" s="58"/>
      <c r="F78" s="59"/>
      <c r="G78" s="60"/>
      <c r="H78" s="61"/>
      <c r="I78" s="62"/>
      <c r="J78" s="63">
        <f t="shared" si="17"/>
        <v>0</v>
      </c>
      <c r="K78" s="64"/>
      <c r="L78" s="65">
        <f t="shared" si="18"/>
        <v>0</v>
      </c>
      <c r="M78" s="66"/>
      <c r="N78" s="312"/>
      <c r="O78" s="67"/>
      <c r="P78" s="68"/>
      <c r="Q78" s="61"/>
      <c r="R78" s="62"/>
      <c r="S78" s="62">
        <f t="shared" si="19"/>
        <v>0</v>
      </c>
      <c r="T78" s="68"/>
      <c r="U78" s="69"/>
      <c r="V78" s="70">
        <f t="shared" si="20"/>
        <v>0</v>
      </c>
      <c r="W78" s="71"/>
      <c r="X78" s="312"/>
      <c r="Y78" s="72" t="str">
        <f t="shared" si="21"/>
        <v>---</v>
      </c>
      <c r="Z78" s="73" t="str">
        <f t="shared" si="22"/>
        <v>---</v>
      </c>
      <c r="AA78" s="74" t="str">
        <f t="shared" si="23"/>
        <v/>
      </c>
      <c r="AB78" s="75" t="str">
        <f t="shared" si="24"/>
        <v/>
      </c>
      <c r="AC78" s="76" t="str">
        <f t="shared" si="25"/>
        <v/>
      </c>
      <c r="AD78" s="75" t="str">
        <f t="shared" si="26"/>
        <v/>
      </c>
      <c r="AE78" s="77" t="str">
        <f t="shared" si="27"/>
        <v/>
      </c>
      <c r="AF78" s="78" t="str">
        <f t="shared" si="28"/>
        <v/>
      </c>
      <c r="AG78" s="79" t="str">
        <f t="shared" si="29"/>
        <v/>
      </c>
      <c r="AH78" s="78" t="str">
        <f t="shared" si="30"/>
        <v/>
      </c>
      <c r="AI78" s="218">
        <f t="shared" si="31"/>
        <v>0</v>
      </c>
      <c r="AJ78" s="346" t="str">
        <f>""</f>
        <v/>
      </c>
      <c r="AK78" s="347"/>
      <c r="AL78" s="219" t="e">
        <f t="shared" si="32"/>
        <v>#DIV/0!</v>
      </c>
      <c r="AM78" s="218">
        <f t="shared" si="33"/>
        <v>0</v>
      </c>
      <c r="AN78" s="346" t="str">
        <f>""</f>
        <v/>
      </c>
      <c r="AO78" s="347"/>
      <c r="AP78" s="219" t="e">
        <f t="shared" si="34"/>
        <v>#DIV/0!</v>
      </c>
      <c r="AQ78" s="220">
        <f t="shared" si="35"/>
        <v>0</v>
      </c>
      <c r="AR78" s="348" t="str">
        <f>""</f>
        <v/>
      </c>
      <c r="AS78" s="349"/>
      <c r="AT78" s="221" t="e">
        <f t="shared" si="36"/>
        <v>#DIV/0!</v>
      </c>
      <c r="AU78" s="222">
        <f t="shared" si="37"/>
        <v>0</v>
      </c>
      <c r="AV78" s="348" t="str">
        <f>""</f>
        <v/>
      </c>
      <c r="AW78" s="349"/>
      <c r="AX78" s="223" t="e">
        <f t="shared" si="38"/>
        <v>#DIV/0!</v>
      </c>
      <c r="AZ78" s="80"/>
      <c r="BA78" s="81"/>
      <c r="BB78" s="82" t="str">
        <f t="shared" si="39"/>
        <v/>
      </c>
      <c r="BC78" s="83" t="str">
        <f t="shared" si="40"/>
        <v/>
      </c>
      <c r="BD78" s="224">
        <f t="shared" si="41"/>
        <v>0</v>
      </c>
      <c r="BE78" s="348" t="str">
        <f>""</f>
        <v/>
      </c>
      <c r="BF78" s="349"/>
      <c r="BG78" s="225" t="e">
        <f t="shared" si="42"/>
        <v>#DIV/0!</v>
      </c>
      <c r="BI78" s="84"/>
      <c r="BJ78" s="307"/>
      <c r="BK78" s="88"/>
      <c r="BL78" s="307"/>
      <c r="BM78" s="227" t="str">
        <f t="shared" si="43"/>
        <v>---</v>
      </c>
    </row>
    <row r="79" spans="1:65" ht="15" customHeight="1">
      <c r="A79" s="56"/>
      <c r="B79" s="57"/>
      <c r="C79" s="58"/>
      <c r="D79" s="58"/>
      <c r="E79" s="58"/>
      <c r="F79" s="59"/>
      <c r="G79" s="60"/>
      <c r="H79" s="61"/>
      <c r="I79" s="62"/>
      <c r="J79" s="63">
        <f t="shared" si="17"/>
        <v>0</v>
      </c>
      <c r="K79" s="64"/>
      <c r="L79" s="65">
        <f t="shared" si="18"/>
        <v>0</v>
      </c>
      <c r="M79" s="66"/>
      <c r="N79" s="312"/>
      <c r="O79" s="67"/>
      <c r="P79" s="68"/>
      <c r="Q79" s="61"/>
      <c r="R79" s="62"/>
      <c r="S79" s="62">
        <f t="shared" si="19"/>
        <v>0</v>
      </c>
      <c r="T79" s="68"/>
      <c r="U79" s="69"/>
      <c r="V79" s="70">
        <f t="shared" si="20"/>
        <v>0</v>
      </c>
      <c r="W79" s="71"/>
      <c r="X79" s="312"/>
      <c r="Y79" s="72" t="str">
        <f t="shared" si="21"/>
        <v>---</v>
      </c>
      <c r="Z79" s="73" t="str">
        <f t="shared" si="22"/>
        <v>---</v>
      </c>
      <c r="AA79" s="74" t="str">
        <f t="shared" si="23"/>
        <v/>
      </c>
      <c r="AB79" s="75" t="str">
        <f t="shared" si="24"/>
        <v/>
      </c>
      <c r="AC79" s="76" t="str">
        <f t="shared" si="25"/>
        <v/>
      </c>
      <c r="AD79" s="75" t="str">
        <f t="shared" si="26"/>
        <v/>
      </c>
      <c r="AE79" s="77" t="str">
        <f t="shared" si="27"/>
        <v/>
      </c>
      <c r="AF79" s="78" t="str">
        <f t="shared" si="28"/>
        <v/>
      </c>
      <c r="AG79" s="79" t="str">
        <f t="shared" si="29"/>
        <v/>
      </c>
      <c r="AH79" s="78" t="str">
        <f t="shared" si="30"/>
        <v/>
      </c>
      <c r="AI79" s="218">
        <f t="shared" si="31"/>
        <v>0</v>
      </c>
      <c r="AJ79" s="346" t="str">
        <f>""</f>
        <v/>
      </c>
      <c r="AK79" s="347"/>
      <c r="AL79" s="219" t="e">
        <f t="shared" si="32"/>
        <v>#DIV/0!</v>
      </c>
      <c r="AM79" s="218">
        <f t="shared" si="33"/>
        <v>0</v>
      </c>
      <c r="AN79" s="346" t="str">
        <f>""</f>
        <v/>
      </c>
      <c r="AO79" s="347"/>
      <c r="AP79" s="219" t="e">
        <f t="shared" si="34"/>
        <v>#DIV/0!</v>
      </c>
      <c r="AQ79" s="220">
        <f t="shared" si="35"/>
        <v>0</v>
      </c>
      <c r="AR79" s="348" t="str">
        <f>""</f>
        <v/>
      </c>
      <c r="AS79" s="349"/>
      <c r="AT79" s="221" t="e">
        <f t="shared" si="36"/>
        <v>#DIV/0!</v>
      </c>
      <c r="AU79" s="222">
        <f t="shared" si="37"/>
        <v>0</v>
      </c>
      <c r="AV79" s="348" t="str">
        <f>""</f>
        <v/>
      </c>
      <c r="AW79" s="349"/>
      <c r="AX79" s="223" t="e">
        <f t="shared" si="38"/>
        <v>#DIV/0!</v>
      </c>
      <c r="AZ79" s="80"/>
      <c r="BA79" s="81"/>
      <c r="BB79" s="82" t="str">
        <f t="shared" si="39"/>
        <v/>
      </c>
      <c r="BC79" s="83" t="str">
        <f t="shared" si="40"/>
        <v/>
      </c>
      <c r="BD79" s="224">
        <f t="shared" si="41"/>
        <v>0</v>
      </c>
      <c r="BE79" s="348" t="str">
        <f>""</f>
        <v/>
      </c>
      <c r="BF79" s="349"/>
      <c r="BG79" s="225" t="e">
        <f t="shared" si="42"/>
        <v>#DIV/0!</v>
      </c>
      <c r="BI79" s="84"/>
      <c r="BJ79" s="307"/>
      <c r="BK79" s="88"/>
      <c r="BL79" s="307"/>
      <c r="BM79" s="227" t="str">
        <f t="shared" si="43"/>
        <v>---</v>
      </c>
    </row>
    <row r="80" spans="1:65" ht="15" customHeight="1">
      <c r="A80" s="56"/>
      <c r="B80" s="57"/>
      <c r="C80" s="58"/>
      <c r="D80" s="58"/>
      <c r="E80" s="58"/>
      <c r="F80" s="59"/>
      <c r="G80" s="60"/>
      <c r="H80" s="61"/>
      <c r="I80" s="62"/>
      <c r="J80" s="63">
        <f t="shared" si="17"/>
        <v>0</v>
      </c>
      <c r="K80" s="64"/>
      <c r="L80" s="65">
        <f t="shared" si="18"/>
        <v>0</v>
      </c>
      <c r="M80" s="66"/>
      <c r="N80" s="312"/>
      <c r="O80" s="67"/>
      <c r="P80" s="68"/>
      <c r="Q80" s="61"/>
      <c r="R80" s="62"/>
      <c r="S80" s="62">
        <f t="shared" si="19"/>
        <v>0</v>
      </c>
      <c r="T80" s="68"/>
      <c r="U80" s="69"/>
      <c r="V80" s="70">
        <f t="shared" si="20"/>
        <v>0</v>
      </c>
      <c r="W80" s="71"/>
      <c r="X80" s="312"/>
      <c r="Y80" s="72" t="str">
        <f t="shared" si="21"/>
        <v>---</v>
      </c>
      <c r="Z80" s="73" t="str">
        <f t="shared" si="22"/>
        <v>---</v>
      </c>
      <c r="AA80" s="74" t="str">
        <f t="shared" si="23"/>
        <v/>
      </c>
      <c r="AB80" s="75" t="str">
        <f t="shared" si="24"/>
        <v/>
      </c>
      <c r="AC80" s="76" t="str">
        <f t="shared" si="25"/>
        <v/>
      </c>
      <c r="AD80" s="75" t="str">
        <f t="shared" si="26"/>
        <v/>
      </c>
      <c r="AE80" s="77" t="str">
        <f t="shared" si="27"/>
        <v/>
      </c>
      <c r="AF80" s="78" t="str">
        <f t="shared" si="28"/>
        <v/>
      </c>
      <c r="AG80" s="79" t="str">
        <f t="shared" si="29"/>
        <v/>
      </c>
      <c r="AH80" s="78" t="str">
        <f t="shared" si="30"/>
        <v/>
      </c>
      <c r="AI80" s="218">
        <f t="shared" si="31"/>
        <v>0</v>
      </c>
      <c r="AJ80" s="346" t="str">
        <f>""</f>
        <v/>
      </c>
      <c r="AK80" s="347"/>
      <c r="AL80" s="219" t="e">
        <f t="shared" si="32"/>
        <v>#DIV/0!</v>
      </c>
      <c r="AM80" s="218">
        <f t="shared" si="33"/>
        <v>0</v>
      </c>
      <c r="AN80" s="346" t="str">
        <f>""</f>
        <v/>
      </c>
      <c r="AO80" s="347"/>
      <c r="AP80" s="219" t="e">
        <f t="shared" si="34"/>
        <v>#DIV/0!</v>
      </c>
      <c r="AQ80" s="220">
        <f t="shared" si="35"/>
        <v>0</v>
      </c>
      <c r="AR80" s="348" t="str">
        <f>""</f>
        <v/>
      </c>
      <c r="AS80" s="349"/>
      <c r="AT80" s="221" t="e">
        <f t="shared" si="36"/>
        <v>#DIV/0!</v>
      </c>
      <c r="AU80" s="222">
        <f t="shared" si="37"/>
        <v>0</v>
      </c>
      <c r="AV80" s="348" t="str">
        <f>""</f>
        <v/>
      </c>
      <c r="AW80" s="349"/>
      <c r="AX80" s="223" t="e">
        <f t="shared" si="38"/>
        <v>#DIV/0!</v>
      </c>
      <c r="AZ80" s="80"/>
      <c r="BA80" s="81"/>
      <c r="BB80" s="82" t="str">
        <f t="shared" si="39"/>
        <v/>
      </c>
      <c r="BC80" s="83" t="str">
        <f t="shared" si="40"/>
        <v/>
      </c>
      <c r="BD80" s="224">
        <f t="shared" si="41"/>
        <v>0</v>
      </c>
      <c r="BE80" s="348" t="str">
        <f>""</f>
        <v/>
      </c>
      <c r="BF80" s="349"/>
      <c r="BG80" s="225" t="e">
        <f t="shared" si="42"/>
        <v>#DIV/0!</v>
      </c>
      <c r="BI80" s="84"/>
      <c r="BJ80" s="307"/>
      <c r="BK80" s="88"/>
      <c r="BL80" s="307"/>
      <c r="BM80" s="227" t="str">
        <f t="shared" si="43"/>
        <v>---</v>
      </c>
    </row>
    <row r="81" spans="1:65" ht="15" customHeight="1">
      <c r="A81" s="56"/>
      <c r="B81" s="57"/>
      <c r="C81" s="58"/>
      <c r="D81" s="58"/>
      <c r="E81" s="58"/>
      <c r="F81" s="59"/>
      <c r="G81" s="60"/>
      <c r="H81" s="61"/>
      <c r="I81" s="62"/>
      <c r="J81" s="63">
        <f t="shared" si="17"/>
        <v>0</v>
      </c>
      <c r="K81" s="64"/>
      <c r="L81" s="65">
        <f t="shared" si="18"/>
        <v>0</v>
      </c>
      <c r="M81" s="66"/>
      <c r="N81" s="312"/>
      <c r="O81" s="67"/>
      <c r="P81" s="68"/>
      <c r="Q81" s="61"/>
      <c r="R81" s="62"/>
      <c r="S81" s="62">
        <f t="shared" si="19"/>
        <v>0</v>
      </c>
      <c r="T81" s="68"/>
      <c r="U81" s="69"/>
      <c r="V81" s="70">
        <f t="shared" si="20"/>
        <v>0</v>
      </c>
      <c r="W81" s="71"/>
      <c r="X81" s="312"/>
      <c r="Y81" s="72" t="str">
        <f t="shared" si="21"/>
        <v>---</v>
      </c>
      <c r="Z81" s="73" t="str">
        <f t="shared" si="22"/>
        <v>---</v>
      </c>
      <c r="AA81" s="74" t="str">
        <f t="shared" si="23"/>
        <v/>
      </c>
      <c r="AB81" s="75" t="str">
        <f t="shared" si="24"/>
        <v/>
      </c>
      <c r="AC81" s="76" t="str">
        <f t="shared" si="25"/>
        <v/>
      </c>
      <c r="AD81" s="75" t="str">
        <f t="shared" si="26"/>
        <v/>
      </c>
      <c r="AE81" s="77" t="str">
        <f t="shared" si="27"/>
        <v/>
      </c>
      <c r="AF81" s="78" t="str">
        <f t="shared" si="28"/>
        <v/>
      </c>
      <c r="AG81" s="79" t="str">
        <f t="shared" si="29"/>
        <v/>
      </c>
      <c r="AH81" s="78" t="str">
        <f t="shared" si="30"/>
        <v/>
      </c>
      <c r="AI81" s="218" t="str">
        <f t="shared" si="31"/>
        <v/>
      </c>
      <c r="AJ81" s="346" t="str">
        <f>""</f>
        <v/>
      </c>
      <c r="AK81" s="347"/>
      <c r="AL81" s="219" t="str">
        <f t="shared" si="32"/>
        <v/>
      </c>
      <c r="AM81" s="218" t="str">
        <f t="shared" si="33"/>
        <v/>
      </c>
      <c r="AN81" s="346" t="str">
        <f>""</f>
        <v/>
      </c>
      <c r="AO81" s="347"/>
      <c r="AP81" s="219" t="str">
        <f t="shared" si="34"/>
        <v/>
      </c>
      <c r="AQ81" s="220" t="str">
        <f t="shared" si="35"/>
        <v/>
      </c>
      <c r="AR81" s="348" t="str">
        <f>""</f>
        <v/>
      </c>
      <c r="AS81" s="349"/>
      <c r="AT81" s="221" t="str">
        <f t="shared" si="36"/>
        <v/>
      </c>
      <c r="AU81" s="222" t="str">
        <f t="shared" si="37"/>
        <v/>
      </c>
      <c r="AV81" s="348" t="str">
        <f>""</f>
        <v/>
      </c>
      <c r="AW81" s="349"/>
      <c r="AX81" s="223" t="str">
        <f t="shared" si="38"/>
        <v/>
      </c>
      <c r="AY81" s="17" t="s">
        <v>14</v>
      </c>
      <c r="AZ81" s="80"/>
      <c r="BA81" s="81"/>
      <c r="BB81" s="82" t="str">
        <f t="shared" si="39"/>
        <v/>
      </c>
      <c r="BC81" s="83" t="str">
        <f t="shared" si="40"/>
        <v/>
      </c>
      <c r="BD81" s="224">
        <f t="shared" si="41"/>
        <v>0</v>
      </c>
      <c r="BE81" s="348" t="str">
        <f>""</f>
        <v/>
      </c>
      <c r="BF81" s="349"/>
      <c r="BG81" s="225" t="e">
        <f t="shared" si="42"/>
        <v>#DIV/0!</v>
      </c>
      <c r="BI81" s="84"/>
      <c r="BJ81" s="307"/>
      <c r="BK81" s="88"/>
      <c r="BL81" s="307"/>
      <c r="BM81" s="227" t="str">
        <f t="shared" si="43"/>
        <v>---</v>
      </c>
    </row>
    <row r="82" spans="1:65" ht="15" customHeight="1">
      <c r="A82" s="56"/>
      <c r="B82" s="57"/>
      <c r="C82" s="58"/>
      <c r="D82" s="58"/>
      <c r="E82" s="58"/>
      <c r="F82" s="59"/>
      <c r="G82" s="60"/>
      <c r="H82" s="61"/>
      <c r="I82" s="62"/>
      <c r="J82" s="63">
        <f t="shared" si="17"/>
        <v>0</v>
      </c>
      <c r="K82" s="64"/>
      <c r="L82" s="65">
        <f t="shared" si="18"/>
        <v>0</v>
      </c>
      <c r="M82" s="66"/>
      <c r="N82" s="312"/>
      <c r="O82" s="67"/>
      <c r="P82" s="68"/>
      <c r="Q82" s="61"/>
      <c r="R82" s="62"/>
      <c r="S82" s="62">
        <f t="shared" si="19"/>
        <v>0</v>
      </c>
      <c r="T82" s="68"/>
      <c r="U82" s="69"/>
      <c r="V82" s="70">
        <f t="shared" si="20"/>
        <v>0</v>
      </c>
      <c r="W82" s="71"/>
      <c r="X82" s="312"/>
      <c r="Y82" s="72" t="str">
        <f t="shared" si="21"/>
        <v>---</v>
      </c>
      <c r="Z82" s="73" t="str">
        <f t="shared" si="22"/>
        <v>---</v>
      </c>
      <c r="AA82" s="74" t="str">
        <f t="shared" si="23"/>
        <v/>
      </c>
      <c r="AB82" s="75" t="str">
        <f t="shared" si="24"/>
        <v/>
      </c>
      <c r="AC82" s="76" t="str">
        <f t="shared" si="25"/>
        <v/>
      </c>
      <c r="AD82" s="75" t="str">
        <f t="shared" si="26"/>
        <v/>
      </c>
      <c r="AE82" s="77" t="str">
        <f t="shared" si="27"/>
        <v/>
      </c>
      <c r="AF82" s="78" t="str">
        <f t="shared" si="28"/>
        <v/>
      </c>
      <c r="AG82" s="79" t="str">
        <f t="shared" si="29"/>
        <v/>
      </c>
      <c r="AH82" s="78" t="str">
        <f t="shared" si="30"/>
        <v/>
      </c>
      <c r="AI82" s="218">
        <f t="shared" si="31"/>
        <v>0</v>
      </c>
      <c r="AJ82" s="346" t="str">
        <f>""</f>
        <v/>
      </c>
      <c r="AK82" s="347"/>
      <c r="AL82" s="219" t="e">
        <f t="shared" si="32"/>
        <v>#DIV/0!</v>
      </c>
      <c r="AM82" s="218">
        <f t="shared" si="33"/>
        <v>0</v>
      </c>
      <c r="AN82" s="346" t="str">
        <f>""</f>
        <v/>
      </c>
      <c r="AO82" s="347"/>
      <c r="AP82" s="219" t="e">
        <f t="shared" si="34"/>
        <v>#DIV/0!</v>
      </c>
      <c r="AQ82" s="220">
        <f t="shared" si="35"/>
        <v>0</v>
      </c>
      <c r="AR82" s="348" t="str">
        <f>""</f>
        <v/>
      </c>
      <c r="AS82" s="349"/>
      <c r="AT82" s="221" t="e">
        <f t="shared" si="36"/>
        <v>#DIV/0!</v>
      </c>
      <c r="AU82" s="222">
        <f t="shared" si="37"/>
        <v>0</v>
      </c>
      <c r="AV82" s="348" t="str">
        <f>""</f>
        <v/>
      </c>
      <c r="AW82" s="349"/>
      <c r="AX82" s="223" t="e">
        <f t="shared" si="38"/>
        <v>#DIV/0!</v>
      </c>
      <c r="AZ82" s="80"/>
      <c r="BA82" s="81"/>
      <c r="BB82" s="82" t="str">
        <f t="shared" si="39"/>
        <v/>
      </c>
      <c r="BC82" s="83" t="str">
        <f t="shared" si="40"/>
        <v/>
      </c>
      <c r="BD82" s="224">
        <f t="shared" si="41"/>
        <v>0</v>
      </c>
      <c r="BE82" s="348" t="str">
        <f>""</f>
        <v/>
      </c>
      <c r="BF82" s="349"/>
      <c r="BG82" s="225" t="e">
        <f t="shared" si="42"/>
        <v>#DIV/0!</v>
      </c>
      <c r="BI82" s="84"/>
      <c r="BJ82" s="307"/>
      <c r="BK82" s="88"/>
      <c r="BL82" s="307"/>
      <c r="BM82" s="227" t="str">
        <f t="shared" si="43"/>
        <v>---</v>
      </c>
    </row>
    <row r="83" spans="1:65" ht="15" customHeight="1">
      <c r="A83" s="56"/>
      <c r="B83" s="57"/>
      <c r="C83" s="58"/>
      <c r="D83" s="58"/>
      <c r="E83" s="58"/>
      <c r="F83" s="59"/>
      <c r="G83" s="60"/>
      <c r="H83" s="61"/>
      <c r="I83" s="62"/>
      <c r="J83" s="63">
        <f t="shared" si="17"/>
        <v>0</v>
      </c>
      <c r="K83" s="64"/>
      <c r="L83" s="65">
        <f t="shared" si="18"/>
        <v>0</v>
      </c>
      <c r="M83" s="66"/>
      <c r="N83" s="312"/>
      <c r="O83" s="67"/>
      <c r="P83" s="68"/>
      <c r="Q83" s="61"/>
      <c r="R83" s="62"/>
      <c r="S83" s="62">
        <f t="shared" si="19"/>
        <v>0</v>
      </c>
      <c r="T83" s="68"/>
      <c r="U83" s="69"/>
      <c r="V83" s="70">
        <f t="shared" si="20"/>
        <v>0</v>
      </c>
      <c r="W83" s="71"/>
      <c r="X83" s="312"/>
      <c r="Y83" s="72" t="str">
        <f t="shared" si="21"/>
        <v>---</v>
      </c>
      <c r="Z83" s="73" t="str">
        <f t="shared" si="22"/>
        <v>---</v>
      </c>
      <c r="AA83" s="74" t="str">
        <f t="shared" si="23"/>
        <v/>
      </c>
      <c r="AB83" s="75" t="str">
        <f t="shared" si="24"/>
        <v/>
      </c>
      <c r="AC83" s="76" t="str">
        <f t="shared" si="25"/>
        <v/>
      </c>
      <c r="AD83" s="75" t="str">
        <f t="shared" si="26"/>
        <v/>
      </c>
      <c r="AE83" s="77" t="str">
        <f t="shared" si="27"/>
        <v/>
      </c>
      <c r="AF83" s="78" t="str">
        <f t="shared" si="28"/>
        <v/>
      </c>
      <c r="AG83" s="79" t="str">
        <f t="shared" si="29"/>
        <v/>
      </c>
      <c r="AH83" s="78" t="str">
        <f t="shared" si="30"/>
        <v/>
      </c>
      <c r="AI83" s="218">
        <f t="shared" si="31"/>
        <v>0</v>
      </c>
      <c r="AJ83" s="346" t="str">
        <f>""</f>
        <v/>
      </c>
      <c r="AK83" s="347"/>
      <c r="AL83" s="219" t="e">
        <f t="shared" si="32"/>
        <v>#DIV/0!</v>
      </c>
      <c r="AM83" s="218">
        <f t="shared" si="33"/>
        <v>0</v>
      </c>
      <c r="AN83" s="346" t="str">
        <f>""</f>
        <v/>
      </c>
      <c r="AO83" s="347"/>
      <c r="AP83" s="219" t="e">
        <f t="shared" si="34"/>
        <v>#DIV/0!</v>
      </c>
      <c r="AQ83" s="220">
        <f t="shared" si="35"/>
        <v>0</v>
      </c>
      <c r="AR83" s="348" t="str">
        <f>""</f>
        <v/>
      </c>
      <c r="AS83" s="349"/>
      <c r="AT83" s="221" t="e">
        <f t="shared" si="36"/>
        <v>#DIV/0!</v>
      </c>
      <c r="AU83" s="222">
        <f t="shared" si="37"/>
        <v>0</v>
      </c>
      <c r="AV83" s="348" t="str">
        <f>""</f>
        <v/>
      </c>
      <c r="AW83" s="349"/>
      <c r="AX83" s="223" t="e">
        <f t="shared" si="38"/>
        <v>#DIV/0!</v>
      </c>
      <c r="AZ83" s="80"/>
      <c r="BA83" s="81"/>
      <c r="BB83" s="82" t="str">
        <f t="shared" si="39"/>
        <v/>
      </c>
      <c r="BC83" s="83" t="str">
        <f t="shared" si="40"/>
        <v/>
      </c>
      <c r="BD83" s="224">
        <f t="shared" si="41"/>
        <v>0</v>
      </c>
      <c r="BE83" s="348" t="str">
        <f>""</f>
        <v/>
      </c>
      <c r="BF83" s="349"/>
      <c r="BG83" s="225" t="e">
        <f t="shared" si="42"/>
        <v>#DIV/0!</v>
      </c>
      <c r="BI83" s="84"/>
      <c r="BJ83" s="307"/>
      <c r="BK83" s="88"/>
      <c r="BL83" s="307"/>
      <c r="BM83" s="227" t="str">
        <f t="shared" si="43"/>
        <v>---</v>
      </c>
    </row>
    <row r="84" spans="1:65" ht="15" customHeight="1">
      <c r="A84" s="56"/>
      <c r="B84" s="57"/>
      <c r="C84" s="58"/>
      <c r="D84" s="58"/>
      <c r="E84" s="58"/>
      <c r="F84" s="59"/>
      <c r="G84" s="60"/>
      <c r="H84" s="61"/>
      <c r="I84" s="62"/>
      <c r="J84" s="63">
        <f t="shared" si="17"/>
        <v>0</v>
      </c>
      <c r="K84" s="64"/>
      <c r="L84" s="65">
        <f t="shared" si="18"/>
        <v>0</v>
      </c>
      <c r="M84" s="66"/>
      <c r="N84" s="312"/>
      <c r="O84" s="67"/>
      <c r="P84" s="68"/>
      <c r="Q84" s="61"/>
      <c r="R84" s="62"/>
      <c r="S84" s="62">
        <f t="shared" si="19"/>
        <v>0</v>
      </c>
      <c r="T84" s="68"/>
      <c r="U84" s="69"/>
      <c r="V84" s="70">
        <f t="shared" si="20"/>
        <v>0</v>
      </c>
      <c r="W84" s="71"/>
      <c r="X84" s="312"/>
      <c r="Y84" s="72" t="str">
        <f t="shared" si="21"/>
        <v>---</v>
      </c>
      <c r="Z84" s="73" t="str">
        <f t="shared" si="22"/>
        <v>---</v>
      </c>
      <c r="AA84" s="74" t="str">
        <f t="shared" si="23"/>
        <v/>
      </c>
      <c r="AB84" s="75" t="str">
        <f t="shared" si="24"/>
        <v/>
      </c>
      <c r="AC84" s="76" t="str">
        <f t="shared" si="25"/>
        <v/>
      </c>
      <c r="AD84" s="75" t="str">
        <f t="shared" si="26"/>
        <v/>
      </c>
      <c r="AE84" s="77" t="str">
        <f t="shared" si="27"/>
        <v/>
      </c>
      <c r="AF84" s="78" t="str">
        <f t="shared" si="28"/>
        <v/>
      </c>
      <c r="AG84" s="79" t="str">
        <f t="shared" si="29"/>
        <v/>
      </c>
      <c r="AH84" s="78" t="str">
        <f t="shared" si="30"/>
        <v/>
      </c>
      <c r="AI84" s="218">
        <f t="shared" si="31"/>
        <v>0</v>
      </c>
      <c r="AJ84" s="346" t="str">
        <f>""</f>
        <v/>
      </c>
      <c r="AK84" s="347"/>
      <c r="AL84" s="219" t="e">
        <f t="shared" si="32"/>
        <v>#DIV/0!</v>
      </c>
      <c r="AM84" s="218">
        <f t="shared" si="33"/>
        <v>0</v>
      </c>
      <c r="AN84" s="346" t="str">
        <f>""</f>
        <v/>
      </c>
      <c r="AO84" s="347"/>
      <c r="AP84" s="219" t="e">
        <f t="shared" si="34"/>
        <v>#DIV/0!</v>
      </c>
      <c r="AQ84" s="220">
        <f t="shared" si="35"/>
        <v>0</v>
      </c>
      <c r="AR84" s="348" t="str">
        <f>""</f>
        <v/>
      </c>
      <c r="AS84" s="349"/>
      <c r="AT84" s="221" t="e">
        <f t="shared" si="36"/>
        <v>#DIV/0!</v>
      </c>
      <c r="AU84" s="222">
        <f t="shared" si="37"/>
        <v>0</v>
      </c>
      <c r="AV84" s="348" t="str">
        <f>""</f>
        <v/>
      </c>
      <c r="AW84" s="349"/>
      <c r="AX84" s="223" t="e">
        <f t="shared" si="38"/>
        <v>#DIV/0!</v>
      </c>
      <c r="AZ84" s="80"/>
      <c r="BA84" s="81"/>
      <c r="BB84" s="82" t="str">
        <f t="shared" si="39"/>
        <v/>
      </c>
      <c r="BC84" s="83" t="str">
        <f t="shared" si="40"/>
        <v/>
      </c>
      <c r="BD84" s="224">
        <f t="shared" si="41"/>
        <v>0</v>
      </c>
      <c r="BE84" s="348" t="str">
        <f>""</f>
        <v/>
      </c>
      <c r="BF84" s="349"/>
      <c r="BG84" s="225" t="e">
        <f t="shared" si="42"/>
        <v>#DIV/0!</v>
      </c>
      <c r="BI84" s="84"/>
      <c r="BJ84" s="307"/>
      <c r="BK84" s="88"/>
      <c r="BL84" s="307"/>
      <c r="BM84" s="227" t="str">
        <f t="shared" si="43"/>
        <v>---</v>
      </c>
    </row>
    <row r="85" spans="1:65" ht="15" customHeight="1">
      <c r="A85" s="56"/>
      <c r="B85" s="57"/>
      <c r="C85" s="58"/>
      <c r="D85" s="58"/>
      <c r="E85" s="58"/>
      <c r="F85" s="59"/>
      <c r="G85" s="60"/>
      <c r="H85" s="61"/>
      <c r="I85" s="62"/>
      <c r="J85" s="63">
        <f t="shared" si="17"/>
        <v>0</v>
      </c>
      <c r="K85" s="64"/>
      <c r="L85" s="65">
        <f t="shared" si="18"/>
        <v>0</v>
      </c>
      <c r="M85" s="66"/>
      <c r="N85" s="312"/>
      <c r="O85" s="67"/>
      <c r="P85" s="68"/>
      <c r="Q85" s="61"/>
      <c r="R85" s="62"/>
      <c r="S85" s="62">
        <f t="shared" si="19"/>
        <v>0</v>
      </c>
      <c r="T85" s="68"/>
      <c r="U85" s="69"/>
      <c r="V85" s="70">
        <f t="shared" si="20"/>
        <v>0</v>
      </c>
      <c r="W85" s="71"/>
      <c r="X85" s="312"/>
      <c r="Y85" s="72" t="str">
        <f t="shared" si="21"/>
        <v>---</v>
      </c>
      <c r="Z85" s="73" t="str">
        <f t="shared" si="22"/>
        <v>---</v>
      </c>
      <c r="AA85" s="74" t="str">
        <f t="shared" si="23"/>
        <v/>
      </c>
      <c r="AB85" s="75" t="str">
        <f t="shared" si="24"/>
        <v/>
      </c>
      <c r="AC85" s="76" t="str">
        <f t="shared" si="25"/>
        <v/>
      </c>
      <c r="AD85" s="75" t="str">
        <f t="shared" si="26"/>
        <v/>
      </c>
      <c r="AE85" s="77" t="str">
        <f t="shared" si="27"/>
        <v/>
      </c>
      <c r="AF85" s="78" t="str">
        <f t="shared" si="28"/>
        <v/>
      </c>
      <c r="AG85" s="79" t="str">
        <f t="shared" si="29"/>
        <v/>
      </c>
      <c r="AH85" s="78" t="str">
        <f t="shared" si="30"/>
        <v/>
      </c>
      <c r="AI85" s="218">
        <f t="shared" si="31"/>
        <v>0</v>
      </c>
      <c r="AJ85" s="346" t="str">
        <f>""</f>
        <v/>
      </c>
      <c r="AK85" s="347"/>
      <c r="AL85" s="219" t="e">
        <f t="shared" si="32"/>
        <v>#DIV/0!</v>
      </c>
      <c r="AM85" s="218">
        <f t="shared" si="33"/>
        <v>0</v>
      </c>
      <c r="AN85" s="346" t="str">
        <f>""</f>
        <v/>
      </c>
      <c r="AO85" s="347"/>
      <c r="AP85" s="219" t="e">
        <f t="shared" si="34"/>
        <v>#DIV/0!</v>
      </c>
      <c r="AQ85" s="220">
        <f t="shared" si="35"/>
        <v>0</v>
      </c>
      <c r="AR85" s="348" t="str">
        <f>""</f>
        <v/>
      </c>
      <c r="AS85" s="349"/>
      <c r="AT85" s="221" t="e">
        <f t="shared" si="36"/>
        <v>#DIV/0!</v>
      </c>
      <c r="AU85" s="222">
        <f t="shared" si="37"/>
        <v>0</v>
      </c>
      <c r="AV85" s="348" t="str">
        <f>""</f>
        <v/>
      </c>
      <c r="AW85" s="349"/>
      <c r="AX85" s="223" t="e">
        <f t="shared" si="38"/>
        <v>#DIV/0!</v>
      </c>
      <c r="AZ85" s="80"/>
      <c r="BA85" s="81"/>
      <c r="BB85" s="82" t="str">
        <f t="shared" si="39"/>
        <v/>
      </c>
      <c r="BC85" s="83" t="str">
        <f t="shared" si="40"/>
        <v/>
      </c>
      <c r="BD85" s="224">
        <f t="shared" si="41"/>
        <v>0</v>
      </c>
      <c r="BE85" s="348" t="str">
        <f>""</f>
        <v/>
      </c>
      <c r="BF85" s="349"/>
      <c r="BG85" s="225" t="e">
        <f t="shared" si="42"/>
        <v>#DIV/0!</v>
      </c>
      <c r="BI85" s="84"/>
      <c r="BJ85" s="307"/>
      <c r="BK85" s="88"/>
      <c r="BL85" s="307"/>
      <c r="BM85" s="227" t="str">
        <f t="shared" si="43"/>
        <v>---</v>
      </c>
    </row>
    <row r="86" spans="1:65" ht="15" customHeight="1">
      <c r="A86" s="56"/>
      <c r="B86" s="57"/>
      <c r="C86" s="58"/>
      <c r="D86" s="58"/>
      <c r="E86" s="58"/>
      <c r="F86" s="59"/>
      <c r="G86" s="60"/>
      <c r="H86" s="61"/>
      <c r="I86" s="62"/>
      <c r="J86" s="63">
        <f t="shared" si="17"/>
        <v>0</v>
      </c>
      <c r="K86" s="64"/>
      <c r="L86" s="65">
        <f t="shared" si="18"/>
        <v>0</v>
      </c>
      <c r="M86" s="66"/>
      <c r="N86" s="312"/>
      <c r="O86" s="67"/>
      <c r="P86" s="68"/>
      <c r="Q86" s="61"/>
      <c r="R86" s="62"/>
      <c r="S86" s="62">
        <f t="shared" si="19"/>
        <v>0</v>
      </c>
      <c r="T86" s="68"/>
      <c r="U86" s="69"/>
      <c r="V86" s="70">
        <f t="shared" si="20"/>
        <v>0</v>
      </c>
      <c r="W86" s="71"/>
      <c r="X86" s="312"/>
      <c r="Y86" s="72" t="str">
        <f t="shared" si="21"/>
        <v>---</v>
      </c>
      <c r="Z86" s="73" t="str">
        <f t="shared" si="22"/>
        <v>---</v>
      </c>
      <c r="AA86" s="74" t="str">
        <f t="shared" si="23"/>
        <v/>
      </c>
      <c r="AB86" s="75" t="str">
        <f t="shared" si="24"/>
        <v/>
      </c>
      <c r="AC86" s="76" t="str">
        <f t="shared" si="25"/>
        <v/>
      </c>
      <c r="AD86" s="75" t="str">
        <f t="shared" si="26"/>
        <v/>
      </c>
      <c r="AE86" s="77" t="str">
        <f t="shared" si="27"/>
        <v/>
      </c>
      <c r="AF86" s="78" t="str">
        <f t="shared" si="28"/>
        <v/>
      </c>
      <c r="AG86" s="79" t="str">
        <f t="shared" si="29"/>
        <v/>
      </c>
      <c r="AH86" s="78" t="str">
        <f t="shared" si="30"/>
        <v/>
      </c>
      <c r="AI86" s="218">
        <f t="shared" si="31"/>
        <v>0</v>
      </c>
      <c r="AJ86" s="346" t="str">
        <f>""</f>
        <v/>
      </c>
      <c r="AK86" s="347"/>
      <c r="AL86" s="219" t="e">
        <f t="shared" si="32"/>
        <v>#DIV/0!</v>
      </c>
      <c r="AM86" s="218">
        <f t="shared" si="33"/>
        <v>0</v>
      </c>
      <c r="AN86" s="346" t="str">
        <f>""</f>
        <v/>
      </c>
      <c r="AO86" s="347"/>
      <c r="AP86" s="219" t="e">
        <f t="shared" si="34"/>
        <v>#DIV/0!</v>
      </c>
      <c r="AQ86" s="220">
        <f t="shared" si="35"/>
        <v>0</v>
      </c>
      <c r="AR86" s="348" t="str">
        <f>""</f>
        <v/>
      </c>
      <c r="AS86" s="349"/>
      <c r="AT86" s="221" t="e">
        <f t="shared" si="36"/>
        <v>#DIV/0!</v>
      </c>
      <c r="AU86" s="222">
        <f t="shared" si="37"/>
        <v>0</v>
      </c>
      <c r="AV86" s="348" t="str">
        <f>""</f>
        <v/>
      </c>
      <c r="AW86" s="349"/>
      <c r="AX86" s="223" t="e">
        <f t="shared" si="38"/>
        <v>#DIV/0!</v>
      </c>
      <c r="AZ86" s="80"/>
      <c r="BA86" s="81"/>
      <c r="BB86" s="82" t="str">
        <f t="shared" si="39"/>
        <v/>
      </c>
      <c r="BC86" s="83" t="str">
        <f t="shared" si="40"/>
        <v/>
      </c>
      <c r="BD86" s="224">
        <f t="shared" si="41"/>
        <v>0</v>
      </c>
      <c r="BE86" s="348" t="str">
        <f>""</f>
        <v/>
      </c>
      <c r="BF86" s="349"/>
      <c r="BG86" s="225" t="e">
        <f t="shared" si="42"/>
        <v>#DIV/0!</v>
      </c>
      <c r="BI86" s="84"/>
      <c r="BJ86" s="307"/>
      <c r="BK86" s="88"/>
      <c r="BL86" s="307"/>
      <c r="BM86" s="227" t="str">
        <f t="shared" si="43"/>
        <v>---</v>
      </c>
    </row>
    <row r="87" spans="1:65" ht="15" customHeight="1">
      <c r="A87" s="56"/>
      <c r="B87" s="57"/>
      <c r="C87" s="58"/>
      <c r="D87" s="58"/>
      <c r="E87" s="58"/>
      <c r="F87" s="59"/>
      <c r="G87" s="60"/>
      <c r="H87" s="61"/>
      <c r="I87" s="62"/>
      <c r="J87" s="63">
        <f t="shared" si="17"/>
        <v>0</v>
      </c>
      <c r="K87" s="64"/>
      <c r="L87" s="65">
        <f t="shared" si="18"/>
        <v>0</v>
      </c>
      <c r="M87" s="66"/>
      <c r="N87" s="312"/>
      <c r="O87" s="67"/>
      <c r="P87" s="68"/>
      <c r="Q87" s="61"/>
      <c r="R87" s="62"/>
      <c r="S87" s="62">
        <f t="shared" si="19"/>
        <v>0</v>
      </c>
      <c r="T87" s="68"/>
      <c r="U87" s="69"/>
      <c r="V87" s="70">
        <f t="shared" si="20"/>
        <v>0</v>
      </c>
      <c r="W87" s="71"/>
      <c r="X87" s="312"/>
      <c r="Y87" s="72" t="str">
        <f t="shared" si="21"/>
        <v>---</v>
      </c>
      <c r="Z87" s="73" t="str">
        <f t="shared" si="22"/>
        <v>---</v>
      </c>
      <c r="AA87" s="74" t="str">
        <f t="shared" si="23"/>
        <v/>
      </c>
      <c r="AB87" s="75" t="str">
        <f t="shared" si="24"/>
        <v/>
      </c>
      <c r="AC87" s="76" t="str">
        <f t="shared" si="25"/>
        <v/>
      </c>
      <c r="AD87" s="75" t="str">
        <f t="shared" si="26"/>
        <v/>
      </c>
      <c r="AE87" s="77" t="str">
        <f t="shared" si="27"/>
        <v/>
      </c>
      <c r="AF87" s="78" t="str">
        <f t="shared" si="28"/>
        <v/>
      </c>
      <c r="AG87" s="79" t="str">
        <f t="shared" si="29"/>
        <v/>
      </c>
      <c r="AH87" s="78" t="str">
        <f t="shared" si="30"/>
        <v/>
      </c>
      <c r="AI87" s="218">
        <f t="shared" si="31"/>
        <v>0</v>
      </c>
      <c r="AJ87" s="346" t="str">
        <f>""</f>
        <v/>
      </c>
      <c r="AK87" s="347"/>
      <c r="AL87" s="219" t="e">
        <f t="shared" si="32"/>
        <v>#DIV/0!</v>
      </c>
      <c r="AM87" s="218">
        <f t="shared" si="33"/>
        <v>0</v>
      </c>
      <c r="AN87" s="346" t="str">
        <f>""</f>
        <v/>
      </c>
      <c r="AO87" s="347"/>
      <c r="AP87" s="219" t="e">
        <f t="shared" si="34"/>
        <v>#DIV/0!</v>
      </c>
      <c r="AQ87" s="220">
        <f t="shared" si="35"/>
        <v>0</v>
      </c>
      <c r="AR87" s="348" t="str">
        <f>""</f>
        <v/>
      </c>
      <c r="AS87" s="349"/>
      <c r="AT87" s="221" t="e">
        <f t="shared" si="36"/>
        <v>#DIV/0!</v>
      </c>
      <c r="AU87" s="222">
        <f t="shared" si="37"/>
        <v>0</v>
      </c>
      <c r="AV87" s="348" t="str">
        <f>""</f>
        <v/>
      </c>
      <c r="AW87" s="349"/>
      <c r="AX87" s="223" t="e">
        <f t="shared" si="38"/>
        <v>#DIV/0!</v>
      </c>
      <c r="AZ87" s="80"/>
      <c r="BA87" s="81"/>
      <c r="BB87" s="82" t="str">
        <f t="shared" si="39"/>
        <v/>
      </c>
      <c r="BC87" s="83" t="str">
        <f t="shared" si="40"/>
        <v/>
      </c>
      <c r="BD87" s="224">
        <f t="shared" si="41"/>
        <v>0</v>
      </c>
      <c r="BE87" s="348" t="str">
        <f>""</f>
        <v/>
      </c>
      <c r="BF87" s="349"/>
      <c r="BG87" s="225" t="e">
        <f t="shared" si="42"/>
        <v>#DIV/0!</v>
      </c>
      <c r="BI87" s="84"/>
      <c r="BJ87" s="307"/>
      <c r="BK87" s="88"/>
      <c r="BL87" s="307"/>
      <c r="BM87" s="227" t="str">
        <f t="shared" si="43"/>
        <v>---</v>
      </c>
    </row>
    <row r="88" spans="1:65" ht="15" customHeight="1">
      <c r="A88" s="56"/>
      <c r="B88" s="57"/>
      <c r="C88" s="58"/>
      <c r="D88" s="58"/>
      <c r="E88" s="58"/>
      <c r="F88" s="59"/>
      <c r="G88" s="60"/>
      <c r="H88" s="61"/>
      <c r="I88" s="62"/>
      <c r="J88" s="63">
        <f t="shared" si="17"/>
        <v>0</v>
      </c>
      <c r="K88" s="64"/>
      <c r="L88" s="65">
        <f t="shared" si="18"/>
        <v>0</v>
      </c>
      <c r="M88" s="66"/>
      <c r="N88" s="312"/>
      <c r="O88" s="67"/>
      <c r="P88" s="68"/>
      <c r="Q88" s="61"/>
      <c r="R88" s="62"/>
      <c r="S88" s="62">
        <f t="shared" si="19"/>
        <v>0</v>
      </c>
      <c r="T88" s="68"/>
      <c r="U88" s="69"/>
      <c r="V88" s="70">
        <f t="shared" si="20"/>
        <v>0</v>
      </c>
      <c r="W88" s="71"/>
      <c r="X88" s="312"/>
      <c r="Y88" s="72" t="str">
        <f t="shared" si="21"/>
        <v>---</v>
      </c>
      <c r="Z88" s="73" t="str">
        <f t="shared" si="22"/>
        <v>---</v>
      </c>
      <c r="AA88" s="74" t="str">
        <f t="shared" si="23"/>
        <v/>
      </c>
      <c r="AB88" s="75" t="str">
        <f t="shared" si="24"/>
        <v/>
      </c>
      <c r="AC88" s="76" t="str">
        <f t="shared" si="25"/>
        <v/>
      </c>
      <c r="AD88" s="75" t="str">
        <f t="shared" si="26"/>
        <v/>
      </c>
      <c r="AE88" s="77" t="str">
        <f t="shared" si="27"/>
        <v/>
      </c>
      <c r="AF88" s="78" t="str">
        <f t="shared" si="28"/>
        <v/>
      </c>
      <c r="AG88" s="79" t="str">
        <f t="shared" si="29"/>
        <v/>
      </c>
      <c r="AH88" s="78" t="str">
        <f t="shared" si="30"/>
        <v/>
      </c>
      <c r="AI88" s="218">
        <f t="shared" si="31"/>
        <v>0</v>
      </c>
      <c r="AJ88" s="346" t="str">
        <f>""</f>
        <v/>
      </c>
      <c r="AK88" s="347"/>
      <c r="AL88" s="219" t="e">
        <f t="shared" si="32"/>
        <v>#DIV/0!</v>
      </c>
      <c r="AM88" s="218">
        <f t="shared" si="33"/>
        <v>0</v>
      </c>
      <c r="AN88" s="346" t="str">
        <f>""</f>
        <v/>
      </c>
      <c r="AO88" s="347"/>
      <c r="AP88" s="219" t="e">
        <f t="shared" si="34"/>
        <v>#DIV/0!</v>
      </c>
      <c r="AQ88" s="220">
        <f t="shared" si="35"/>
        <v>0</v>
      </c>
      <c r="AR88" s="348" t="str">
        <f>""</f>
        <v/>
      </c>
      <c r="AS88" s="349"/>
      <c r="AT88" s="221" t="e">
        <f t="shared" si="36"/>
        <v>#DIV/0!</v>
      </c>
      <c r="AU88" s="222">
        <f t="shared" si="37"/>
        <v>0</v>
      </c>
      <c r="AV88" s="348" t="str">
        <f>""</f>
        <v/>
      </c>
      <c r="AW88" s="349"/>
      <c r="AX88" s="223" t="e">
        <f t="shared" si="38"/>
        <v>#DIV/0!</v>
      </c>
      <c r="AZ88" s="80"/>
      <c r="BA88" s="81"/>
      <c r="BB88" s="82" t="str">
        <f t="shared" si="39"/>
        <v/>
      </c>
      <c r="BC88" s="83" t="str">
        <f t="shared" si="40"/>
        <v/>
      </c>
      <c r="BD88" s="224">
        <f t="shared" si="41"/>
        <v>0</v>
      </c>
      <c r="BE88" s="348" t="str">
        <f>""</f>
        <v/>
      </c>
      <c r="BF88" s="349"/>
      <c r="BG88" s="225" t="e">
        <f t="shared" si="42"/>
        <v>#DIV/0!</v>
      </c>
      <c r="BI88" s="84"/>
      <c r="BJ88" s="307"/>
      <c r="BK88" s="88"/>
      <c r="BL88" s="307"/>
      <c r="BM88" s="227" t="str">
        <f t="shared" si="43"/>
        <v>---</v>
      </c>
    </row>
    <row r="89" spans="1:65" ht="15" customHeight="1">
      <c r="A89" s="56"/>
      <c r="B89" s="57"/>
      <c r="C89" s="58"/>
      <c r="D89" s="58"/>
      <c r="E89" s="58"/>
      <c r="F89" s="59"/>
      <c r="G89" s="60"/>
      <c r="H89" s="61"/>
      <c r="I89" s="62"/>
      <c r="J89" s="63">
        <f t="shared" si="17"/>
        <v>0</v>
      </c>
      <c r="K89" s="64"/>
      <c r="L89" s="65">
        <f t="shared" si="18"/>
        <v>0</v>
      </c>
      <c r="M89" s="66"/>
      <c r="N89" s="312"/>
      <c r="O89" s="67"/>
      <c r="P89" s="68"/>
      <c r="Q89" s="61"/>
      <c r="R89" s="62"/>
      <c r="S89" s="62">
        <f t="shared" si="19"/>
        <v>0</v>
      </c>
      <c r="T89" s="68"/>
      <c r="U89" s="69"/>
      <c r="V89" s="70">
        <f t="shared" si="20"/>
        <v>0</v>
      </c>
      <c r="W89" s="71"/>
      <c r="X89" s="312"/>
      <c r="Y89" s="72" t="str">
        <f t="shared" si="21"/>
        <v>---</v>
      </c>
      <c r="Z89" s="73" t="str">
        <f t="shared" si="22"/>
        <v>---</v>
      </c>
      <c r="AA89" s="74" t="str">
        <f t="shared" si="23"/>
        <v/>
      </c>
      <c r="AB89" s="75" t="str">
        <f t="shared" si="24"/>
        <v/>
      </c>
      <c r="AC89" s="76" t="str">
        <f t="shared" si="25"/>
        <v/>
      </c>
      <c r="AD89" s="75" t="str">
        <f t="shared" si="26"/>
        <v/>
      </c>
      <c r="AE89" s="77" t="str">
        <f t="shared" si="27"/>
        <v/>
      </c>
      <c r="AF89" s="78" t="str">
        <f t="shared" si="28"/>
        <v/>
      </c>
      <c r="AG89" s="79" t="str">
        <f t="shared" si="29"/>
        <v/>
      </c>
      <c r="AH89" s="78" t="str">
        <f t="shared" si="30"/>
        <v/>
      </c>
      <c r="AI89" s="218">
        <f t="shared" si="31"/>
        <v>0</v>
      </c>
      <c r="AJ89" s="346" t="str">
        <f>""</f>
        <v/>
      </c>
      <c r="AK89" s="347"/>
      <c r="AL89" s="219" t="e">
        <f t="shared" si="32"/>
        <v>#DIV/0!</v>
      </c>
      <c r="AM89" s="218">
        <f t="shared" si="33"/>
        <v>0</v>
      </c>
      <c r="AN89" s="346" t="str">
        <f>""</f>
        <v/>
      </c>
      <c r="AO89" s="347"/>
      <c r="AP89" s="219" t="e">
        <f t="shared" si="34"/>
        <v>#DIV/0!</v>
      </c>
      <c r="AQ89" s="220">
        <f t="shared" si="35"/>
        <v>0</v>
      </c>
      <c r="AR89" s="348" t="str">
        <f>""</f>
        <v/>
      </c>
      <c r="AS89" s="349"/>
      <c r="AT89" s="221" t="e">
        <f t="shared" si="36"/>
        <v>#DIV/0!</v>
      </c>
      <c r="AU89" s="222">
        <f t="shared" si="37"/>
        <v>0</v>
      </c>
      <c r="AV89" s="348" t="str">
        <f>""</f>
        <v/>
      </c>
      <c r="AW89" s="349"/>
      <c r="AX89" s="223" t="e">
        <f t="shared" si="38"/>
        <v>#DIV/0!</v>
      </c>
      <c r="AZ89" s="80"/>
      <c r="BA89" s="81"/>
      <c r="BB89" s="82" t="str">
        <f t="shared" si="39"/>
        <v/>
      </c>
      <c r="BC89" s="83" t="str">
        <f t="shared" si="40"/>
        <v/>
      </c>
      <c r="BD89" s="224">
        <f t="shared" si="41"/>
        <v>0</v>
      </c>
      <c r="BE89" s="348" t="str">
        <f>""</f>
        <v/>
      </c>
      <c r="BF89" s="349"/>
      <c r="BG89" s="225" t="e">
        <f t="shared" si="42"/>
        <v>#DIV/0!</v>
      </c>
      <c r="BI89" s="84"/>
      <c r="BJ89" s="307"/>
      <c r="BK89" s="88"/>
      <c r="BL89" s="307"/>
      <c r="BM89" s="227" t="str">
        <f t="shared" si="43"/>
        <v>---</v>
      </c>
    </row>
    <row r="90" spans="1:65" ht="15" customHeight="1">
      <c r="A90" s="56"/>
      <c r="B90" s="57"/>
      <c r="C90" s="58"/>
      <c r="D90" s="58"/>
      <c r="E90" s="58"/>
      <c r="F90" s="59"/>
      <c r="G90" s="60"/>
      <c r="H90" s="61"/>
      <c r="I90" s="62"/>
      <c r="J90" s="63">
        <f t="shared" si="17"/>
        <v>0</v>
      </c>
      <c r="K90" s="64"/>
      <c r="L90" s="65">
        <f t="shared" si="18"/>
        <v>0</v>
      </c>
      <c r="M90" s="66"/>
      <c r="N90" s="312"/>
      <c r="O90" s="67"/>
      <c r="P90" s="68"/>
      <c r="Q90" s="61"/>
      <c r="R90" s="62"/>
      <c r="S90" s="62">
        <f t="shared" si="19"/>
        <v>0</v>
      </c>
      <c r="T90" s="68"/>
      <c r="U90" s="69"/>
      <c r="V90" s="70">
        <f t="shared" si="20"/>
        <v>0</v>
      </c>
      <c r="W90" s="71"/>
      <c r="X90" s="312"/>
      <c r="Y90" s="72" t="str">
        <f t="shared" si="21"/>
        <v>---</v>
      </c>
      <c r="Z90" s="73" t="str">
        <f t="shared" si="22"/>
        <v>---</v>
      </c>
      <c r="AA90" s="74" t="str">
        <f t="shared" si="23"/>
        <v/>
      </c>
      <c r="AB90" s="75" t="str">
        <f t="shared" si="24"/>
        <v/>
      </c>
      <c r="AC90" s="76" t="str">
        <f t="shared" si="25"/>
        <v/>
      </c>
      <c r="AD90" s="75" t="str">
        <f t="shared" si="26"/>
        <v/>
      </c>
      <c r="AE90" s="77" t="str">
        <f t="shared" si="27"/>
        <v/>
      </c>
      <c r="AF90" s="78" t="str">
        <f t="shared" si="28"/>
        <v/>
      </c>
      <c r="AG90" s="79" t="str">
        <f t="shared" si="29"/>
        <v/>
      </c>
      <c r="AH90" s="78" t="str">
        <f t="shared" si="30"/>
        <v/>
      </c>
      <c r="AI90" s="218">
        <f t="shared" si="31"/>
        <v>0</v>
      </c>
      <c r="AJ90" s="346" t="str">
        <f>""</f>
        <v/>
      </c>
      <c r="AK90" s="347"/>
      <c r="AL90" s="219" t="e">
        <f t="shared" si="32"/>
        <v>#DIV/0!</v>
      </c>
      <c r="AM90" s="218">
        <f t="shared" si="33"/>
        <v>0</v>
      </c>
      <c r="AN90" s="346" t="str">
        <f>""</f>
        <v/>
      </c>
      <c r="AO90" s="347"/>
      <c r="AP90" s="219" t="e">
        <f t="shared" si="34"/>
        <v>#DIV/0!</v>
      </c>
      <c r="AQ90" s="220">
        <f t="shared" si="35"/>
        <v>0</v>
      </c>
      <c r="AR90" s="348" t="str">
        <f>""</f>
        <v/>
      </c>
      <c r="AS90" s="349"/>
      <c r="AT90" s="221" t="e">
        <f t="shared" si="36"/>
        <v>#DIV/0!</v>
      </c>
      <c r="AU90" s="222">
        <f t="shared" si="37"/>
        <v>0</v>
      </c>
      <c r="AV90" s="348" t="str">
        <f>""</f>
        <v/>
      </c>
      <c r="AW90" s="349"/>
      <c r="AX90" s="223" t="e">
        <f t="shared" si="38"/>
        <v>#DIV/0!</v>
      </c>
      <c r="AZ90" s="80"/>
      <c r="BA90" s="81"/>
      <c r="BB90" s="82" t="str">
        <f t="shared" si="39"/>
        <v/>
      </c>
      <c r="BC90" s="83" t="str">
        <f t="shared" si="40"/>
        <v/>
      </c>
      <c r="BD90" s="224">
        <f t="shared" si="41"/>
        <v>0</v>
      </c>
      <c r="BE90" s="348" t="str">
        <f>""</f>
        <v/>
      </c>
      <c r="BF90" s="349"/>
      <c r="BG90" s="225" t="e">
        <f t="shared" si="42"/>
        <v>#DIV/0!</v>
      </c>
      <c r="BI90" s="84"/>
      <c r="BJ90" s="307"/>
      <c r="BK90" s="88"/>
      <c r="BL90" s="307"/>
      <c r="BM90" s="227" t="str">
        <f t="shared" si="43"/>
        <v>---</v>
      </c>
    </row>
    <row r="91" spans="1:65" ht="15" customHeight="1">
      <c r="A91" s="56"/>
      <c r="B91" s="57"/>
      <c r="C91" s="58"/>
      <c r="D91" s="58"/>
      <c r="E91" s="58"/>
      <c r="F91" s="59"/>
      <c r="G91" s="60"/>
      <c r="H91" s="61"/>
      <c r="I91" s="62"/>
      <c r="J91" s="63">
        <f t="shared" si="17"/>
        <v>0</v>
      </c>
      <c r="K91" s="64"/>
      <c r="L91" s="65">
        <f t="shared" si="18"/>
        <v>0</v>
      </c>
      <c r="M91" s="66"/>
      <c r="N91" s="312"/>
      <c r="O91" s="67"/>
      <c r="P91" s="68"/>
      <c r="Q91" s="61"/>
      <c r="R91" s="62"/>
      <c r="S91" s="62">
        <f t="shared" si="19"/>
        <v>0</v>
      </c>
      <c r="T91" s="68"/>
      <c r="U91" s="69"/>
      <c r="V91" s="70">
        <f t="shared" si="20"/>
        <v>0</v>
      </c>
      <c r="W91" s="71"/>
      <c r="X91" s="312"/>
      <c r="Y91" s="72" t="str">
        <f t="shared" si="21"/>
        <v>---</v>
      </c>
      <c r="Z91" s="73" t="str">
        <f t="shared" si="22"/>
        <v>---</v>
      </c>
      <c r="AA91" s="74" t="str">
        <f t="shared" si="23"/>
        <v/>
      </c>
      <c r="AB91" s="75" t="str">
        <f t="shared" si="24"/>
        <v/>
      </c>
      <c r="AC91" s="76" t="str">
        <f t="shared" si="25"/>
        <v/>
      </c>
      <c r="AD91" s="75" t="str">
        <f t="shared" si="26"/>
        <v/>
      </c>
      <c r="AE91" s="77" t="str">
        <f t="shared" si="27"/>
        <v/>
      </c>
      <c r="AF91" s="78" t="str">
        <f t="shared" si="28"/>
        <v/>
      </c>
      <c r="AG91" s="79" t="str">
        <f t="shared" si="29"/>
        <v/>
      </c>
      <c r="AH91" s="78" t="str">
        <f t="shared" si="30"/>
        <v/>
      </c>
      <c r="AI91" s="218">
        <f t="shared" si="31"/>
        <v>0</v>
      </c>
      <c r="AJ91" s="346" t="str">
        <f>""</f>
        <v/>
      </c>
      <c r="AK91" s="347"/>
      <c r="AL91" s="219" t="e">
        <f t="shared" si="32"/>
        <v>#DIV/0!</v>
      </c>
      <c r="AM91" s="218">
        <f t="shared" si="33"/>
        <v>0</v>
      </c>
      <c r="AN91" s="346" t="str">
        <f>""</f>
        <v/>
      </c>
      <c r="AO91" s="347"/>
      <c r="AP91" s="219" t="e">
        <f t="shared" si="34"/>
        <v>#DIV/0!</v>
      </c>
      <c r="AQ91" s="220">
        <f t="shared" si="35"/>
        <v>0</v>
      </c>
      <c r="AR91" s="348" t="str">
        <f>""</f>
        <v/>
      </c>
      <c r="AS91" s="349"/>
      <c r="AT91" s="221" t="e">
        <f t="shared" si="36"/>
        <v>#DIV/0!</v>
      </c>
      <c r="AU91" s="222">
        <f t="shared" si="37"/>
        <v>0</v>
      </c>
      <c r="AV91" s="348" t="str">
        <f>""</f>
        <v/>
      </c>
      <c r="AW91" s="349"/>
      <c r="AX91" s="223" t="e">
        <f t="shared" si="38"/>
        <v>#DIV/0!</v>
      </c>
      <c r="AZ91" s="80"/>
      <c r="BA91" s="81"/>
      <c r="BB91" s="82" t="str">
        <f t="shared" si="39"/>
        <v/>
      </c>
      <c r="BC91" s="83" t="str">
        <f t="shared" si="40"/>
        <v/>
      </c>
      <c r="BD91" s="224">
        <f t="shared" si="41"/>
        <v>0</v>
      </c>
      <c r="BE91" s="348" t="str">
        <f>""</f>
        <v/>
      </c>
      <c r="BF91" s="349"/>
      <c r="BG91" s="225" t="e">
        <f t="shared" si="42"/>
        <v>#DIV/0!</v>
      </c>
      <c r="BI91" s="84"/>
      <c r="BJ91" s="307"/>
      <c r="BK91" s="88"/>
      <c r="BL91" s="307"/>
      <c r="BM91" s="227" t="str">
        <f t="shared" si="43"/>
        <v>---</v>
      </c>
    </row>
    <row r="92" spans="1:65" ht="15" customHeight="1">
      <c r="A92" s="56"/>
      <c r="B92" s="57"/>
      <c r="C92" s="58"/>
      <c r="D92" s="58"/>
      <c r="E92" s="58"/>
      <c r="F92" s="59"/>
      <c r="G92" s="60"/>
      <c r="H92" s="61"/>
      <c r="I92" s="62"/>
      <c r="J92" s="63">
        <f t="shared" si="17"/>
        <v>0</v>
      </c>
      <c r="K92" s="64"/>
      <c r="L92" s="65">
        <f t="shared" si="18"/>
        <v>0</v>
      </c>
      <c r="M92" s="66"/>
      <c r="N92" s="312"/>
      <c r="O92" s="67"/>
      <c r="P92" s="68"/>
      <c r="Q92" s="61"/>
      <c r="R92" s="62"/>
      <c r="S92" s="62">
        <f t="shared" si="19"/>
        <v>0</v>
      </c>
      <c r="T92" s="68"/>
      <c r="U92" s="69"/>
      <c r="V92" s="70">
        <f t="shared" si="20"/>
        <v>0</v>
      </c>
      <c r="W92" s="71"/>
      <c r="X92" s="312"/>
      <c r="Y92" s="72" t="str">
        <f t="shared" si="21"/>
        <v>---</v>
      </c>
      <c r="Z92" s="73" t="str">
        <f t="shared" si="22"/>
        <v>---</v>
      </c>
      <c r="AA92" s="74" t="str">
        <f t="shared" si="23"/>
        <v/>
      </c>
      <c r="AB92" s="75" t="str">
        <f t="shared" si="24"/>
        <v/>
      </c>
      <c r="AC92" s="76" t="str">
        <f t="shared" si="25"/>
        <v/>
      </c>
      <c r="AD92" s="75" t="str">
        <f t="shared" si="26"/>
        <v/>
      </c>
      <c r="AE92" s="77" t="str">
        <f t="shared" si="27"/>
        <v/>
      </c>
      <c r="AF92" s="78" t="str">
        <f t="shared" si="28"/>
        <v/>
      </c>
      <c r="AG92" s="79" t="str">
        <f t="shared" si="29"/>
        <v/>
      </c>
      <c r="AH92" s="78" t="str">
        <f t="shared" si="30"/>
        <v/>
      </c>
      <c r="AI92" s="218">
        <f t="shared" si="31"/>
        <v>0</v>
      </c>
      <c r="AJ92" s="346" t="str">
        <f>""</f>
        <v/>
      </c>
      <c r="AK92" s="347"/>
      <c r="AL92" s="219" t="e">
        <f t="shared" si="32"/>
        <v>#DIV/0!</v>
      </c>
      <c r="AM92" s="218">
        <f t="shared" si="33"/>
        <v>0</v>
      </c>
      <c r="AN92" s="346" t="str">
        <f>""</f>
        <v/>
      </c>
      <c r="AO92" s="347"/>
      <c r="AP92" s="219" t="e">
        <f t="shared" si="34"/>
        <v>#DIV/0!</v>
      </c>
      <c r="AQ92" s="220">
        <f t="shared" si="35"/>
        <v>0</v>
      </c>
      <c r="AR92" s="348" t="str">
        <f>""</f>
        <v/>
      </c>
      <c r="AS92" s="349"/>
      <c r="AT92" s="221" t="e">
        <f t="shared" si="36"/>
        <v>#DIV/0!</v>
      </c>
      <c r="AU92" s="222">
        <f t="shared" si="37"/>
        <v>0</v>
      </c>
      <c r="AV92" s="348" t="str">
        <f>""</f>
        <v/>
      </c>
      <c r="AW92" s="349"/>
      <c r="AX92" s="223" t="e">
        <f t="shared" si="38"/>
        <v>#DIV/0!</v>
      </c>
      <c r="AZ92" s="80"/>
      <c r="BA92" s="81"/>
      <c r="BB92" s="82" t="str">
        <f t="shared" si="39"/>
        <v/>
      </c>
      <c r="BC92" s="83" t="str">
        <f t="shared" si="40"/>
        <v/>
      </c>
      <c r="BD92" s="224">
        <f t="shared" si="41"/>
        <v>0</v>
      </c>
      <c r="BE92" s="348" t="str">
        <f>""</f>
        <v/>
      </c>
      <c r="BF92" s="349"/>
      <c r="BG92" s="225" t="e">
        <f t="shared" si="42"/>
        <v>#DIV/0!</v>
      </c>
      <c r="BI92" s="84"/>
      <c r="BJ92" s="307"/>
      <c r="BK92" s="88"/>
      <c r="BL92" s="307"/>
      <c r="BM92" s="227" t="str">
        <f t="shared" si="43"/>
        <v>---</v>
      </c>
    </row>
    <row r="93" spans="1:65" ht="15" customHeight="1">
      <c r="A93" s="56"/>
      <c r="B93" s="57"/>
      <c r="C93" s="58"/>
      <c r="D93" s="58"/>
      <c r="E93" s="58"/>
      <c r="F93" s="59"/>
      <c r="G93" s="60"/>
      <c r="H93" s="61"/>
      <c r="I93" s="62"/>
      <c r="J93" s="63">
        <f t="shared" si="17"/>
        <v>0</v>
      </c>
      <c r="K93" s="64"/>
      <c r="L93" s="65">
        <f t="shared" si="18"/>
        <v>0</v>
      </c>
      <c r="M93" s="66"/>
      <c r="N93" s="312"/>
      <c r="O93" s="67"/>
      <c r="P93" s="68"/>
      <c r="Q93" s="61"/>
      <c r="R93" s="62"/>
      <c r="S93" s="62">
        <f t="shared" si="19"/>
        <v>0</v>
      </c>
      <c r="T93" s="68"/>
      <c r="U93" s="69"/>
      <c r="V93" s="70">
        <f t="shared" si="20"/>
        <v>0</v>
      </c>
      <c r="W93" s="71"/>
      <c r="X93" s="312"/>
      <c r="Y93" s="72" t="str">
        <f t="shared" si="21"/>
        <v>---</v>
      </c>
      <c r="Z93" s="73" t="str">
        <f t="shared" si="22"/>
        <v>---</v>
      </c>
      <c r="AA93" s="74" t="str">
        <f t="shared" si="23"/>
        <v/>
      </c>
      <c r="AB93" s="75" t="str">
        <f t="shared" si="24"/>
        <v/>
      </c>
      <c r="AC93" s="76" t="str">
        <f t="shared" si="25"/>
        <v/>
      </c>
      <c r="AD93" s="75" t="str">
        <f t="shared" si="26"/>
        <v/>
      </c>
      <c r="AE93" s="77" t="str">
        <f t="shared" si="27"/>
        <v/>
      </c>
      <c r="AF93" s="78" t="str">
        <f t="shared" si="28"/>
        <v/>
      </c>
      <c r="AG93" s="79" t="str">
        <f t="shared" si="29"/>
        <v/>
      </c>
      <c r="AH93" s="78" t="str">
        <f t="shared" si="30"/>
        <v/>
      </c>
      <c r="AI93" s="218">
        <f t="shared" si="31"/>
        <v>0</v>
      </c>
      <c r="AJ93" s="346" t="str">
        <f>""</f>
        <v/>
      </c>
      <c r="AK93" s="347"/>
      <c r="AL93" s="219" t="e">
        <f t="shared" si="32"/>
        <v>#DIV/0!</v>
      </c>
      <c r="AM93" s="218">
        <f t="shared" si="33"/>
        <v>0</v>
      </c>
      <c r="AN93" s="346" t="str">
        <f>""</f>
        <v/>
      </c>
      <c r="AO93" s="347"/>
      <c r="AP93" s="219" t="e">
        <f t="shared" si="34"/>
        <v>#DIV/0!</v>
      </c>
      <c r="AQ93" s="220">
        <f t="shared" si="35"/>
        <v>0</v>
      </c>
      <c r="AR93" s="348" t="str">
        <f>""</f>
        <v/>
      </c>
      <c r="AS93" s="349"/>
      <c r="AT93" s="221" t="e">
        <f t="shared" si="36"/>
        <v>#DIV/0!</v>
      </c>
      <c r="AU93" s="222">
        <f t="shared" si="37"/>
        <v>0</v>
      </c>
      <c r="AV93" s="348" t="str">
        <f>""</f>
        <v/>
      </c>
      <c r="AW93" s="349"/>
      <c r="AX93" s="223" t="e">
        <f t="shared" si="38"/>
        <v>#DIV/0!</v>
      </c>
      <c r="AZ93" s="80"/>
      <c r="BA93" s="81"/>
      <c r="BB93" s="82" t="str">
        <f t="shared" si="39"/>
        <v/>
      </c>
      <c r="BC93" s="83" t="str">
        <f t="shared" si="40"/>
        <v/>
      </c>
      <c r="BD93" s="224">
        <f t="shared" si="41"/>
        <v>0</v>
      </c>
      <c r="BE93" s="348" t="str">
        <f>""</f>
        <v/>
      </c>
      <c r="BF93" s="349"/>
      <c r="BG93" s="225" t="e">
        <f t="shared" si="42"/>
        <v>#DIV/0!</v>
      </c>
      <c r="BI93" s="84"/>
      <c r="BJ93" s="307"/>
      <c r="BK93" s="88"/>
      <c r="BL93" s="307"/>
      <c r="BM93" s="227" t="str">
        <f t="shared" si="43"/>
        <v>---</v>
      </c>
    </row>
    <row r="94" spans="1:65" ht="15" customHeight="1">
      <c r="A94" s="56"/>
      <c r="B94" s="57"/>
      <c r="C94" s="58"/>
      <c r="D94" s="58"/>
      <c r="E94" s="58"/>
      <c r="F94" s="59"/>
      <c r="G94" s="60"/>
      <c r="H94" s="61"/>
      <c r="I94" s="62"/>
      <c r="J94" s="63">
        <f t="shared" si="17"/>
        <v>0</v>
      </c>
      <c r="K94" s="64"/>
      <c r="L94" s="65">
        <f t="shared" si="18"/>
        <v>0</v>
      </c>
      <c r="M94" s="66"/>
      <c r="N94" s="312"/>
      <c r="O94" s="67"/>
      <c r="P94" s="68"/>
      <c r="Q94" s="61"/>
      <c r="R94" s="62"/>
      <c r="S94" s="62">
        <f t="shared" si="19"/>
        <v>0</v>
      </c>
      <c r="T94" s="68"/>
      <c r="U94" s="69"/>
      <c r="V94" s="70">
        <f t="shared" si="20"/>
        <v>0</v>
      </c>
      <c r="W94" s="71"/>
      <c r="X94" s="312"/>
      <c r="Y94" s="72" t="str">
        <f t="shared" si="21"/>
        <v>---</v>
      </c>
      <c r="Z94" s="73" t="str">
        <f t="shared" si="22"/>
        <v>---</v>
      </c>
      <c r="AA94" s="74" t="str">
        <f t="shared" si="23"/>
        <v/>
      </c>
      <c r="AB94" s="75" t="str">
        <f t="shared" si="24"/>
        <v/>
      </c>
      <c r="AC94" s="76" t="str">
        <f t="shared" si="25"/>
        <v/>
      </c>
      <c r="AD94" s="75" t="str">
        <f t="shared" si="26"/>
        <v/>
      </c>
      <c r="AE94" s="77" t="str">
        <f t="shared" si="27"/>
        <v/>
      </c>
      <c r="AF94" s="78" t="str">
        <f t="shared" si="28"/>
        <v/>
      </c>
      <c r="AG94" s="79" t="str">
        <f t="shared" si="29"/>
        <v/>
      </c>
      <c r="AH94" s="78" t="str">
        <f t="shared" si="30"/>
        <v/>
      </c>
      <c r="AI94" s="218">
        <f t="shared" si="31"/>
        <v>0</v>
      </c>
      <c r="AJ94" s="346" t="str">
        <f>""</f>
        <v/>
      </c>
      <c r="AK94" s="347"/>
      <c r="AL94" s="219" t="e">
        <f t="shared" si="32"/>
        <v>#DIV/0!</v>
      </c>
      <c r="AM94" s="218">
        <f t="shared" si="33"/>
        <v>0</v>
      </c>
      <c r="AN94" s="346" t="str">
        <f>""</f>
        <v/>
      </c>
      <c r="AO94" s="347"/>
      <c r="AP94" s="219" t="e">
        <f t="shared" si="34"/>
        <v>#DIV/0!</v>
      </c>
      <c r="AQ94" s="220">
        <f t="shared" si="35"/>
        <v>0</v>
      </c>
      <c r="AR94" s="348" t="str">
        <f>""</f>
        <v/>
      </c>
      <c r="AS94" s="349"/>
      <c r="AT94" s="221" t="e">
        <f t="shared" si="36"/>
        <v>#DIV/0!</v>
      </c>
      <c r="AU94" s="222">
        <f t="shared" si="37"/>
        <v>0</v>
      </c>
      <c r="AV94" s="348" t="str">
        <f>""</f>
        <v/>
      </c>
      <c r="AW94" s="349"/>
      <c r="AX94" s="223" t="e">
        <f t="shared" si="38"/>
        <v>#DIV/0!</v>
      </c>
      <c r="AZ94" s="80"/>
      <c r="BA94" s="81"/>
      <c r="BB94" s="82" t="str">
        <f t="shared" si="39"/>
        <v/>
      </c>
      <c r="BC94" s="83" t="str">
        <f t="shared" si="40"/>
        <v/>
      </c>
      <c r="BD94" s="224">
        <f t="shared" si="41"/>
        <v>0</v>
      </c>
      <c r="BE94" s="348" t="str">
        <f>""</f>
        <v/>
      </c>
      <c r="BF94" s="349"/>
      <c r="BG94" s="225" t="e">
        <f t="shared" si="42"/>
        <v>#DIV/0!</v>
      </c>
      <c r="BI94" s="84"/>
      <c r="BJ94" s="307"/>
      <c r="BK94" s="88"/>
      <c r="BL94" s="307"/>
      <c r="BM94" s="227" t="str">
        <f t="shared" si="43"/>
        <v>---</v>
      </c>
    </row>
    <row r="95" spans="1:65" ht="15" customHeight="1">
      <c r="A95" s="56"/>
      <c r="B95" s="57"/>
      <c r="C95" s="58"/>
      <c r="D95" s="58"/>
      <c r="E95" s="58"/>
      <c r="F95" s="59"/>
      <c r="G95" s="60"/>
      <c r="H95" s="61"/>
      <c r="I95" s="62"/>
      <c r="J95" s="63">
        <f t="shared" si="17"/>
        <v>0</v>
      </c>
      <c r="K95" s="64"/>
      <c r="L95" s="65">
        <f t="shared" si="18"/>
        <v>0</v>
      </c>
      <c r="M95" s="66"/>
      <c r="N95" s="312"/>
      <c r="O95" s="67"/>
      <c r="P95" s="68"/>
      <c r="Q95" s="61"/>
      <c r="R95" s="62"/>
      <c r="S95" s="62">
        <f t="shared" si="19"/>
        <v>0</v>
      </c>
      <c r="T95" s="68"/>
      <c r="U95" s="69"/>
      <c r="V95" s="70">
        <f t="shared" si="20"/>
        <v>0</v>
      </c>
      <c r="W95" s="71"/>
      <c r="X95" s="312"/>
      <c r="Y95" s="72" t="str">
        <f t="shared" si="21"/>
        <v>---</v>
      </c>
      <c r="Z95" s="73" t="str">
        <f t="shared" si="22"/>
        <v>---</v>
      </c>
      <c r="AA95" s="74" t="str">
        <f t="shared" si="23"/>
        <v/>
      </c>
      <c r="AB95" s="75" t="str">
        <f t="shared" si="24"/>
        <v/>
      </c>
      <c r="AC95" s="76" t="str">
        <f t="shared" si="25"/>
        <v/>
      </c>
      <c r="AD95" s="75" t="str">
        <f t="shared" si="26"/>
        <v/>
      </c>
      <c r="AE95" s="77" t="str">
        <f t="shared" si="27"/>
        <v/>
      </c>
      <c r="AF95" s="78" t="str">
        <f t="shared" si="28"/>
        <v/>
      </c>
      <c r="AG95" s="79" t="str">
        <f t="shared" si="29"/>
        <v/>
      </c>
      <c r="AH95" s="78" t="str">
        <f t="shared" si="30"/>
        <v/>
      </c>
      <c r="AI95" s="218">
        <f t="shared" si="31"/>
        <v>0</v>
      </c>
      <c r="AJ95" s="346" t="str">
        <f>""</f>
        <v/>
      </c>
      <c r="AK95" s="347"/>
      <c r="AL95" s="219" t="e">
        <f t="shared" si="32"/>
        <v>#DIV/0!</v>
      </c>
      <c r="AM95" s="218">
        <f t="shared" si="33"/>
        <v>0</v>
      </c>
      <c r="AN95" s="346" t="str">
        <f>""</f>
        <v/>
      </c>
      <c r="AO95" s="347"/>
      <c r="AP95" s="219" t="e">
        <f t="shared" si="34"/>
        <v>#DIV/0!</v>
      </c>
      <c r="AQ95" s="220">
        <f t="shared" si="35"/>
        <v>0</v>
      </c>
      <c r="AR95" s="348" t="str">
        <f>""</f>
        <v/>
      </c>
      <c r="AS95" s="349"/>
      <c r="AT95" s="221" t="e">
        <f t="shared" si="36"/>
        <v>#DIV/0!</v>
      </c>
      <c r="AU95" s="222">
        <f t="shared" si="37"/>
        <v>0</v>
      </c>
      <c r="AV95" s="348" t="str">
        <f>""</f>
        <v/>
      </c>
      <c r="AW95" s="349"/>
      <c r="AX95" s="223" t="e">
        <f t="shared" si="38"/>
        <v>#DIV/0!</v>
      </c>
      <c r="AZ95" s="80"/>
      <c r="BA95" s="81"/>
      <c r="BB95" s="82" t="str">
        <f t="shared" si="39"/>
        <v/>
      </c>
      <c r="BC95" s="83" t="str">
        <f t="shared" si="40"/>
        <v/>
      </c>
      <c r="BD95" s="224">
        <f t="shared" si="41"/>
        <v>0</v>
      </c>
      <c r="BE95" s="348" t="str">
        <f>""</f>
        <v/>
      </c>
      <c r="BF95" s="349"/>
      <c r="BG95" s="225" t="e">
        <f t="shared" si="42"/>
        <v>#DIV/0!</v>
      </c>
      <c r="BI95" s="84"/>
      <c r="BJ95" s="307"/>
      <c r="BK95" s="88"/>
      <c r="BL95" s="307"/>
      <c r="BM95" s="227" t="str">
        <f t="shared" si="43"/>
        <v>---</v>
      </c>
    </row>
    <row r="96" spans="1:65" ht="15" customHeight="1">
      <c r="A96" s="56"/>
      <c r="B96" s="57"/>
      <c r="C96" s="58"/>
      <c r="D96" s="58"/>
      <c r="E96" s="58"/>
      <c r="F96" s="59"/>
      <c r="G96" s="60"/>
      <c r="H96" s="61"/>
      <c r="I96" s="62"/>
      <c r="J96" s="63">
        <f t="shared" si="17"/>
        <v>0</v>
      </c>
      <c r="K96" s="64"/>
      <c r="L96" s="65">
        <f t="shared" si="18"/>
        <v>0</v>
      </c>
      <c r="M96" s="66"/>
      <c r="N96" s="312"/>
      <c r="O96" s="67"/>
      <c r="P96" s="68"/>
      <c r="Q96" s="61"/>
      <c r="R96" s="62"/>
      <c r="S96" s="62">
        <f t="shared" si="19"/>
        <v>0</v>
      </c>
      <c r="T96" s="68"/>
      <c r="U96" s="69"/>
      <c r="V96" s="70">
        <f t="shared" si="20"/>
        <v>0</v>
      </c>
      <c r="W96" s="71"/>
      <c r="X96" s="312"/>
      <c r="Y96" s="72" t="str">
        <f t="shared" si="21"/>
        <v>---</v>
      </c>
      <c r="Z96" s="73" t="str">
        <f t="shared" si="22"/>
        <v>---</v>
      </c>
      <c r="AA96" s="74" t="str">
        <f t="shared" si="23"/>
        <v/>
      </c>
      <c r="AB96" s="75" t="str">
        <f t="shared" si="24"/>
        <v/>
      </c>
      <c r="AC96" s="76" t="str">
        <f t="shared" si="25"/>
        <v/>
      </c>
      <c r="AD96" s="75" t="str">
        <f t="shared" si="26"/>
        <v/>
      </c>
      <c r="AE96" s="77" t="str">
        <f t="shared" si="27"/>
        <v/>
      </c>
      <c r="AF96" s="78" t="str">
        <f t="shared" si="28"/>
        <v/>
      </c>
      <c r="AG96" s="79" t="str">
        <f t="shared" si="29"/>
        <v/>
      </c>
      <c r="AH96" s="78" t="str">
        <f t="shared" si="30"/>
        <v/>
      </c>
      <c r="AI96" s="218">
        <f t="shared" si="31"/>
        <v>0</v>
      </c>
      <c r="AJ96" s="346" t="str">
        <f>""</f>
        <v/>
      </c>
      <c r="AK96" s="347"/>
      <c r="AL96" s="219" t="e">
        <f t="shared" si="32"/>
        <v>#DIV/0!</v>
      </c>
      <c r="AM96" s="218">
        <f t="shared" si="33"/>
        <v>0</v>
      </c>
      <c r="AN96" s="346" t="str">
        <f>""</f>
        <v/>
      </c>
      <c r="AO96" s="347"/>
      <c r="AP96" s="219" t="e">
        <f t="shared" si="34"/>
        <v>#DIV/0!</v>
      </c>
      <c r="AQ96" s="220">
        <f t="shared" si="35"/>
        <v>0</v>
      </c>
      <c r="AR96" s="348" t="str">
        <f>""</f>
        <v/>
      </c>
      <c r="AS96" s="349"/>
      <c r="AT96" s="221" t="e">
        <f t="shared" si="36"/>
        <v>#DIV/0!</v>
      </c>
      <c r="AU96" s="222">
        <f t="shared" si="37"/>
        <v>0</v>
      </c>
      <c r="AV96" s="348" t="str">
        <f>""</f>
        <v/>
      </c>
      <c r="AW96" s="349"/>
      <c r="AX96" s="223" t="e">
        <f t="shared" si="38"/>
        <v>#DIV/0!</v>
      </c>
      <c r="AZ96" s="80"/>
      <c r="BA96" s="81"/>
      <c r="BB96" s="82" t="str">
        <f t="shared" si="39"/>
        <v/>
      </c>
      <c r="BC96" s="83" t="str">
        <f t="shared" si="40"/>
        <v/>
      </c>
      <c r="BD96" s="224">
        <f t="shared" si="41"/>
        <v>0</v>
      </c>
      <c r="BE96" s="348" t="str">
        <f>""</f>
        <v/>
      </c>
      <c r="BF96" s="349"/>
      <c r="BG96" s="225" t="e">
        <f t="shared" si="42"/>
        <v>#DIV/0!</v>
      </c>
      <c r="BI96" s="84"/>
      <c r="BJ96" s="307"/>
      <c r="BK96" s="88"/>
      <c r="BL96" s="307"/>
      <c r="BM96" s="227" t="str">
        <f t="shared" si="43"/>
        <v>---</v>
      </c>
    </row>
    <row r="97" spans="1:65" ht="14.25" customHeight="1">
      <c r="A97" s="90"/>
      <c r="B97" s="91"/>
      <c r="C97" s="92"/>
      <c r="D97" s="93"/>
      <c r="E97" s="93"/>
      <c r="F97" s="94"/>
      <c r="G97" s="95"/>
      <c r="H97" s="96"/>
      <c r="I97" s="97"/>
      <c r="J97" s="98">
        <f t="shared" si="17"/>
        <v>0</v>
      </c>
      <c r="K97" s="99"/>
      <c r="L97" s="65">
        <f t="shared" si="18"/>
        <v>0</v>
      </c>
      <c r="M97" s="100"/>
      <c r="N97" s="312"/>
      <c r="O97" s="101"/>
      <c r="P97" s="102"/>
      <c r="Q97" s="96"/>
      <c r="R97" s="97"/>
      <c r="S97" s="97">
        <f t="shared" si="19"/>
        <v>0</v>
      </c>
      <c r="T97" s="102"/>
      <c r="U97" s="103"/>
      <c r="V97" s="65">
        <f t="shared" si="20"/>
        <v>0</v>
      </c>
      <c r="W97" s="104"/>
      <c r="X97" s="312"/>
      <c r="Y97" s="72" t="str">
        <f t="shared" si="21"/>
        <v>---</v>
      </c>
      <c r="Z97" s="73" t="str">
        <f t="shared" si="22"/>
        <v>---</v>
      </c>
      <c r="AA97" s="74" t="str">
        <f t="shared" si="23"/>
        <v/>
      </c>
      <c r="AB97" s="75" t="str">
        <f t="shared" si="24"/>
        <v/>
      </c>
      <c r="AC97" s="76" t="str">
        <f t="shared" si="25"/>
        <v/>
      </c>
      <c r="AD97" s="75" t="str">
        <f t="shared" si="26"/>
        <v/>
      </c>
      <c r="AE97" s="77" t="str">
        <f t="shared" si="27"/>
        <v/>
      </c>
      <c r="AF97" s="78" t="str">
        <f t="shared" si="28"/>
        <v/>
      </c>
      <c r="AG97" s="79" t="str">
        <f t="shared" si="29"/>
        <v/>
      </c>
      <c r="AH97" s="78" t="str">
        <f t="shared" si="30"/>
        <v/>
      </c>
      <c r="AI97" s="218">
        <f t="shared" si="31"/>
        <v>0</v>
      </c>
      <c r="AJ97" s="346" t="str">
        <f>""</f>
        <v/>
      </c>
      <c r="AK97" s="347"/>
      <c r="AL97" s="219" t="e">
        <f t="shared" si="32"/>
        <v>#DIV/0!</v>
      </c>
      <c r="AM97" s="218">
        <f t="shared" si="33"/>
        <v>0</v>
      </c>
      <c r="AN97" s="346" t="str">
        <f>""</f>
        <v/>
      </c>
      <c r="AO97" s="347"/>
      <c r="AP97" s="219" t="e">
        <f t="shared" si="34"/>
        <v>#DIV/0!</v>
      </c>
      <c r="AQ97" s="220">
        <f t="shared" si="35"/>
        <v>0</v>
      </c>
      <c r="AR97" s="348" t="str">
        <f>""</f>
        <v/>
      </c>
      <c r="AS97" s="349"/>
      <c r="AT97" s="221" t="e">
        <f t="shared" si="36"/>
        <v>#DIV/0!</v>
      </c>
      <c r="AU97" s="222">
        <f t="shared" si="37"/>
        <v>0</v>
      </c>
      <c r="AV97" s="348" t="str">
        <f>""</f>
        <v/>
      </c>
      <c r="AW97" s="349"/>
      <c r="AX97" s="223" t="e">
        <f t="shared" si="38"/>
        <v>#DIV/0!</v>
      </c>
      <c r="AZ97" s="80"/>
      <c r="BA97" s="81"/>
      <c r="BB97" s="82" t="str">
        <f t="shared" si="39"/>
        <v/>
      </c>
      <c r="BC97" s="83" t="str">
        <f t="shared" si="40"/>
        <v/>
      </c>
      <c r="BD97" s="224">
        <f t="shared" si="41"/>
        <v>0</v>
      </c>
      <c r="BE97" s="348" t="str">
        <f>""</f>
        <v/>
      </c>
      <c r="BF97" s="349"/>
      <c r="BG97" s="225" t="e">
        <f t="shared" si="42"/>
        <v>#DIV/0!</v>
      </c>
      <c r="BI97" s="105"/>
      <c r="BJ97" s="307"/>
      <c r="BK97" s="106"/>
      <c r="BL97" s="307"/>
      <c r="BM97" s="227" t="str">
        <f t="shared" si="43"/>
        <v>---</v>
      </c>
    </row>
    <row r="98" spans="1:65" ht="15" customHeight="1">
      <c r="A98" s="90"/>
      <c r="B98" s="91"/>
      <c r="C98" s="92"/>
      <c r="D98" s="93"/>
      <c r="E98" s="93"/>
      <c r="F98" s="94"/>
      <c r="G98" s="95"/>
      <c r="H98" s="96"/>
      <c r="I98" s="97"/>
      <c r="J98" s="98">
        <f t="shared" si="17"/>
        <v>0</v>
      </c>
      <c r="K98" s="99"/>
      <c r="L98" s="108">
        <f t="shared" si="18"/>
        <v>0</v>
      </c>
      <c r="M98" s="100"/>
      <c r="N98" s="312"/>
      <c r="O98" s="101"/>
      <c r="P98" s="102"/>
      <c r="Q98" s="96"/>
      <c r="R98" s="97"/>
      <c r="S98" s="97">
        <f t="shared" si="19"/>
        <v>0</v>
      </c>
      <c r="T98" s="102"/>
      <c r="U98" s="103"/>
      <c r="V98" s="65">
        <f t="shared" si="20"/>
        <v>0</v>
      </c>
      <c r="W98" s="104"/>
      <c r="X98" s="312"/>
      <c r="Y98" s="72" t="str">
        <f t="shared" si="21"/>
        <v>---</v>
      </c>
      <c r="Z98" s="73" t="str">
        <f t="shared" si="22"/>
        <v>---</v>
      </c>
      <c r="AA98" s="74" t="str">
        <f t="shared" si="23"/>
        <v/>
      </c>
      <c r="AB98" s="75" t="str">
        <f t="shared" si="24"/>
        <v/>
      </c>
      <c r="AC98" s="76" t="str">
        <f t="shared" si="25"/>
        <v/>
      </c>
      <c r="AD98" s="75" t="str">
        <f t="shared" si="26"/>
        <v/>
      </c>
      <c r="AE98" s="77" t="str">
        <f t="shared" si="27"/>
        <v/>
      </c>
      <c r="AF98" s="78" t="str">
        <f t="shared" si="28"/>
        <v/>
      </c>
      <c r="AG98" s="79" t="str">
        <f t="shared" si="29"/>
        <v/>
      </c>
      <c r="AH98" s="78" t="str">
        <f t="shared" si="30"/>
        <v/>
      </c>
      <c r="AI98" s="218">
        <f t="shared" si="31"/>
        <v>0</v>
      </c>
      <c r="AJ98" s="346" t="str">
        <f>""</f>
        <v/>
      </c>
      <c r="AK98" s="347"/>
      <c r="AL98" s="219" t="e">
        <f t="shared" si="32"/>
        <v>#DIV/0!</v>
      </c>
      <c r="AM98" s="218">
        <f t="shared" si="33"/>
        <v>0</v>
      </c>
      <c r="AN98" s="346" t="str">
        <f>""</f>
        <v/>
      </c>
      <c r="AO98" s="347"/>
      <c r="AP98" s="219" t="e">
        <f t="shared" si="34"/>
        <v>#DIV/0!</v>
      </c>
      <c r="AQ98" s="220">
        <f t="shared" si="35"/>
        <v>0</v>
      </c>
      <c r="AR98" s="348" t="str">
        <f>""</f>
        <v/>
      </c>
      <c r="AS98" s="349"/>
      <c r="AT98" s="221" t="e">
        <f t="shared" si="36"/>
        <v>#DIV/0!</v>
      </c>
      <c r="AU98" s="222">
        <f t="shared" si="37"/>
        <v>0</v>
      </c>
      <c r="AV98" s="348" t="str">
        <f>""</f>
        <v/>
      </c>
      <c r="AW98" s="349"/>
      <c r="AX98" s="223" t="e">
        <f t="shared" si="38"/>
        <v>#DIV/0!</v>
      </c>
      <c r="AZ98" s="80"/>
      <c r="BA98" s="81"/>
      <c r="BB98" s="82" t="str">
        <f t="shared" si="39"/>
        <v/>
      </c>
      <c r="BC98" s="83" t="str">
        <f t="shared" si="40"/>
        <v/>
      </c>
      <c r="BD98" s="224">
        <f t="shared" si="41"/>
        <v>0</v>
      </c>
      <c r="BE98" s="348" t="str">
        <f>""</f>
        <v/>
      </c>
      <c r="BF98" s="349"/>
      <c r="BG98" s="225" t="e">
        <f t="shared" si="42"/>
        <v>#DIV/0!</v>
      </c>
      <c r="BI98" s="105"/>
      <c r="BJ98" s="307"/>
      <c r="BK98" s="106"/>
      <c r="BL98" s="307"/>
      <c r="BM98" s="227" t="str">
        <f t="shared" si="43"/>
        <v>---</v>
      </c>
    </row>
    <row r="99" spans="1:65" ht="15" customHeight="1">
      <c r="A99" s="90"/>
      <c r="B99" s="91"/>
      <c r="C99" s="92"/>
      <c r="D99" s="93"/>
      <c r="E99" s="93"/>
      <c r="F99" s="94"/>
      <c r="G99" s="95"/>
      <c r="H99" s="96"/>
      <c r="I99" s="97"/>
      <c r="J99" s="98">
        <f t="shared" si="17"/>
        <v>0</v>
      </c>
      <c r="K99" s="99"/>
      <c r="L99" s="108">
        <f t="shared" si="18"/>
        <v>0</v>
      </c>
      <c r="M99" s="100"/>
      <c r="N99" s="312"/>
      <c r="O99" s="101"/>
      <c r="P99" s="102"/>
      <c r="Q99" s="96"/>
      <c r="R99" s="97"/>
      <c r="S99" s="97">
        <f t="shared" si="19"/>
        <v>0</v>
      </c>
      <c r="T99" s="102"/>
      <c r="U99" s="103"/>
      <c r="V99" s="65">
        <f t="shared" si="20"/>
        <v>0</v>
      </c>
      <c r="W99" s="104"/>
      <c r="X99" s="312"/>
      <c r="Y99" s="72" t="str">
        <f t="shared" si="21"/>
        <v>---</v>
      </c>
      <c r="Z99" s="73" t="str">
        <f t="shared" si="22"/>
        <v>---</v>
      </c>
      <c r="AA99" s="74" t="str">
        <f t="shared" si="23"/>
        <v/>
      </c>
      <c r="AB99" s="75" t="str">
        <f t="shared" si="24"/>
        <v/>
      </c>
      <c r="AC99" s="76" t="str">
        <f t="shared" si="25"/>
        <v/>
      </c>
      <c r="AD99" s="75" t="str">
        <f t="shared" si="26"/>
        <v/>
      </c>
      <c r="AE99" s="77" t="str">
        <f t="shared" si="27"/>
        <v/>
      </c>
      <c r="AF99" s="78" t="str">
        <f t="shared" si="28"/>
        <v/>
      </c>
      <c r="AG99" s="79" t="str">
        <f t="shared" si="29"/>
        <v/>
      </c>
      <c r="AH99" s="78" t="str">
        <f t="shared" si="30"/>
        <v/>
      </c>
      <c r="AI99" s="218">
        <f t="shared" si="31"/>
        <v>0</v>
      </c>
      <c r="AJ99" s="346" t="str">
        <f>""</f>
        <v/>
      </c>
      <c r="AK99" s="347"/>
      <c r="AL99" s="219" t="e">
        <f t="shared" si="32"/>
        <v>#DIV/0!</v>
      </c>
      <c r="AM99" s="218">
        <f t="shared" si="33"/>
        <v>0</v>
      </c>
      <c r="AN99" s="346" t="str">
        <f>""</f>
        <v/>
      </c>
      <c r="AO99" s="347"/>
      <c r="AP99" s="219" t="e">
        <f t="shared" si="34"/>
        <v>#DIV/0!</v>
      </c>
      <c r="AQ99" s="220">
        <f t="shared" si="35"/>
        <v>0</v>
      </c>
      <c r="AR99" s="348" t="str">
        <f>""</f>
        <v/>
      </c>
      <c r="AS99" s="349"/>
      <c r="AT99" s="221" t="e">
        <f t="shared" si="36"/>
        <v>#DIV/0!</v>
      </c>
      <c r="AU99" s="222">
        <f t="shared" si="37"/>
        <v>0</v>
      </c>
      <c r="AV99" s="348" t="str">
        <f>""</f>
        <v/>
      </c>
      <c r="AW99" s="349"/>
      <c r="AX99" s="223" t="e">
        <f t="shared" si="38"/>
        <v>#DIV/0!</v>
      </c>
      <c r="AZ99" s="80"/>
      <c r="BA99" s="81"/>
      <c r="BB99" s="82" t="str">
        <f t="shared" si="39"/>
        <v/>
      </c>
      <c r="BC99" s="83" t="str">
        <f t="shared" si="40"/>
        <v/>
      </c>
      <c r="BD99" s="224">
        <f t="shared" si="41"/>
        <v>0</v>
      </c>
      <c r="BE99" s="348" t="str">
        <f>""</f>
        <v/>
      </c>
      <c r="BF99" s="349"/>
      <c r="BG99" s="225" t="e">
        <f t="shared" si="42"/>
        <v>#DIV/0!</v>
      </c>
      <c r="BI99" s="105"/>
      <c r="BJ99" s="307"/>
      <c r="BK99" s="106"/>
      <c r="BL99" s="307"/>
      <c r="BM99" s="227" t="str">
        <f t="shared" si="43"/>
        <v>---</v>
      </c>
    </row>
    <row r="100" spans="1:65" ht="15" customHeight="1">
      <c r="A100" s="90"/>
      <c r="B100" s="91"/>
      <c r="C100" s="92"/>
      <c r="D100" s="93"/>
      <c r="E100" s="93"/>
      <c r="F100" s="94"/>
      <c r="G100" s="95"/>
      <c r="H100" s="96"/>
      <c r="I100" s="97"/>
      <c r="J100" s="98">
        <f t="shared" si="17"/>
        <v>0</v>
      </c>
      <c r="K100" s="99"/>
      <c r="L100" s="108">
        <f t="shared" si="18"/>
        <v>0</v>
      </c>
      <c r="M100" s="100"/>
      <c r="N100" s="312"/>
      <c r="O100" s="101"/>
      <c r="P100" s="102"/>
      <c r="Q100" s="96"/>
      <c r="R100" s="97"/>
      <c r="S100" s="97">
        <f t="shared" si="19"/>
        <v>0</v>
      </c>
      <c r="T100" s="102"/>
      <c r="U100" s="103"/>
      <c r="V100" s="65">
        <f t="shared" si="20"/>
        <v>0</v>
      </c>
      <c r="W100" s="104"/>
      <c r="X100" s="312"/>
      <c r="Y100" s="72" t="str">
        <f t="shared" si="21"/>
        <v>---</v>
      </c>
      <c r="Z100" s="73" t="str">
        <f t="shared" si="22"/>
        <v>---</v>
      </c>
      <c r="AA100" s="74" t="str">
        <f t="shared" si="23"/>
        <v/>
      </c>
      <c r="AB100" s="75" t="str">
        <f t="shared" si="24"/>
        <v/>
      </c>
      <c r="AC100" s="76" t="str">
        <f t="shared" si="25"/>
        <v/>
      </c>
      <c r="AD100" s="75" t="str">
        <f t="shared" si="26"/>
        <v/>
      </c>
      <c r="AE100" s="77" t="str">
        <f t="shared" si="27"/>
        <v/>
      </c>
      <c r="AF100" s="78" t="str">
        <f t="shared" si="28"/>
        <v/>
      </c>
      <c r="AG100" s="79" t="str">
        <f t="shared" si="29"/>
        <v/>
      </c>
      <c r="AH100" s="78" t="str">
        <f t="shared" si="30"/>
        <v/>
      </c>
      <c r="AI100" s="218">
        <f t="shared" si="31"/>
        <v>0</v>
      </c>
      <c r="AJ100" s="346" t="str">
        <f>""</f>
        <v/>
      </c>
      <c r="AK100" s="347"/>
      <c r="AL100" s="219" t="e">
        <f t="shared" si="32"/>
        <v>#DIV/0!</v>
      </c>
      <c r="AM100" s="218">
        <f t="shared" si="33"/>
        <v>0</v>
      </c>
      <c r="AN100" s="346" t="str">
        <f>""</f>
        <v/>
      </c>
      <c r="AO100" s="347"/>
      <c r="AP100" s="219" t="e">
        <f t="shared" si="34"/>
        <v>#DIV/0!</v>
      </c>
      <c r="AQ100" s="220">
        <f t="shared" si="35"/>
        <v>0</v>
      </c>
      <c r="AR100" s="348" t="str">
        <f>""</f>
        <v/>
      </c>
      <c r="AS100" s="349"/>
      <c r="AT100" s="221" t="e">
        <f t="shared" si="36"/>
        <v>#DIV/0!</v>
      </c>
      <c r="AU100" s="222">
        <f t="shared" si="37"/>
        <v>0</v>
      </c>
      <c r="AV100" s="348" t="str">
        <f>""</f>
        <v/>
      </c>
      <c r="AW100" s="349"/>
      <c r="AX100" s="223" t="e">
        <f t="shared" si="38"/>
        <v>#DIV/0!</v>
      </c>
      <c r="AZ100" s="80"/>
      <c r="BA100" s="81"/>
      <c r="BB100" s="82" t="str">
        <f t="shared" si="39"/>
        <v/>
      </c>
      <c r="BC100" s="83" t="str">
        <f t="shared" si="40"/>
        <v/>
      </c>
      <c r="BD100" s="224">
        <f t="shared" si="41"/>
        <v>0</v>
      </c>
      <c r="BE100" s="348" t="str">
        <f>""</f>
        <v/>
      </c>
      <c r="BF100" s="349"/>
      <c r="BG100" s="225" t="e">
        <f t="shared" si="42"/>
        <v>#DIV/0!</v>
      </c>
      <c r="BI100" s="105"/>
      <c r="BJ100" s="307"/>
      <c r="BK100" s="106"/>
      <c r="BL100" s="307"/>
      <c r="BM100" s="227" t="str">
        <f t="shared" si="43"/>
        <v>---</v>
      </c>
    </row>
    <row r="101" spans="1:65" ht="15" customHeight="1">
      <c r="A101" s="90"/>
      <c r="B101" s="91"/>
      <c r="C101" s="92"/>
      <c r="D101" s="93"/>
      <c r="E101" s="93"/>
      <c r="F101" s="94"/>
      <c r="G101" s="95"/>
      <c r="H101" s="96"/>
      <c r="I101" s="97"/>
      <c r="J101" s="98">
        <f t="shared" si="17"/>
        <v>0</v>
      </c>
      <c r="K101" s="99"/>
      <c r="L101" s="108">
        <f t="shared" si="18"/>
        <v>0</v>
      </c>
      <c r="M101" s="100"/>
      <c r="N101" s="312"/>
      <c r="O101" s="101"/>
      <c r="P101" s="102"/>
      <c r="Q101" s="96"/>
      <c r="R101" s="97"/>
      <c r="S101" s="97">
        <f t="shared" si="19"/>
        <v>0</v>
      </c>
      <c r="T101" s="102"/>
      <c r="U101" s="102"/>
      <c r="V101" s="65">
        <f t="shared" si="20"/>
        <v>0</v>
      </c>
      <c r="W101" s="104"/>
      <c r="X101" s="312"/>
      <c r="Y101" s="72" t="str">
        <f t="shared" si="21"/>
        <v>---</v>
      </c>
      <c r="Z101" s="73" t="str">
        <f t="shared" si="22"/>
        <v>---</v>
      </c>
      <c r="AA101" s="74" t="str">
        <f t="shared" si="23"/>
        <v/>
      </c>
      <c r="AB101" s="75" t="str">
        <f t="shared" si="24"/>
        <v/>
      </c>
      <c r="AC101" s="76" t="str">
        <f t="shared" si="25"/>
        <v/>
      </c>
      <c r="AD101" s="75" t="str">
        <f t="shared" si="26"/>
        <v/>
      </c>
      <c r="AE101" s="77" t="str">
        <f t="shared" si="27"/>
        <v/>
      </c>
      <c r="AF101" s="78" t="str">
        <f t="shared" si="28"/>
        <v/>
      </c>
      <c r="AG101" s="79" t="str">
        <f t="shared" si="29"/>
        <v/>
      </c>
      <c r="AH101" s="78" t="str">
        <f t="shared" si="30"/>
        <v/>
      </c>
      <c r="AI101" s="218">
        <f t="shared" si="31"/>
        <v>0</v>
      </c>
      <c r="AJ101" s="346" t="str">
        <f>""</f>
        <v/>
      </c>
      <c r="AK101" s="347"/>
      <c r="AL101" s="219" t="e">
        <f t="shared" si="32"/>
        <v>#DIV/0!</v>
      </c>
      <c r="AM101" s="218">
        <f t="shared" si="33"/>
        <v>0</v>
      </c>
      <c r="AN101" s="346" t="str">
        <f>""</f>
        <v/>
      </c>
      <c r="AO101" s="347"/>
      <c r="AP101" s="219" t="e">
        <f t="shared" si="34"/>
        <v>#DIV/0!</v>
      </c>
      <c r="AQ101" s="220">
        <f t="shared" si="35"/>
        <v>0</v>
      </c>
      <c r="AR101" s="348" t="str">
        <f>""</f>
        <v/>
      </c>
      <c r="AS101" s="349"/>
      <c r="AT101" s="221" t="e">
        <f t="shared" si="36"/>
        <v>#DIV/0!</v>
      </c>
      <c r="AU101" s="222">
        <f t="shared" si="37"/>
        <v>0</v>
      </c>
      <c r="AV101" s="348" t="str">
        <f>""</f>
        <v/>
      </c>
      <c r="AW101" s="349"/>
      <c r="AX101" s="223" t="e">
        <f t="shared" si="38"/>
        <v>#DIV/0!</v>
      </c>
      <c r="AY101" s="19"/>
      <c r="AZ101" s="80"/>
      <c r="BA101" s="81"/>
      <c r="BB101" s="82" t="str">
        <f t="shared" si="39"/>
        <v/>
      </c>
      <c r="BC101" s="83" t="str">
        <f t="shared" si="40"/>
        <v/>
      </c>
      <c r="BD101" s="224">
        <f t="shared" si="41"/>
        <v>0</v>
      </c>
      <c r="BE101" s="348" t="str">
        <f>""</f>
        <v/>
      </c>
      <c r="BF101" s="349"/>
      <c r="BG101" s="225" t="e">
        <f t="shared" si="42"/>
        <v>#DIV/0!</v>
      </c>
      <c r="BI101" s="105"/>
      <c r="BJ101" s="307"/>
      <c r="BK101" s="106"/>
      <c r="BL101" s="307"/>
      <c r="BM101" s="227" t="str">
        <f t="shared" si="43"/>
        <v>---</v>
      </c>
    </row>
    <row r="102" spans="1:65" ht="15" customHeight="1">
      <c r="A102" s="90"/>
      <c r="B102" s="91"/>
      <c r="C102" s="92"/>
      <c r="D102" s="93"/>
      <c r="E102" s="93"/>
      <c r="F102" s="94"/>
      <c r="G102" s="95"/>
      <c r="H102" s="96"/>
      <c r="I102" s="97"/>
      <c r="J102" s="98">
        <f t="shared" si="17"/>
        <v>0</v>
      </c>
      <c r="K102" s="99"/>
      <c r="L102" s="108">
        <f t="shared" si="18"/>
        <v>0</v>
      </c>
      <c r="M102" s="100"/>
      <c r="N102" s="312"/>
      <c r="O102" s="101"/>
      <c r="P102" s="102"/>
      <c r="Q102" s="96"/>
      <c r="R102" s="97"/>
      <c r="S102" s="97">
        <f t="shared" si="19"/>
        <v>0</v>
      </c>
      <c r="T102" s="102"/>
      <c r="U102" s="102"/>
      <c r="V102" s="65">
        <f t="shared" si="20"/>
        <v>0</v>
      </c>
      <c r="W102" s="104"/>
      <c r="X102" s="312"/>
      <c r="Y102" s="72" t="str">
        <f t="shared" si="21"/>
        <v>---</v>
      </c>
      <c r="Z102" s="73" t="str">
        <f t="shared" si="22"/>
        <v>---</v>
      </c>
      <c r="AA102" s="74" t="str">
        <f t="shared" si="23"/>
        <v/>
      </c>
      <c r="AB102" s="75" t="str">
        <f t="shared" si="24"/>
        <v/>
      </c>
      <c r="AC102" s="76" t="str">
        <f t="shared" si="25"/>
        <v/>
      </c>
      <c r="AD102" s="75" t="str">
        <f t="shared" si="26"/>
        <v/>
      </c>
      <c r="AE102" s="77" t="str">
        <f t="shared" si="27"/>
        <v/>
      </c>
      <c r="AF102" s="78" t="str">
        <f t="shared" si="28"/>
        <v/>
      </c>
      <c r="AG102" s="79" t="str">
        <f t="shared" si="29"/>
        <v/>
      </c>
      <c r="AH102" s="78" t="str">
        <f t="shared" si="30"/>
        <v/>
      </c>
      <c r="AI102" s="218">
        <f t="shared" si="31"/>
        <v>0</v>
      </c>
      <c r="AJ102" s="346" t="str">
        <f>""</f>
        <v/>
      </c>
      <c r="AK102" s="347"/>
      <c r="AL102" s="219" t="e">
        <f t="shared" si="32"/>
        <v>#DIV/0!</v>
      </c>
      <c r="AM102" s="218">
        <f t="shared" si="33"/>
        <v>0</v>
      </c>
      <c r="AN102" s="346" t="str">
        <f>""</f>
        <v/>
      </c>
      <c r="AO102" s="347"/>
      <c r="AP102" s="219" t="e">
        <f t="shared" si="34"/>
        <v>#DIV/0!</v>
      </c>
      <c r="AQ102" s="220">
        <f t="shared" si="35"/>
        <v>0</v>
      </c>
      <c r="AR102" s="348" t="str">
        <f>""</f>
        <v/>
      </c>
      <c r="AS102" s="349"/>
      <c r="AT102" s="221" t="e">
        <f t="shared" si="36"/>
        <v>#DIV/0!</v>
      </c>
      <c r="AU102" s="222">
        <f t="shared" si="37"/>
        <v>0</v>
      </c>
      <c r="AV102" s="348" t="str">
        <f>""</f>
        <v/>
      </c>
      <c r="AW102" s="349"/>
      <c r="AX102" s="223" t="e">
        <f t="shared" si="38"/>
        <v>#DIV/0!</v>
      </c>
      <c r="AY102" s="19"/>
      <c r="AZ102" s="80"/>
      <c r="BA102" s="81"/>
      <c r="BB102" s="82" t="str">
        <f t="shared" si="39"/>
        <v/>
      </c>
      <c r="BC102" s="83" t="str">
        <f t="shared" si="40"/>
        <v/>
      </c>
      <c r="BD102" s="224">
        <f t="shared" si="41"/>
        <v>0</v>
      </c>
      <c r="BE102" s="348" t="str">
        <f>""</f>
        <v/>
      </c>
      <c r="BF102" s="349"/>
      <c r="BG102" s="225" t="e">
        <f t="shared" si="42"/>
        <v>#DIV/0!</v>
      </c>
      <c r="BI102" s="105"/>
      <c r="BJ102" s="307"/>
      <c r="BK102" s="106"/>
      <c r="BL102" s="307"/>
      <c r="BM102" s="227" t="str">
        <f t="shared" si="43"/>
        <v>---</v>
      </c>
    </row>
    <row r="103" spans="1:65" ht="15.75" customHeight="1" thickBot="1">
      <c r="A103" s="109"/>
      <c r="B103" s="110"/>
      <c r="C103" s="111"/>
      <c r="D103" s="112"/>
      <c r="E103" s="112"/>
      <c r="F103" s="113"/>
      <c r="G103" s="114"/>
      <c r="H103" s="115"/>
      <c r="I103" s="116"/>
      <c r="J103" s="117">
        <f t="shared" si="17"/>
        <v>0</v>
      </c>
      <c r="K103" s="118"/>
      <c r="L103" s="119">
        <f t="shared" si="18"/>
        <v>0</v>
      </c>
      <c r="M103" s="120"/>
      <c r="N103" s="313"/>
      <c r="O103" s="121"/>
      <c r="P103" s="122"/>
      <c r="Q103" s="115"/>
      <c r="R103" s="116"/>
      <c r="S103" s="116">
        <f t="shared" si="19"/>
        <v>0</v>
      </c>
      <c r="T103" s="122"/>
      <c r="U103" s="122"/>
      <c r="V103" s="124">
        <f t="shared" si="20"/>
        <v>0</v>
      </c>
      <c r="W103" s="125"/>
      <c r="X103" s="313"/>
      <c r="Y103" s="126" t="str">
        <f t="shared" si="21"/>
        <v>---</v>
      </c>
      <c r="Z103" s="127" t="str">
        <f t="shared" si="22"/>
        <v>---</v>
      </c>
      <c r="AA103" s="128" t="str">
        <f t="shared" si="23"/>
        <v/>
      </c>
      <c r="AB103" s="129" t="str">
        <f t="shared" si="24"/>
        <v/>
      </c>
      <c r="AC103" s="130" t="str">
        <f t="shared" si="25"/>
        <v/>
      </c>
      <c r="AD103" s="129" t="str">
        <f t="shared" si="26"/>
        <v/>
      </c>
      <c r="AE103" s="131" t="str">
        <f t="shared" si="27"/>
        <v/>
      </c>
      <c r="AF103" s="132" t="str">
        <f t="shared" si="28"/>
        <v/>
      </c>
      <c r="AG103" s="133" t="str">
        <f t="shared" si="29"/>
        <v/>
      </c>
      <c r="AH103" s="132" t="str">
        <f t="shared" si="30"/>
        <v/>
      </c>
      <c r="AI103" s="130">
        <f t="shared" si="31"/>
        <v>0</v>
      </c>
      <c r="AJ103" s="352" t="str">
        <f>""</f>
        <v/>
      </c>
      <c r="AK103" s="353"/>
      <c r="AL103" s="228" t="e">
        <f t="shared" si="32"/>
        <v>#DIV/0!</v>
      </c>
      <c r="AM103" s="130">
        <f t="shared" si="33"/>
        <v>0</v>
      </c>
      <c r="AN103" s="352" t="str">
        <f>""</f>
        <v/>
      </c>
      <c r="AO103" s="353"/>
      <c r="AP103" s="228" t="e">
        <f t="shared" si="34"/>
        <v>#DIV/0!</v>
      </c>
      <c r="AQ103" s="229">
        <f t="shared" si="35"/>
        <v>0</v>
      </c>
      <c r="AR103" s="354" t="str">
        <f>""</f>
        <v/>
      </c>
      <c r="AS103" s="355"/>
      <c r="AT103" s="230" t="e">
        <f t="shared" si="36"/>
        <v>#DIV/0!</v>
      </c>
      <c r="AU103" s="231">
        <f t="shared" si="37"/>
        <v>0</v>
      </c>
      <c r="AV103" s="354" t="str">
        <f>""</f>
        <v/>
      </c>
      <c r="AW103" s="355"/>
      <c r="AX103" s="232" t="e">
        <f t="shared" si="38"/>
        <v>#DIV/0!</v>
      </c>
      <c r="AY103" s="19"/>
      <c r="AZ103" s="140"/>
      <c r="BA103" s="141"/>
      <c r="BB103" s="142" t="str">
        <f t="shared" si="39"/>
        <v/>
      </c>
      <c r="BC103" s="143" t="str">
        <f t="shared" si="40"/>
        <v/>
      </c>
      <c r="BD103" s="233">
        <f t="shared" si="41"/>
        <v>0</v>
      </c>
      <c r="BE103" s="354" t="str">
        <f>""</f>
        <v/>
      </c>
      <c r="BF103" s="355"/>
      <c r="BG103" s="234" t="e">
        <f t="shared" si="42"/>
        <v>#DIV/0!</v>
      </c>
      <c r="BI103" s="144"/>
      <c r="BJ103" s="308"/>
      <c r="BK103" s="146"/>
      <c r="BL103" s="308"/>
      <c r="BM103" s="235" t="str">
        <f t="shared" si="43"/>
        <v>---</v>
      </c>
    </row>
    <row r="104" spans="1:65" ht="15.75" customHeight="1" thickBot="1">
      <c r="A104" s="19"/>
      <c r="B104" s="19"/>
      <c r="C104" s="19"/>
      <c r="D104" s="19"/>
      <c r="E104" s="19"/>
      <c r="F104" s="19"/>
      <c r="G104" s="19"/>
      <c r="H104" s="148"/>
      <c r="I104" s="148"/>
      <c r="J104" s="148"/>
      <c r="K104" s="148"/>
      <c r="L104" s="149"/>
      <c r="M104" s="149"/>
      <c r="N104" s="149"/>
      <c r="O104" s="149"/>
      <c r="P104" s="149"/>
      <c r="Q104" s="148"/>
      <c r="R104" s="148"/>
      <c r="S104" s="148"/>
      <c r="T104" s="148"/>
      <c r="U104" s="148"/>
      <c r="V104" s="149"/>
      <c r="W104" s="149"/>
      <c r="X104" s="149"/>
      <c r="Y104" s="149"/>
      <c r="Z104" s="150"/>
      <c r="AA104" s="148"/>
      <c r="AB104" s="151"/>
      <c r="AC104" s="148"/>
      <c r="AD104" s="151"/>
      <c r="AE104" s="149"/>
      <c r="AF104" s="152"/>
      <c r="AG104" s="149"/>
      <c r="AH104" s="152"/>
      <c r="AI104" s="209"/>
      <c r="AJ104" s="209"/>
      <c r="AK104" s="209"/>
      <c r="AL104" s="210"/>
      <c r="AM104" s="209"/>
      <c r="AN104" s="209"/>
      <c r="AO104" s="209"/>
      <c r="AP104" s="210"/>
      <c r="AQ104" s="211"/>
      <c r="AR104" s="212"/>
      <c r="AS104" s="212"/>
      <c r="AT104" s="213"/>
      <c r="AU104" s="212"/>
      <c r="AV104" s="212"/>
      <c r="AW104" s="212"/>
      <c r="AX104" s="214"/>
      <c r="AY104" s="19"/>
      <c r="AZ104" s="153"/>
      <c r="BA104" s="153"/>
      <c r="BB104" s="154"/>
      <c r="BC104" s="155"/>
      <c r="BD104" s="236"/>
      <c r="BE104" s="212"/>
      <c r="BF104" s="212"/>
    </row>
    <row r="105" spans="1:65" ht="24" customHeight="1" thickBot="1">
      <c r="A105" s="314" t="s">
        <v>15</v>
      </c>
      <c r="B105" s="315"/>
      <c r="C105" s="315"/>
      <c r="D105" s="315"/>
      <c r="E105" s="315"/>
      <c r="F105" s="316"/>
      <c r="G105" s="156"/>
      <c r="H105" s="157"/>
      <c r="I105" s="157"/>
      <c r="J105" s="158">
        <f>SUM(J63:J103)</f>
        <v>0</v>
      </c>
      <c r="K105" s="158">
        <f>SUM(K63:K103)</f>
        <v>0</v>
      </c>
      <c r="L105" s="159">
        <f>SUM(L63:L103)</f>
        <v>0</v>
      </c>
      <c r="M105" s="160">
        <f>SUM(M63:M103)</f>
        <v>0</v>
      </c>
      <c r="N105" s="161"/>
      <c r="O105" s="161"/>
      <c r="P105" s="161"/>
      <c r="Q105" s="162"/>
      <c r="R105" s="162"/>
      <c r="S105" s="158">
        <f>SUM(S63:S103)</f>
        <v>0</v>
      </c>
      <c r="T105" s="162"/>
      <c r="U105" s="162"/>
      <c r="V105" s="159">
        <f>SUM(V63:V103)</f>
        <v>0</v>
      </c>
      <c r="W105" s="163">
        <f>SUM(W63:W103)</f>
        <v>0</v>
      </c>
      <c r="X105" s="164"/>
      <c r="Y105" s="164"/>
      <c r="Z105" s="165"/>
      <c r="AA105" s="166"/>
      <c r="AB105" s="167"/>
      <c r="AC105" s="166"/>
      <c r="AD105" s="167"/>
      <c r="AE105" s="168"/>
      <c r="AF105" s="169"/>
      <c r="AG105" s="168"/>
      <c r="AH105" s="169"/>
      <c r="AI105" s="170"/>
      <c r="AJ105" s="170"/>
      <c r="AK105" s="170"/>
      <c r="AL105" s="171"/>
      <c r="AM105" s="170"/>
      <c r="AN105" s="170"/>
      <c r="AO105" s="170"/>
      <c r="AP105" s="171"/>
      <c r="AQ105" s="172"/>
      <c r="AR105" s="173"/>
      <c r="AS105" s="173"/>
      <c r="AT105" s="174"/>
      <c r="AU105" s="173"/>
      <c r="AV105" s="173"/>
      <c r="AW105" s="173"/>
      <c r="AX105" s="175"/>
      <c r="AZ105" s="176">
        <f>SUM(AZ63:AZ103)</f>
        <v>0</v>
      </c>
      <c r="BA105" s="177">
        <f>SUM(BA63:BA103)</f>
        <v>0</v>
      </c>
      <c r="BB105" s="178"/>
      <c r="BC105" s="179"/>
      <c r="BD105" s="180"/>
      <c r="BE105" s="173"/>
      <c r="BF105" s="173"/>
      <c r="BG105" s="181"/>
    </row>
    <row r="106" spans="1:65" ht="6" customHeight="1" thickBot="1">
      <c r="H106" s="182"/>
      <c r="I106" s="182"/>
      <c r="Q106" s="148"/>
      <c r="R106" s="148"/>
      <c r="AA106" s="148"/>
      <c r="AB106" s="151"/>
      <c r="AC106" s="148"/>
      <c r="AD106" s="151"/>
      <c r="AE106" s="149"/>
      <c r="AF106" s="152"/>
      <c r="AG106" s="149"/>
      <c r="AH106" s="152"/>
      <c r="AZ106" s="183"/>
      <c r="BA106" s="183"/>
      <c r="BB106" s="154"/>
      <c r="BC106" s="155"/>
    </row>
    <row r="107" spans="1:65" ht="23.25" customHeight="1" thickBot="1">
      <c r="A107" s="314" t="s">
        <v>16</v>
      </c>
      <c r="B107" s="315"/>
      <c r="C107" s="315"/>
      <c r="D107" s="315"/>
      <c r="E107" s="315"/>
      <c r="F107" s="316"/>
      <c r="G107" s="156"/>
      <c r="H107" s="184"/>
      <c r="I107" s="184"/>
      <c r="J107" s="158">
        <f>AVERAGE(J63:J103)</f>
        <v>0</v>
      </c>
      <c r="K107" s="158" t="e">
        <f>AVERAGE(K63:K103)</f>
        <v>#DIV/0!</v>
      </c>
      <c r="L107" s="159">
        <f>AVERAGE(L63:L103)</f>
        <v>0</v>
      </c>
      <c r="M107" s="160" t="e">
        <f>AVERAGE(M63:M103)</f>
        <v>#DIV/0!</v>
      </c>
      <c r="N107" s="161"/>
      <c r="O107" s="161"/>
      <c r="P107" s="161"/>
      <c r="Q107" s="185"/>
      <c r="R107" s="185"/>
      <c r="S107" s="158">
        <f>AVERAGE(S63:S103)</f>
        <v>0</v>
      </c>
      <c r="T107" s="162"/>
      <c r="U107" s="162"/>
      <c r="V107" s="159">
        <f>AVERAGE(V63:V103)</f>
        <v>0</v>
      </c>
      <c r="W107" s="186" t="e">
        <f>AVERAGE(W63:W103)</f>
        <v>#DIV/0!</v>
      </c>
      <c r="X107" s="164"/>
      <c r="Y107" s="164"/>
      <c r="Z107" s="165"/>
      <c r="AA107" s="237" t="e">
        <f t="shared" ref="AA107:AX107" si="44">AVERAGE(AA63:AA103)</f>
        <v>#DIV/0!</v>
      </c>
      <c r="AB107" s="187" t="e">
        <f t="shared" si="44"/>
        <v>#DIV/0!</v>
      </c>
      <c r="AC107" s="188" t="e">
        <f t="shared" si="44"/>
        <v>#DIV/0!</v>
      </c>
      <c r="AD107" s="189" t="e">
        <f t="shared" si="44"/>
        <v>#DIV/0!</v>
      </c>
      <c r="AE107" s="190" t="e">
        <f t="shared" si="44"/>
        <v>#DIV/0!</v>
      </c>
      <c r="AF107" s="191" t="e">
        <f t="shared" si="44"/>
        <v>#DIV/0!</v>
      </c>
      <c r="AG107" s="192" t="e">
        <f t="shared" si="44"/>
        <v>#DIV/0!</v>
      </c>
      <c r="AH107" s="193" t="e">
        <f t="shared" si="44"/>
        <v>#DIV/0!</v>
      </c>
      <c r="AI107" s="238">
        <f t="shared" si="44"/>
        <v>0</v>
      </c>
      <c r="AJ107" s="356" t="str">
        <f>(COUNTIF(AY12:AY52,"*")+COUNTIF(AY63:AY103,"*"))&amp;"*/"&amp;(COUNTIF(AY12:AY52,"&lt;&gt;*")+COUNTIF(AY63:AY103,"&lt;&gt;*")+COUNTIF(AY12:AY52,"*")+COUNTIF(AY63:AY103,"*"))</f>
        <v>5*/82</v>
      </c>
      <c r="AK107" s="357"/>
      <c r="AL107" s="238" t="e">
        <f t="shared" si="44"/>
        <v>#DIV/0!</v>
      </c>
      <c r="AM107" s="238">
        <f t="shared" si="44"/>
        <v>0</v>
      </c>
      <c r="AN107" s="356"/>
      <c r="AO107" s="357"/>
      <c r="AP107" s="238" t="e">
        <f t="shared" si="44"/>
        <v>#DIV/0!</v>
      </c>
      <c r="AQ107" s="239">
        <f t="shared" si="44"/>
        <v>0</v>
      </c>
      <c r="AR107" s="356"/>
      <c r="AS107" s="357"/>
      <c r="AT107" s="239" t="e">
        <f t="shared" si="44"/>
        <v>#DIV/0!</v>
      </c>
      <c r="AU107" s="240">
        <f t="shared" si="44"/>
        <v>0</v>
      </c>
      <c r="AV107" s="356"/>
      <c r="AW107" s="357"/>
      <c r="AX107" s="240" t="e">
        <f t="shared" si="44"/>
        <v>#DIV/0!</v>
      </c>
      <c r="AY107" s="19"/>
      <c r="AZ107" s="195" t="e">
        <f t="shared" ref="AZ107:BG107" si="45">AVERAGE(AZ63:AZ103)</f>
        <v>#DIV/0!</v>
      </c>
      <c r="BA107" s="196" t="e">
        <f t="shared" si="45"/>
        <v>#DIV/0!</v>
      </c>
      <c r="BB107" s="197" t="e">
        <f t="shared" si="45"/>
        <v>#DIV/0!</v>
      </c>
      <c r="BC107" s="198" t="e">
        <f t="shared" si="45"/>
        <v>#DIV/0!</v>
      </c>
      <c r="BD107" s="241" t="e">
        <f t="shared" si="45"/>
        <v>#VALUE!</v>
      </c>
      <c r="BE107" s="358" t="str">
        <f>REPT("*",(AS63="*")+(AS144="*")+(AS165="*"))</f>
        <v/>
      </c>
      <c r="BF107" s="359"/>
      <c r="BG107" s="242" t="e">
        <f t="shared" si="45"/>
        <v>#DIV/0!</v>
      </c>
    </row>
    <row r="108" spans="1:65" ht="57" customHeight="1">
      <c r="A108" s="199"/>
      <c r="B108" s="199"/>
      <c r="C108" s="199"/>
      <c r="D108" s="199"/>
      <c r="E108" s="199"/>
      <c r="F108" s="199"/>
      <c r="G108" s="199"/>
      <c r="H108" s="200"/>
      <c r="I108" s="200"/>
      <c r="J108" s="201"/>
      <c r="K108" s="201"/>
      <c r="L108" s="202"/>
      <c r="M108" s="203"/>
      <c r="N108" s="203"/>
      <c r="O108" s="203"/>
      <c r="P108" s="203"/>
      <c r="Q108" s="204"/>
      <c r="R108" s="204"/>
      <c r="S108" s="201"/>
      <c r="T108" s="201"/>
      <c r="U108" s="201"/>
      <c r="V108" s="202"/>
      <c r="W108" s="203"/>
      <c r="X108" s="203"/>
      <c r="Y108" s="203"/>
      <c r="Z108" s="205"/>
      <c r="AA108" s="201"/>
      <c r="AB108" s="206"/>
      <c r="AC108" s="201"/>
      <c r="AD108" s="206"/>
      <c r="AE108" s="202"/>
      <c r="AF108" s="207"/>
      <c r="AG108" s="203"/>
      <c r="AH108" s="208"/>
      <c r="AI108" s="209"/>
      <c r="AJ108" s="209"/>
      <c r="AK108" s="209"/>
      <c r="AL108" s="210"/>
      <c r="AM108" s="209"/>
      <c r="AN108" s="209"/>
      <c r="AO108" s="209"/>
      <c r="AP108" s="210"/>
      <c r="AQ108" s="211"/>
      <c r="AR108" s="212"/>
      <c r="AS108" s="212"/>
      <c r="AT108" s="213"/>
      <c r="AU108" s="212"/>
      <c r="AV108" s="212"/>
      <c r="AW108" s="212"/>
      <c r="AX108" s="214"/>
      <c r="AY108" s="19"/>
      <c r="AZ108" s="243"/>
      <c r="BA108" s="243"/>
      <c r="BE108" s="212"/>
      <c r="BF108" s="212"/>
    </row>
    <row r="109" spans="1:65" ht="15.75" customHeight="1" thickBot="1">
      <c r="A109" s="19"/>
      <c r="B109" s="19"/>
      <c r="C109" s="19"/>
      <c r="D109" s="19"/>
      <c r="E109" s="19"/>
      <c r="F109" s="19"/>
      <c r="G109" s="19"/>
      <c r="H109" s="148"/>
      <c r="I109" s="148"/>
      <c r="J109" s="148"/>
      <c r="K109" s="148"/>
      <c r="L109" s="149"/>
      <c r="M109" s="149"/>
      <c r="N109" s="149"/>
      <c r="O109" s="149"/>
      <c r="P109" s="149"/>
      <c r="Q109" s="148"/>
      <c r="R109" s="148"/>
      <c r="S109" s="148"/>
      <c r="T109" s="148"/>
      <c r="U109" s="148"/>
      <c r="V109" s="149"/>
      <c r="W109" s="149"/>
      <c r="X109" s="149"/>
      <c r="Y109" s="149"/>
      <c r="Z109" s="150"/>
      <c r="AA109" s="148"/>
      <c r="AB109" s="151"/>
      <c r="AC109" s="148"/>
      <c r="AD109" s="151"/>
      <c r="AE109" s="149"/>
      <c r="AF109" s="152"/>
      <c r="AG109" s="149"/>
      <c r="AH109" s="152"/>
      <c r="AI109" s="209"/>
      <c r="AJ109" s="209"/>
      <c r="AK109" s="209"/>
      <c r="AL109" s="210"/>
      <c r="AM109" s="209"/>
      <c r="AN109" s="209"/>
      <c r="AO109" s="209"/>
      <c r="AP109" s="210"/>
      <c r="AQ109" s="211"/>
      <c r="AR109" s="212"/>
      <c r="AS109" s="212"/>
      <c r="AT109" s="213"/>
      <c r="AU109" s="212"/>
      <c r="AV109" s="212"/>
      <c r="AW109" s="212"/>
      <c r="AX109" s="214"/>
      <c r="AY109" s="19"/>
      <c r="BE109" s="212"/>
      <c r="BF109" s="212"/>
    </row>
    <row r="110" spans="1:65" ht="30" customHeight="1" thickBot="1">
      <c r="A110" s="26" t="s">
        <v>19</v>
      </c>
      <c r="B110" s="317" t="str">
        <f>A110</f>
        <v>AVRIL</v>
      </c>
      <c r="C110" s="317"/>
      <c r="D110" s="317"/>
      <c r="E110" s="317"/>
      <c r="F110" s="317"/>
      <c r="G110" s="317"/>
      <c r="H110" s="317"/>
      <c r="I110" s="317"/>
      <c r="J110" s="317"/>
      <c r="K110" s="317"/>
      <c r="L110" s="317"/>
      <c r="M110" s="317"/>
      <c r="N110" s="317"/>
      <c r="O110" s="317"/>
      <c r="P110" s="317"/>
      <c r="Q110" s="317"/>
      <c r="R110" s="317"/>
      <c r="S110" s="317"/>
      <c r="T110" s="317"/>
      <c r="U110" s="317"/>
      <c r="V110" s="317"/>
      <c r="W110" s="317"/>
      <c r="X110" s="317"/>
      <c r="Y110" s="317"/>
      <c r="Z110" s="317"/>
      <c r="AA110" s="317"/>
      <c r="AB110" s="317"/>
      <c r="AC110" s="317"/>
      <c r="AD110" s="317"/>
      <c r="AE110" s="317"/>
      <c r="AF110" s="317"/>
      <c r="AG110" s="317"/>
      <c r="AH110" s="317"/>
      <c r="AI110" s="317"/>
      <c r="AJ110" s="317"/>
      <c r="AK110" s="317"/>
      <c r="AL110" s="317"/>
      <c r="AM110" s="317"/>
      <c r="AN110" s="317"/>
      <c r="AO110" s="317"/>
      <c r="AP110" s="317"/>
      <c r="AQ110" s="317"/>
      <c r="AR110" s="317"/>
      <c r="AS110" s="317"/>
      <c r="AT110" s="317"/>
      <c r="AU110" s="317"/>
      <c r="AV110" s="317"/>
      <c r="AW110" s="317"/>
      <c r="AX110" s="317"/>
      <c r="AY110"/>
      <c r="AZ110" s="318" t="str">
        <f>B110</f>
        <v>AVRIL</v>
      </c>
      <c r="BA110" s="319"/>
      <c r="BB110" s="319"/>
      <c r="BC110" s="320"/>
      <c r="BD110" s="339" t="s">
        <v>64</v>
      </c>
      <c r="BE110" s="339"/>
      <c r="BF110" s="339"/>
      <c r="BG110" s="340"/>
      <c r="BH110" s="243"/>
      <c r="BI110" s="29">
        <v>42401</v>
      </c>
      <c r="BJ110" s="306"/>
      <c r="BK110" s="29">
        <f>BI110+31</f>
        <v>42432</v>
      </c>
      <c r="BL110" s="306"/>
      <c r="BM110" s="309" t="s">
        <v>29</v>
      </c>
    </row>
    <row r="111" spans="1:65" s="38" customFormat="1" ht="30.75" customHeight="1">
      <c r="A111" s="297" t="s">
        <v>11</v>
      </c>
      <c r="B111" s="298"/>
      <c r="C111" s="298"/>
      <c r="D111" s="298"/>
      <c r="E111" s="298"/>
      <c r="F111" s="299"/>
      <c r="G111" s="300">
        <v>2015</v>
      </c>
      <c r="H111" s="301"/>
      <c r="I111" s="301"/>
      <c r="J111" s="301"/>
      <c r="K111" s="301"/>
      <c r="L111" s="301"/>
      <c r="M111" s="301"/>
      <c r="N111" s="261"/>
      <c r="O111" s="302">
        <f>G111+1</f>
        <v>2016</v>
      </c>
      <c r="P111" s="301"/>
      <c r="Q111" s="301"/>
      <c r="R111" s="301"/>
      <c r="S111" s="301"/>
      <c r="T111" s="301"/>
      <c r="U111" s="301"/>
      <c r="V111" s="301"/>
      <c r="W111" s="303"/>
      <c r="X111" s="261"/>
      <c r="Y111" s="304" t="s">
        <v>30</v>
      </c>
      <c r="Z111" s="304" t="s">
        <v>31</v>
      </c>
      <c r="AA111" s="305" t="s">
        <v>32</v>
      </c>
      <c r="AB111" s="305"/>
      <c r="AC111" s="305" t="s">
        <v>33</v>
      </c>
      <c r="AD111" s="305"/>
      <c r="AE111" s="277" t="s">
        <v>34</v>
      </c>
      <c r="AF111" s="277"/>
      <c r="AG111" s="277" t="s">
        <v>35</v>
      </c>
      <c r="AH111" s="278"/>
      <c r="AI111" s="336" t="s">
        <v>36</v>
      </c>
      <c r="AJ111" s="336"/>
      <c r="AK111" s="336"/>
      <c r="AL111" s="336"/>
      <c r="AM111" s="336" t="s">
        <v>37</v>
      </c>
      <c r="AN111" s="336"/>
      <c r="AO111" s="336"/>
      <c r="AP111" s="336"/>
      <c r="AQ111" s="336" t="s">
        <v>38</v>
      </c>
      <c r="AR111" s="336"/>
      <c r="AS111" s="336"/>
      <c r="AT111" s="336"/>
      <c r="AU111" s="336" t="s">
        <v>63</v>
      </c>
      <c r="AV111" s="336"/>
      <c r="AW111" s="336"/>
      <c r="AX111" s="336"/>
      <c r="AY111" s="32"/>
      <c r="AZ111" s="33">
        <f>G111</f>
        <v>2015</v>
      </c>
      <c r="BA111" s="34">
        <f>O111</f>
        <v>2016</v>
      </c>
      <c r="BB111" s="337" t="s">
        <v>39</v>
      </c>
      <c r="BC111" s="338"/>
      <c r="BD111" s="341"/>
      <c r="BE111" s="341"/>
      <c r="BF111" s="341"/>
      <c r="BG111" s="342"/>
      <c r="BH111" s="35"/>
      <c r="BI111" s="321" t="s">
        <v>40</v>
      </c>
      <c r="BJ111" s="307"/>
      <c r="BK111" s="321" t="s">
        <v>41</v>
      </c>
      <c r="BL111" s="307"/>
      <c r="BM111" s="310"/>
    </row>
    <row r="112" spans="1:65" ht="57" customHeight="1">
      <c r="A112" s="287">
        <v>1</v>
      </c>
      <c r="B112" s="288">
        <v>2</v>
      </c>
      <c r="C112" s="289">
        <v>3</v>
      </c>
      <c r="D112" s="290" t="s">
        <v>42</v>
      </c>
      <c r="E112" s="292" t="s">
        <v>43</v>
      </c>
      <c r="F112" s="293" t="s">
        <v>44</v>
      </c>
      <c r="G112" s="295">
        <v>5</v>
      </c>
      <c r="H112" s="335" t="s">
        <v>45</v>
      </c>
      <c r="I112" s="335" t="s">
        <v>46</v>
      </c>
      <c r="J112" s="335" t="s">
        <v>47</v>
      </c>
      <c r="K112" s="283" t="s">
        <v>48</v>
      </c>
      <c r="L112" s="285" t="s">
        <v>49</v>
      </c>
      <c r="M112" s="286" t="s">
        <v>50</v>
      </c>
      <c r="N112" s="328"/>
      <c r="O112" s="331" t="s">
        <v>51</v>
      </c>
      <c r="P112" s="333" t="s">
        <v>52</v>
      </c>
      <c r="Q112" s="335" t="s">
        <v>53</v>
      </c>
      <c r="R112" s="335" t="s">
        <v>54</v>
      </c>
      <c r="S112" s="335" t="s">
        <v>55</v>
      </c>
      <c r="T112" s="326" t="s">
        <v>56</v>
      </c>
      <c r="U112" s="283" t="s">
        <v>57</v>
      </c>
      <c r="V112" s="285" t="s">
        <v>58</v>
      </c>
      <c r="W112" s="286" t="s">
        <v>59</v>
      </c>
      <c r="X112" s="328"/>
      <c r="Y112" s="304"/>
      <c r="Z112" s="304"/>
      <c r="AA112" s="305"/>
      <c r="AB112" s="305"/>
      <c r="AC112" s="305"/>
      <c r="AD112" s="305"/>
      <c r="AE112" s="277"/>
      <c r="AF112" s="277"/>
      <c r="AG112" s="277"/>
      <c r="AH112" s="278"/>
      <c r="AI112" s="336"/>
      <c r="AJ112" s="336"/>
      <c r="AK112" s="336"/>
      <c r="AL112" s="336"/>
      <c r="AM112" s="336"/>
      <c r="AN112" s="336"/>
      <c r="AO112" s="336"/>
      <c r="AP112" s="336"/>
      <c r="AQ112" s="336"/>
      <c r="AR112" s="336"/>
      <c r="AS112" s="336"/>
      <c r="AT112" s="336"/>
      <c r="AU112" s="336"/>
      <c r="AV112" s="336"/>
      <c r="AW112" s="336"/>
      <c r="AX112" s="336"/>
      <c r="AY112"/>
      <c r="AZ112" s="324" t="s">
        <v>60</v>
      </c>
      <c r="BA112" s="329" t="s">
        <v>61</v>
      </c>
      <c r="BB112" s="337"/>
      <c r="BC112" s="338"/>
      <c r="BD112" s="341"/>
      <c r="BE112" s="341"/>
      <c r="BF112" s="341"/>
      <c r="BG112" s="342"/>
      <c r="BH112" s="243"/>
      <c r="BI112" s="322"/>
      <c r="BJ112" s="307"/>
      <c r="BK112" s="322"/>
      <c r="BL112" s="307"/>
      <c r="BM112" s="310"/>
    </row>
    <row r="113" spans="1:65" ht="15.75" customHeight="1" thickBot="1">
      <c r="A113" s="287"/>
      <c r="B113" s="288"/>
      <c r="C113" s="289"/>
      <c r="D113" s="291"/>
      <c r="E113" s="292"/>
      <c r="F113" s="294"/>
      <c r="G113" s="296"/>
      <c r="H113" s="335"/>
      <c r="I113" s="335"/>
      <c r="J113" s="335"/>
      <c r="K113" s="284"/>
      <c r="L113" s="285"/>
      <c r="M113" s="286"/>
      <c r="N113" s="328"/>
      <c r="O113" s="332"/>
      <c r="P113" s="334"/>
      <c r="Q113" s="335"/>
      <c r="R113" s="335"/>
      <c r="S113" s="335"/>
      <c r="T113" s="327"/>
      <c r="U113" s="284"/>
      <c r="V113" s="285"/>
      <c r="W113" s="286"/>
      <c r="X113" s="328"/>
      <c r="Y113" s="304"/>
      <c r="Z113" s="304"/>
      <c r="AA113" s="48" t="s">
        <v>12</v>
      </c>
      <c r="AB113" s="49" t="s">
        <v>13</v>
      </c>
      <c r="AC113" s="50" t="s">
        <v>12</v>
      </c>
      <c r="AD113" s="51" t="s">
        <v>13</v>
      </c>
      <c r="AE113" s="52" t="s">
        <v>12</v>
      </c>
      <c r="AF113" s="53" t="s">
        <v>13</v>
      </c>
      <c r="AG113" s="52" t="s">
        <v>12</v>
      </c>
      <c r="AH113" s="264" t="s">
        <v>13</v>
      </c>
      <c r="AI113" s="350" t="s">
        <v>12</v>
      </c>
      <c r="AJ113" s="350"/>
      <c r="AK113" s="351" t="s">
        <v>13</v>
      </c>
      <c r="AL113" s="351"/>
      <c r="AM113" s="350" t="s">
        <v>12</v>
      </c>
      <c r="AN113" s="350"/>
      <c r="AO113" s="351" t="s">
        <v>13</v>
      </c>
      <c r="AP113" s="351"/>
      <c r="AQ113" s="350" t="s">
        <v>12</v>
      </c>
      <c r="AR113" s="350"/>
      <c r="AS113" s="351" t="s">
        <v>13</v>
      </c>
      <c r="AT113" s="351"/>
      <c r="AU113" s="350" t="s">
        <v>12</v>
      </c>
      <c r="AV113" s="350"/>
      <c r="AW113" s="351" t="s">
        <v>13</v>
      </c>
      <c r="AX113" s="351"/>
      <c r="AY113"/>
      <c r="AZ113" s="325"/>
      <c r="BA113" s="330"/>
      <c r="BB113" s="54" t="s">
        <v>62</v>
      </c>
      <c r="BC113" s="215" t="s">
        <v>13</v>
      </c>
      <c r="BD113" s="343" t="s">
        <v>62</v>
      </c>
      <c r="BE113" s="343"/>
      <c r="BF113" s="344" t="s">
        <v>13</v>
      </c>
      <c r="BG113" s="345"/>
      <c r="BH113" s="243"/>
      <c r="BI113" s="323"/>
      <c r="BJ113" s="307"/>
      <c r="BK113" s="323"/>
      <c r="BL113" s="307"/>
      <c r="BM113" s="311"/>
    </row>
    <row r="114" spans="1:65">
      <c r="A114" s="90"/>
      <c r="B114" s="91"/>
      <c r="C114" s="92"/>
      <c r="D114" s="92"/>
      <c r="E114" s="92"/>
      <c r="F114" s="216"/>
      <c r="G114" s="60"/>
      <c r="H114" s="61"/>
      <c r="I114" s="97"/>
      <c r="J114" s="98">
        <f t="shared" ref="J114:J154" si="46">SUM(H114:I114)</f>
        <v>0</v>
      </c>
      <c r="K114" s="99"/>
      <c r="L114" s="108">
        <f t="shared" ref="L114:L154" si="47">SUM(J114+K114)</f>
        <v>0</v>
      </c>
      <c r="M114" s="100"/>
      <c r="N114" s="312"/>
      <c r="O114" s="67"/>
      <c r="P114" s="217"/>
      <c r="Q114" s="96"/>
      <c r="R114" s="97"/>
      <c r="S114" s="97">
        <f t="shared" ref="S114:S154" si="48">SUM(Q114:R114)</f>
        <v>0</v>
      </c>
      <c r="T114" s="217"/>
      <c r="U114" s="217"/>
      <c r="V114" s="70">
        <f t="shared" ref="V114:V154" si="49">SUM(S114+U114)</f>
        <v>0</v>
      </c>
      <c r="W114" s="104"/>
      <c r="X114" s="312"/>
      <c r="Y114" s="72" t="str">
        <f>IF(T114&lt;=0,"---",IF(D114&lt;=0,"---s",Q114-H114))</f>
        <v>---</v>
      </c>
      <c r="Z114" s="73" t="str">
        <f>IF(P114&lt;=0,"---",IF(E114&lt;=0,"---s",P114-E114))</f>
        <v>---</v>
      </c>
      <c r="AA114" s="74" t="str">
        <f>IF(S114&lt;=0,"",IF(J114&lt;=0,"",S114-J114))</f>
        <v/>
      </c>
      <c r="AB114" s="75" t="str">
        <f>IF(AA114="","",AA114/J114)</f>
        <v/>
      </c>
      <c r="AC114" s="76" t="str">
        <f>IF(U114&lt;=0,"",IF(K114&lt;=0,"",U114-K114))</f>
        <v/>
      </c>
      <c r="AD114" s="75" t="str">
        <f>IF(AC114="","",AC114/K114)</f>
        <v/>
      </c>
      <c r="AE114" s="77" t="str">
        <f>IF(V114&lt;=0,"",IF(L114&lt;=0,"",V114-L114))</f>
        <v/>
      </c>
      <c r="AF114" s="78" t="str">
        <f>IF(AE114="","",AE114/L114)</f>
        <v/>
      </c>
      <c r="AG114" s="79" t="str">
        <f>IF(W114&lt;=0,"",IF(M114&lt;=0,"",W114-M114))</f>
        <v/>
      </c>
      <c r="AH114" s="244" t="str">
        <f>IF(AG114="","",AG114/M114)</f>
        <v/>
      </c>
      <c r="AI114" s="218">
        <f>IF(AY114="*","",((S12+S63+S114)-(J12+J63+J114)))</f>
        <v>0</v>
      </c>
      <c r="AJ114" s="346" t="str">
        <f>IF(AY63="*","*","")</f>
        <v>*</v>
      </c>
      <c r="AK114" s="347"/>
      <c r="AL114" s="219" t="e">
        <f>IF(AY114="*","",(AI114/(J12+J63+J114)))</f>
        <v>#DIV/0!</v>
      </c>
      <c r="AM114" s="218">
        <f>IF(AY114="*","",((U12+U63+U114)-(K12+K63+K114)))</f>
        <v>0</v>
      </c>
      <c r="AN114" s="346" t="str">
        <f>IF(AY63="*","*","")</f>
        <v>*</v>
      </c>
      <c r="AO114" s="347"/>
      <c r="AP114" s="219" t="e">
        <f>IF(AY114="*","",(AM114/(K12+K63+K114)))</f>
        <v>#DIV/0!</v>
      </c>
      <c r="AQ114" s="222">
        <f>IF(AY114="*","",((V12+V63+V114)-(L12+L63+L114)))</f>
        <v>0</v>
      </c>
      <c r="AR114" s="348" t="str">
        <f>IF(AY63="*","*","")</f>
        <v>*</v>
      </c>
      <c r="AS114" s="349"/>
      <c r="AT114" s="223" t="e">
        <f>IF(AY114="*","",(AQ114/(L12+L63+L114)))</f>
        <v>#DIV/0!</v>
      </c>
      <c r="AU114" s="222">
        <f>IF(AY114="*","",((W12+W63+W114)-(M12+M63+M114)))</f>
        <v>0</v>
      </c>
      <c r="AV114" s="348" t="str">
        <f>IF(AY63="*","*","")</f>
        <v>*</v>
      </c>
      <c r="AW114" s="349"/>
      <c r="AX114" s="223" t="e">
        <f>IF(AY114="*","",(AU114/(M12+M63+M114)))</f>
        <v>#DIV/0!</v>
      </c>
      <c r="AY114" s="19"/>
      <c r="AZ114" s="80"/>
      <c r="BA114" s="81"/>
      <c r="BB114" s="82" t="str">
        <f>IF(BA114&lt;=0,"",IF(AZ114&lt;=0,"",BA114-AZ114))</f>
        <v/>
      </c>
      <c r="BC114" s="83" t="str">
        <f>IF(BB114="","",BB114/AZ114)</f>
        <v/>
      </c>
      <c r="BD114" s="224">
        <f>IF(BH114="*","",((BA12+BA63+BA114)-(AZ12+AZ63+AZ114)))</f>
        <v>0</v>
      </c>
      <c r="BE114" s="348" t="str">
        <f>IF(BH63="*","*","")</f>
        <v/>
      </c>
      <c r="BF114" s="349"/>
      <c r="BG114" s="225" t="e">
        <f>IF(BH114="*","",(BD114/(AZ12+AZ63+AZ114)))</f>
        <v>#DIV/0!</v>
      </c>
      <c r="BH114" s="245"/>
      <c r="BI114" s="84"/>
      <c r="BJ114" s="307"/>
      <c r="BK114" s="88"/>
      <c r="BL114" s="307"/>
      <c r="BM114" s="226" t="str">
        <f>IF(BK62&lt;=0,"---",IF(BI114&lt;=0,"---",BI114-BK62))</f>
        <v>---</v>
      </c>
    </row>
    <row r="115" spans="1:65" ht="14.25" customHeight="1">
      <c r="A115" s="90"/>
      <c r="B115" s="91"/>
      <c r="C115" s="92"/>
      <c r="D115" s="93"/>
      <c r="E115" s="93"/>
      <c r="F115" s="94"/>
      <c r="G115" s="95"/>
      <c r="H115" s="96"/>
      <c r="I115" s="97"/>
      <c r="J115" s="98">
        <f t="shared" si="46"/>
        <v>0</v>
      </c>
      <c r="K115" s="99"/>
      <c r="L115" s="108">
        <f t="shared" si="47"/>
        <v>0</v>
      </c>
      <c r="M115" s="100"/>
      <c r="N115" s="312"/>
      <c r="O115" s="101"/>
      <c r="P115" s="102"/>
      <c r="Q115" s="96"/>
      <c r="R115" s="97"/>
      <c r="S115" s="97">
        <f t="shared" si="48"/>
        <v>0</v>
      </c>
      <c r="T115" s="102"/>
      <c r="U115" s="102"/>
      <c r="V115" s="65">
        <f t="shared" si="49"/>
        <v>0</v>
      </c>
      <c r="W115" s="104"/>
      <c r="X115" s="312"/>
      <c r="Y115" s="72" t="str">
        <f t="shared" ref="Y115:Y154" si="50">IF(T115&lt;=0,"---",IF(D115&lt;=0,"---s",Q115-H115))</f>
        <v>---</v>
      </c>
      <c r="Z115" s="73" t="str">
        <f t="shared" ref="Z115:Z154" si="51">IF(P115&lt;=0,"---",IF(E115&lt;=0,"---s",P115-E115))</f>
        <v>---</v>
      </c>
      <c r="AA115" s="74" t="str">
        <f t="shared" ref="AA115:AA154" si="52">IF(S115&lt;=0,"",IF(J115&lt;=0,"",S115-J115))</f>
        <v/>
      </c>
      <c r="AB115" s="75" t="str">
        <f t="shared" ref="AB115:AB154" si="53">IF(AA115="","",AA115/J115)</f>
        <v/>
      </c>
      <c r="AC115" s="76" t="str">
        <f t="shared" ref="AC115:AC154" si="54">IF(U115&lt;=0,"",IF(K115&lt;=0,"",U115-K115))</f>
        <v/>
      </c>
      <c r="AD115" s="75" t="str">
        <f t="shared" ref="AD115:AD154" si="55">IF(AC115="","",AC115/K115)</f>
        <v/>
      </c>
      <c r="AE115" s="77" t="str">
        <f t="shared" ref="AE115:AE154" si="56">IF(V115&lt;=0,"",IF(L115&lt;=0,"",V115-L115))</f>
        <v/>
      </c>
      <c r="AF115" s="78" t="str">
        <f t="shared" ref="AF115:AF154" si="57">IF(AE115="","",AE115/L115)</f>
        <v/>
      </c>
      <c r="AG115" s="79" t="str">
        <f t="shared" ref="AG115:AG154" si="58">IF(W115&lt;=0,"",IF(M115&lt;=0,"",W115-M115))</f>
        <v/>
      </c>
      <c r="AH115" s="244" t="str">
        <f t="shared" ref="AH115:AH154" si="59">IF(AG115="","",AG115/M115)</f>
        <v/>
      </c>
      <c r="AI115" s="218">
        <f t="shared" ref="AI115:AI154" si="60">IF(AY115="*","",((S13+S64+S115)-(J13+J64+J115)))</f>
        <v>0</v>
      </c>
      <c r="AJ115" s="346" t="str">
        <f t="shared" ref="AJ115:AJ154" si="61">IF(AY64="*","*","")</f>
        <v/>
      </c>
      <c r="AK115" s="347"/>
      <c r="AL115" s="219" t="e">
        <f t="shared" ref="AL115:AL154" si="62">IF(AY115="*","",(AI115/(J13+J64+J115)))</f>
        <v>#DIV/0!</v>
      </c>
      <c r="AM115" s="218">
        <f t="shared" ref="AM115:AM154" si="63">IF(AY115="*","",((U13+U64+U115)-(K13+K64+K115)))</f>
        <v>0</v>
      </c>
      <c r="AN115" s="346" t="str">
        <f t="shared" ref="AN115:AN154" si="64">IF(AY64="*","*","")</f>
        <v/>
      </c>
      <c r="AO115" s="347"/>
      <c r="AP115" s="219" t="e">
        <f t="shared" ref="AP115:AP154" si="65">IF(AY115="*","",(AM115/(K13+K64+K115)))</f>
        <v>#DIV/0!</v>
      </c>
      <c r="AQ115" s="222">
        <f t="shared" ref="AQ115:AQ154" si="66">IF(AY115="*","",((V13+V64+V115)-(L13+L64+L115)))</f>
        <v>0</v>
      </c>
      <c r="AR115" s="348" t="str">
        <f t="shared" ref="AR115:AR154" si="67">IF(AY64="*","*","")</f>
        <v/>
      </c>
      <c r="AS115" s="349"/>
      <c r="AT115" s="223" t="e">
        <f t="shared" ref="AT115:AT154" si="68">IF(AY115="*","",(AQ115/(L13+L64+L115)))</f>
        <v>#DIV/0!</v>
      </c>
      <c r="AU115" s="222">
        <f t="shared" ref="AU115:AU154" si="69">IF(AY115="*","",((W13+W64+W115)-(M13+M64+M115)))</f>
        <v>0</v>
      </c>
      <c r="AV115" s="348" t="str">
        <f t="shared" ref="AV115:AV154" si="70">IF(AY64="*","*","")</f>
        <v/>
      </c>
      <c r="AW115" s="349"/>
      <c r="AX115" s="223" t="e">
        <f t="shared" ref="AX115:AX154" si="71">IF(AY115="*","",(AU115/(M13+M64+M115)))</f>
        <v>#DIV/0!</v>
      </c>
      <c r="AY115" s="19"/>
      <c r="AZ115" s="80"/>
      <c r="BA115" s="81"/>
      <c r="BB115" s="82" t="str">
        <f t="shared" ref="BB115:BB154" si="72">IF(BA115&lt;=0,"",IF(AZ115&lt;=0,"",BA115-AZ115))</f>
        <v/>
      </c>
      <c r="BC115" s="83" t="str">
        <f t="shared" ref="BC115:BC154" si="73">IF(BB115="","",BB115/AZ115)</f>
        <v/>
      </c>
      <c r="BD115" s="224" t="e">
        <f t="shared" ref="BD115:BD154" si="74">IF(BH115="*","",((BA13+BA64+BA115)-(AZ13+AZ64+AZ115)))</f>
        <v>#VALUE!</v>
      </c>
      <c r="BE115" s="348" t="str">
        <f t="shared" ref="BE115:BE154" si="75">IF(BH64="*","*","")</f>
        <v/>
      </c>
      <c r="BF115" s="349"/>
      <c r="BG115" s="225" t="e">
        <f t="shared" ref="BG115:BG154" si="76">IF(BH115="*","",(BD115/(AZ13+AZ64+AZ115)))</f>
        <v>#VALUE!</v>
      </c>
      <c r="BH115" s="245"/>
      <c r="BI115" s="105"/>
      <c r="BJ115" s="307"/>
      <c r="BK115" s="106"/>
      <c r="BL115" s="307"/>
      <c r="BM115" s="227" t="str">
        <f t="shared" ref="BM115:BM154" si="77">IF(BK63&lt;=0,"---",IF(BI115&lt;=0,"---",BI115-BK63))</f>
        <v>---</v>
      </c>
    </row>
    <row r="116" spans="1:65" ht="15" customHeight="1">
      <c r="A116" s="90"/>
      <c r="B116" s="91"/>
      <c r="C116" s="92"/>
      <c r="D116" s="93"/>
      <c r="E116" s="93"/>
      <c r="F116" s="94"/>
      <c r="G116" s="95"/>
      <c r="H116" s="96"/>
      <c r="I116" s="97"/>
      <c r="J116" s="98">
        <f t="shared" si="46"/>
        <v>0</v>
      </c>
      <c r="K116" s="99"/>
      <c r="L116" s="108">
        <f t="shared" si="47"/>
        <v>0</v>
      </c>
      <c r="M116" s="100"/>
      <c r="N116" s="312"/>
      <c r="O116" s="67"/>
      <c r="P116" s="68"/>
      <c r="Q116" s="96"/>
      <c r="R116" s="97"/>
      <c r="S116" s="97">
        <f t="shared" si="48"/>
        <v>0</v>
      </c>
      <c r="T116" s="102"/>
      <c r="U116" s="102"/>
      <c r="V116" s="65">
        <f t="shared" si="49"/>
        <v>0</v>
      </c>
      <c r="W116" s="104"/>
      <c r="X116" s="312"/>
      <c r="Y116" s="72" t="str">
        <f t="shared" si="50"/>
        <v>---</v>
      </c>
      <c r="Z116" s="73" t="str">
        <f t="shared" si="51"/>
        <v>---</v>
      </c>
      <c r="AA116" s="74" t="str">
        <f t="shared" si="52"/>
        <v/>
      </c>
      <c r="AB116" s="75" t="str">
        <f t="shared" si="53"/>
        <v/>
      </c>
      <c r="AC116" s="76" t="str">
        <f t="shared" si="54"/>
        <v/>
      </c>
      <c r="AD116" s="75" t="str">
        <f t="shared" si="55"/>
        <v/>
      </c>
      <c r="AE116" s="77" t="str">
        <f t="shared" si="56"/>
        <v/>
      </c>
      <c r="AF116" s="78" t="str">
        <f t="shared" si="57"/>
        <v/>
      </c>
      <c r="AG116" s="79" t="str">
        <f t="shared" si="58"/>
        <v/>
      </c>
      <c r="AH116" s="244" t="str">
        <f t="shared" si="59"/>
        <v/>
      </c>
      <c r="AI116" s="218">
        <f t="shared" si="60"/>
        <v>0</v>
      </c>
      <c r="AJ116" s="346" t="str">
        <f t="shared" si="61"/>
        <v/>
      </c>
      <c r="AK116" s="347"/>
      <c r="AL116" s="219" t="e">
        <f t="shared" si="62"/>
        <v>#DIV/0!</v>
      </c>
      <c r="AM116" s="218">
        <f t="shared" si="63"/>
        <v>0</v>
      </c>
      <c r="AN116" s="346" t="str">
        <f t="shared" si="64"/>
        <v/>
      </c>
      <c r="AO116" s="347"/>
      <c r="AP116" s="219" t="e">
        <f t="shared" si="65"/>
        <v>#DIV/0!</v>
      </c>
      <c r="AQ116" s="222">
        <f t="shared" si="66"/>
        <v>0</v>
      </c>
      <c r="AR116" s="348" t="str">
        <f t="shared" si="67"/>
        <v/>
      </c>
      <c r="AS116" s="349"/>
      <c r="AT116" s="223" t="e">
        <f t="shared" si="68"/>
        <v>#DIV/0!</v>
      </c>
      <c r="AU116" s="222">
        <f t="shared" si="69"/>
        <v>0</v>
      </c>
      <c r="AV116" s="348" t="str">
        <f t="shared" si="70"/>
        <v/>
      </c>
      <c r="AW116" s="349"/>
      <c r="AX116" s="223" t="e">
        <f t="shared" si="71"/>
        <v>#DIV/0!</v>
      </c>
      <c r="AY116" s="19"/>
      <c r="AZ116" s="80"/>
      <c r="BA116" s="81"/>
      <c r="BB116" s="82" t="str">
        <f t="shared" si="72"/>
        <v/>
      </c>
      <c r="BC116" s="83" t="str">
        <f t="shared" si="73"/>
        <v/>
      </c>
      <c r="BD116" s="224">
        <f t="shared" si="74"/>
        <v>0</v>
      </c>
      <c r="BE116" s="348" t="str">
        <f t="shared" si="75"/>
        <v/>
      </c>
      <c r="BF116" s="349"/>
      <c r="BG116" s="225" t="e">
        <f t="shared" si="76"/>
        <v>#DIV/0!</v>
      </c>
      <c r="BH116" s="245"/>
      <c r="BI116" s="105"/>
      <c r="BJ116" s="307"/>
      <c r="BK116" s="106"/>
      <c r="BL116" s="307"/>
      <c r="BM116" s="227" t="str">
        <f t="shared" si="77"/>
        <v>---</v>
      </c>
    </row>
    <row r="117" spans="1:65" ht="15" customHeight="1">
      <c r="A117" s="56"/>
      <c r="B117" s="57"/>
      <c r="C117" s="58"/>
      <c r="D117" s="58"/>
      <c r="E117" s="58"/>
      <c r="F117" s="59"/>
      <c r="G117" s="60"/>
      <c r="H117" s="61"/>
      <c r="I117" s="62"/>
      <c r="J117" s="63">
        <f t="shared" si="46"/>
        <v>0</v>
      </c>
      <c r="K117" s="64"/>
      <c r="L117" s="65">
        <f t="shared" si="47"/>
        <v>0</v>
      </c>
      <c r="M117" s="66"/>
      <c r="N117" s="312"/>
      <c r="O117" s="67"/>
      <c r="P117" s="68"/>
      <c r="Q117" s="61"/>
      <c r="R117" s="62"/>
      <c r="S117" s="62">
        <f t="shared" si="48"/>
        <v>0</v>
      </c>
      <c r="T117" s="68"/>
      <c r="U117" s="69"/>
      <c r="V117" s="70">
        <f t="shared" si="49"/>
        <v>0</v>
      </c>
      <c r="W117" s="71"/>
      <c r="X117" s="312"/>
      <c r="Y117" s="72" t="str">
        <f t="shared" si="50"/>
        <v>---</v>
      </c>
      <c r="Z117" s="73" t="str">
        <f t="shared" si="51"/>
        <v>---</v>
      </c>
      <c r="AA117" s="74" t="str">
        <f t="shared" si="52"/>
        <v/>
      </c>
      <c r="AB117" s="75" t="str">
        <f t="shared" si="53"/>
        <v/>
      </c>
      <c r="AC117" s="76" t="str">
        <f t="shared" si="54"/>
        <v/>
      </c>
      <c r="AD117" s="75" t="str">
        <f t="shared" si="55"/>
        <v/>
      </c>
      <c r="AE117" s="77" t="str">
        <f t="shared" si="56"/>
        <v/>
      </c>
      <c r="AF117" s="78" t="str">
        <f t="shared" si="57"/>
        <v/>
      </c>
      <c r="AG117" s="79" t="str">
        <f t="shared" si="58"/>
        <v/>
      </c>
      <c r="AH117" s="244" t="str">
        <f t="shared" si="59"/>
        <v/>
      </c>
      <c r="AI117" s="218">
        <f t="shared" si="60"/>
        <v>0</v>
      </c>
      <c r="AJ117" s="346" t="str">
        <f t="shared" si="61"/>
        <v/>
      </c>
      <c r="AK117" s="347"/>
      <c r="AL117" s="219" t="e">
        <f t="shared" si="62"/>
        <v>#DIV/0!</v>
      </c>
      <c r="AM117" s="218">
        <f t="shared" si="63"/>
        <v>0</v>
      </c>
      <c r="AN117" s="346" t="str">
        <f t="shared" si="64"/>
        <v/>
      </c>
      <c r="AO117" s="347"/>
      <c r="AP117" s="219" t="e">
        <f t="shared" si="65"/>
        <v>#DIV/0!</v>
      </c>
      <c r="AQ117" s="222">
        <f t="shared" si="66"/>
        <v>0</v>
      </c>
      <c r="AR117" s="348" t="str">
        <f t="shared" si="67"/>
        <v/>
      </c>
      <c r="AS117" s="349"/>
      <c r="AT117" s="223" t="e">
        <f t="shared" si="68"/>
        <v>#DIV/0!</v>
      </c>
      <c r="AU117" s="222">
        <f t="shared" si="69"/>
        <v>0</v>
      </c>
      <c r="AV117" s="348" t="str">
        <f t="shared" si="70"/>
        <v/>
      </c>
      <c r="AW117" s="349"/>
      <c r="AX117" s="223" t="e">
        <f t="shared" si="71"/>
        <v>#DIV/0!</v>
      </c>
      <c r="AZ117" s="80"/>
      <c r="BA117" s="81"/>
      <c r="BB117" s="82" t="str">
        <f t="shared" si="72"/>
        <v/>
      </c>
      <c r="BC117" s="83" t="str">
        <f t="shared" si="73"/>
        <v/>
      </c>
      <c r="BD117" s="224">
        <f t="shared" si="74"/>
        <v>0</v>
      </c>
      <c r="BE117" s="348" t="str">
        <f t="shared" si="75"/>
        <v/>
      </c>
      <c r="BF117" s="349"/>
      <c r="BG117" s="225" t="e">
        <f t="shared" si="76"/>
        <v>#DIV/0!</v>
      </c>
      <c r="BI117" s="84"/>
      <c r="BJ117" s="307"/>
      <c r="BK117" s="88"/>
      <c r="BL117" s="307"/>
      <c r="BM117" s="227" t="str">
        <f t="shared" si="77"/>
        <v>---</v>
      </c>
    </row>
    <row r="118" spans="1:65" ht="15" customHeight="1">
      <c r="A118" s="56"/>
      <c r="B118" s="57"/>
      <c r="C118" s="58"/>
      <c r="D118" s="58"/>
      <c r="E118" s="58"/>
      <c r="F118" s="59"/>
      <c r="G118" s="60"/>
      <c r="H118" s="61"/>
      <c r="I118" s="62"/>
      <c r="J118" s="63">
        <f t="shared" si="46"/>
        <v>0</v>
      </c>
      <c r="K118" s="64"/>
      <c r="L118" s="65">
        <f t="shared" si="47"/>
        <v>0</v>
      </c>
      <c r="M118" s="66"/>
      <c r="N118" s="312"/>
      <c r="O118" s="67"/>
      <c r="P118" s="68"/>
      <c r="Q118" s="61"/>
      <c r="R118" s="62"/>
      <c r="S118" s="62">
        <f t="shared" si="48"/>
        <v>0</v>
      </c>
      <c r="T118" s="68"/>
      <c r="U118" s="69"/>
      <c r="V118" s="70">
        <f t="shared" si="49"/>
        <v>0</v>
      </c>
      <c r="W118" s="71"/>
      <c r="X118" s="312"/>
      <c r="Y118" s="72" t="str">
        <f t="shared" si="50"/>
        <v>---</v>
      </c>
      <c r="Z118" s="73" t="str">
        <f t="shared" si="51"/>
        <v>---</v>
      </c>
      <c r="AA118" s="74" t="str">
        <f t="shared" si="52"/>
        <v/>
      </c>
      <c r="AB118" s="75" t="str">
        <f t="shared" si="53"/>
        <v/>
      </c>
      <c r="AC118" s="76" t="str">
        <f t="shared" si="54"/>
        <v/>
      </c>
      <c r="AD118" s="75" t="str">
        <f t="shared" si="55"/>
        <v/>
      </c>
      <c r="AE118" s="77" t="str">
        <f t="shared" si="56"/>
        <v/>
      </c>
      <c r="AF118" s="78" t="str">
        <f t="shared" si="57"/>
        <v/>
      </c>
      <c r="AG118" s="79" t="str">
        <f t="shared" si="58"/>
        <v/>
      </c>
      <c r="AH118" s="244" t="str">
        <f t="shared" si="59"/>
        <v/>
      </c>
      <c r="AI118" s="218">
        <f t="shared" si="60"/>
        <v>0</v>
      </c>
      <c r="AJ118" s="346" t="str">
        <f t="shared" si="61"/>
        <v/>
      </c>
      <c r="AK118" s="347"/>
      <c r="AL118" s="219" t="e">
        <f t="shared" si="62"/>
        <v>#DIV/0!</v>
      </c>
      <c r="AM118" s="218">
        <f t="shared" si="63"/>
        <v>0</v>
      </c>
      <c r="AN118" s="346" t="str">
        <f t="shared" si="64"/>
        <v/>
      </c>
      <c r="AO118" s="347"/>
      <c r="AP118" s="219" t="e">
        <f t="shared" si="65"/>
        <v>#DIV/0!</v>
      </c>
      <c r="AQ118" s="222">
        <f t="shared" si="66"/>
        <v>0</v>
      </c>
      <c r="AR118" s="348" t="str">
        <f t="shared" si="67"/>
        <v/>
      </c>
      <c r="AS118" s="349"/>
      <c r="AT118" s="223" t="e">
        <f t="shared" si="68"/>
        <v>#DIV/0!</v>
      </c>
      <c r="AU118" s="222">
        <f t="shared" si="69"/>
        <v>0</v>
      </c>
      <c r="AV118" s="348" t="str">
        <f t="shared" si="70"/>
        <v/>
      </c>
      <c r="AW118" s="349"/>
      <c r="AX118" s="223" t="e">
        <f t="shared" si="71"/>
        <v>#DIV/0!</v>
      </c>
      <c r="AZ118" s="80"/>
      <c r="BA118" s="81"/>
      <c r="BB118" s="82" t="str">
        <f t="shared" si="72"/>
        <v/>
      </c>
      <c r="BC118" s="83" t="str">
        <f t="shared" si="73"/>
        <v/>
      </c>
      <c r="BD118" s="224">
        <f t="shared" si="74"/>
        <v>0</v>
      </c>
      <c r="BE118" s="348" t="str">
        <f t="shared" si="75"/>
        <v/>
      </c>
      <c r="BF118" s="349"/>
      <c r="BG118" s="225" t="e">
        <f t="shared" si="76"/>
        <v>#DIV/0!</v>
      </c>
      <c r="BI118" s="84"/>
      <c r="BJ118" s="307"/>
      <c r="BK118" s="88"/>
      <c r="BL118" s="307"/>
      <c r="BM118" s="227" t="str">
        <f t="shared" si="77"/>
        <v>---</v>
      </c>
    </row>
    <row r="119" spans="1:65" ht="15" customHeight="1">
      <c r="A119" s="56"/>
      <c r="B119" s="57"/>
      <c r="C119" s="58"/>
      <c r="D119" s="58"/>
      <c r="E119" s="58"/>
      <c r="F119" s="59"/>
      <c r="G119" s="60"/>
      <c r="H119" s="61"/>
      <c r="I119" s="62"/>
      <c r="J119" s="63">
        <f t="shared" si="46"/>
        <v>0</v>
      </c>
      <c r="K119" s="64"/>
      <c r="L119" s="65">
        <f t="shared" si="47"/>
        <v>0</v>
      </c>
      <c r="M119" s="66"/>
      <c r="N119" s="312"/>
      <c r="O119" s="67"/>
      <c r="P119" s="68"/>
      <c r="Q119" s="61"/>
      <c r="R119" s="62"/>
      <c r="S119" s="62">
        <f t="shared" si="48"/>
        <v>0</v>
      </c>
      <c r="T119" s="68"/>
      <c r="U119" s="69"/>
      <c r="V119" s="70">
        <f t="shared" si="49"/>
        <v>0</v>
      </c>
      <c r="W119" s="71"/>
      <c r="X119" s="312"/>
      <c r="Y119" s="72" t="str">
        <f t="shared" si="50"/>
        <v>---</v>
      </c>
      <c r="Z119" s="73" t="str">
        <f t="shared" si="51"/>
        <v>---</v>
      </c>
      <c r="AA119" s="74" t="str">
        <f t="shared" si="52"/>
        <v/>
      </c>
      <c r="AB119" s="75" t="str">
        <f t="shared" si="53"/>
        <v/>
      </c>
      <c r="AC119" s="76" t="str">
        <f t="shared" si="54"/>
        <v/>
      </c>
      <c r="AD119" s="75" t="str">
        <f t="shared" si="55"/>
        <v/>
      </c>
      <c r="AE119" s="77" t="str">
        <f t="shared" si="56"/>
        <v/>
      </c>
      <c r="AF119" s="78" t="str">
        <f t="shared" si="57"/>
        <v/>
      </c>
      <c r="AG119" s="79" t="str">
        <f t="shared" si="58"/>
        <v/>
      </c>
      <c r="AH119" s="244" t="str">
        <f t="shared" si="59"/>
        <v/>
      </c>
      <c r="AI119" s="218">
        <f t="shared" si="60"/>
        <v>0</v>
      </c>
      <c r="AJ119" s="346" t="str">
        <f t="shared" si="61"/>
        <v>*</v>
      </c>
      <c r="AK119" s="347"/>
      <c r="AL119" s="219" t="e">
        <f t="shared" si="62"/>
        <v>#DIV/0!</v>
      </c>
      <c r="AM119" s="218">
        <f t="shared" si="63"/>
        <v>0</v>
      </c>
      <c r="AN119" s="346" t="str">
        <f t="shared" si="64"/>
        <v>*</v>
      </c>
      <c r="AO119" s="347"/>
      <c r="AP119" s="219" t="e">
        <f t="shared" si="65"/>
        <v>#DIV/0!</v>
      </c>
      <c r="AQ119" s="222">
        <f t="shared" si="66"/>
        <v>0</v>
      </c>
      <c r="AR119" s="348" t="str">
        <f t="shared" si="67"/>
        <v>*</v>
      </c>
      <c r="AS119" s="349"/>
      <c r="AT119" s="223" t="e">
        <f t="shared" si="68"/>
        <v>#DIV/0!</v>
      </c>
      <c r="AU119" s="222">
        <f t="shared" si="69"/>
        <v>0</v>
      </c>
      <c r="AV119" s="348" t="str">
        <f t="shared" si="70"/>
        <v>*</v>
      </c>
      <c r="AW119" s="349"/>
      <c r="AX119" s="223" t="e">
        <f t="shared" si="71"/>
        <v>#DIV/0!</v>
      </c>
      <c r="AZ119" s="80"/>
      <c r="BA119" s="81"/>
      <c r="BB119" s="82" t="str">
        <f t="shared" si="72"/>
        <v/>
      </c>
      <c r="BC119" s="83" t="str">
        <f t="shared" si="73"/>
        <v/>
      </c>
      <c r="BD119" s="224">
        <f t="shared" si="74"/>
        <v>0</v>
      </c>
      <c r="BE119" s="348" t="str">
        <f t="shared" si="75"/>
        <v/>
      </c>
      <c r="BF119" s="349"/>
      <c r="BG119" s="225" t="e">
        <f t="shared" si="76"/>
        <v>#DIV/0!</v>
      </c>
      <c r="BI119" s="84"/>
      <c r="BJ119" s="307"/>
      <c r="BK119" s="88"/>
      <c r="BL119" s="307"/>
      <c r="BM119" s="227" t="str">
        <f t="shared" si="77"/>
        <v>---</v>
      </c>
    </row>
    <row r="120" spans="1:65" ht="15" customHeight="1">
      <c r="A120" s="56"/>
      <c r="B120" s="57"/>
      <c r="C120" s="58"/>
      <c r="D120" s="58"/>
      <c r="E120" s="58"/>
      <c r="F120" s="59"/>
      <c r="G120" s="60"/>
      <c r="H120" s="61"/>
      <c r="I120" s="62"/>
      <c r="J120" s="63">
        <f t="shared" si="46"/>
        <v>0</v>
      </c>
      <c r="K120" s="64"/>
      <c r="L120" s="65">
        <f t="shared" si="47"/>
        <v>0</v>
      </c>
      <c r="M120" s="66"/>
      <c r="N120" s="312"/>
      <c r="O120" s="67"/>
      <c r="P120" s="68"/>
      <c r="Q120" s="61"/>
      <c r="R120" s="62"/>
      <c r="S120" s="62">
        <f t="shared" si="48"/>
        <v>0</v>
      </c>
      <c r="T120" s="68"/>
      <c r="U120" s="69"/>
      <c r="V120" s="70">
        <f t="shared" si="49"/>
        <v>0</v>
      </c>
      <c r="W120" s="71"/>
      <c r="X120" s="312"/>
      <c r="Y120" s="72" t="str">
        <f t="shared" si="50"/>
        <v>---</v>
      </c>
      <c r="Z120" s="73" t="str">
        <f t="shared" si="51"/>
        <v>---</v>
      </c>
      <c r="AA120" s="74" t="str">
        <f t="shared" si="52"/>
        <v/>
      </c>
      <c r="AB120" s="75" t="str">
        <f t="shared" si="53"/>
        <v/>
      </c>
      <c r="AC120" s="76" t="str">
        <f t="shared" si="54"/>
        <v/>
      </c>
      <c r="AD120" s="75" t="str">
        <f t="shared" si="55"/>
        <v/>
      </c>
      <c r="AE120" s="77" t="str">
        <f t="shared" si="56"/>
        <v/>
      </c>
      <c r="AF120" s="78" t="str">
        <f t="shared" si="57"/>
        <v/>
      </c>
      <c r="AG120" s="79" t="str">
        <f t="shared" si="58"/>
        <v/>
      </c>
      <c r="AH120" s="244" t="str">
        <f t="shared" si="59"/>
        <v/>
      </c>
      <c r="AI120" s="218">
        <f t="shared" si="60"/>
        <v>0</v>
      </c>
      <c r="AJ120" s="346" t="str">
        <f t="shared" si="61"/>
        <v/>
      </c>
      <c r="AK120" s="347"/>
      <c r="AL120" s="219" t="e">
        <f t="shared" si="62"/>
        <v>#DIV/0!</v>
      </c>
      <c r="AM120" s="218">
        <f t="shared" si="63"/>
        <v>0</v>
      </c>
      <c r="AN120" s="346" t="str">
        <f t="shared" si="64"/>
        <v/>
      </c>
      <c r="AO120" s="347"/>
      <c r="AP120" s="219" t="e">
        <f t="shared" si="65"/>
        <v>#DIV/0!</v>
      </c>
      <c r="AQ120" s="222">
        <f t="shared" si="66"/>
        <v>0</v>
      </c>
      <c r="AR120" s="348" t="str">
        <f t="shared" si="67"/>
        <v/>
      </c>
      <c r="AS120" s="349"/>
      <c r="AT120" s="223" t="e">
        <f t="shared" si="68"/>
        <v>#DIV/0!</v>
      </c>
      <c r="AU120" s="222">
        <f t="shared" si="69"/>
        <v>0</v>
      </c>
      <c r="AV120" s="348" t="str">
        <f t="shared" si="70"/>
        <v/>
      </c>
      <c r="AW120" s="349"/>
      <c r="AX120" s="223" t="e">
        <f t="shared" si="71"/>
        <v>#DIV/0!</v>
      </c>
      <c r="AZ120" s="80"/>
      <c r="BA120" s="81"/>
      <c r="BB120" s="82" t="str">
        <f t="shared" si="72"/>
        <v/>
      </c>
      <c r="BC120" s="83" t="str">
        <f t="shared" si="73"/>
        <v/>
      </c>
      <c r="BD120" s="224">
        <f t="shared" si="74"/>
        <v>0</v>
      </c>
      <c r="BE120" s="348" t="str">
        <f t="shared" si="75"/>
        <v/>
      </c>
      <c r="BF120" s="349"/>
      <c r="BG120" s="225" t="e">
        <f t="shared" si="76"/>
        <v>#DIV/0!</v>
      </c>
      <c r="BI120" s="84"/>
      <c r="BJ120" s="307"/>
      <c r="BK120" s="88"/>
      <c r="BL120" s="307"/>
      <c r="BM120" s="227" t="str">
        <f t="shared" si="77"/>
        <v>---</v>
      </c>
    </row>
    <row r="121" spans="1:65" ht="15" customHeight="1">
      <c r="A121" s="56"/>
      <c r="B121" s="57"/>
      <c r="C121" s="58"/>
      <c r="D121" s="58"/>
      <c r="E121" s="58"/>
      <c r="F121" s="59"/>
      <c r="G121" s="60"/>
      <c r="H121" s="61"/>
      <c r="I121" s="62"/>
      <c r="J121" s="63">
        <f t="shared" si="46"/>
        <v>0</v>
      </c>
      <c r="K121" s="64"/>
      <c r="L121" s="65">
        <f t="shared" si="47"/>
        <v>0</v>
      </c>
      <c r="M121" s="66"/>
      <c r="N121" s="312"/>
      <c r="O121" s="67"/>
      <c r="P121" s="68"/>
      <c r="Q121" s="61"/>
      <c r="R121" s="62"/>
      <c r="S121" s="62">
        <f t="shared" si="48"/>
        <v>0</v>
      </c>
      <c r="T121" s="68"/>
      <c r="U121" s="69"/>
      <c r="V121" s="70">
        <f t="shared" si="49"/>
        <v>0</v>
      </c>
      <c r="W121" s="71"/>
      <c r="X121" s="312"/>
      <c r="Y121" s="72" t="str">
        <f t="shared" si="50"/>
        <v>---</v>
      </c>
      <c r="Z121" s="73" t="str">
        <f t="shared" si="51"/>
        <v>---</v>
      </c>
      <c r="AA121" s="74" t="str">
        <f t="shared" si="52"/>
        <v/>
      </c>
      <c r="AB121" s="75" t="str">
        <f t="shared" si="53"/>
        <v/>
      </c>
      <c r="AC121" s="76" t="str">
        <f t="shared" si="54"/>
        <v/>
      </c>
      <c r="AD121" s="75" t="str">
        <f t="shared" si="55"/>
        <v/>
      </c>
      <c r="AE121" s="77" t="str">
        <f t="shared" si="56"/>
        <v/>
      </c>
      <c r="AF121" s="78" t="str">
        <f t="shared" si="57"/>
        <v/>
      </c>
      <c r="AG121" s="79" t="str">
        <f t="shared" si="58"/>
        <v/>
      </c>
      <c r="AH121" s="244" t="str">
        <f t="shared" si="59"/>
        <v/>
      </c>
      <c r="AI121" s="218">
        <f t="shared" si="60"/>
        <v>0</v>
      </c>
      <c r="AJ121" s="346" t="str">
        <f t="shared" si="61"/>
        <v/>
      </c>
      <c r="AK121" s="347"/>
      <c r="AL121" s="219" t="e">
        <f t="shared" si="62"/>
        <v>#DIV/0!</v>
      </c>
      <c r="AM121" s="218">
        <f t="shared" si="63"/>
        <v>0</v>
      </c>
      <c r="AN121" s="346" t="str">
        <f t="shared" si="64"/>
        <v/>
      </c>
      <c r="AO121" s="347"/>
      <c r="AP121" s="219" t="e">
        <f t="shared" si="65"/>
        <v>#DIV/0!</v>
      </c>
      <c r="AQ121" s="222">
        <f t="shared" si="66"/>
        <v>0</v>
      </c>
      <c r="AR121" s="348" t="str">
        <f t="shared" si="67"/>
        <v/>
      </c>
      <c r="AS121" s="349"/>
      <c r="AT121" s="223" t="e">
        <f t="shared" si="68"/>
        <v>#DIV/0!</v>
      </c>
      <c r="AU121" s="222">
        <f t="shared" si="69"/>
        <v>0</v>
      </c>
      <c r="AV121" s="348" t="str">
        <f t="shared" si="70"/>
        <v/>
      </c>
      <c r="AW121" s="349"/>
      <c r="AX121" s="223" t="e">
        <f t="shared" si="71"/>
        <v>#DIV/0!</v>
      </c>
      <c r="AZ121" s="80"/>
      <c r="BA121" s="81"/>
      <c r="BB121" s="82" t="str">
        <f t="shared" si="72"/>
        <v/>
      </c>
      <c r="BC121" s="83" t="str">
        <f t="shared" si="73"/>
        <v/>
      </c>
      <c r="BD121" s="224">
        <f t="shared" si="74"/>
        <v>0</v>
      </c>
      <c r="BE121" s="348" t="str">
        <f t="shared" si="75"/>
        <v/>
      </c>
      <c r="BF121" s="349"/>
      <c r="BG121" s="225" t="e">
        <f t="shared" si="76"/>
        <v>#DIV/0!</v>
      </c>
      <c r="BI121" s="84"/>
      <c r="BJ121" s="307"/>
      <c r="BK121" s="88"/>
      <c r="BL121" s="307"/>
      <c r="BM121" s="227" t="str">
        <f t="shared" si="77"/>
        <v>---</v>
      </c>
    </row>
    <row r="122" spans="1:65" ht="15" customHeight="1">
      <c r="A122" s="56"/>
      <c r="B122" s="57"/>
      <c r="C122" s="58"/>
      <c r="D122" s="58"/>
      <c r="E122" s="58"/>
      <c r="F122" s="59"/>
      <c r="G122" s="60"/>
      <c r="H122" s="61"/>
      <c r="I122" s="62"/>
      <c r="J122" s="63">
        <f t="shared" si="46"/>
        <v>0</v>
      </c>
      <c r="K122" s="64"/>
      <c r="L122" s="65">
        <f t="shared" si="47"/>
        <v>0</v>
      </c>
      <c r="M122" s="66"/>
      <c r="N122" s="312"/>
      <c r="O122" s="67"/>
      <c r="P122" s="68"/>
      <c r="Q122" s="61"/>
      <c r="R122" s="62"/>
      <c r="S122" s="62">
        <f t="shared" si="48"/>
        <v>0</v>
      </c>
      <c r="T122" s="68"/>
      <c r="U122" s="69"/>
      <c r="V122" s="70">
        <f t="shared" si="49"/>
        <v>0</v>
      </c>
      <c r="W122" s="71"/>
      <c r="X122" s="312"/>
      <c r="Y122" s="72" t="str">
        <f t="shared" si="50"/>
        <v>---</v>
      </c>
      <c r="Z122" s="73" t="str">
        <f t="shared" si="51"/>
        <v>---</v>
      </c>
      <c r="AA122" s="74" t="str">
        <f t="shared" si="52"/>
        <v/>
      </c>
      <c r="AB122" s="75" t="str">
        <f t="shared" si="53"/>
        <v/>
      </c>
      <c r="AC122" s="76" t="str">
        <f t="shared" si="54"/>
        <v/>
      </c>
      <c r="AD122" s="75" t="str">
        <f t="shared" si="55"/>
        <v/>
      </c>
      <c r="AE122" s="77" t="str">
        <f t="shared" si="56"/>
        <v/>
      </c>
      <c r="AF122" s="78" t="str">
        <f t="shared" si="57"/>
        <v/>
      </c>
      <c r="AG122" s="79" t="str">
        <f t="shared" si="58"/>
        <v/>
      </c>
      <c r="AH122" s="244" t="str">
        <f t="shared" si="59"/>
        <v/>
      </c>
      <c r="AI122" s="218">
        <f t="shared" si="60"/>
        <v>0</v>
      </c>
      <c r="AJ122" s="346" t="str">
        <f t="shared" si="61"/>
        <v/>
      </c>
      <c r="AK122" s="347"/>
      <c r="AL122" s="219" t="e">
        <f t="shared" si="62"/>
        <v>#DIV/0!</v>
      </c>
      <c r="AM122" s="218">
        <f t="shared" si="63"/>
        <v>0</v>
      </c>
      <c r="AN122" s="346" t="str">
        <f t="shared" si="64"/>
        <v/>
      </c>
      <c r="AO122" s="347"/>
      <c r="AP122" s="219" t="e">
        <f t="shared" si="65"/>
        <v>#DIV/0!</v>
      </c>
      <c r="AQ122" s="222">
        <f t="shared" si="66"/>
        <v>0</v>
      </c>
      <c r="AR122" s="348" t="str">
        <f t="shared" si="67"/>
        <v/>
      </c>
      <c r="AS122" s="349"/>
      <c r="AT122" s="223" t="e">
        <f t="shared" si="68"/>
        <v>#DIV/0!</v>
      </c>
      <c r="AU122" s="222">
        <f t="shared" si="69"/>
        <v>0</v>
      </c>
      <c r="AV122" s="348" t="str">
        <f t="shared" si="70"/>
        <v/>
      </c>
      <c r="AW122" s="349"/>
      <c r="AX122" s="223" t="e">
        <f t="shared" si="71"/>
        <v>#DIV/0!</v>
      </c>
      <c r="AZ122" s="80"/>
      <c r="BA122" s="81"/>
      <c r="BB122" s="82" t="str">
        <f t="shared" si="72"/>
        <v/>
      </c>
      <c r="BC122" s="83" t="str">
        <f t="shared" si="73"/>
        <v/>
      </c>
      <c r="BD122" s="224">
        <f t="shared" si="74"/>
        <v>0</v>
      </c>
      <c r="BE122" s="348" t="str">
        <f t="shared" si="75"/>
        <v/>
      </c>
      <c r="BF122" s="349"/>
      <c r="BG122" s="225" t="e">
        <f t="shared" si="76"/>
        <v>#DIV/0!</v>
      </c>
      <c r="BI122" s="84"/>
      <c r="BJ122" s="307"/>
      <c r="BK122" s="88"/>
      <c r="BL122" s="307"/>
      <c r="BM122" s="227" t="str">
        <f t="shared" si="77"/>
        <v>---</v>
      </c>
    </row>
    <row r="123" spans="1:65" ht="15" customHeight="1">
      <c r="A123" s="56"/>
      <c r="B123" s="57"/>
      <c r="C123" s="58"/>
      <c r="D123" s="58"/>
      <c r="E123" s="58"/>
      <c r="F123" s="59"/>
      <c r="G123" s="60"/>
      <c r="H123" s="61"/>
      <c r="I123" s="62"/>
      <c r="J123" s="63">
        <f t="shared" si="46"/>
        <v>0</v>
      </c>
      <c r="K123" s="64"/>
      <c r="L123" s="65">
        <f t="shared" si="47"/>
        <v>0</v>
      </c>
      <c r="M123" s="66"/>
      <c r="N123" s="312"/>
      <c r="O123" s="67"/>
      <c r="P123" s="68"/>
      <c r="Q123" s="61"/>
      <c r="R123" s="62"/>
      <c r="S123" s="62">
        <f t="shared" si="48"/>
        <v>0</v>
      </c>
      <c r="T123" s="68"/>
      <c r="U123" s="69"/>
      <c r="V123" s="70">
        <f t="shared" si="49"/>
        <v>0</v>
      </c>
      <c r="W123" s="71"/>
      <c r="X123" s="312"/>
      <c r="Y123" s="72" t="str">
        <f t="shared" si="50"/>
        <v>---</v>
      </c>
      <c r="Z123" s="73" t="str">
        <f t="shared" si="51"/>
        <v>---</v>
      </c>
      <c r="AA123" s="74" t="str">
        <f t="shared" si="52"/>
        <v/>
      </c>
      <c r="AB123" s="75" t="str">
        <f t="shared" si="53"/>
        <v/>
      </c>
      <c r="AC123" s="76" t="str">
        <f t="shared" si="54"/>
        <v/>
      </c>
      <c r="AD123" s="75" t="str">
        <f t="shared" si="55"/>
        <v/>
      </c>
      <c r="AE123" s="77" t="str">
        <f t="shared" si="56"/>
        <v/>
      </c>
      <c r="AF123" s="78" t="str">
        <f t="shared" si="57"/>
        <v/>
      </c>
      <c r="AG123" s="79" t="str">
        <f t="shared" si="58"/>
        <v/>
      </c>
      <c r="AH123" s="244" t="str">
        <f t="shared" si="59"/>
        <v/>
      </c>
      <c r="AI123" s="218">
        <f t="shared" si="60"/>
        <v>0</v>
      </c>
      <c r="AJ123" s="346" t="str">
        <f t="shared" si="61"/>
        <v/>
      </c>
      <c r="AK123" s="347"/>
      <c r="AL123" s="219" t="e">
        <f t="shared" si="62"/>
        <v>#DIV/0!</v>
      </c>
      <c r="AM123" s="218">
        <f t="shared" si="63"/>
        <v>0</v>
      </c>
      <c r="AN123" s="346" t="str">
        <f t="shared" si="64"/>
        <v/>
      </c>
      <c r="AO123" s="347"/>
      <c r="AP123" s="219" t="e">
        <f t="shared" si="65"/>
        <v>#DIV/0!</v>
      </c>
      <c r="AQ123" s="222">
        <f t="shared" si="66"/>
        <v>0</v>
      </c>
      <c r="AR123" s="348" t="str">
        <f t="shared" si="67"/>
        <v/>
      </c>
      <c r="AS123" s="349"/>
      <c r="AT123" s="223" t="e">
        <f t="shared" si="68"/>
        <v>#DIV/0!</v>
      </c>
      <c r="AU123" s="222">
        <f t="shared" si="69"/>
        <v>0</v>
      </c>
      <c r="AV123" s="348" t="str">
        <f t="shared" si="70"/>
        <v/>
      </c>
      <c r="AW123" s="349"/>
      <c r="AX123" s="223" t="e">
        <f t="shared" si="71"/>
        <v>#DIV/0!</v>
      </c>
      <c r="AZ123" s="80"/>
      <c r="BA123" s="81"/>
      <c r="BB123" s="82" t="str">
        <f t="shared" si="72"/>
        <v/>
      </c>
      <c r="BC123" s="83" t="str">
        <f t="shared" si="73"/>
        <v/>
      </c>
      <c r="BD123" s="224">
        <f t="shared" si="74"/>
        <v>0</v>
      </c>
      <c r="BE123" s="348" t="str">
        <f t="shared" si="75"/>
        <v/>
      </c>
      <c r="BF123" s="349"/>
      <c r="BG123" s="225" t="e">
        <f t="shared" si="76"/>
        <v>#DIV/0!</v>
      </c>
      <c r="BI123" s="84"/>
      <c r="BJ123" s="307"/>
      <c r="BK123" s="88"/>
      <c r="BL123" s="307"/>
      <c r="BM123" s="227" t="str">
        <f t="shared" si="77"/>
        <v>---</v>
      </c>
    </row>
    <row r="124" spans="1:65" ht="15" customHeight="1">
      <c r="A124" s="56"/>
      <c r="B124" s="57"/>
      <c r="C124" s="58"/>
      <c r="D124" s="58"/>
      <c r="E124" s="58"/>
      <c r="F124" s="59"/>
      <c r="G124" s="60"/>
      <c r="H124" s="61"/>
      <c r="I124" s="62"/>
      <c r="J124" s="63">
        <f t="shared" si="46"/>
        <v>0</v>
      </c>
      <c r="K124" s="64"/>
      <c r="L124" s="65">
        <f t="shared" si="47"/>
        <v>0</v>
      </c>
      <c r="M124" s="66"/>
      <c r="N124" s="312"/>
      <c r="O124" s="67"/>
      <c r="P124" s="68"/>
      <c r="Q124" s="61"/>
      <c r="R124" s="62"/>
      <c r="S124" s="62">
        <f t="shared" si="48"/>
        <v>0</v>
      </c>
      <c r="T124" s="68"/>
      <c r="U124" s="69"/>
      <c r="V124" s="70">
        <f t="shared" si="49"/>
        <v>0</v>
      </c>
      <c r="W124" s="71"/>
      <c r="X124" s="312"/>
      <c r="Y124" s="72" t="str">
        <f t="shared" si="50"/>
        <v>---</v>
      </c>
      <c r="Z124" s="73" t="str">
        <f t="shared" si="51"/>
        <v>---</v>
      </c>
      <c r="AA124" s="74" t="str">
        <f t="shared" si="52"/>
        <v/>
      </c>
      <c r="AB124" s="75" t="str">
        <f t="shared" si="53"/>
        <v/>
      </c>
      <c r="AC124" s="76" t="str">
        <f t="shared" si="54"/>
        <v/>
      </c>
      <c r="AD124" s="75" t="str">
        <f t="shared" si="55"/>
        <v/>
      </c>
      <c r="AE124" s="77" t="str">
        <f t="shared" si="56"/>
        <v/>
      </c>
      <c r="AF124" s="78" t="str">
        <f t="shared" si="57"/>
        <v/>
      </c>
      <c r="AG124" s="79" t="str">
        <f t="shared" si="58"/>
        <v/>
      </c>
      <c r="AH124" s="244" t="str">
        <f t="shared" si="59"/>
        <v/>
      </c>
      <c r="AI124" s="218">
        <f t="shared" si="60"/>
        <v>0</v>
      </c>
      <c r="AJ124" s="346" t="str">
        <f t="shared" si="61"/>
        <v>*</v>
      </c>
      <c r="AK124" s="347"/>
      <c r="AL124" s="219" t="e">
        <f t="shared" si="62"/>
        <v>#DIV/0!</v>
      </c>
      <c r="AM124" s="218">
        <f t="shared" si="63"/>
        <v>0</v>
      </c>
      <c r="AN124" s="346" t="str">
        <f t="shared" si="64"/>
        <v>*</v>
      </c>
      <c r="AO124" s="347"/>
      <c r="AP124" s="219" t="e">
        <f t="shared" si="65"/>
        <v>#DIV/0!</v>
      </c>
      <c r="AQ124" s="222">
        <f t="shared" si="66"/>
        <v>0</v>
      </c>
      <c r="AR124" s="348" t="str">
        <f t="shared" si="67"/>
        <v>*</v>
      </c>
      <c r="AS124" s="349"/>
      <c r="AT124" s="223" t="e">
        <f t="shared" si="68"/>
        <v>#DIV/0!</v>
      </c>
      <c r="AU124" s="222">
        <f t="shared" si="69"/>
        <v>0</v>
      </c>
      <c r="AV124" s="348" t="str">
        <f t="shared" si="70"/>
        <v>*</v>
      </c>
      <c r="AW124" s="349"/>
      <c r="AX124" s="223" t="e">
        <f t="shared" si="71"/>
        <v>#DIV/0!</v>
      </c>
      <c r="AZ124" s="80"/>
      <c r="BA124" s="81"/>
      <c r="BB124" s="82" t="str">
        <f t="shared" si="72"/>
        <v/>
      </c>
      <c r="BC124" s="83" t="str">
        <f t="shared" si="73"/>
        <v/>
      </c>
      <c r="BD124" s="224">
        <f t="shared" si="74"/>
        <v>0</v>
      </c>
      <c r="BE124" s="348" t="str">
        <f t="shared" si="75"/>
        <v/>
      </c>
      <c r="BF124" s="349"/>
      <c r="BG124" s="225" t="e">
        <f t="shared" si="76"/>
        <v>#DIV/0!</v>
      </c>
      <c r="BI124" s="84"/>
      <c r="BJ124" s="307"/>
      <c r="BK124" s="88"/>
      <c r="BL124" s="307"/>
      <c r="BM124" s="227" t="str">
        <f t="shared" si="77"/>
        <v>---</v>
      </c>
    </row>
    <row r="125" spans="1:65" ht="15" customHeight="1">
      <c r="A125" s="56"/>
      <c r="B125" s="57"/>
      <c r="C125" s="58"/>
      <c r="D125" s="58"/>
      <c r="E125" s="58"/>
      <c r="F125" s="59"/>
      <c r="G125" s="60"/>
      <c r="H125" s="61"/>
      <c r="I125" s="62"/>
      <c r="J125" s="63">
        <f t="shared" si="46"/>
        <v>0</v>
      </c>
      <c r="K125" s="64"/>
      <c r="L125" s="65">
        <f t="shared" si="47"/>
        <v>0</v>
      </c>
      <c r="M125" s="66"/>
      <c r="N125" s="312"/>
      <c r="O125" s="67"/>
      <c r="P125" s="68"/>
      <c r="Q125" s="61"/>
      <c r="R125" s="62"/>
      <c r="S125" s="62">
        <f t="shared" si="48"/>
        <v>0</v>
      </c>
      <c r="T125" s="68"/>
      <c r="U125" s="69"/>
      <c r="V125" s="70">
        <f t="shared" si="49"/>
        <v>0</v>
      </c>
      <c r="W125" s="71"/>
      <c r="X125" s="312"/>
      <c r="Y125" s="72" t="str">
        <f t="shared" si="50"/>
        <v>---</v>
      </c>
      <c r="Z125" s="73" t="str">
        <f t="shared" si="51"/>
        <v>---</v>
      </c>
      <c r="AA125" s="74" t="str">
        <f t="shared" si="52"/>
        <v/>
      </c>
      <c r="AB125" s="75" t="str">
        <f t="shared" si="53"/>
        <v/>
      </c>
      <c r="AC125" s="76" t="str">
        <f t="shared" si="54"/>
        <v/>
      </c>
      <c r="AD125" s="75" t="str">
        <f t="shared" si="55"/>
        <v/>
      </c>
      <c r="AE125" s="77" t="str">
        <f t="shared" si="56"/>
        <v/>
      </c>
      <c r="AF125" s="78" t="str">
        <f t="shared" si="57"/>
        <v/>
      </c>
      <c r="AG125" s="79" t="str">
        <f t="shared" si="58"/>
        <v/>
      </c>
      <c r="AH125" s="244" t="str">
        <f t="shared" si="59"/>
        <v/>
      </c>
      <c r="AI125" s="218">
        <f t="shared" si="60"/>
        <v>0</v>
      </c>
      <c r="AJ125" s="346" t="str">
        <f t="shared" si="61"/>
        <v/>
      </c>
      <c r="AK125" s="347"/>
      <c r="AL125" s="219" t="e">
        <f t="shared" si="62"/>
        <v>#DIV/0!</v>
      </c>
      <c r="AM125" s="218">
        <f t="shared" si="63"/>
        <v>0</v>
      </c>
      <c r="AN125" s="346" t="str">
        <f t="shared" si="64"/>
        <v/>
      </c>
      <c r="AO125" s="347"/>
      <c r="AP125" s="219" t="e">
        <f t="shared" si="65"/>
        <v>#DIV/0!</v>
      </c>
      <c r="AQ125" s="222">
        <f t="shared" si="66"/>
        <v>0</v>
      </c>
      <c r="AR125" s="348" t="str">
        <f t="shared" si="67"/>
        <v/>
      </c>
      <c r="AS125" s="349"/>
      <c r="AT125" s="223" t="e">
        <f t="shared" si="68"/>
        <v>#DIV/0!</v>
      </c>
      <c r="AU125" s="222">
        <f t="shared" si="69"/>
        <v>0</v>
      </c>
      <c r="AV125" s="348" t="str">
        <f t="shared" si="70"/>
        <v/>
      </c>
      <c r="AW125" s="349"/>
      <c r="AX125" s="223" t="e">
        <f t="shared" si="71"/>
        <v>#DIV/0!</v>
      </c>
      <c r="AZ125" s="80"/>
      <c r="BA125" s="81"/>
      <c r="BB125" s="82" t="str">
        <f t="shared" si="72"/>
        <v/>
      </c>
      <c r="BC125" s="83" t="str">
        <f t="shared" si="73"/>
        <v/>
      </c>
      <c r="BD125" s="224">
        <f t="shared" si="74"/>
        <v>0</v>
      </c>
      <c r="BE125" s="348" t="str">
        <f t="shared" si="75"/>
        <v/>
      </c>
      <c r="BF125" s="349"/>
      <c r="BG125" s="225" t="e">
        <f t="shared" si="76"/>
        <v>#DIV/0!</v>
      </c>
      <c r="BI125" s="84"/>
      <c r="BJ125" s="307"/>
      <c r="BK125" s="88"/>
      <c r="BL125" s="307"/>
      <c r="BM125" s="227" t="str">
        <f t="shared" si="77"/>
        <v>---</v>
      </c>
    </row>
    <row r="126" spans="1:65" ht="15" customHeight="1">
      <c r="A126" s="56"/>
      <c r="B126" s="57"/>
      <c r="C126" s="58"/>
      <c r="D126" s="58"/>
      <c r="E126" s="58"/>
      <c r="F126" s="59"/>
      <c r="G126" s="60"/>
      <c r="H126" s="61"/>
      <c r="I126" s="62"/>
      <c r="J126" s="63">
        <f t="shared" si="46"/>
        <v>0</v>
      </c>
      <c r="K126" s="64"/>
      <c r="L126" s="65">
        <f t="shared" si="47"/>
        <v>0</v>
      </c>
      <c r="M126" s="66"/>
      <c r="N126" s="312"/>
      <c r="O126" s="67"/>
      <c r="P126" s="68"/>
      <c r="Q126" s="61"/>
      <c r="R126" s="62"/>
      <c r="S126" s="62">
        <f t="shared" si="48"/>
        <v>0</v>
      </c>
      <c r="T126" s="68"/>
      <c r="U126" s="69"/>
      <c r="V126" s="70">
        <f t="shared" si="49"/>
        <v>0</v>
      </c>
      <c r="W126" s="71"/>
      <c r="X126" s="312"/>
      <c r="Y126" s="72" t="str">
        <f t="shared" si="50"/>
        <v>---</v>
      </c>
      <c r="Z126" s="73" t="str">
        <f t="shared" si="51"/>
        <v>---</v>
      </c>
      <c r="AA126" s="74" t="str">
        <f t="shared" si="52"/>
        <v/>
      </c>
      <c r="AB126" s="75" t="str">
        <f t="shared" si="53"/>
        <v/>
      </c>
      <c r="AC126" s="76" t="str">
        <f t="shared" si="54"/>
        <v/>
      </c>
      <c r="AD126" s="75" t="str">
        <f t="shared" si="55"/>
        <v/>
      </c>
      <c r="AE126" s="77" t="str">
        <f t="shared" si="56"/>
        <v/>
      </c>
      <c r="AF126" s="78" t="str">
        <f t="shared" si="57"/>
        <v/>
      </c>
      <c r="AG126" s="79" t="str">
        <f t="shared" si="58"/>
        <v/>
      </c>
      <c r="AH126" s="244" t="str">
        <f t="shared" si="59"/>
        <v/>
      </c>
      <c r="AI126" s="218">
        <f t="shared" si="60"/>
        <v>0</v>
      </c>
      <c r="AJ126" s="346" t="str">
        <f t="shared" si="61"/>
        <v/>
      </c>
      <c r="AK126" s="347"/>
      <c r="AL126" s="219" t="e">
        <f t="shared" si="62"/>
        <v>#DIV/0!</v>
      </c>
      <c r="AM126" s="218">
        <f t="shared" si="63"/>
        <v>0</v>
      </c>
      <c r="AN126" s="346" t="str">
        <f t="shared" si="64"/>
        <v/>
      </c>
      <c r="AO126" s="347"/>
      <c r="AP126" s="219" t="e">
        <f t="shared" si="65"/>
        <v>#DIV/0!</v>
      </c>
      <c r="AQ126" s="222">
        <f t="shared" si="66"/>
        <v>0</v>
      </c>
      <c r="AR126" s="348" t="str">
        <f t="shared" si="67"/>
        <v/>
      </c>
      <c r="AS126" s="349"/>
      <c r="AT126" s="223" t="e">
        <f t="shared" si="68"/>
        <v>#DIV/0!</v>
      </c>
      <c r="AU126" s="222">
        <f t="shared" si="69"/>
        <v>0</v>
      </c>
      <c r="AV126" s="348" t="str">
        <f t="shared" si="70"/>
        <v/>
      </c>
      <c r="AW126" s="349"/>
      <c r="AX126" s="223" t="e">
        <f t="shared" si="71"/>
        <v>#DIV/0!</v>
      </c>
      <c r="AZ126" s="80"/>
      <c r="BA126" s="81"/>
      <c r="BB126" s="82" t="str">
        <f t="shared" si="72"/>
        <v/>
      </c>
      <c r="BC126" s="83" t="str">
        <f t="shared" si="73"/>
        <v/>
      </c>
      <c r="BD126" s="224">
        <f t="shared" si="74"/>
        <v>0</v>
      </c>
      <c r="BE126" s="348" t="str">
        <f t="shared" si="75"/>
        <v/>
      </c>
      <c r="BF126" s="349"/>
      <c r="BG126" s="225" t="e">
        <f t="shared" si="76"/>
        <v>#DIV/0!</v>
      </c>
      <c r="BI126" s="84"/>
      <c r="BJ126" s="307"/>
      <c r="BK126" s="88"/>
      <c r="BL126" s="307"/>
      <c r="BM126" s="227" t="str">
        <f t="shared" si="77"/>
        <v>---</v>
      </c>
    </row>
    <row r="127" spans="1:65" ht="15" customHeight="1">
      <c r="A127" s="56"/>
      <c r="B127" s="57"/>
      <c r="C127" s="58"/>
      <c r="D127" s="58"/>
      <c r="E127" s="58"/>
      <c r="F127" s="59"/>
      <c r="G127" s="60"/>
      <c r="H127" s="61"/>
      <c r="I127" s="62"/>
      <c r="J127" s="63">
        <f t="shared" si="46"/>
        <v>0</v>
      </c>
      <c r="K127" s="64"/>
      <c r="L127" s="65">
        <f t="shared" si="47"/>
        <v>0</v>
      </c>
      <c r="M127" s="66"/>
      <c r="N127" s="312"/>
      <c r="O127" s="67"/>
      <c r="P127" s="68"/>
      <c r="Q127" s="61"/>
      <c r="R127" s="62"/>
      <c r="S127" s="62">
        <f t="shared" si="48"/>
        <v>0</v>
      </c>
      <c r="T127" s="68"/>
      <c r="U127" s="69"/>
      <c r="V127" s="70">
        <f t="shared" si="49"/>
        <v>0</v>
      </c>
      <c r="W127" s="71"/>
      <c r="X127" s="312"/>
      <c r="Y127" s="72" t="str">
        <f t="shared" si="50"/>
        <v>---</v>
      </c>
      <c r="Z127" s="73" t="str">
        <f t="shared" si="51"/>
        <v>---</v>
      </c>
      <c r="AA127" s="74" t="str">
        <f t="shared" si="52"/>
        <v/>
      </c>
      <c r="AB127" s="75" t="str">
        <f t="shared" si="53"/>
        <v/>
      </c>
      <c r="AC127" s="76" t="str">
        <f t="shared" si="54"/>
        <v/>
      </c>
      <c r="AD127" s="75" t="str">
        <f t="shared" si="55"/>
        <v/>
      </c>
      <c r="AE127" s="77" t="str">
        <f t="shared" si="56"/>
        <v/>
      </c>
      <c r="AF127" s="78" t="str">
        <f t="shared" si="57"/>
        <v/>
      </c>
      <c r="AG127" s="79" t="str">
        <f t="shared" si="58"/>
        <v/>
      </c>
      <c r="AH127" s="244" t="str">
        <f t="shared" si="59"/>
        <v/>
      </c>
      <c r="AI127" s="218">
        <f t="shared" si="60"/>
        <v>0</v>
      </c>
      <c r="AJ127" s="346" t="str">
        <f t="shared" si="61"/>
        <v/>
      </c>
      <c r="AK127" s="347"/>
      <c r="AL127" s="219" t="e">
        <f t="shared" si="62"/>
        <v>#DIV/0!</v>
      </c>
      <c r="AM127" s="218">
        <f t="shared" si="63"/>
        <v>0</v>
      </c>
      <c r="AN127" s="346" t="str">
        <f t="shared" si="64"/>
        <v/>
      </c>
      <c r="AO127" s="347"/>
      <c r="AP127" s="219" t="e">
        <f t="shared" si="65"/>
        <v>#DIV/0!</v>
      </c>
      <c r="AQ127" s="222">
        <f t="shared" si="66"/>
        <v>0</v>
      </c>
      <c r="AR127" s="348" t="str">
        <f t="shared" si="67"/>
        <v/>
      </c>
      <c r="AS127" s="349"/>
      <c r="AT127" s="223" t="e">
        <f t="shared" si="68"/>
        <v>#DIV/0!</v>
      </c>
      <c r="AU127" s="222">
        <f t="shared" si="69"/>
        <v>0</v>
      </c>
      <c r="AV127" s="348" t="str">
        <f t="shared" si="70"/>
        <v/>
      </c>
      <c r="AW127" s="349"/>
      <c r="AX127" s="223" t="e">
        <f t="shared" si="71"/>
        <v>#DIV/0!</v>
      </c>
      <c r="AZ127" s="80"/>
      <c r="BA127" s="81"/>
      <c r="BB127" s="82" t="str">
        <f t="shared" si="72"/>
        <v/>
      </c>
      <c r="BC127" s="83" t="str">
        <f t="shared" si="73"/>
        <v/>
      </c>
      <c r="BD127" s="224">
        <f t="shared" si="74"/>
        <v>0</v>
      </c>
      <c r="BE127" s="348" t="str">
        <f t="shared" si="75"/>
        <v/>
      </c>
      <c r="BF127" s="349"/>
      <c r="BG127" s="225" t="e">
        <f t="shared" si="76"/>
        <v>#DIV/0!</v>
      </c>
      <c r="BI127" s="84"/>
      <c r="BJ127" s="307"/>
      <c r="BK127" s="88"/>
      <c r="BL127" s="307"/>
      <c r="BM127" s="227" t="str">
        <f t="shared" si="77"/>
        <v>---</v>
      </c>
    </row>
    <row r="128" spans="1:65" ht="15" customHeight="1">
      <c r="A128" s="56"/>
      <c r="B128" s="57"/>
      <c r="C128" s="58"/>
      <c r="D128" s="58"/>
      <c r="E128" s="58"/>
      <c r="F128" s="59"/>
      <c r="G128" s="60"/>
      <c r="H128" s="61"/>
      <c r="I128" s="62"/>
      <c r="J128" s="63">
        <f t="shared" si="46"/>
        <v>0</v>
      </c>
      <c r="K128" s="64"/>
      <c r="L128" s="65">
        <f t="shared" si="47"/>
        <v>0</v>
      </c>
      <c r="M128" s="66"/>
      <c r="N128" s="312"/>
      <c r="O128" s="67"/>
      <c r="P128" s="68"/>
      <c r="Q128" s="61"/>
      <c r="R128" s="62"/>
      <c r="S128" s="62">
        <f t="shared" si="48"/>
        <v>0</v>
      </c>
      <c r="T128" s="68"/>
      <c r="U128" s="69"/>
      <c r="V128" s="70">
        <f t="shared" si="49"/>
        <v>0</v>
      </c>
      <c r="W128" s="71"/>
      <c r="X128" s="312"/>
      <c r="Y128" s="72" t="str">
        <f t="shared" si="50"/>
        <v>---</v>
      </c>
      <c r="Z128" s="73" t="str">
        <f t="shared" si="51"/>
        <v>---</v>
      </c>
      <c r="AA128" s="74" t="str">
        <f t="shared" si="52"/>
        <v/>
      </c>
      <c r="AB128" s="75" t="str">
        <f t="shared" si="53"/>
        <v/>
      </c>
      <c r="AC128" s="76" t="str">
        <f t="shared" si="54"/>
        <v/>
      </c>
      <c r="AD128" s="75" t="str">
        <f t="shared" si="55"/>
        <v/>
      </c>
      <c r="AE128" s="77" t="str">
        <f t="shared" si="56"/>
        <v/>
      </c>
      <c r="AF128" s="78" t="str">
        <f t="shared" si="57"/>
        <v/>
      </c>
      <c r="AG128" s="79" t="str">
        <f t="shared" si="58"/>
        <v/>
      </c>
      <c r="AH128" s="244" t="str">
        <f t="shared" si="59"/>
        <v/>
      </c>
      <c r="AI128" s="218">
        <f t="shared" si="60"/>
        <v>0</v>
      </c>
      <c r="AJ128" s="346" t="str">
        <f t="shared" si="61"/>
        <v/>
      </c>
      <c r="AK128" s="347"/>
      <c r="AL128" s="219" t="e">
        <f t="shared" si="62"/>
        <v>#DIV/0!</v>
      </c>
      <c r="AM128" s="218">
        <f t="shared" si="63"/>
        <v>0</v>
      </c>
      <c r="AN128" s="346" t="str">
        <f t="shared" si="64"/>
        <v/>
      </c>
      <c r="AO128" s="347"/>
      <c r="AP128" s="219" t="e">
        <f t="shared" si="65"/>
        <v>#DIV/0!</v>
      </c>
      <c r="AQ128" s="222">
        <f t="shared" si="66"/>
        <v>0</v>
      </c>
      <c r="AR128" s="348" t="str">
        <f t="shared" si="67"/>
        <v/>
      </c>
      <c r="AS128" s="349"/>
      <c r="AT128" s="223" t="e">
        <f t="shared" si="68"/>
        <v>#DIV/0!</v>
      </c>
      <c r="AU128" s="222">
        <f t="shared" si="69"/>
        <v>0</v>
      </c>
      <c r="AV128" s="348" t="str">
        <f t="shared" si="70"/>
        <v/>
      </c>
      <c r="AW128" s="349"/>
      <c r="AX128" s="223" t="e">
        <f t="shared" si="71"/>
        <v>#DIV/0!</v>
      </c>
      <c r="AZ128" s="80"/>
      <c r="BA128" s="81"/>
      <c r="BB128" s="82" t="str">
        <f t="shared" si="72"/>
        <v/>
      </c>
      <c r="BC128" s="83" t="str">
        <f t="shared" si="73"/>
        <v/>
      </c>
      <c r="BD128" s="224">
        <f t="shared" si="74"/>
        <v>0</v>
      </c>
      <c r="BE128" s="348" t="str">
        <f t="shared" si="75"/>
        <v/>
      </c>
      <c r="BF128" s="349"/>
      <c r="BG128" s="225" t="e">
        <f t="shared" si="76"/>
        <v>#DIV/0!</v>
      </c>
      <c r="BI128" s="84"/>
      <c r="BJ128" s="307"/>
      <c r="BK128" s="88"/>
      <c r="BL128" s="307"/>
      <c r="BM128" s="227" t="str">
        <f t="shared" si="77"/>
        <v>---</v>
      </c>
    </row>
    <row r="129" spans="1:65" ht="15" customHeight="1">
      <c r="A129" s="56"/>
      <c r="B129" s="57"/>
      <c r="C129" s="58"/>
      <c r="D129" s="58"/>
      <c r="E129" s="58"/>
      <c r="F129" s="59"/>
      <c r="G129" s="60"/>
      <c r="H129" s="61"/>
      <c r="I129" s="62"/>
      <c r="J129" s="63">
        <f t="shared" si="46"/>
        <v>0</v>
      </c>
      <c r="K129" s="64"/>
      <c r="L129" s="65">
        <f t="shared" si="47"/>
        <v>0</v>
      </c>
      <c r="M129" s="66"/>
      <c r="N129" s="312"/>
      <c r="O129" s="67"/>
      <c r="P129" s="68"/>
      <c r="Q129" s="61"/>
      <c r="R129" s="62"/>
      <c r="S129" s="62">
        <f t="shared" si="48"/>
        <v>0</v>
      </c>
      <c r="T129" s="68"/>
      <c r="U129" s="69"/>
      <c r="V129" s="70">
        <f t="shared" si="49"/>
        <v>0</v>
      </c>
      <c r="W129" s="71"/>
      <c r="X129" s="312"/>
      <c r="Y129" s="72" t="str">
        <f t="shared" si="50"/>
        <v>---</v>
      </c>
      <c r="Z129" s="73" t="str">
        <f t="shared" si="51"/>
        <v>---</v>
      </c>
      <c r="AA129" s="74" t="str">
        <f t="shared" si="52"/>
        <v/>
      </c>
      <c r="AB129" s="75" t="str">
        <f t="shared" si="53"/>
        <v/>
      </c>
      <c r="AC129" s="76" t="str">
        <f t="shared" si="54"/>
        <v/>
      </c>
      <c r="AD129" s="75" t="str">
        <f t="shared" si="55"/>
        <v/>
      </c>
      <c r="AE129" s="77" t="str">
        <f t="shared" si="56"/>
        <v/>
      </c>
      <c r="AF129" s="78" t="str">
        <f t="shared" si="57"/>
        <v/>
      </c>
      <c r="AG129" s="79" t="str">
        <f t="shared" si="58"/>
        <v/>
      </c>
      <c r="AH129" s="244" t="str">
        <f t="shared" si="59"/>
        <v/>
      </c>
      <c r="AI129" s="218">
        <f t="shared" si="60"/>
        <v>0</v>
      </c>
      <c r="AJ129" s="346" t="str">
        <f t="shared" si="61"/>
        <v/>
      </c>
      <c r="AK129" s="347"/>
      <c r="AL129" s="219" t="e">
        <f t="shared" si="62"/>
        <v>#DIV/0!</v>
      </c>
      <c r="AM129" s="218">
        <f t="shared" si="63"/>
        <v>0</v>
      </c>
      <c r="AN129" s="346" t="str">
        <f t="shared" si="64"/>
        <v/>
      </c>
      <c r="AO129" s="347"/>
      <c r="AP129" s="219" t="e">
        <f t="shared" si="65"/>
        <v>#DIV/0!</v>
      </c>
      <c r="AQ129" s="222">
        <f t="shared" si="66"/>
        <v>0</v>
      </c>
      <c r="AR129" s="348" t="str">
        <f t="shared" si="67"/>
        <v/>
      </c>
      <c r="AS129" s="349"/>
      <c r="AT129" s="223" t="e">
        <f t="shared" si="68"/>
        <v>#DIV/0!</v>
      </c>
      <c r="AU129" s="222">
        <f t="shared" si="69"/>
        <v>0</v>
      </c>
      <c r="AV129" s="348" t="str">
        <f t="shared" si="70"/>
        <v/>
      </c>
      <c r="AW129" s="349"/>
      <c r="AX129" s="223" t="e">
        <f t="shared" si="71"/>
        <v>#DIV/0!</v>
      </c>
      <c r="AZ129" s="80"/>
      <c r="BA129" s="81"/>
      <c r="BB129" s="82" t="str">
        <f t="shared" si="72"/>
        <v/>
      </c>
      <c r="BC129" s="83" t="str">
        <f t="shared" si="73"/>
        <v/>
      </c>
      <c r="BD129" s="224">
        <f t="shared" si="74"/>
        <v>0</v>
      </c>
      <c r="BE129" s="348" t="str">
        <f t="shared" si="75"/>
        <v/>
      </c>
      <c r="BF129" s="349"/>
      <c r="BG129" s="225" t="e">
        <f t="shared" si="76"/>
        <v>#DIV/0!</v>
      </c>
      <c r="BI129" s="84"/>
      <c r="BJ129" s="307"/>
      <c r="BK129" s="88"/>
      <c r="BL129" s="307"/>
      <c r="BM129" s="227" t="str">
        <f t="shared" si="77"/>
        <v>---</v>
      </c>
    </row>
    <row r="130" spans="1:65" ht="15" customHeight="1">
      <c r="A130" s="56"/>
      <c r="B130" s="57"/>
      <c r="C130" s="58"/>
      <c r="D130" s="58"/>
      <c r="E130" s="58"/>
      <c r="F130" s="59"/>
      <c r="G130" s="60"/>
      <c r="H130" s="61"/>
      <c r="I130" s="62"/>
      <c r="J130" s="63">
        <f t="shared" si="46"/>
        <v>0</v>
      </c>
      <c r="K130" s="64"/>
      <c r="L130" s="65">
        <f t="shared" si="47"/>
        <v>0</v>
      </c>
      <c r="M130" s="66"/>
      <c r="N130" s="312"/>
      <c r="O130" s="67"/>
      <c r="P130" s="68"/>
      <c r="Q130" s="61"/>
      <c r="R130" s="62"/>
      <c r="S130" s="62">
        <f t="shared" si="48"/>
        <v>0</v>
      </c>
      <c r="T130" s="68"/>
      <c r="U130" s="69"/>
      <c r="V130" s="70">
        <f t="shared" si="49"/>
        <v>0</v>
      </c>
      <c r="W130" s="71"/>
      <c r="X130" s="312"/>
      <c r="Y130" s="72" t="str">
        <f t="shared" si="50"/>
        <v>---</v>
      </c>
      <c r="Z130" s="73" t="str">
        <f t="shared" si="51"/>
        <v>---</v>
      </c>
      <c r="AA130" s="74" t="str">
        <f t="shared" si="52"/>
        <v/>
      </c>
      <c r="AB130" s="75" t="str">
        <f t="shared" si="53"/>
        <v/>
      </c>
      <c r="AC130" s="76" t="str">
        <f t="shared" si="54"/>
        <v/>
      </c>
      <c r="AD130" s="75" t="str">
        <f t="shared" si="55"/>
        <v/>
      </c>
      <c r="AE130" s="77" t="str">
        <f t="shared" si="56"/>
        <v/>
      </c>
      <c r="AF130" s="78" t="str">
        <f t="shared" si="57"/>
        <v/>
      </c>
      <c r="AG130" s="79" t="str">
        <f t="shared" si="58"/>
        <v/>
      </c>
      <c r="AH130" s="244" t="str">
        <f t="shared" si="59"/>
        <v/>
      </c>
      <c r="AI130" s="218">
        <f t="shared" si="60"/>
        <v>0</v>
      </c>
      <c r="AJ130" s="346" t="str">
        <f t="shared" si="61"/>
        <v/>
      </c>
      <c r="AK130" s="347"/>
      <c r="AL130" s="219" t="e">
        <f t="shared" si="62"/>
        <v>#DIV/0!</v>
      </c>
      <c r="AM130" s="218">
        <f t="shared" si="63"/>
        <v>0</v>
      </c>
      <c r="AN130" s="346" t="str">
        <f t="shared" si="64"/>
        <v/>
      </c>
      <c r="AO130" s="347"/>
      <c r="AP130" s="219" t="e">
        <f t="shared" si="65"/>
        <v>#DIV/0!</v>
      </c>
      <c r="AQ130" s="222">
        <f t="shared" si="66"/>
        <v>0</v>
      </c>
      <c r="AR130" s="348" t="str">
        <f t="shared" si="67"/>
        <v/>
      </c>
      <c r="AS130" s="349"/>
      <c r="AT130" s="223" t="e">
        <f t="shared" si="68"/>
        <v>#DIV/0!</v>
      </c>
      <c r="AU130" s="222">
        <f t="shared" si="69"/>
        <v>0</v>
      </c>
      <c r="AV130" s="348" t="str">
        <f t="shared" si="70"/>
        <v/>
      </c>
      <c r="AW130" s="349"/>
      <c r="AX130" s="223" t="e">
        <f t="shared" si="71"/>
        <v>#DIV/0!</v>
      </c>
      <c r="AZ130" s="80"/>
      <c r="BA130" s="81"/>
      <c r="BB130" s="82" t="str">
        <f t="shared" si="72"/>
        <v/>
      </c>
      <c r="BC130" s="83" t="str">
        <f t="shared" si="73"/>
        <v/>
      </c>
      <c r="BD130" s="224">
        <f t="shared" si="74"/>
        <v>0</v>
      </c>
      <c r="BE130" s="348" t="str">
        <f t="shared" si="75"/>
        <v/>
      </c>
      <c r="BF130" s="349"/>
      <c r="BG130" s="225" t="e">
        <f t="shared" si="76"/>
        <v>#DIV/0!</v>
      </c>
      <c r="BI130" s="84"/>
      <c r="BJ130" s="307"/>
      <c r="BK130" s="88"/>
      <c r="BL130" s="307"/>
      <c r="BM130" s="227" t="str">
        <f t="shared" si="77"/>
        <v>---</v>
      </c>
    </row>
    <row r="131" spans="1:65" ht="15" customHeight="1">
      <c r="A131" s="56"/>
      <c r="B131" s="57"/>
      <c r="C131" s="58"/>
      <c r="D131" s="58"/>
      <c r="E131" s="58"/>
      <c r="F131" s="59"/>
      <c r="G131" s="60"/>
      <c r="H131" s="61"/>
      <c r="I131" s="62"/>
      <c r="J131" s="63">
        <f t="shared" si="46"/>
        <v>0</v>
      </c>
      <c r="K131" s="64"/>
      <c r="L131" s="65">
        <f t="shared" si="47"/>
        <v>0</v>
      </c>
      <c r="M131" s="66"/>
      <c r="N131" s="312"/>
      <c r="O131" s="67"/>
      <c r="P131" s="68"/>
      <c r="Q131" s="61"/>
      <c r="R131" s="62"/>
      <c r="S131" s="62">
        <f t="shared" si="48"/>
        <v>0</v>
      </c>
      <c r="T131" s="68"/>
      <c r="U131" s="69"/>
      <c r="V131" s="70">
        <f t="shared" si="49"/>
        <v>0</v>
      </c>
      <c r="W131" s="71"/>
      <c r="X131" s="312"/>
      <c r="Y131" s="72" t="str">
        <f t="shared" si="50"/>
        <v>---</v>
      </c>
      <c r="Z131" s="73" t="str">
        <f t="shared" si="51"/>
        <v>---</v>
      </c>
      <c r="AA131" s="74" t="str">
        <f t="shared" si="52"/>
        <v/>
      </c>
      <c r="AB131" s="75" t="str">
        <f t="shared" si="53"/>
        <v/>
      </c>
      <c r="AC131" s="76" t="str">
        <f t="shared" si="54"/>
        <v/>
      </c>
      <c r="AD131" s="75" t="str">
        <f t="shared" si="55"/>
        <v/>
      </c>
      <c r="AE131" s="77" t="str">
        <f t="shared" si="56"/>
        <v/>
      </c>
      <c r="AF131" s="78" t="str">
        <f t="shared" si="57"/>
        <v/>
      </c>
      <c r="AG131" s="79" t="str">
        <f t="shared" si="58"/>
        <v/>
      </c>
      <c r="AH131" s="244" t="str">
        <f t="shared" si="59"/>
        <v/>
      </c>
      <c r="AI131" s="218">
        <f t="shared" si="60"/>
        <v>0</v>
      </c>
      <c r="AJ131" s="346" t="str">
        <f t="shared" si="61"/>
        <v/>
      </c>
      <c r="AK131" s="347"/>
      <c r="AL131" s="219" t="e">
        <f t="shared" si="62"/>
        <v>#DIV/0!</v>
      </c>
      <c r="AM131" s="218">
        <f t="shared" si="63"/>
        <v>0</v>
      </c>
      <c r="AN131" s="346" t="str">
        <f t="shared" si="64"/>
        <v/>
      </c>
      <c r="AO131" s="347"/>
      <c r="AP131" s="219" t="e">
        <f t="shared" si="65"/>
        <v>#DIV/0!</v>
      </c>
      <c r="AQ131" s="222">
        <f t="shared" si="66"/>
        <v>0</v>
      </c>
      <c r="AR131" s="348" t="str">
        <f t="shared" si="67"/>
        <v/>
      </c>
      <c r="AS131" s="349"/>
      <c r="AT131" s="223" t="e">
        <f t="shared" si="68"/>
        <v>#DIV/0!</v>
      </c>
      <c r="AU131" s="222">
        <f t="shared" si="69"/>
        <v>0</v>
      </c>
      <c r="AV131" s="348" t="str">
        <f t="shared" si="70"/>
        <v/>
      </c>
      <c r="AW131" s="349"/>
      <c r="AX131" s="223" t="e">
        <f t="shared" si="71"/>
        <v>#DIV/0!</v>
      </c>
      <c r="AZ131" s="80"/>
      <c r="BA131" s="81"/>
      <c r="BB131" s="82" t="str">
        <f t="shared" si="72"/>
        <v/>
      </c>
      <c r="BC131" s="83" t="str">
        <f t="shared" si="73"/>
        <v/>
      </c>
      <c r="BD131" s="224">
        <f t="shared" si="74"/>
        <v>0</v>
      </c>
      <c r="BE131" s="348" t="str">
        <f t="shared" si="75"/>
        <v/>
      </c>
      <c r="BF131" s="349"/>
      <c r="BG131" s="225" t="e">
        <f t="shared" si="76"/>
        <v>#DIV/0!</v>
      </c>
      <c r="BI131" s="84"/>
      <c r="BJ131" s="307"/>
      <c r="BK131" s="88"/>
      <c r="BL131" s="307"/>
      <c r="BM131" s="227" t="str">
        <f t="shared" si="77"/>
        <v>---</v>
      </c>
    </row>
    <row r="132" spans="1:65" ht="15" customHeight="1">
      <c r="A132" s="56"/>
      <c r="B132" s="57"/>
      <c r="C132" s="58"/>
      <c r="D132" s="58"/>
      <c r="E132" s="58"/>
      <c r="F132" s="59"/>
      <c r="G132" s="60"/>
      <c r="H132" s="61"/>
      <c r="I132" s="62"/>
      <c r="J132" s="63">
        <f t="shared" si="46"/>
        <v>0</v>
      </c>
      <c r="K132" s="64"/>
      <c r="L132" s="65">
        <f t="shared" si="47"/>
        <v>0</v>
      </c>
      <c r="M132" s="66"/>
      <c r="N132" s="312"/>
      <c r="O132" s="67"/>
      <c r="P132" s="68"/>
      <c r="Q132" s="61"/>
      <c r="R132" s="62"/>
      <c r="S132" s="62">
        <f t="shared" si="48"/>
        <v>0</v>
      </c>
      <c r="T132" s="68"/>
      <c r="U132" s="69"/>
      <c r="V132" s="70">
        <f t="shared" si="49"/>
        <v>0</v>
      </c>
      <c r="W132" s="71"/>
      <c r="X132" s="312"/>
      <c r="Y132" s="72" t="str">
        <f t="shared" si="50"/>
        <v>---</v>
      </c>
      <c r="Z132" s="73" t="str">
        <f t="shared" si="51"/>
        <v>---</v>
      </c>
      <c r="AA132" s="74" t="str">
        <f t="shared" si="52"/>
        <v/>
      </c>
      <c r="AB132" s="75" t="str">
        <f t="shared" si="53"/>
        <v/>
      </c>
      <c r="AC132" s="76" t="str">
        <f t="shared" si="54"/>
        <v/>
      </c>
      <c r="AD132" s="75" t="str">
        <f t="shared" si="55"/>
        <v/>
      </c>
      <c r="AE132" s="77" t="str">
        <f t="shared" si="56"/>
        <v/>
      </c>
      <c r="AF132" s="78" t="str">
        <f t="shared" si="57"/>
        <v/>
      </c>
      <c r="AG132" s="79" t="str">
        <f t="shared" si="58"/>
        <v/>
      </c>
      <c r="AH132" s="244" t="str">
        <f t="shared" si="59"/>
        <v/>
      </c>
      <c r="AI132" s="218">
        <f t="shared" si="60"/>
        <v>0</v>
      </c>
      <c r="AJ132" s="346" t="str">
        <f t="shared" si="61"/>
        <v>*</v>
      </c>
      <c r="AK132" s="347"/>
      <c r="AL132" s="219" t="e">
        <f t="shared" si="62"/>
        <v>#DIV/0!</v>
      </c>
      <c r="AM132" s="218">
        <f t="shared" si="63"/>
        <v>0</v>
      </c>
      <c r="AN132" s="346" t="str">
        <f t="shared" si="64"/>
        <v>*</v>
      </c>
      <c r="AO132" s="347"/>
      <c r="AP132" s="219" t="e">
        <f t="shared" si="65"/>
        <v>#DIV/0!</v>
      </c>
      <c r="AQ132" s="222">
        <f t="shared" si="66"/>
        <v>0</v>
      </c>
      <c r="AR132" s="348" t="str">
        <f t="shared" si="67"/>
        <v>*</v>
      </c>
      <c r="AS132" s="349"/>
      <c r="AT132" s="223" t="e">
        <f t="shared" si="68"/>
        <v>#DIV/0!</v>
      </c>
      <c r="AU132" s="222">
        <f t="shared" si="69"/>
        <v>0</v>
      </c>
      <c r="AV132" s="348" t="str">
        <f t="shared" si="70"/>
        <v>*</v>
      </c>
      <c r="AW132" s="349"/>
      <c r="AX132" s="223" t="e">
        <f t="shared" si="71"/>
        <v>#DIV/0!</v>
      </c>
      <c r="AZ132" s="80"/>
      <c r="BA132" s="81"/>
      <c r="BB132" s="82" t="str">
        <f t="shared" si="72"/>
        <v/>
      </c>
      <c r="BC132" s="83" t="str">
        <f t="shared" si="73"/>
        <v/>
      </c>
      <c r="BD132" s="224">
        <f t="shared" si="74"/>
        <v>0</v>
      </c>
      <c r="BE132" s="348" t="str">
        <f t="shared" si="75"/>
        <v/>
      </c>
      <c r="BF132" s="349"/>
      <c r="BG132" s="225" t="e">
        <f t="shared" si="76"/>
        <v>#DIV/0!</v>
      </c>
      <c r="BI132" s="84"/>
      <c r="BJ132" s="307"/>
      <c r="BK132" s="88"/>
      <c r="BL132" s="307"/>
      <c r="BM132" s="227" t="str">
        <f t="shared" si="77"/>
        <v>---</v>
      </c>
    </row>
    <row r="133" spans="1:65" ht="15" customHeight="1">
      <c r="A133" s="56"/>
      <c r="B133" s="57"/>
      <c r="C133" s="58"/>
      <c r="D133" s="58"/>
      <c r="E133" s="58"/>
      <c r="F133" s="59"/>
      <c r="G133" s="60"/>
      <c r="H133" s="61"/>
      <c r="I133" s="62"/>
      <c r="J133" s="63">
        <f t="shared" si="46"/>
        <v>0</v>
      </c>
      <c r="K133" s="64"/>
      <c r="L133" s="65">
        <f t="shared" si="47"/>
        <v>0</v>
      </c>
      <c r="M133" s="66"/>
      <c r="N133" s="312"/>
      <c r="O133" s="67"/>
      <c r="P133" s="68"/>
      <c r="Q133" s="61"/>
      <c r="R133" s="62"/>
      <c r="S133" s="62">
        <f t="shared" si="48"/>
        <v>0</v>
      </c>
      <c r="T133" s="68"/>
      <c r="U133" s="69"/>
      <c r="V133" s="70">
        <f t="shared" si="49"/>
        <v>0</v>
      </c>
      <c r="W133" s="71"/>
      <c r="X133" s="312"/>
      <c r="Y133" s="72" t="str">
        <f t="shared" si="50"/>
        <v>---</v>
      </c>
      <c r="Z133" s="73" t="str">
        <f t="shared" si="51"/>
        <v>---</v>
      </c>
      <c r="AA133" s="74" t="str">
        <f t="shared" si="52"/>
        <v/>
      </c>
      <c r="AB133" s="75" t="str">
        <f t="shared" si="53"/>
        <v/>
      </c>
      <c r="AC133" s="76" t="str">
        <f t="shared" si="54"/>
        <v/>
      </c>
      <c r="AD133" s="75" t="str">
        <f t="shared" si="55"/>
        <v/>
      </c>
      <c r="AE133" s="77" t="str">
        <f t="shared" si="56"/>
        <v/>
      </c>
      <c r="AF133" s="78" t="str">
        <f t="shared" si="57"/>
        <v/>
      </c>
      <c r="AG133" s="79" t="str">
        <f t="shared" si="58"/>
        <v/>
      </c>
      <c r="AH133" s="244" t="str">
        <f t="shared" si="59"/>
        <v/>
      </c>
      <c r="AI133" s="218">
        <f t="shared" si="60"/>
        <v>0</v>
      </c>
      <c r="AJ133" s="346" t="str">
        <f t="shared" si="61"/>
        <v/>
      </c>
      <c r="AK133" s="347"/>
      <c r="AL133" s="219" t="e">
        <f t="shared" si="62"/>
        <v>#DIV/0!</v>
      </c>
      <c r="AM133" s="218">
        <f t="shared" si="63"/>
        <v>0</v>
      </c>
      <c r="AN133" s="346" t="str">
        <f t="shared" si="64"/>
        <v/>
      </c>
      <c r="AO133" s="347"/>
      <c r="AP133" s="219" t="e">
        <f t="shared" si="65"/>
        <v>#DIV/0!</v>
      </c>
      <c r="AQ133" s="222">
        <f t="shared" si="66"/>
        <v>0</v>
      </c>
      <c r="AR133" s="348" t="str">
        <f t="shared" si="67"/>
        <v/>
      </c>
      <c r="AS133" s="349"/>
      <c r="AT133" s="223" t="e">
        <f t="shared" si="68"/>
        <v>#DIV/0!</v>
      </c>
      <c r="AU133" s="222">
        <f t="shared" si="69"/>
        <v>0</v>
      </c>
      <c r="AV133" s="348" t="str">
        <f t="shared" si="70"/>
        <v/>
      </c>
      <c r="AW133" s="349"/>
      <c r="AX133" s="223" t="e">
        <f t="shared" si="71"/>
        <v>#DIV/0!</v>
      </c>
      <c r="AZ133" s="80"/>
      <c r="BA133" s="81"/>
      <c r="BB133" s="82" t="str">
        <f t="shared" si="72"/>
        <v/>
      </c>
      <c r="BC133" s="83" t="str">
        <f t="shared" si="73"/>
        <v/>
      </c>
      <c r="BD133" s="224">
        <f t="shared" si="74"/>
        <v>0</v>
      </c>
      <c r="BE133" s="348" t="str">
        <f t="shared" si="75"/>
        <v/>
      </c>
      <c r="BF133" s="349"/>
      <c r="BG133" s="225" t="e">
        <f t="shared" si="76"/>
        <v>#DIV/0!</v>
      </c>
      <c r="BI133" s="84"/>
      <c r="BJ133" s="307"/>
      <c r="BK133" s="88"/>
      <c r="BL133" s="307"/>
      <c r="BM133" s="227" t="str">
        <f t="shared" si="77"/>
        <v>---</v>
      </c>
    </row>
    <row r="134" spans="1:65" ht="15" customHeight="1">
      <c r="A134" s="56"/>
      <c r="B134" s="57"/>
      <c r="C134" s="58"/>
      <c r="D134" s="58"/>
      <c r="E134" s="58"/>
      <c r="F134" s="59"/>
      <c r="G134" s="60"/>
      <c r="H134" s="61"/>
      <c r="I134" s="62"/>
      <c r="J134" s="63">
        <f t="shared" si="46"/>
        <v>0</v>
      </c>
      <c r="K134" s="64"/>
      <c r="L134" s="65">
        <f t="shared" si="47"/>
        <v>0</v>
      </c>
      <c r="M134" s="66"/>
      <c r="N134" s="312"/>
      <c r="O134" s="67"/>
      <c r="P134" s="68"/>
      <c r="Q134" s="61"/>
      <c r="R134" s="62"/>
      <c r="S134" s="62">
        <f t="shared" si="48"/>
        <v>0</v>
      </c>
      <c r="T134" s="68"/>
      <c r="U134" s="69"/>
      <c r="V134" s="70">
        <f t="shared" si="49"/>
        <v>0</v>
      </c>
      <c r="W134" s="71"/>
      <c r="X134" s="312"/>
      <c r="Y134" s="72" t="str">
        <f t="shared" si="50"/>
        <v>---</v>
      </c>
      <c r="Z134" s="73" t="str">
        <f t="shared" si="51"/>
        <v>---</v>
      </c>
      <c r="AA134" s="74" t="str">
        <f t="shared" si="52"/>
        <v/>
      </c>
      <c r="AB134" s="75" t="str">
        <f t="shared" si="53"/>
        <v/>
      </c>
      <c r="AC134" s="76" t="str">
        <f t="shared" si="54"/>
        <v/>
      </c>
      <c r="AD134" s="75" t="str">
        <f t="shared" si="55"/>
        <v/>
      </c>
      <c r="AE134" s="77" t="str">
        <f t="shared" si="56"/>
        <v/>
      </c>
      <c r="AF134" s="78" t="str">
        <f t="shared" si="57"/>
        <v/>
      </c>
      <c r="AG134" s="79" t="str">
        <f t="shared" si="58"/>
        <v/>
      </c>
      <c r="AH134" s="244" t="str">
        <f t="shared" si="59"/>
        <v/>
      </c>
      <c r="AI134" s="218">
        <f t="shared" si="60"/>
        <v>0</v>
      </c>
      <c r="AJ134" s="346" t="str">
        <f t="shared" si="61"/>
        <v/>
      </c>
      <c r="AK134" s="347"/>
      <c r="AL134" s="219" t="e">
        <f t="shared" si="62"/>
        <v>#DIV/0!</v>
      </c>
      <c r="AM134" s="218">
        <f t="shared" si="63"/>
        <v>0</v>
      </c>
      <c r="AN134" s="346" t="str">
        <f t="shared" si="64"/>
        <v/>
      </c>
      <c r="AO134" s="347"/>
      <c r="AP134" s="219" t="e">
        <f t="shared" si="65"/>
        <v>#DIV/0!</v>
      </c>
      <c r="AQ134" s="222">
        <f t="shared" si="66"/>
        <v>0</v>
      </c>
      <c r="AR134" s="348" t="str">
        <f t="shared" si="67"/>
        <v/>
      </c>
      <c r="AS134" s="349"/>
      <c r="AT134" s="223" t="e">
        <f t="shared" si="68"/>
        <v>#DIV/0!</v>
      </c>
      <c r="AU134" s="222">
        <f t="shared" si="69"/>
        <v>0</v>
      </c>
      <c r="AV134" s="348" t="str">
        <f t="shared" si="70"/>
        <v/>
      </c>
      <c r="AW134" s="349"/>
      <c r="AX134" s="223" t="e">
        <f t="shared" si="71"/>
        <v>#DIV/0!</v>
      </c>
      <c r="AZ134" s="80"/>
      <c r="BA134" s="81"/>
      <c r="BB134" s="82" t="str">
        <f t="shared" si="72"/>
        <v/>
      </c>
      <c r="BC134" s="83" t="str">
        <f t="shared" si="73"/>
        <v/>
      </c>
      <c r="BD134" s="224">
        <f t="shared" si="74"/>
        <v>0</v>
      </c>
      <c r="BE134" s="348" t="str">
        <f t="shared" si="75"/>
        <v/>
      </c>
      <c r="BF134" s="349"/>
      <c r="BG134" s="225" t="e">
        <f t="shared" si="76"/>
        <v>#DIV/0!</v>
      </c>
      <c r="BI134" s="84"/>
      <c r="BJ134" s="307"/>
      <c r="BK134" s="88"/>
      <c r="BL134" s="307"/>
      <c r="BM134" s="227" t="str">
        <f t="shared" si="77"/>
        <v>---</v>
      </c>
    </row>
    <row r="135" spans="1:65" ht="15" customHeight="1">
      <c r="A135" s="56"/>
      <c r="B135" s="57"/>
      <c r="C135" s="58"/>
      <c r="D135" s="58"/>
      <c r="E135" s="58"/>
      <c r="F135" s="59"/>
      <c r="G135" s="60"/>
      <c r="H135" s="61"/>
      <c r="I135" s="62"/>
      <c r="J135" s="63">
        <f t="shared" si="46"/>
        <v>0</v>
      </c>
      <c r="K135" s="64"/>
      <c r="L135" s="65">
        <f t="shared" si="47"/>
        <v>0</v>
      </c>
      <c r="M135" s="66"/>
      <c r="N135" s="312"/>
      <c r="O135" s="67"/>
      <c r="P135" s="68"/>
      <c r="Q135" s="61"/>
      <c r="R135" s="62"/>
      <c r="S135" s="62">
        <f t="shared" si="48"/>
        <v>0</v>
      </c>
      <c r="T135" s="68"/>
      <c r="U135" s="69"/>
      <c r="V135" s="70">
        <f t="shared" si="49"/>
        <v>0</v>
      </c>
      <c r="W135" s="71"/>
      <c r="X135" s="312"/>
      <c r="Y135" s="72" t="str">
        <f t="shared" si="50"/>
        <v>---</v>
      </c>
      <c r="Z135" s="73" t="str">
        <f t="shared" si="51"/>
        <v>---</v>
      </c>
      <c r="AA135" s="74" t="str">
        <f t="shared" si="52"/>
        <v/>
      </c>
      <c r="AB135" s="75" t="str">
        <f t="shared" si="53"/>
        <v/>
      </c>
      <c r="AC135" s="76" t="str">
        <f t="shared" si="54"/>
        <v/>
      </c>
      <c r="AD135" s="75" t="str">
        <f t="shared" si="55"/>
        <v/>
      </c>
      <c r="AE135" s="77" t="str">
        <f t="shared" si="56"/>
        <v/>
      </c>
      <c r="AF135" s="78" t="str">
        <f t="shared" si="57"/>
        <v/>
      </c>
      <c r="AG135" s="79" t="str">
        <f t="shared" si="58"/>
        <v/>
      </c>
      <c r="AH135" s="244" t="str">
        <f t="shared" si="59"/>
        <v/>
      </c>
      <c r="AI135" s="218">
        <f t="shared" si="60"/>
        <v>0</v>
      </c>
      <c r="AJ135" s="346" t="str">
        <f t="shared" si="61"/>
        <v/>
      </c>
      <c r="AK135" s="347"/>
      <c r="AL135" s="219" t="e">
        <f t="shared" si="62"/>
        <v>#DIV/0!</v>
      </c>
      <c r="AM135" s="218">
        <f t="shared" si="63"/>
        <v>0</v>
      </c>
      <c r="AN135" s="346" t="str">
        <f t="shared" si="64"/>
        <v/>
      </c>
      <c r="AO135" s="347"/>
      <c r="AP135" s="219" t="e">
        <f t="shared" si="65"/>
        <v>#DIV/0!</v>
      </c>
      <c r="AQ135" s="222">
        <f t="shared" si="66"/>
        <v>0</v>
      </c>
      <c r="AR135" s="348" t="str">
        <f t="shared" si="67"/>
        <v/>
      </c>
      <c r="AS135" s="349"/>
      <c r="AT135" s="223" t="e">
        <f t="shared" si="68"/>
        <v>#DIV/0!</v>
      </c>
      <c r="AU135" s="222">
        <f t="shared" si="69"/>
        <v>0</v>
      </c>
      <c r="AV135" s="348" t="str">
        <f t="shared" si="70"/>
        <v/>
      </c>
      <c r="AW135" s="349"/>
      <c r="AX135" s="223" t="e">
        <f t="shared" si="71"/>
        <v>#DIV/0!</v>
      </c>
      <c r="AZ135" s="80"/>
      <c r="BA135" s="81"/>
      <c r="BB135" s="82" t="str">
        <f t="shared" si="72"/>
        <v/>
      </c>
      <c r="BC135" s="83" t="str">
        <f t="shared" si="73"/>
        <v/>
      </c>
      <c r="BD135" s="224">
        <f t="shared" si="74"/>
        <v>0</v>
      </c>
      <c r="BE135" s="348" t="str">
        <f t="shared" si="75"/>
        <v/>
      </c>
      <c r="BF135" s="349"/>
      <c r="BG135" s="225" t="e">
        <f t="shared" si="76"/>
        <v>#DIV/0!</v>
      </c>
      <c r="BI135" s="84"/>
      <c r="BJ135" s="307"/>
      <c r="BK135" s="88"/>
      <c r="BL135" s="307"/>
      <c r="BM135" s="227" t="str">
        <f t="shared" si="77"/>
        <v>---</v>
      </c>
    </row>
    <row r="136" spans="1:65" ht="15" customHeight="1">
      <c r="A136" s="56"/>
      <c r="B136" s="57"/>
      <c r="C136" s="58"/>
      <c r="D136" s="58"/>
      <c r="E136" s="58"/>
      <c r="F136" s="59"/>
      <c r="G136" s="60"/>
      <c r="H136" s="61"/>
      <c r="I136" s="62"/>
      <c r="J136" s="63">
        <f t="shared" si="46"/>
        <v>0</v>
      </c>
      <c r="K136" s="64"/>
      <c r="L136" s="65">
        <f t="shared" si="47"/>
        <v>0</v>
      </c>
      <c r="M136" s="66"/>
      <c r="N136" s="312"/>
      <c r="O136" s="67"/>
      <c r="P136" s="68"/>
      <c r="Q136" s="61"/>
      <c r="R136" s="62"/>
      <c r="S136" s="62">
        <f t="shared" si="48"/>
        <v>0</v>
      </c>
      <c r="T136" s="68"/>
      <c r="U136" s="69"/>
      <c r="V136" s="70">
        <f t="shared" si="49"/>
        <v>0</v>
      </c>
      <c r="W136" s="71"/>
      <c r="X136" s="312"/>
      <c r="Y136" s="72" t="str">
        <f t="shared" si="50"/>
        <v>---</v>
      </c>
      <c r="Z136" s="73" t="str">
        <f t="shared" si="51"/>
        <v>---</v>
      </c>
      <c r="AA136" s="74" t="str">
        <f t="shared" si="52"/>
        <v/>
      </c>
      <c r="AB136" s="75" t="str">
        <f t="shared" si="53"/>
        <v/>
      </c>
      <c r="AC136" s="76" t="str">
        <f t="shared" si="54"/>
        <v/>
      </c>
      <c r="AD136" s="75" t="str">
        <f t="shared" si="55"/>
        <v/>
      </c>
      <c r="AE136" s="77" t="str">
        <f t="shared" si="56"/>
        <v/>
      </c>
      <c r="AF136" s="78" t="str">
        <f t="shared" si="57"/>
        <v/>
      </c>
      <c r="AG136" s="79" t="str">
        <f t="shared" si="58"/>
        <v/>
      </c>
      <c r="AH136" s="244" t="str">
        <f t="shared" si="59"/>
        <v/>
      </c>
      <c r="AI136" s="218">
        <f t="shared" si="60"/>
        <v>0</v>
      </c>
      <c r="AJ136" s="346" t="str">
        <f t="shared" si="61"/>
        <v/>
      </c>
      <c r="AK136" s="347"/>
      <c r="AL136" s="219" t="e">
        <f t="shared" si="62"/>
        <v>#DIV/0!</v>
      </c>
      <c r="AM136" s="218">
        <f t="shared" si="63"/>
        <v>0</v>
      </c>
      <c r="AN136" s="346" t="str">
        <f t="shared" si="64"/>
        <v/>
      </c>
      <c r="AO136" s="347"/>
      <c r="AP136" s="219" t="e">
        <f t="shared" si="65"/>
        <v>#DIV/0!</v>
      </c>
      <c r="AQ136" s="222">
        <f t="shared" si="66"/>
        <v>0</v>
      </c>
      <c r="AR136" s="348" t="str">
        <f t="shared" si="67"/>
        <v/>
      </c>
      <c r="AS136" s="349"/>
      <c r="AT136" s="223" t="e">
        <f t="shared" si="68"/>
        <v>#DIV/0!</v>
      </c>
      <c r="AU136" s="222">
        <f t="shared" si="69"/>
        <v>0</v>
      </c>
      <c r="AV136" s="348" t="str">
        <f t="shared" si="70"/>
        <v/>
      </c>
      <c r="AW136" s="349"/>
      <c r="AX136" s="223" t="e">
        <f t="shared" si="71"/>
        <v>#DIV/0!</v>
      </c>
      <c r="AZ136" s="80"/>
      <c r="BA136" s="81"/>
      <c r="BB136" s="82" t="str">
        <f t="shared" si="72"/>
        <v/>
      </c>
      <c r="BC136" s="83" t="str">
        <f t="shared" si="73"/>
        <v/>
      </c>
      <c r="BD136" s="224">
        <f t="shared" si="74"/>
        <v>0</v>
      </c>
      <c r="BE136" s="348" t="str">
        <f t="shared" si="75"/>
        <v/>
      </c>
      <c r="BF136" s="349"/>
      <c r="BG136" s="225" t="e">
        <f t="shared" si="76"/>
        <v>#DIV/0!</v>
      </c>
      <c r="BI136" s="84"/>
      <c r="BJ136" s="307"/>
      <c r="BK136" s="88"/>
      <c r="BL136" s="307"/>
      <c r="BM136" s="227" t="str">
        <f t="shared" si="77"/>
        <v>---</v>
      </c>
    </row>
    <row r="137" spans="1:65" ht="15" customHeight="1">
      <c r="A137" s="56"/>
      <c r="B137" s="57"/>
      <c r="C137" s="58"/>
      <c r="D137" s="58"/>
      <c r="E137" s="58"/>
      <c r="F137" s="59"/>
      <c r="G137" s="60"/>
      <c r="H137" s="61"/>
      <c r="I137" s="62"/>
      <c r="J137" s="63">
        <f t="shared" si="46"/>
        <v>0</v>
      </c>
      <c r="K137" s="64"/>
      <c r="L137" s="65">
        <f t="shared" si="47"/>
        <v>0</v>
      </c>
      <c r="M137" s="66"/>
      <c r="N137" s="312"/>
      <c r="O137" s="67"/>
      <c r="P137" s="68"/>
      <c r="Q137" s="61"/>
      <c r="R137" s="62"/>
      <c r="S137" s="62">
        <f t="shared" si="48"/>
        <v>0</v>
      </c>
      <c r="T137" s="68"/>
      <c r="U137" s="69"/>
      <c r="V137" s="70">
        <f t="shared" si="49"/>
        <v>0</v>
      </c>
      <c r="W137" s="71"/>
      <c r="X137" s="312"/>
      <c r="Y137" s="72" t="str">
        <f t="shared" si="50"/>
        <v>---</v>
      </c>
      <c r="Z137" s="73" t="str">
        <f t="shared" si="51"/>
        <v>---</v>
      </c>
      <c r="AA137" s="74" t="str">
        <f t="shared" si="52"/>
        <v/>
      </c>
      <c r="AB137" s="75" t="str">
        <f t="shared" si="53"/>
        <v/>
      </c>
      <c r="AC137" s="76" t="str">
        <f t="shared" si="54"/>
        <v/>
      </c>
      <c r="AD137" s="75" t="str">
        <f t="shared" si="55"/>
        <v/>
      </c>
      <c r="AE137" s="77" t="str">
        <f t="shared" si="56"/>
        <v/>
      </c>
      <c r="AF137" s="78" t="str">
        <f t="shared" si="57"/>
        <v/>
      </c>
      <c r="AG137" s="79" t="str">
        <f t="shared" si="58"/>
        <v/>
      </c>
      <c r="AH137" s="244" t="str">
        <f t="shared" si="59"/>
        <v/>
      </c>
      <c r="AI137" s="218">
        <f t="shared" si="60"/>
        <v>0</v>
      </c>
      <c r="AJ137" s="346" t="str">
        <f t="shared" si="61"/>
        <v/>
      </c>
      <c r="AK137" s="347"/>
      <c r="AL137" s="219" t="e">
        <f t="shared" si="62"/>
        <v>#DIV/0!</v>
      </c>
      <c r="AM137" s="218">
        <f t="shared" si="63"/>
        <v>0</v>
      </c>
      <c r="AN137" s="346" t="str">
        <f t="shared" si="64"/>
        <v/>
      </c>
      <c r="AO137" s="347"/>
      <c r="AP137" s="219" t="e">
        <f t="shared" si="65"/>
        <v>#DIV/0!</v>
      </c>
      <c r="AQ137" s="222">
        <f t="shared" si="66"/>
        <v>0</v>
      </c>
      <c r="AR137" s="348" t="str">
        <f t="shared" si="67"/>
        <v/>
      </c>
      <c r="AS137" s="349"/>
      <c r="AT137" s="223" t="e">
        <f t="shared" si="68"/>
        <v>#DIV/0!</v>
      </c>
      <c r="AU137" s="222">
        <f t="shared" si="69"/>
        <v>0</v>
      </c>
      <c r="AV137" s="348" t="str">
        <f t="shared" si="70"/>
        <v/>
      </c>
      <c r="AW137" s="349"/>
      <c r="AX137" s="223" t="e">
        <f t="shared" si="71"/>
        <v>#DIV/0!</v>
      </c>
      <c r="AZ137" s="80"/>
      <c r="BA137" s="81"/>
      <c r="BB137" s="82" t="str">
        <f t="shared" si="72"/>
        <v/>
      </c>
      <c r="BC137" s="83" t="str">
        <f t="shared" si="73"/>
        <v/>
      </c>
      <c r="BD137" s="224">
        <f t="shared" si="74"/>
        <v>0</v>
      </c>
      <c r="BE137" s="348" t="str">
        <f t="shared" si="75"/>
        <v/>
      </c>
      <c r="BF137" s="349"/>
      <c r="BG137" s="225" t="e">
        <f t="shared" si="76"/>
        <v>#DIV/0!</v>
      </c>
      <c r="BI137" s="84"/>
      <c r="BJ137" s="307"/>
      <c r="BK137" s="88"/>
      <c r="BL137" s="307"/>
      <c r="BM137" s="227" t="str">
        <f t="shared" si="77"/>
        <v>---</v>
      </c>
    </row>
    <row r="138" spans="1:65" ht="15" customHeight="1">
      <c r="A138" s="56"/>
      <c r="B138" s="57"/>
      <c r="C138" s="58"/>
      <c r="D138" s="58"/>
      <c r="E138" s="58"/>
      <c r="F138" s="59"/>
      <c r="G138" s="60"/>
      <c r="H138" s="61"/>
      <c r="I138" s="62"/>
      <c r="J138" s="63">
        <f t="shared" si="46"/>
        <v>0</v>
      </c>
      <c r="K138" s="64"/>
      <c r="L138" s="65">
        <f t="shared" si="47"/>
        <v>0</v>
      </c>
      <c r="M138" s="66"/>
      <c r="N138" s="312"/>
      <c r="O138" s="67"/>
      <c r="P138" s="68"/>
      <c r="Q138" s="61"/>
      <c r="R138" s="62"/>
      <c r="S138" s="62">
        <f t="shared" si="48"/>
        <v>0</v>
      </c>
      <c r="T138" s="68"/>
      <c r="U138" s="69"/>
      <c r="V138" s="70">
        <f t="shared" si="49"/>
        <v>0</v>
      </c>
      <c r="W138" s="71"/>
      <c r="X138" s="312"/>
      <c r="Y138" s="72" t="str">
        <f t="shared" si="50"/>
        <v>---</v>
      </c>
      <c r="Z138" s="73" t="str">
        <f t="shared" si="51"/>
        <v>---</v>
      </c>
      <c r="AA138" s="74" t="str">
        <f t="shared" si="52"/>
        <v/>
      </c>
      <c r="AB138" s="75" t="str">
        <f t="shared" si="53"/>
        <v/>
      </c>
      <c r="AC138" s="76" t="str">
        <f t="shared" si="54"/>
        <v/>
      </c>
      <c r="AD138" s="75" t="str">
        <f t="shared" si="55"/>
        <v/>
      </c>
      <c r="AE138" s="77" t="str">
        <f t="shared" si="56"/>
        <v/>
      </c>
      <c r="AF138" s="78" t="str">
        <f t="shared" si="57"/>
        <v/>
      </c>
      <c r="AG138" s="79" t="str">
        <f t="shared" si="58"/>
        <v/>
      </c>
      <c r="AH138" s="244" t="str">
        <f t="shared" si="59"/>
        <v/>
      </c>
      <c r="AI138" s="218">
        <f t="shared" si="60"/>
        <v>0</v>
      </c>
      <c r="AJ138" s="346" t="str">
        <f t="shared" si="61"/>
        <v/>
      </c>
      <c r="AK138" s="347"/>
      <c r="AL138" s="219" t="e">
        <f t="shared" si="62"/>
        <v>#DIV/0!</v>
      </c>
      <c r="AM138" s="218">
        <f t="shared" si="63"/>
        <v>0</v>
      </c>
      <c r="AN138" s="346" t="str">
        <f t="shared" si="64"/>
        <v/>
      </c>
      <c r="AO138" s="347"/>
      <c r="AP138" s="219" t="e">
        <f t="shared" si="65"/>
        <v>#DIV/0!</v>
      </c>
      <c r="AQ138" s="222">
        <f t="shared" si="66"/>
        <v>0</v>
      </c>
      <c r="AR138" s="348" t="str">
        <f t="shared" si="67"/>
        <v/>
      </c>
      <c r="AS138" s="349"/>
      <c r="AT138" s="223" t="e">
        <f t="shared" si="68"/>
        <v>#DIV/0!</v>
      </c>
      <c r="AU138" s="222">
        <f t="shared" si="69"/>
        <v>0</v>
      </c>
      <c r="AV138" s="348" t="str">
        <f t="shared" si="70"/>
        <v/>
      </c>
      <c r="AW138" s="349"/>
      <c r="AX138" s="223" t="e">
        <f t="shared" si="71"/>
        <v>#DIV/0!</v>
      </c>
      <c r="AZ138" s="80"/>
      <c r="BA138" s="81"/>
      <c r="BB138" s="82" t="str">
        <f t="shared" si="72"/>
        <v/>
      </c>
      <c r="BC138" s="83" t="str">
        <f t="shared" si="73"/>
        <v/>
      </c>
      <c r="BD138" s="224">
        <f t="shared" si="74"/>
        <v>0</v>
      </c>
      <c r="BE138" s="348" t="str">
        <f t="shared" si="75"/>
        <v/>
      </c>
      <c r="BF138" s="349"/>
      <c r="BG138" s="225" t="e">
        <f t="shared" si="76"/>
        <v>#DIV/0!</v>
      </c>
      <c r="BI138" s="84"/>
      <c r="BJ138" s="307"/>
      <c r="BK138" s="88"/>
      <c r="BL138" s="307"/>
      <c r="BM138" s="227" t="str">
        <f t="shared" si="77"/>
        <v>---</v>
      </c>
    </row>
    <row r="139" spans="1:65" ht="15" customHeight="1">
      <c r="A139" s="56"/>
      <c r="B139" s="57"/>
      <c r="C139" s="58"/>
      <c r="D139" s="58"/>
      <c r="E139" s="58"/>
      <c r="F139" s="59"/>
      <c r="G139" s="60"/>
      <c r="H139" s="61"/>
      <c r="I139" s="62"/>
      <c r="J139" s="63">
        <f t="shared" si="46"/>
        <v>0</v>
      </c>
      <c r="K139" s="64"/>
      <c r="L139" s="65">
        <f t="shared" si="47"/>
        <v>0</v>
      </c>
      <c r="M139" s="66"/>
      <c r="N139" s="312"/>
      <c r="O139" s="67"/>
      <c r="P139" s="68"/>
      <c r="Q139" s="61"/>
      <c r="R139" s="62"/>
      <c r="S139" s="62">
        <f t="shared" si="48"/>
        <v>0</v>
      </c>
      <c r="T139" s="68"/>
      <c r="U139" s="69"/>
      <c r="V139" s="70">
        <f t="shared" si="49"/>
        <v>0</v>
      </c>
      <c r="W139" s="71"/>
      <c r="X139" s="312"/>
      <c r="Y139" s="72" t="str">
        <f t="shared" si="50"/>
        <v>---</v>
      </c>
      <c r="Z139" s="73" t="str">
        <f t="shared" si="51"/>
        <v>---</v>
      </c>
      <c r="AA139" s="74" t="str">
        <f t="shared" si="52"/>
        <v/>
      </c>
      <c r="AB139" s="75" t="str">
        <f t="shared" si="53"/>
        <v/>
      </c>
      <c r="AC139" s="76" t="str">
        <f t="shared" si="54"/>
        <v/>
      </c>
      <c r="AD139" s="75" t="str">
        <f t="shared" si="55"/>
        <v/>
      </c>
      <c r="AE139" s="77" t="str">
        <f t="shared" si="56"/>
        <v/>
      </c>
      <c r="AF139" s="78" t="str">
        <f t="shared" si="57"/>
        <v/>
      </c>
      <c r="AG139" s="79" t="str">
        <f t="shared" si="58"/>
        <v/>
      </c>
      <c r="AH139" s="244" t="str">
        <f t="shared" si="59"/>
        <v/>
      </c>
      <c r="AI139" s="218">
        <f t="shared" si="60"/>
        <v>0</v>
      </c>
      <c r="AJ139" s="346" t="str">
        <f t="shared" si="61"/>
        <v/>
      </c>
      <c r="AK139" s="347"/>
      <c r="AL139" s="219" t="e">
        <f t="shared" si="62"/>
        <v>#DIV/0!</v>
      </c>
      <c r="AM139" s="218">
        <f t="shared" si="63"/>
        <v>0</v>
      </c>
      <c r="AN139" s="346" t="str">
        <f t="shared" si="64"/>
        <v/>
      </c>
      <c r="AO139" s="347"/>
      <c r="AP139" s="219" t="e">
        <f t="shared" si="65"/>
        <v>#DIV/0!</v>
      </c>
      <c r="AQ139" s="222">
        <f t="shared" si="66"/>
        <v>0</v>
      </c>
      <c r="AR139" s="348" t="str">
        <f t="shared" si="67"/>
        <v/>
      </c>
      <c r="AS139" s="349"/>
      <c r="AT139" s="223" t="e">
        <f t="shared" si="68"/>
        <v>#DIV/0!</v>
      </c>
      <c r="AU139" s="222">
        <f t="shared" si="69"/>
        <v>0</v>
      </c>
      <c r="AV139" s="348" t="str">
        <f t="shared" si="70"/>
        <v/>
      </c>
      <c r="AW139" s="349"/>
      <c r="AX139" s="223" t="e">
        <f t="shared" si="71"/>
        <v>#DIV/0!</v>
      </c>
      <c r="AZ139" s="80"/>
      <c r="BA139" s="81"/>
      <c r="BB139" s="82" t="str">
        <f t="shared" si="72"/>
        <v/>
      </c>
      <c r="BC139" s="83" t="str">
        <f t="shared" si="73"/>
        <v/>
      </c>
      <c r="BD139" s="224">
        <f t="shared" si="74"/>
        <v>0</v>
      </c>
      <c r="BE139" s="348" t="str">
        <f t="shared" si="75"/>
        <v/>
      </c>
      <c r="BF139" s="349"/>
      <c r="BG139" s="225" t="e">
        <f t="shared" si="76"/>
        <v>#DIV/0!</v>
      </c>
      <c r="BI139" s="84"/>
      <c r="BJ139" s="307"/>
      <c r="BK139" s="88"/>
      <c r="BL139" s="307"/>
      <c r="BM139" s="227" t="str">
        <f t="shared" si="77"/>
        <v>---</v>
      </c>
    </row>
    <row r="140" spans="1:65" ht="15" customHeight="1">
      <c r="A140" s="56"/>
      <c r="B140" s="57"/>
      <c r="C140" s="58"/>
      <c r="D140" s="58"/>
      <c r="E140" s="58"/>
      <c r="F140" s="59"/>
      <c r="G140" s="60"/>
      <c r="H140" s="61"/>
      <c r="I140" s="62"/>
      <c r="J140" s="63">
        <f t="shared" si="46"/>
        <v>0</v>
      </c>
      <c r="K140" s="64"/>
      <c r="L140" s="65">
        <f t="shared" si="47"/>
        <v>0</v>
      </c>
      <c r="M140" s="66"/>
      <c r="N140" s="312"/>
      <c r="O140" s="67"/>
      <c r="P140" s="68"/>
      <c r="Q140" s="61"/>
      <c r="R140" s="62"/>
      <c r="S140" s="62">
        <f t="shared" si="48"/>
        <v>0</v>
      </c>
      <c r="T140" s="68"/>
      <c r="U140" s="69"/>
      <c r="V140" s="70">
        <f t="shared" si="49"/>
        <v>0</v>
      </c>
      <c r="W140" s="71"/>
      <c r="X140" s="312"/>
      <c r="Y140" s="72" t="str">
        <f t="shared" si="50"/>
        <v>---</v>
      </c>
      <c r="Z140" s="73" t="str">
        <f t="shared" si="51"/>
        <v>---</v>
      </c>
      <c r="AA140" s="74" t="str">
        <f t="shared" si="52"/>
        <v/>
      </c>
      <c r="AB140" s="75" t="str">
        <f t="shared" si="53"/>
        <v/>
      </c>
      <c r="AC140" s="76" t="str">
        <f t="shared" si="54"/>
        <v/>
      </c>
      <c r="AD140" s="75" t="str">
        <f t="shared" si="55"/>
        <v/>
      </c>
      <c r="AE140" s="77" t="str">
        <f t="shared" si="56"/>
        <v/>
      </c>
      <c r="AF140" s="78" t="str">
        <f t="shared" si="57"/>
        <v/>
      </c>
      <c r="AG140" s="79" t="str">
        <f t="shared" si="58"/>
        <v/>
      </c>
      <c r="AH140" s="244" t="str">
        <f t="shared" si="59"/>
        <v/>
      </c>
      <c r="AI140" s="218">
        <f t="shared" si="60"/>
        <v>0</v>
      </c>
      <c r="AJ140" s="346" t="str">
        <f t="shared" si="61"/>
        <v/>
      </c>
      <c r="AK140" s="347"/>
      <c r="AL140" s="219" t="e">
        <f t="shared" si="62"/>
        <v>#DIV/0!</v>
      </c>
      <c r="AM140" s="218">
        <f t="shared" si="63"/>
        <v>0</v>
      </c>
      <c r="AN140" s="346" t="str">
        <f t="shared" si="64"/>
        <v/>
      </c>
      <c r="AO140" s="347"/>
      <c r="AP140" s="219" t="e">
        <f t="shared" si="65"/>
        <v>#DIV/0!</v>
      </c>
      <c r="AQ140" s="222">
        <f t="shared" si="66"/>
        <v>0</v>
      </c>
      <c r="AR140" s="348" t="str">
        <f t="shared" si="67"/>
        <v/>
      </c>
      <c r="AS140" s="349"/>
      <c r="AT140" s="223" t="e">
        <f t="shared" si="68"/>
        <v>#DIV/0!</v>
      </c>
      <c r="AU140" s="222">
        <f t="shared" si="69"/>
        <v>0</v>
      </c>
      <c r="AV140" s="348" t="str">
        <f t="shared" si="70"/>
        <v/>
      </c>
      <c r="AW140" s="349"/>
      <c r="AX140" s="223" t="e">
        <f t="shared" si="71"/>
        <v>#DIV/0!</v>
      </c>
      <c r="AZ140" s="80"/>
      <c r="BA140" s="81"/>
      <c r="BB140" s="82" t="str">
        <f t="shared" si="72"/>
        <v/>
      </c>
      <c r="BC140" s="83" t="str">
        <f t="shared" si="73"/>
        <v/>
      </c>
      <c r="BD140" s="224">
        <f t="shared" si="74"/>
        <v>0</v>
      </c>
      <c r="BE140" s="348" t="str">
        <f t="shared" si="75"/>
        <v/>
      </c>
      <c r="BF140" s="349"/>
      <c r="BG140" s="225" t="e">
        <f t="shared" si="76"/>
        <v>#DIV/0!</v>
      </c>
      <c r="BI140" s="84"/>
      <c r="BJ140" s="307"/>
      <c r="BK140" s="88"/>
      <c r="BL140" s="307"/>
      <c r="BM140" s="227" t="str">
        <f t="shared" si="77"/>
        <v>---</v>
      </c>
    </row>
    <row r="141" spans="1:65" ht="15" customHeight="1">
      <c r="A141" s="56"/>
      <c r="B141" s="57"/>
      <c r="C141" s="58"/>
      <c r="D141" s="58"/>
      <c r="E141" s="58"/>
      <c r="F141" s="59"/>
      <c r="G141" s="60"/>
      <c r="H141" s="61"/>
      <c r="I141" s="62"/>
      <c r="J141" s="63">
        <f t="shared" si="46"/>
        <v>0</v>
      </c>
      <c r="K141" s="64"/>
      <c r="L141" s="65">
        <f t="shared" si="47"/>
        <v>0</v>
      </c>
      <c r="M141" s="66"/>
      <c r="N141" s="312"/>
      <c r="O141" s="67"/>
      <c r="P141" s="68"/>
      <c r="Q141" s="61"/>
      <c r="R141" s="62"/>
      <c r="S141" s="62">
        <f t="shared" si="48"/>
        <v>0</v>
      </c>
      <c r="T141" s="68"/>
      <c r="U141" s="69"/>
      <c r="V141" s="70">
        <f t="shared" si="49"/>
        <v>0</v>
      </c>
      <c r="W141" s="71"/>
      <c r="X141" s="312"/>
      <c r="Y141" s="72" t="str">
        <f t="shared" si="50"/>
        <v>---</v>
      </c>
      <c r="Z141" s="73" t="str">
        <f t="shared" si="51"/>
        <v>---</v>
      </c>
      <c r="AA141" s="74" t="str">
        <f t="shared" si="52"/>
        <v/>
      </c>
      <c r="AB141" s="75" t="str">
        <f t="shared" si="53"/>
        <v/>
      </c>
      <c r="AC141" s="76" t="str">
        <f t="shared" si="54"/>
        <v/>
      </c>
      <c r="AD141" s="75" t="str">
        <f t="shared" si="55"/>
        <v/>
      </c>
      <c r="AE141" s="77" t="str">
        <f t="shared" si="56"/>
        <v/>
      </c>
      <c r="AF141" s="78" t="str">
        <f t="shared" si="57"/>
        <v/>
      </c>
      <c r="AG141" s="79" t="str">
        <f t="shared" si="58"/>
        <v/>
      </c>
      <c r="AH141" s="244" t="str">
        <f t="shared" si="59"/>
        <v/>
      </c>
      <c r="AI141" s="218">
        <f t="shared" si="60"/>
        <v>0</v>
      </c>
      <c r="AJ141" s="346" t="str">
        <f t="shared" si="61"/>
        <v/>
      </c>
      <c r="AK141" s="347"/>
      <c r="AL141" s="219" t="e">
        <f t="shared" si="62"/>
        <v>#DIV/0!</v>
      </c>
      <c r="AM141" s="218">
        <f t="shared" si="63"/>
        <v>0</v>
      </c>
      <c r="AN141" s="346" t="str">
        <f t="shared" si="64"/>
        <v/>
      </c>
      <c r="AO141" s="347"/>
      <c r="AP141" s="219" t="e">
        <f t="shared" si="65"/>
        <v>#DIV/0!</v>
      </c>
      <c r="AQ141" s="222">
        <f t="shared" si="66"/>
        <v>0</v>
      </c>
      <c r="AR141" s="348" t="str">
        <f t="shared" si="67"/>
        <v/>
      </c>
      <c r="AS141" s="349"/>
      <c r="AT141" s="223" t="e">
        <f t="shared" si="68"/>
        <v>#DIV/0!</v>
      </c>
      <c r="AU141" s="222">
        <f t="shared" si="69"/>
        <v>0</v>
      </c>
      <c r="AV141" s="348" t="str">
        <f t="shared" si="70"/>
        <v/>
      </c>
      <c r="AW141" s="349"/>
      <c r="AX141" s="223" t="e">
        <f t="shared" si="71"/>
        <v>#DIV/0!</v>
      </c>
      <c r="AZ141" s="80"/>
      <c r="BA141" s="81"/>
      <c r="BB141" s="82" t="str">
        <f t="shared" si="72"/>
        <v/>
      </c>
      <c r="BC141" s="83" t="str">
        <f t="shared" si="73"/>
        <v/>
      </c>
      <c r="BD141" s="224">
        <f t="shared" si="74"/>
        <v>0</v>
      </c>
      <c r="BE141" s="348" t="str">
        <f t="shared" si="75"/>
        <v/>
      </c>
      <c r="BF141" s="349"/>
      <c r="BG141" s="225" t="e">
        <f t="shared" si="76"/>
        <v>#DIV/0!</v>
      </c>
      <c r="BI141" s="84"/>
      <c r="BJ141" s="307"/>
      <c r="BK141" s="88"/>
      <c r="BL141" s="307"/>
      <c r="BM141" s="227" t="str">
        <f t="shared" si="77"/>
        <v>---</v>
      </c>
    </row>
    <row r="142" spans="1:65" ht="15" customHeight="1">
      <c r="A142" s="56"/>
      <c r="B142" s="57"/>
      <c r="C142" s="58"/>
      <c r="D142" s="58"/>
      <c r="E142" s="58"/>
      <c r="F142" s="59"/>
      <c r="G142" s="60"/>
      <c r="H142" s="61"/>
      <c r="I142" s="62"/>
      <c r="J142" s="63">
        <f t="shared" si="46"/>
        <v>0</v>
      </c>
      <c r="K142" s="64"/>
      <c r="L142" s="65">
        <f t="shared" si="47"/>
        <v>0</v>
      </c>
      <c r="M142" s="66"/>
      <c r="N142" s="312"/>
      <c r="O142" s="67"/>
      <c r="P142" s="68"/>
      <c r="Q142" s="61"/>
      <c r="R142" s="62"/>
      <c r="S142" s="62">
        <f t="shared" si="48"/>
        <v>0</v>
      </c>
      <c r="T142" s="68"/>
      <c r="U142" s="69"/>
      <c r="V142" s="70">
        <f t="shared" si="49"/>
        <v>0</v>
      </c>
      <c r="W142" s="71"/>
      <c r="X142" s="312"/>
      <c r="Y142" s="72" t="str">
        <f t="shared" si="50"/>
        <v>---</v>
      </c>
      <c r="Z142" s="73" t="str">
        <f t="shared" si="51"/>
        <v>---</v>
      </c>
      <c r="AA142" s="74" t="str">
        <f t="shared" si="52"/>
        <v/>
      </c>
      <c r="AB142" s="75" t="str">
        <f t="shared" si="53"/>
        <v/>
      </c>
      <c r="AC142" s="76" t="str">
        <f t="shared" si="54"/>
        <v/>
      </c>
      <c r="AD142" s="75" t="str">
        <f t="shared" si="55"/>
        <v/>
      </c>
      <c r="AE142" s="77" t="str">
        <f t="shared" si="56"/>
        <v/>
      </c>
      <c r="AF142" s="78" t="str">
        <f t="shared" si="57"/>
        <v/>
      </c>
      <c r="AG142" s="79" t="str">
        <f t="shared" si="58"/>
        <v/>
      </c>
      <c r="AH142" s="244" t="str">
        <f t="shared" si="59"/>
        <v/>
      </c>
      <c r="AI142" s="218">
        <f t="shared" si="60"/>
        <v>0</v>
      </c>
      <c r="AJ142" s="346" t="str">
        <f t="shared" si="61"/>
        <v/>
      </c>
      <c r="AK142" s="347"/>
      <c r="AL142" s="219" t="e">
        <f t="shared" si="62"/>
        <v>#DIV/0!</v>
      </c>
      <c r="AM142" s="218">
        <f t="shared" si="63"/>
        <v>0</v>
      </c>
      <c r="AN142" s="346" t="str">
        <f t="shared" si="64"/>
        <v/>
      </c>
      <c r="AO142" s="347"/>
      <c r="AP142" s="219" t="e">
        <f t="shared" si="65"/>
        <v>#DIV/0!</v>
      </c>
      <c r="AQ142" s="222">
        <f t="shared" si="66"/>
        <v>0</v>
      </c>
      <c r="AR142" s="348" t="str">
        <f t="shared" si="67"/>
        <v/>
      </c>
      <c r="AS142" s="349"/>
      <c r="AT142" s="223" t="e">
        <f t="shared" si="68"/>
        <v>#DIV/0!</v>
      </c>
      <c r="AU142" s="222">
        <f t="shared" si="69"/>
        <v>0</v>
      </c>
      <c r="AV142" s="348" t="str">
        <f t="shared" si="70"/>
        <v/>
      </c>
      <c r="AW142" s="349"/>
      <c r="AX142" s="223" t="e">
        <f t="shared" si="71"/>
        <v>#DIV/0!</v>
      </c>
      <c r="AZ142" s="80"/>
      <c r="BA142" s="81"/>
      <c r="BB142" s="82" t="str">
        <f t="shared" si="72"/>
        <v/>
      </c>
      <c r="BC142" s="83" t="str">
        <f t="shared" si="73"/>
        <v/>
      </c>
      <c r="BD142" s="224">
        <f t="shared" si="74"/>
        <v>0</v>
      </c>
      <c r="BE142" s="348" t="str">
        <f t="shared" si="75"/>
        <v/>
      </c>
      <c r="BF142" s="349"/>
      <c r="BG142" s="225" t="e">
        <f t="shared" si="76"/>
        <v>#DIV/0!</v>
      </c>
      <c r="BI142" s="84"/>
      <c r="BJ142" s="307"/>
      <c r="BK142" s="88"/>
      <c r="BL142" s="307"/>
      <c r="BM142" s="227" t="str">
        <f t="shared" si="77"/>
        <v>---</v>
      </c>
    </row>
    <row r="143" spans="1:65" ht="15" customHeight="1">
      <c r="A143" s="56"/>
      <c r="B143" s="57"/>
      <c r="C143" s="58"/>
      <c r="D143" s="58"/>
      <c r="E143" s="58"/>
      <c r="F143" s="59"/>
      <c r="G143" s="60"/>
      <c r="H143" s="61"/>
      <c r="I143" s="62"/>
      <c r="J143" s="63">
        <f t="shared" si="46"/>
        <v>0</v>
      </c>
      <c r="K143" s="64"/>
      <c r="L143" s="65">
        <f t="shared" si="47"/>
        <v>0</v>
      </c>
      <c r="M143" s="66"/>
      <c r="N143" s="312"/>
      <c r="O143" s="67"/>
      <c r="P143" s="68"/>
      <c r="Q143" s="61"/>
      <c r="R143" s="62"/>
      <c r="S143" s="62">
        <f t="shared" si="48"/>
        <v>0</v>
      </c>
      <c r="T143" s="68"/>
      <c r="U143" s="69"/>
      <c r="V143" s="70">
        <f t="shared" si="49"/>
        <v>0</v>
      </c>
      <c r="W143" s="71"/>
      <c r="X143" s="312"/>
      <c r="Y143" s="72" t="str">
        <f t="shared" si="50"/>
        <v>---</v>
      </c>
      <c r="Z143" s="73" t="str">
        <f t="shared" si="51"/>
        <v>---</v>
      </c>
      <c r="AA143" s="74" t="str">
        <f t="shared" si="52"/>
        <v/>
      </c>
      <c r="AB143" s="75" t="str">
        <f t="shared" si="53"/>
        <v/>
      </c>
      <c r="AC143" s="76" t="str">
        <f t="shared" si="54"/>
        <v/>
      </c>
      <c r="AD143" s="75" t="str">
        <f t="shared" si="55"/>
        <v/>
      </c>
      <c r="AE143" s="77" t="str">
        <f t="shared" si="56"/>
        <v/>
      </c>
      <c r="AF143" s="78" t="str">
        <f t="shared" si="57"/>
        <v/>
      </c>
      <c r="AG143" s="79" t="str">
        <f t="shared" si="58"/>
        <v/>
      </c>
      <c r="AH143" s="244" t="str">
        <f t="shared" si="59"/>
        <v/>
      </c>
      <c r="AI143" s="218">
        <f t="shared" si="60"/>
        <v>0</v>
      </c>
      <c r="AJ143" s="346" t="str">
        <f t="shared" si="61"/>
        <v/>
      </c>
      <c r="AK143" s="347"/>
      <c r="AL143" s="219" t="e">
        <f t="shared" si="62"/>
        <v>#DIV/0!</v>
      </c>
      <c r="AM143" s="218">
        <f t="shared" si="63"/>
        <v>0</v>
      </c>
      <c r="AN143" s="346" t="str">
        <f t="shared" si="64"/>
        <v/>
      </c>
      <c r="AO143" s="347"/>
      <c r="AP143" s="219" t="e">
        <f t="shared" si="65"/>
        <v>#DIV/0!</v>
      </c>
      <c r="AQ143" s="222">
        <f t="shared" si="66"/>
        <v>0</v>
      </c>
      <c r="AR143" s="348" t="str">
        <f t="shared" si="67"/>
        <v/>
      </c>
      <c r="AS143" s="349"/>
      <c r="AT143" s="223" t="e">
        <f t="shared" si="68"/>
        <v>#DIV/0!</v>
      </c>
      <c r="AU143" s="222">
        <f t="shared" si="69"/>
        <v>0</v>
      </c>
      <c r="AV143" s="348" t="str">
        <f t="shared" si="70"/>
        <v/>
      </c>
      <c r="AW143" s="349"/>
      <c r="AX143" s="223" t="e">
        <f t="shared" si="71"/>
        <v>#DIV/0!</v>
      </c>
      <c r="AZ143" s="80"/>
      <c r="BA143" s="81"/>
      <c r="BB143" s="82" t="str">
        <f t="shared" si="72"/>
        <v/>
      </c>
      <c r="BC143" s="83" t="str">
        <f t="shared" si="73"/>
        <v/>
      </c>
      <c r="BD143" s="224">
        <f t="shared" si="74"/>
        <v>0</v>
      </c>
      <c r="BE143" s="348" t="str">
        <f t="shared" si="75"/>
        <v/>
      </c>
      <c r="BF143" s="349"/>
      <c r="BG143" s="225" t="e">
        <f t="shared" si="76"/>
        <v>#DIV/0!</v>
      </c>
      <c r="BI143" s="84"/>
      <c r="BJ143" s="307"/>
      <c r="BK143" s="88"/>
      <c r="BL143" s="307"/>
      <c r="BM143" s="227" t="str">
        <f t="shared" si="77"/>
        <v>---</v>
      </c>
    </row>
    <row r="144" spans="1:65" ht="15" customHeight="1">
      <c r="A144" s="56"/>
      <c r="B144" s="57"/>
      <c r="C144" s="58"/>
      <c r="D144" s="58"/>
      <c r="E144" s="58"/>
      <c r="F144" s="59"/>
      <c r="G144" s="60"/>
      <c r="H144" s="61"/>
      <c r="I144" s="62"/>
      <c r="J144" s="63">
        <f t="shared" si="46"/>
        <v>0</v>
      </c>
      <c r="K144" s="64"/>
      <c r="L144" s="65">
        <f t="shared" si="47"/>
        <v>0</v>
      </c>
      <c r="M144" s="66"/>
      <c r="N144" s="312"/>
      <c r="O144" s="67"/>
      <c r="P144" s="68"/>
      <c r="Q144" s="61"/>
      <c r="R144" s="62"/>
      <c r="S144" s="62">
        <f t="shared" si="48"/>
        <v>0</v>
      </c>
      <c r="T144" s="68"/>
      <c r="U144" s="69"/>
      <c r="V144" s="70">
        <f t="shared" si="49"/>
        <v>0</v>
      </c>
      <c r="W144" s="71"/>
      <c r="X144" s="312"/>
      <c r="Y144" s="72" t="str">
        <f t="shared" si="50"/>
        <v>---</v>
      </c>
      <c r="Z144" s="73" t="str">
        <f t="shared" si="51"/>
        <v>---</v>
      </c>
      <c r="AA144" s="74" t="str">
        <f t="shared" si="52"/>
        <v/>
      </c>
      <c r="AB144" s="75" t="str">
        <f t="shared" si="53"/>
        <v/>
      </c>
      <c r="AC144" s="76" t="str">
        <f t="shared" si="54"/>
        <v/>
      </c>
      <c r="AD144" s="75" t="str">
        <f t="shared" si="55"/>
        <v/>
      </c>
      <c r="AE144" s="77" t="str">
        <f t="shared" si="56"/>
        <v/>
      </c>
      <c r="AF144" s="78" t="str">
        <f t="shared" si="57"/>
        <v/>
      </c>
      <c r="AG144" s="79" t="str">
        <f t="shared" si="58"/>
        <v/>
      </c>
      <c r="AH144" s="244" t="str">
        <f t="shared" si="59"/>
        <v/>
      </c>
      <c r="AI144" s="218">
        <f t="shared" si="60"/>
        <v>0</v>
      </c>
      <c r="AJ144" s="346" t="str">
        <f t="shared" si="61"/>
        <v/>
      </c>
      <c r="AK144" s="347"/>
      <c r="AL144" s="219" t="e">
        <f t="shared" si="62"/>
        <v>#DIV/0!</v>
      </c>
      <c r="AM144" s="218">
        <f t="shared" si="63"/>
        <v>0</v>
      </c>
      <c r="AN144" s="346" t="str">
        <f t="shared" si="64"/>
        <v/>
      </c>
      <c r="AO144" s="347"/>
      <c r="AP144" s="219" t="e">
        <f t="shared" si="65"/>
        <v>#DIV/0!</v>
      </c>
      <c r="AQ144" s="222">
        <f t="shared" si="66"/>
        <v>0</v>
      </c>
      <c r="AR144" s="348" t="str">
        <f t="shared" si="67"/>
        <v/>
      </c>
      <c r="AS144" s="349"/>
      <c r="AT144" s="223" t="e">
        <f t="shared" si="68"/>
        <v>#DIV/0!</v>
      </c>
      <c r="AU144" s="222">
        <f t="shared" si="69"/>
        <v>0</v>
      </c>
      <c r="AV144" s="348" t="str">
        <f t="shared" si="70"/>
        <v/>
      </c>
      <c r="AW144" s="349"/>
      <c r="AX144" s="223" t="e">
        <f t="shared" si="71"/>
        <v>#DIV/0!</v>
      </c>
      <c r="AZ144" s="80"/>
      <c r="BA144" s="81"/>
      <c r="BB144" s="82" t="str">
        <f t="shared" si="72"/>
        <v/>
      </c>
      <c r="BC144" s="83" t="str">
        <f t="shared" si="73"/>
        <v/>
      </c>
      <c r="BD144" s="224">
        <f t="shared" si="74"/>
        <v>0</v>
      </c>
      <c r="BE144" s="348" t="str">
        <f t="shared" si="75"/>
        <v/>
      </c>
      <c r="BF144" s="349"/>
      <c r="BG144" s="225" t="e">
        <f t="shared" si="76"/>
        <v>#DIV/0!</v>
      </c>
      <c r="BI144" s="84"/>
      <c r="BJ144" s="307"/>
      <c r="BK144" s="88"/>
      <c r="BL144" s="307"/>
      <c r="BM144" s="227" t="str">
        <f t="shared" si="77"/>
        <v>---</v>
      </c>
    </row>
    <row r="145" spans="1:65" ht="15" customHeight="1">
      <c r="A145" s="56"/>
      <c r="B145" s="57"/>
      <c r="C145" s="58"/>
      <c r="D145" s="58"/>
      <c r="E145" s="58"/>
      <c r="F145" s="59"/>
      <c r="G145" s="60"/>
      <c r="H145" s="61"/>
      <c r="I145" s="62"/>
      <c r="J145" s="63">
        <f t="shared" si="46"/>
        <v>0</v>
      </c>
      <c r="K145" s="64"/>
      <c r="L145" s="65">
        <f t="shared" si="47"/>
        <v>0</v>
      </c>
      <c r="M145" s="66"/>
      <c r="N145" s="312"/>
      <c r="O145" s="101"/>
      <c r="P145" s="102"/>
      <c r="Q145" s="61"/>
      <c r="R145" s="62"/>
      <c r="S145" s="62">
        <f t="shared" si="48"/>
        <v>0</v>
      </c>
      <c r="T145" s="68"/>
      <c r="U145" s="69"/>
      <c r="V145" s="70">
        <f t="shared" si="49"/>
        <v>0</v>
      </c>
      <c r="W145" s="71"/>
      <c r="X145" s="312"/>
      <c r="Y145" s="72" t="str">
        <f t="shared" si="50"/>
        <v>---</v>
      </c>
      <c r="Z145" s="73" t="str">
        <f t="shared" si="51"/>
        <v>---</v>
      </c>
      <c r="AA145" s="74" t="str">
        <f t="shared" si="52"/>
        <v/>
      </c>
      <c r="AB145" s="75" t="str">
        <f t="shared" si="53"/>
        <v/>
      </c>
      <c r="AC145" s="76" t="str">
        <f t="shared" si="54"/>
        <v/>
      </c>
      <c r="AD145" s="75" t="str">
        <f t="shared" si="55"/>
        <v/>
      </c>
      <c r="AE145" s="77" t="str">
        <f t="shared" si="56"/>
        <v/>
      </c>
      <c r="AF145" s="78" t="str">
        <f t="shared" si="57"/>
        <v/>
      </c>
      <c r="AG145" s="79" t="str">
        <f t="shared" si="58"/>
        <v/>
      </c>
      <c r="AH145" s="244" t="str">
        <f t="shared" si="59"/>
        <v/>
      </c>
      <c r="AI145" s="218">
        <f t="shared" si="60"/>
        <v>0</v>
      </c>
      <c r="AJ145" s="346" t="str">
        <f t="shared" si="61"/>
        <v/>
      </c>
      <c r="AK145" s="347"/>
      <c r="AL145" s="219" t="e">
        <f t="shared" si="62"/>
        <v>#DIV/0!</v>
      </c>
      <c r="AM145" s="218">
        <f t="shared" si="63"/>
        <v>0</v>
      </c>
      <c r="AN145" s="346" t="str">
        <f t="shared" si="64"/>
        <v/>
      </c>
      <c r="AO145" s="347"/>
      <c r="AP145" s="219" t="e">
        <f t="shared" si="65"/>
        <v>#DIV/0!</v>
      </c>
      <c r="AQ145" s="222">
        <f t="shared" si="66"/>
        <v>0</v>
      </c>
      <c r="AR145" s="348" t="str">
        <f t="shared" si="67"/>
        <v/>
      </c>
      <c r="AS145" s="349"/>
      <c r="AT145" s="223" t="e">
        <f t="shared" si="68"/>
        <v>#DIV/0!</v>
      </c>
      <c r="AU145" s="222">
        <f t="shared" si="69"/>
        <v>0</v>
      </c>
      <c r="AV145" s="348" t="str">
        <f t="shared" si="70"/>
        <v/>
      </c>
      <c r="AW145" s="349"/>
      <c r="AX145" s="223" t="e">
        <f t="shared" si="71"/>
        <v>#DIV/0!</v>
      </c>
      <c r="AZ145" s="80"/>
      <c r="BA145" s="81"/>
      <c r="BB145" s="82" t="str">
        <f t="shared" si="72"/>
        <v/>
      </c>
      <c r="BC145" s="83" t="str">
        <f t="shared" si="73"/>
        <v/>
      </c>
      <c r="BD145" s="224">
        <f t="shared" si="74"/>
        <v>0</v>
      </c>
      <c r="BE145" s="348" t="str">
        <f t="shared" si="75"/>
        <v/>
      </c>
      <c r="BF145" s="349"/>
      <c r="BG145" s="225" t="e">
        <f t="shared" si="76"/>
        <v>#DIV/0!</v>
      </c>
      <c r="BI145" s="84"/>
      <c r="BJ145" s="307"/>
      <c r="BK145" s="88"/>
      <c r="BL145" s="307"/>
      <c r="BM145" s="227" t="str">
        <f t="shared" si="77"/>
        <v>---</v>
      </c>
    </row>
    <row r="146" spans="1:65" ht="14.25" customHeight="1">
      <c r="A146" s="90"/>
      <c r="B146" s="91"/>
      <c r="C146" s="92"/>
      <c r="D146" s="93"/>
      <c r="E146" s="93"/>
      <c r="F146" s="94"/>
      <c r="G146" s="95"/>
      <c r="H146" s="96"/>
      <c r="I146" s="97"/>
      <c r="J146" s="98">
        <f t="shared" si="46"/>
        <v>0</v>
      </c>
      <c r="K146" s="99"/>
      <c r="L146" s="65">
        <f t="shared" si="47"/>
        <v>0</v>
      </c>
      <c r="M146" s="100"/>
      <c r="N146" s="312"/>
      <c r="O146" s="101"/>
      <c r="P146" s="102"/>
      <c r="Q146" s="96"/>
      <c r="R146" s="97"/>
      <c r="S146" s="97">
        <f t="shared" si="48"/>
        <v>0</v>
      </c>
      <c r="T146" s="102"/>
      <c r="U146" s="103"/>
      <c r="V146" s="65">
        <f t="shared" si="49"/>
        <v>0</v>
      </c>
      <c r="W146" s="104"/>
      <c r="X146" s="312"/>
      <c r="Y146" s="72" t="str">
        <f t="shared" si="50"/>
        <v>---</v>
      </c>
      <c r="Z146" s="73" t="str">
        <f t="shared" si="51"/>
        <v>---</v>
      </c>
      <c r="AA146" s="74" t="str">
        <f t="shared" si="52"/>
        <v/>
      </c>
      <c r="AB146" s="75" t="str">
        <f t="shared" si="53"/>
        <v/>
      </c>
      <c r="AC146" s="76" t="str">
        <f t="shared" si="54"/>
        <v/>
      </c>
      <c r="AD146" s="75" t="str">
        <f t="shared" si="55"/>
        <v/>
      </c>
      <c r="AE146" s="77" t="str">
        <f t="shared" si="56"/>
        <v/>
      </c>
      <c r="AF146" s="78" t="str">
        <f t="shared" si="57"/>
        <v/>
      </c>
      <c r="AG146" s="79" t="str">
        <f t="shared" si="58"/>
        <v/>
      </c>
      <c r="AH146" s="244" t="str">
        <f t="shared" si="59"/>
        <v/>
      </c>
      <c r="AI146" s="218">
        <f t="shared" si="60"/>
        <v>0</v>
      </c>
      <c r="AJ146" s="346" t="str">
        <f t="shared" si="61"/>
        <v/>
      </c>
      <c r="AK146" s="347"/>
      <c r="AL146" s="219" t="e">
        <f t="shared" si="62"/>
        <v>#DIV/0!</v>
      </c>
      <c r="AM146" s="218">
        <f t="shared" si="63"/>
        <v>0</v>
      </c>
      <c r="AN146" s="346" t="str">
        <f t="shared" si="64"/>
        <v/>
      </c>
      <c r="AO146" s="347"/>
      <c r="AP146" s="219" t="e">
        <f t="shared" si="65"/>
        <v>#DIV/0!</v>
      </c>
      <c r="AQ146" s="222">
        <f t="shared" si="66"/>
        <v>0</v>
      </c>
      <c r="AR146" s="348" t="str">
        <f t="shared" si="67"/>
        <v/>
      </c>
      <c r="AS146" s="349"/>
      <c r="AT146" s="223" t="e">
        <f t="shared" si="68"/>
        <v>#DIV/0!</v>
      </c>
      <c r="AU146" s="222">
        <f t="shared" si="69"/>
        <v>0</v>
      </c>
      <c r="AV146" s="348" t="str">
        <f t="shared" si="70"/>
        <v/>
      </c>
      <c r="AW146" s="349"/>
      <c r="AX146" s="223" t="e">
        <f t="shared" si="71"/>
        <v>#DIV/0!</v>
      </c>
      <c r="AZ146" s="80"/>
      <c r="BA146" s="81"/>
      <c r="BB146" s="82" t="str">
        <f t="shared" si="72"/>
        <v/>
      </c>
      <c r="BC146" s="83" t="str">
        <f t="shared" si="73"/>
        <v/>
      </c>
      <c r="BD146" s="224">
        <f t="shared" si="74"/>
        <v>0</v>
      </c>
      <c r="BE146" s="348" t="str">
        <f t="shared" si="75"/>
        <v/>
      </c>
      <c r="BF146" s="349"/>
      <c r="BG146" s="225" t="e">
        <f t="shared" si="76"/>
        <v>#DIV/0!</v>
      </c>
      <c r="BI146" s="105"/>
      <c r="BJ146" s="307"/>
      <c r="BK146" s="106"/>
      <c r="BL146" s="307"/>
      <c r="BM146" s="227" t="str">
        <f t="shared" si="77"/>
        <v>---</v>
      </c>
    </row>
    <row r="147" spans="1:65" ht="15" customHeight="1">
      <c r="A147" s="90"/>
      <c r="B147" s="91"/>
      <c r="C147" s="92"/>
      <c r="D147" s="93"/>
      <c r="E147" s="93"/>
      <c r="F147" s="94"/>
      <c r="G147" s="95"/>
      <c r="H147" s="96"/>
      <c r="I147" s="97"/>
      <c r="J147" s="98">
        <f t="shared" si="46"/>
        <v>0</v>
      </c>
      <c r="K147" s="99"/>
      <c r="L147" s="108">
        <f t="shared" si="47"/>
        <v>0</v>
      </c>
      <c r="M147" s="100"/>
      <c r="N147" s="312"/>
      <c r="O147" s="101"/>
      <c r="P147" s="102"/>
      <c r="Q147" s="96"/>
      <c r="R147" s="97"/>
      <c r="S147" s="97">
        <f t="shared" si="48"/>
        <v>0</v>
      </c>
      <c r="T147" s="102"/>
      <c r="U147" s="103"/>
      <c r="V147" s="65">
        <f t="shared" si="49"/>
        <v>0</v>
      </c>
      <c r="W147" s="104"/>
      <c r="X147" s="312"/>
      <c r="Y147" s="72" t="str">
        <f t="shared" si="50"/>
        <v>---</v>
      </c>
      <c r="Z147" s="73" t="str">
        <f t="shared" si="51"/>
        <v>---</v>
      </c>
      <c r="AA147" s="74" t="str">
        <f t="shared" si="52"/>
        <v/>
      </c>
      <c r="AB147" s="75" t="str">
        <f t="shared" si="53"/>
        <v/>
      </c>
      <c r="AC147" s="76" t="str">
        <f t="shared" si="54"/>
        <v/>
      </c>
      <c r="AD147" s="75" t="str">
        <f t="shared" si="55"/>
        <v/>
      </c>
      <c r="AE147" s="77" t="str">
        <f t="shared" si="56"/>
        <v/>
      </c>
      <c r="AF147" s="78" t="str">
        <f t="shared" si="57"/>
        <v/>
      </c>
      <c r="AG147" s="79" t="str">
        <f t="shared" si="58"/>
        <v/>
      </c>
      <c r="AH147" s="244" t="str">
        <f t="shared" si="59"/>
        <v/>
      </c>
      <c r="AI147" s="218">
        <f t="shared" si="60"/>
        <v>0</v>
      </c>
      <c r="AJ147" s="346" t="str">
        <f t="shared" si="61"/>
        <v/>
      </c>
      <c r="AK147" s="347"/>
      <c r="AL147" s="219" t="e">
        <f t="shared" si="62"/>
        <v>#DIV/0!</v>
      </c>
      <c r="AM147" s="218">
        <f t="shared" si="63"/>
        <v>0</v>
      </c>
      <c r="AN147" s="346" t="str">
        <f t="shared" si="64"/>
        <v/>
      </c>
      <c r="AO147" s="347"/>
      <c r="AP147" s="219" t="e">
        <f t="shared" si="65"/>
        <v>#DIV/0!</v>
      </c>
      <c r="AQ147" s="222">
        <f t="shared" si="66"/>
        <v>0</v>
      </c>
      <c r="AR147" s="348" t="str">
        <f t="shared" si="67"/>
        <v/>
      </c>
      <c r="AS147" s="349"/>
      <c r="AT147" s="223" t="e">
        <f t="shared" si="68"/>
        <v>#DIV/0!</v>
      </c>
      <c r="AU147" s="222">
        <f t="shared" si="69"/>
        <v>0</v>
      </c>
      <c r="AV147" s="348" t="str">
        <f t="shared" si="70"/>
        <v/>
      </c>
      <c r="AW147" s="349"/>
      <c r="AX147" s="223" t="e">
        <f t="shared" si="71"/>
        <v>#DIV/0!</v>
      </c>
      <c r="AZ147" s="80"/>
      <c r="BA147" s="81"/>
      <c r="BB147" s="82" t="str">
        <f t="shared" si="72"/>
        <v/>
      </c>
      <c r="BC147" s="83" t="str">
        <f t="shared" si="73"/>
        <v/>
      </c>
      <c r="BD147" s="224">
        <f t="shared" si="74"/>
        <v>0</v>
      </c>
      <c r="BE147" s="348" t="str">
        <f t="shared" si="75"/>
        <v/>
      </c>
      <c r="BF147" s="349"/>
      <c r="BG147" s="225" t="e">
        <f t="shared" si="76"/>
        <v>#DIV/0!</v>
      </c>
      <c r="BI147" s="105"/>
      <c r="BJ147" s="307"/>
      <c r="BK147" s="106"/>
      <c r="BL147" s="307"/>
      <c r="BM147" s="227" t="str">
        <f t="shared" si="77"/>
        <v>---</v>
      </c>
    </row>
    <row r="148" spans="1:65" ht="15" customHeight="1">
      <c r="A148" s="90"/>
      <c r="B148" s="91"/>
      <c r="C148" s="92"/>
      <c r="D148" s="93"/>
      <c r="E148" s="93"/>
      <c r="F148" s="94"/>
      <c r="G148" s="95"/>
      <c r="H148" s="96"/>
      <c r="I148" s="97"/>
      <c r="J148" s="98">
        <f t="shared" si="46"/>
        <v>0</v>
      </c>
      <c r="K148" s="99"/>
      <c r="L148" s="108">
        <f t="shared" si="47"/>
        <v>0</v>
      </c>
      <c r="M148" s="100"/>
      <c r="N148" s="312"/>
      <c r="O148" s="101"/>
      <c r="P148" s="102"/>
      <c r="Q148" s="96"/>
      <c r="R148" s="97"/>
      <c r="S148" s="97">
        <f t="shared" si="48"/>
        <v>0</v>
      </c>
      <c r="T148" s="102"/>
      <c r="U148" s="103"/>
      <c r="V148" s="65">
        <f t="shared" si="49"/>
        <v>0</v>
      </c>
      <c r="W148" s="104"/>
      <c r="X148" s="312"/>
      <c r="Y148" s="72" t="str">
        <f t="shared" si="50"/>
        <v>---</v>
      </c>
      <c r="Z148" s="73" t="str">
        <f t="shared" si="51"/>
        <v>---</v>
      </c>
      <c r="AA148" s="74" t="str">
        <f t="shared" si="52"/>
        <v/>
      </c>
      <c r="AB148" s="75" t="str">
        <f t="shared" si="53"/>
        <v/>
      </c>
      <c r="AC148" s="76" t="str">
        <f t="shared" si="54"/>
        <v/>
      </c>
      <c r="AD148" s="75" t="str">
        <f t="shared" si="55"/>
        <v/>
      </c>
      <c r="AE148" s="77" t="str">
        <f t="shared" si="56"/>
        <v/>
      </c>
      <c r="AF148" s="78" t="str">
        <f t="shared" si="57"/>
        <v/>
      </c>
      <c r="AG148" s="79" t="str">
        <f t="shared" si="58"/>
        <v/>
      </c>
      <c r="AH148" s="244" t="str">
        <f t="shared" si="59"/>
        <v/>
      </c>
      <c r="AI148" s="218">
        <f t="shared" si="60"/>
        <v>0</v>
      </c>
      <c r="AJ148" s="346" t="str">
        <f t="shared" si="61"/>
        <v/>
      </c>
      <c r="AK148" s="347"/>
      <c r="AL148" s="219" t="e">
        <f t="shared" si="62"/>
        <v>#DIV/0!</v>
      </c>
      <c r="AM148" s="218">
        <f t="shared" si="63"/>
        <v>0</v>
      </c>
      <c r="AN148" s="346" t="str">
        <f t="shared" si="64"/>
        <v/>
      </c>
      <c r="AO148" s="347"/>
      <c r="AP148" s="219" t="e">
        <f t="shared" si="65"/>
        <v>#DIV/0!</v>
      </c>
      <c r="AQ148" s="222">
        <f t="shared" si="66"/>
        <v>0</v>
      </c>
      <c r="AR148" s="348" t="str">
        <f t="shared" si="67"/>
        <v/>
      </c>
      <c r="AS148" s="349"/>
      <c r="AT148" s="223" t="e">
        <f t="shared" si="68"/>
        <v>#DIV/0!</v>
      </c>
      <c r="AU148" s="222">
        <f t="shared" si="69"/>
        <v>0</v>
      </c>
      <c r="AV148" s="348" t="str">
        <f t="shared" si="70"/>
        <v/>
      </c>
      <c r="AW148" s="349"/>
      <c r="AX148" s="223" t="e">
        <f t="shared" si="71"/>
        <v>#DIV/0!</v>
      </c>
      <c r="AZ148" s="80"/>
      <c r="BA148" s="81"/>
      <c r="BB148" s="82" t="str">
        <f t="shared" si="72"/>
        <v/>
      </c>
      <c r="BC148" s="83" t="str">
        <f t="shared" si="73"/>
        <v/>
      </c>
      <c r="BD148" s="224">
        <f t="shared" si="74"/>
        <v>0</v>
      </c>
      <c r="BE148" s="348" t="str">
        <f t="shared" si="75"/>
        <v/>
      </c>
      <c r="BF148" s="349"/>
      <c r="BG148" s="225" t="e">
        <f t="shared" si="76"/>
        <v>#DIV/0!</v>
      </c>
      <c r="BI148" s="105"/>
      <c r="BJ148" s="307"/>
      <c r="BK148" s="106"/>
      <c r="BL148" s="307"/>
      <c r="BM148" s="227" t="str">
        <f t="shared" si="77"/>
        <v>---</v>
      </c>
    </row>
    <row r="149" spans="1:65" ht="15" customHeight="1">
      <c r="A149" s="90"/>
      <c r="B149" s="91"/>
      <c r="C149" s="92"/>
      <c r="D149" s="93"/>
      <c r="E149" s="93"/>
      <c r="F149" s="94"/>
      <c r="G149" s="95"/>
      <c r="H149" s="96"/>
      <c r="I149" s="97"/>
      <c r="J149" s="98">
        <f t="shared" si="46"/>
        <v>0</v>
      </c>
      <c r="K149" s="99"/>
      <c r="L149" s="108">
        <f t="shared" si="47"/>
        <v>0</v>
      </c>
      <c r="M149" s="100"/>
      <c r="N149" s="312"/>
      <c r="O149" s="101"/>
      <c r="P149" s="102"/>
      <c r="Q149" s="96"/>
      <c r="R149" s="97"/>
      <c r="S149" s="97">
        <f t="shared" si="48"/>
        <v>0</v>
      </c>
      <c r="T149" s="102"/>
      <c r="U149" s="103"/>
      <c r="V149" s="65">
        <f t="shared" si="49"/>
        <v>0</v>
      </c>
      <c r="W149" s="104"/>
      <c r="X149" s="312"/>
      <c r="Y149" s="72" t="str">
        <f t="shared" si="50"/>
        <v>---</v>
      </c>
      <c r="Z149" s="73" t="str">
        <f t="shared" si="51"/>
        <v>---</v>
      </c>
      <c r="AA149" s="74" t="str">
        <f t="shared" si="52"/>
        <v/>
      </c>
      <c r="AB149" s="75" t="str">
        <f t="shared" si="53"/>
        <v/>
      </c>
      <c r="AC149" s="76" t="str">
        <f t="shared" si="54"/>
        <v/>
      </c>
      <c r="AD149" s="75" t="str">
        <f t="shared" si="55"/>
        <v/>
      </c>
      <c r="AE149" s="77" t="str">
        <f t="shared" si="56"/>
        <v/>
      </c>
      <c r="AF149" s="78" t="str">
        <f t="shared" si="57"/>
        <v/>
      </c>
      <c r="AG149" s="79" t="str">
        <f t="shared" si="58"/>
        <v/>
      </c>
      <c r="AH149" s="244" t="str">
        <f t="shared" si="59"/>
        <v/>
      </c>
      <c r="AI149" s="218">
        <f t="shared" si="60"/>
        <v>0</v>
      </c>
      <c r="AJ149" s="346" t="str">
        <f t="shared" si="61"/>
        <v/>
      </c>
      <c r="AK149" s="347"/>
      <c r="AL149" s="219" t="e">
        <f t="shared" si="62"/>
        <v>#DIV/0!</v>
      </c>
      <c r="AM149" s="218">
        <f t="shared" si="63"/>
        <v>0</v>
      </c>
      <c r="AN149" s="346" t="str">
        <f t="shared" si="64"/>
        <v/>
      </c>
      <c r="AO149" s="347"/>
      <c r="AP149" s="219" t="e">
        <f t="shared" si="65"/>
        <v>#DIV/0!</v>
      </c>
      <c r="AQ149" s="222">
        <f t="shared" si="66"/>
        <v>0</v>
      </c>
      <c r="AR149" s="348" t="str">
        <f t="shared" si="67"/>
        <v/>
      </c>
      <c r="AS149" s="349"/>
      <c r="AT149" s="223" t="e">
        <f t="shared" si="68"/>
        <v>#DIV/0!</v>
      </c>
      <c r="AU149" s="222">
        <f t="shared" si="69"/>
        <v>0</v>
      </c>
      <c r="AV149" s="348" t="str">
        <f t="shared" si="70"/>
        <v/>
      </c>
      <c r="AW149" s="349"/>
      <c r="AX149" s="223" t="e">
        <f t="shared" si="71"/>
        <v>#DIV/0!</v>
      </c>
      <c r="AZ149" s="80"/>
      <c r="BA149" s="81"/>
      <c r="BB149" s="82" t="str">
        <f t="shared" si="72"/>
        <v/>
      </c>
      <c r="BC149" s="83" t="str">
        <f t="shared" si="73"/>
        <v/>
      </c>
      <c r="BD149" s="224">
        <f t="shared" si="74"/>
        <v>0</v>
      </c>
      <c r="BE149" s="348" t="str">
        <f t="shared" si="75"/>
        <v/>
      </c>
      <c r="BF149" s="349"/>
      <c r="BG149" s="225" t="e">
        <f t="shared" si="76"/>
        <v>#DIV/0!</v>
      </c>
      <c r="BI149" s="105"/>
      <c r="BJ149" s="307"/>
      <c r="BK149" s="106"/>
      <c r="BL149" s="307"/>
      <c r="BM149" s="227" t="str">
        <f t="shared" si="77"/>
        <v>---</v>
      </c>
    </row>
    <row r="150" spans="1:65" ht="15" customHeight="1">
      <c r="A150" s="90"/>
      <c r="B150" s="91"/>
      <c r="C150" s="92"/>
      <c r="D150" s="93"/>
      <c r="E150" s="93"/>
      <c r="F150" s="94"/>
      <c r="G150" s="95"/>
      <c r="H150" s="96"/>
      <c r="I150" s="97"/>
      <c r="J150" s="98">
        <f t="shared" si="46"/>
        <v>0</v>
      </c>
      <c r="K150" s="99"/>
      <c r="L150" s="108">
        <f t="shared" si="47"/>
        <v>0</v>
      </c>
      <c r="M150" s="100"/>
      <c r="N150" s="312"/>
      <c r="O150" s="101"/>
      <c r="P150" s="102"/>
      <c r="Q150" s="96"/>
      <c r="R150" s="97"/>
      <c r="S150" s="97">
        <f t="shared" si="48"/>
        <v>0</v>
      </c>
      <c r="T150" s="102"/>
      <c r="U150" s="102"/>
      <c r="V150" s="65">
        <f t="shared" si="49"/>
        <v>0</v>
      </c>
      <c r="W150" s="104"/>
      <c r="X150" s="312"/>
      <c r="Y150" s="72" t="str">
        <f t="shared" si="50"/>
        <v>---</v>
      </c>
      <c r="Z150" s="73" t="str">
        <f t="shared" si="51"/>
        <v>---</v>
      </c>
      <c r="AA150" s="74" t="str">
        <f t="shared" si="52"/>
        <v/>
      </c>
      <c r="AB150" s="75" t="str">
        <f t="shared" si="53"/>
        <v/>
      </c>
      <c r="AC150" s="76" t="str">
        <f t="shared" si="54"/>
        <v/>
      </c>
      <c r="AD150" s="75" t="str">
        <f t="shared" si="55"/>
        <v/>
      </c>
      <c r="AE150" s="77" t="str">
        <f t="shared" si="56"/>
        <v/>
      </c>
      <c r="AF150" s="78" t="str">
        <f t="shared" si="57"/>
        <v/>
      </c>
      <c r="AG150" s="79" t="str">
        <f t="shared" si="58"/>
        <v/>
      </c>
      <c r="AH150" s="244" t="str">
        <f t="shared" si="59"/>
        <v/>
      </c>
      <c r="AI150" s="218">
        <f t="shared" si="60"/>
        <v>0</v>
      </c>
      <c r="AJ150" s="346" t="str">
        <f t="shared" si="61"/>
        <v/>
      </c>
      <c r="AK150" s="347"/>
      <c r="AL150" s="219" t="e">
        <f t="shared" si="62"/>
        <v>#DIV/0!</v>
      </c>
      <c r="AM150" s="218">
        <f t="shared" si="63"/>
        <v>0</v>
      </c>
      <c r="AN150" s="346" t="str">
        <f t="shared" si="64"/>
        <v/>
      </c>
      <c r="AO150" s="347"/>
      <c r="AP150" s="219" t="e">
        <f t="shared" si="65"/>
        <v>#DIV/0!</v>
      </c>
      <c r="AQ150" s="222">
        <f t="shared" si="66"/>
        <v>0</v>
      </c>
      <c r="AR150" s="348" t="str">
        <f t="shared" si="67"/>
        <v/>
      </c>
      <c r="AS150" s="349"/>
      <c r="AT150" s="223" t="e">
        <f t="shared" si="68"/>
        <v>#DIV/0!</v>
      </c>
      <c r="AU150" s="222">
        <f t="shared" si="69"/>
        <v>0</v>
      </c>
      <c r="AV150" s="348" t="str">
        <f t="shared" si="70"/>
        <v/>
      </c>
      <c r="AW150" s="349"/>
      <c r="AX150" s="223" t="e">
        <f t="shared" si="71"/>
        <v>#DIV/0!</v>
      </c>
      <c r="AY150" s="19"/>
      <c r="AZ150" s="80"/>
      <c r="BA150" s="81"/>
      <c r="BB150" s="82" t="str">
        <f t="shared" si="72"/>
        <v/>
      </c>
      <c r="BC150" s="83" t="str">
        <f t="shared" si="73"/>
        <v/>
      </c>
      <c r="BD150" s="224">
        <f t="shared" si="74"/>
        <v>0</v>
      </c>
      <c r="BE150" s="348" t="str">
        <f t="shared" si="75"/>
        <v/>
      </c>
      <c r="BF150" s="349"/>
      <c r="BG150" s="225" t="e">
        <f t="shared" si="76"/>
        <v>#DIV/0!</v>
      </c>
      <c r="BI150" s="105"/>
      <c r="BJ150" s="307"/>
      <c r="BK150" s="106"/>
      <c r="BL150" s="307"/>
      <c r="BM150" s="227" t="str">
        <f t="shared" si="77"/>
        <v>---</v>
      </c>
    </row>
    <row r="151" spans="1:65" ht="15" customHeight="1">
      <c r="A151" s="90"/>
      <c r="B151" s="91"/>
      <c r="C151" s="92"/>
      <c r="D151" s="93"/>
      <c r="E151" s="93"/>
      <c r="F151" s="94"/>
      <c r="G151" s="95"/>
      <c r="H151" s="96"/>
      <c r="I151" s="97"/>
      <c r="J151" s="98">
        <f t="shared" si="46"/>
        <v>0</v>
      </c>
      <c r="K151" s="99"/>
      <c r="L151" s="108">
        <f t="shared" si="47"/>
        <v>0</v>
      </c>
      <c r="M151" s="100"/>
      <c r="N151" s="312"/>
      <c r="O151" s="101"/>
      <c r="P151" s="102"/>
      <c r="Q151" s="96"/>
      <c r="R151" s="97"/>
      <c r="S151" s="97">
        <f t="shared" si="48"/>
        <v>0</v>
      </c>
      <c r="T151" s="102"/>
      <c r="U151" s="102"/>
      <c r="V151" s="65">
        <f t="shared" si="49"/>
        <v>0</v>
      </c>
      <c r="W151" s="104"/>
      <c r="X151" s="312"/>
      <c r="Y151" s="72" t="str">
        <f t="shared" si="50"/>
        <v>---</v>
      </c>
      <c r="Z151" s="73" t="str">
        <f t="shared" si="51"/>
        <v>---</v>
      </c>
      <c r="AA151" s="74" t="str">
        <f t="shared" si="52"/>
        <v/>
      </c>
      <c r="AB151" s="75" t="str">
        <f t="shared" si="53"/>
        <v/>
      </c>
      <c r="AC151" s="76" t="str">
        <f t="shared" si="54"/>
        <v/>
      </c>
      <c r="AD151" s="75" t="str">
        <f t="shared" si="55"/>
        <v/>
      </c>
      <c r="AE151" s="77" t="str">
        <f t="shared" si="56"/>
        <v/>
      </c>
      <c r="AF151" s="78" t="str">
        <f t="shared" si="57"/>
        <v/>
      </c>
      <c r="AG151" s="79" t="str">
        <f t="shared" si="58"/>
        <v/>
      </c>
      <c r="AH151" s="244" t="str">
        <f t="shared" si="59"/>
        <v/>
      </c>
      <c r="AI151" s="218">
        <f t="shared" si="60"/>
        <v>0</v>
      </c>
      <c r="AJ151" s="346" t="str">
        <f t="shared" si="61"/>
        <v/>
      </c>
      <c r="AK151" s="347"/>
      <c r="AL151" s="219" t="e">
        <f t="shared" si="62"/>
        <v>#DIV/0!</v>
      </c>
      <c r="AM151" s="218">
        <f t="shared" si="63"/>
        <v>0</v>
      </c>
      <c r="AN151" s="346" t="str">
        <f t="shared" si="64"/>
        <v/>
      </c>
      <c r="AO151" s="347"/>
      <c r="AP151" s="219" t="e">
        <f t="shared" si="65"/>
        <v>#DIV/0!</v>
      </c>
      <c r="AQ151" s="222">
        <f t="shared" si="66"/>
        <v>0</v>
      </c>
      <c r="AR151" s="348" t="str">
        <f t="shared" si="67"/>
        <v/>
      </c>
      <c r="AS151" s="349"/>
      <c r="AT151" s="223" t="e">
        <f t="shared" si="68"/>
        <v>#DIV/0!</v>
      </c>
      <c r="AU151" s="222">
        <f t="shared" si="69"/>
        <v>0</v>
      </c>
      <c r="AV151" s="348" t="str">
        <f t="shared" si="70"/>
        <v/>
      </c>
      <c r="AW151" s="349"/>
      <c r="AX151" s="223" t="e">
        <f t="shared" si="71"/>
        <v>#DIV/0!</v>
      </c>
      <c r="AY151" s="19"/>
      <c r="AZ151" s="80"/>
      <c r="BA151" s="81"/>
      <c r="BB151" s="82" t="str">
        <f t="shared" si="72"/>
        <v/>
      </c>
      <c r="BC151" s="83" t="str">
        <f t="shared" si="73"/>
        <v/>
      </c>
      <c r="BD151" s="224">
        <f t="shared" si="74"/>
        <v>0</v>
      </c>
      <c r="BE151" s="348" t="str">
        <f t="shared" si="75"/>
        <v/>
      </c>
      <c r="BF151" s="349"/>
      <c r="BG151" s="225" t="e">
        <f t="shared" si="76"/>
        <v>#DIV/0!</v>
      </c>
      <c r="BI151" s="105"/>
      <c r="BJ151" s="307"/>
      <c r="BK151" s="106"/>
      <c r="BL151" s="307"/>
      <c r="BM151" s="227" t="str">
        <f t="shared" si="77"/>
        <v>---</v>
      </c>
    </row>
    <row r="152" spans="1:65" ht="15" customHeight="1">
      <c r="A152" s="90"/>
      <c r="B152" s="91"/>
      <c r="C152" s="92"/>
      <c r="D152" s="93"/>
      <c r="E152" s="93"/>
      <c r="F152" s="94"/>
      <c r="G152" s="95"/>
      <c r="H152" s="96"/>
      <c r="I152" s="97"/>
      <c r="J152" s="98">
        <f t="shared" si="46"/>
        <v>0</v>
      </c>
      <c r="K152" s="99"/>
      <c r="L152" s="108">
        <f t="shared" si="47"/>
        <v>0</v>
      </c>
      <c r="M152" s="100"/>
      <c r="N152" s="312"/>
      <c r="O152" s="101"/>
      <c r="P152" s="102"/>
      <c r="Q152" s="96"/>
      <c r="R152" s="97"/>
      <c r="S152" s="97">
        <f t="shared" si="48"/>
        <v>0</v>
      </c>
      <c r="T152" s="102"/>
      <c r="U152" s="102"/>
      <c r="V152" s="65">
        <f t="shared" si="49"/>
        <v>0</v>
      </c>
      <c r="W152" s="104"/>
      <c r="X152" s="312"/>
      <c r="Y152" s="72" t="str">
        <f t="shared" si="50"/>
        <v>---</v>
      </c>
      <c r="Z152" s="73" t="str">
        <f t="shared" si="51"/>
        <v>---</v>
      </c>
      <c r="AA152" s="74" t="str">
        <f t="shared" si="52"/>
        <v/>
      </c>
      <c r="AB152" s="75" t="str">
        <f t="shared" si="53"/>
        <v/>
      </c>
      <c r="AC152" s="76" t="str">
        <f t="shared" si="54"/>
        <v/>
      </c>
      <c r="AD152" s="75" t="str">
        <f t="shared" si="55"/>
        <v/>
      </c>
      <c r="AE152" s="77" t="str">
        <f t="shared" si="56"/>
        <v/>
      </c>
      <c r="AF152" s="78" t="str">
        <f t="shared" si="57"/>
        <v/>
      </c>
      <c r="AG152" s="79" t="str">
        <f t="shared" si="58"/>
        <v/>
      </c>
      <c r="AH152" s="244" t="str">
        <f t="shared" si="59"/>
        <v/>
      </c>
      <c r="AI152" s="218">
        <f t="shared" si="60"/>
        <v>0</v>
      </c>
      <c r="AJ152" s="346" t="str">
        <f t="shared" si="61"/>
        <v/>
      </c>
      <c r="AK152" s="347"/>
      <c r="AL152" s="219" t="e">
        <f t="shared" si="62"/>
        <v>#DIV/0!</v>
      </c>
      <c r="AM152" s="218">
        <f t="shared" si="63"/>
        <v>0</v>
      </c>
      <c r="AN152" s="346" t="str">
        <f t="shared" si="64"/>
        <v/>
      </c>
      <c r="AO152" s="347"/>
      <c r="AP152" s="219" t="e">
        <f t="shared" si="65"/>
        <v>#DIV/0!</v>
      </c>
      <c r="AQ152" s="222">
        <f t="shared" si="66"/>
        <v>0</v>
      </c>
      <c r="AR152" s="348" t="str">
        <f t="shared" si="67"/>
        <v/>
      </c>
      <c r="AS152" s="349"/>
      <c r="AT152" s="223" t="e">
        <f t="shared" si="68"/>
        <v>#DIV/0!</v>
      </c>
      <c r="AU152" s="222">
        <f t="shared" si="69"/>
        <v>0</v>
      </c>
      <c r="AV152" s="348" t="str">
        <f t="shared" si="70"/>
        <v/>
      </c>
      <c r="AW152" s="349"/>
      <c r="AX152" s="223" t="e">
        <f t="shared" si="71"/>
        <v>#DIV/0!</v>
      </c>
      <c r="AY152" s="19"/>
      <c r="AZ152" s="80"/>
      <c r="BA152" s="81"/>
      <c r="BB152" s="82" t="str">
        <f t="shared" si="72"/>
        <v/>
      </c>
      <c r="BC152" s="83" t="str">
        <f t="shared" si="73"/>
        <v/>
      </c>
      <c r="BD152" s="224">
        <f t="shared" si="74"/>
        <v>0</v>
      </c>
      <c r="BE152" s="348" t="str">
        <f t="shared" si="75"/>
        <v/>
      </c>
      <c r="BF152" s="349"/>
      <c r="BG152" s="225" t="e">
        <f t="shared" si="76"/>
        <v>#DIV/0!</v>
      </c>
      <c r="BH152" s="245"/>
      <c r="BI152" s="105"/>
      <c r="BJ152" s="307"/>
      <c r="BK152" s="106"/>
      <c r="BL152" s="307"/>
      <c r="BM152" s="227" t="str">
        <f t="shared" si="77"/>
        <v>---</v>
      </c>
    </row>
    <row r="153" spans="1:65" ht="15" customHeight="1">
      <c r="A153" s="90"/>
      <c r="B153" s="91"/>
      <c r="C153" s="92"/>
      <c r="D153" s="93"/>
      <c r="E153" s="93"/>
      <c r="F153" s="94"/>
      <c r="G153" s="95"/>
      <c r="H153" s="96"/>
      <c r="I153" s="97"/>
      <c r="J153" s="98">
        <f t="shared" si="46"/>
        <v>0</v>
      </c>
      <c r="K153" s="99"/>
      <c r="L153" s="108">
        <f t="shared" si="47"/>
        <v>0</v>
      </c>
      <c r="M153" s="100"/>
      <c r="N153" s="312"/>
      <c r="O153" s="101"/>
      <c r="P153" s="102"/>
      <c r="Q153" s="96"/>
      <c r="R153" s="97"/>
      <c r="S153" s="97">
        <f t="shared" si="48"/>
        <v>0</v>
      </c>
      <c r="T153" s="102"/>
      <c r="U153" s="102"/>
      <c r="V153" s="65">
        <f t="shared" si="49"/>
        <v>0</v>
      </c>
      <c r="W153" s="104"/>
      <c r="X153" s="312"/>
      <c r="Y153" s="72" t="str">
        <f t="shared" si="50"/>
        <v>---</v>
      </c>
      <c r="Z153" s="73" t="str">
        <f t="shared" si="51"/>
        <v>---</v>
      </c>
      <c r="AA153" s="74" t="str">
        <f t="shared" si="52"/>
        <v/>
      </c>
      <c r="AB153" s="75" t="str">
        <f t="shared" si="53"/>
        <v/>
      </c>
      <c r="AC153" s="76" t="str">
        <f t="shared" si="54"/>
        <v/>
      </c>
      <c r="AD153" s="75" t="str">
        <f t="shared" si="55"/>
        <v/>
      </c>
      <c r="AE153" s="77" t="str">
        <f t="shared" si="56"/>
        <v/>
      </c>
      <c r="AF153" s="78" t="str">
        <f t="shared" si="57"/>
        <v/>
      </c>
      <c r="AG153" s="79" t="str">
        <f t="shared" si="58"/>
        <v/>
      </c>
      <c r="AH153" s="244" t="str">
        <f t="shared" si="59"/>
        <v/>
      </c>
      <c r="AI153" s="218">
        <f t="shared" si="60"/>
        <v>0</v>
      </c>
      <c r="AJ153" s="346" t="str">
        <f t="shared" si="61"/>
        <v/>
      </c>
      <c r="AK153" s="347"/>
      <c r="AL153" s="219" t="e">
        <f t="shared" si="62"/>
        <v>#DIV/0!</v>
      </c>
      <c r="AM153" s="218">
        <f t="shared" si="63"/>
        <v>0</v>
      </c>
      <c r="AN153" s="346" t="str">
        <f t="shared" si="64"/>
        <v/>
      </c>
      <c r="AO153" s="347"/>
      <c r="AP153" s="219" t="e">
        <f t="shared" si="65"/>
        <v>#DIV/0!</v>
      </c>
      <c r="AQ153" s="222">
        <f t="shared" si="66"/>
        <v>0</v>
      </c>
      <c r="AR153" s="348" t="str">
        <f t="shared" si="67"/>
        <v/>
      </c>
      <c r="AS153" s="349"/>
      <c r="AT153" s="223" t="e">
        <f t="shared" si="68"/>
        <v>#DIV/0!</v>
      </c>
      <c r="AU153" s="222">
        <f t="shared" si="69"/>
        <v>0</v>
      </c>
      <c r="AV153" s="348" t="str">
        <f t="shared" si="70"/>
        <v/>
      </c>
      <c r="AW153" s="349"/>
      <c r="AX153" s="223" t="e">
        <f t="shared" si="71"/>
        <v>#DIV/0!</v>
      </c>
      <c r="AY153" s="19"/>
      <c r="AZ153" s="80"/>
      <c r="BA153" s="81"/>
      <c r="BB153" s="82" t="str">
        <f t="shared" si="72"/>
        <v/>
      </c>
      <c r="BC153" s="83" t="str">
        <f t="shared" si="73"/>
        <v/>
      </c>
      <c r="BD153" s="224">
        <f t="shared" si="74"/>
        <v>0</v>
      </c>
      <c r="BE153" s="348" t="str">
        <f t="shared" si="75"/>
        <v/>
      </c>
      <c r="BF153" s="349"/>
      <c r="BG153" s="225" t="e">
        <f t="shared" si="76"/>
        <v>#DIV/0!</v>
      </c>
      <c r="BH153" s="245"/>
      <c r="BI153" s="105"/>
      <c r="BJ153" s="307"/>
      <c r="BK153" s="106"/>
      <c r="BL153" s="307"/>
      <c r="BM153" s="227" t="str">
        <f t="shared" si="77"/>
        <v>---</v>
      </c>
    </row>
    <row r="154" spans="1:65" ht="15.75" customHeight="1" thickBot="1">
      <c r="A154" s="109"/>
      <c r="B154" s="110"/>
      <c r="C154" s="111"/>
      <c r="D154" s="112"/>
      <c r="E154" s="112"/>
      <c r="F154" s="113"/>
      <c r="G154" s="114"/>
      <c r="H154" s="115"/>
      <c r="I154" s="116"/>
      <c r="J154" s="117">
        <f t="shared" si="46"/>
        <v>0</v>
      </c>
      <c r="K154" s="118"/>
      <c r="L154" s="119">
        <f t="shared" si="47"/>
        <v>0</v>
      </c>
      <c r="M154" s="120"/>
      <c r="N154" s="313"/>
      <c r="O154" s="121"/>
      <c r="P154" s="122"/>
      <c r="Q154" s="115"/>
      <c r="R154" s="116"/>
      <c r="S154" s="116">
        <f t="shared" si="48"/>
        <v>0</v>
      </c>
      <c r="T154" s="122"/>
      <c r="U154" s="122"/>
      <c r="V154" s="124">
        <f t="shared" si="49"/>
        <v>0</v>
      </c>
      <c r="W154" s="125"/>
      <c r="X154" s="313"/>
      <c r="Y154" s="126" t="str">
        <f t="shared" si="50"/>
        <v>---</v>
      </c>
      <c r="Z154" s="127" t="str">
        <f t="shared" si="51"/>
        <v>---</v>
      </c>
      <c r="AA154" s="246" t="str">
        <f t="shared" si="52"/>
        <v/>
      </c>
      <c r="AB154" s="247" t="str">
        <f t="shared" si="53"/>
        <v/>
      </c>
      <c r="AC154" s="248" t="str">
        <f t="shared" si="54"/>
        <v/>
      </c>
      <c r="AD154" s="247" t="str">
        <f t="shared" si="55"/>
        <v/>
      </c>
      <c r="AE154" s="249" t="str">
        <f t="shared" si="56"/>
        <v/>
      </c>
      <c r="AF154" s="250" t="str">
        <f t="shared" si="57"/>
        <v/>
      </c>
      <c r="AG154" s="251" t="str">
        <f t="shared" si="58"/>
        <v/>
      </c>
      <c r="AH154" s="252" t="str">
        <f t="shared" si="59"/>
        <v/>
      </c>
      <c r="AI154" s="130">
        <f t="shared" si="60"/>
        <v>0</v>
      </c>
      <c r="AJ154" s="352" t="str">
        <f t="shared" si="61"/>
        <v/>
      </c>
      <c r="AK154" s="353"/>
      <c r="AL154" s="228" t="e">
        <f t="shared" si="62"/>
        <v>#DIV/0!</v>
      </c>
      <c r="AM154" s="130">
        <f t="shared" si="63"/>
        <v>0</v>
      </c>
      <c r="AN154" s="352" t="str">
        <f t="shared" si="64"/>
        <v/>
      </c>
      <c r="AO154" s="353"/>
      <c r="AP154" s="228" t="e">
        <f t="shared" si="65"/>
        <v>#DIV/0!</v>
      </c>
      <c r="AQ154" s="231">
        <f t="shared" si="66"/>
        <v>0</v>
      </c>
      <c r="AR154" s="354" t="str">
        <f t="shared" si="67"/>
        <v/>
      </c>
      <c r="AS154" s="355"/>
      <c r="AT154" s="232" t="e">
        <f t="shared" si="68"/>
        <v>#DIV/0!</v>
      </c>
      <c r="AU154" s="231">
        <f t="shared" si="69"/>
        <v>0</v>
      </c>
      <c r="AV154" s="354" t="str">
        <f t="shared" si="70"/>
        <v/>
      </c>
      <c r="AW154" s="355"/>
      <c r="AX154" s="232" t="e">
        <f t="shared" si="71"/>
        <v>#DIV/0!</v>
      </c>
      <c r="AY154" s="19"/>
      <c r="AZ154" s="140"/>
      <c r="BA154" s="141"/>
      <c r="BB154" s="142" t="str">
        <f t="shared" si="72"/>
        <v/>
      </c>
      <c r="BC154" s="143" t="str">
        <f t="shared" si="73"/>
        <v/>
      </c>
      <c r="BD154" s="233">
        <f t="shared" si="74"/>
        <v>0</v>
      </c>
      <c r="BE154" s="354" t="str">
        <f t="shared" si="75"/>
        <v/>
      </c>
      <c r="BF154" s="355"/>
      <c r="BG154" s="234" t="e">
        <f t="shared" si="76"/>
        <v>#DIV/0!</v>
      </c>
      <c r="BH154" s="245"/>
      <c r="BI154" s="144"/>
      <c r="BJ154" s="308"/>
      <c r="BK154" s="146"/>
      <c r="BL154" s="308"/>
      <c r="BM154" s="235" t="str">
        <f t="shared" si="77"/>
        <v>---</v>
      </c>
    </row>
    <row r="155" spans="1:65" ht="15.75" customHeight="1" thickBot="1">
      <c r="A155" s="19"/>
      <c r="B155" s="19"/>
      <c r="C155" s="19"/>
      <c r="D155" s="19"/>
      <c r="E155" s="19"/>
      <c r="F155" s="19"/>
      <c r="G155" s="19"/>
      <c r="H155" s="148"/>
      <c r="I155" s="148"/>
      <c r="J155" s="148"/>
      <c r="K155" s="148"/>
      <c r="L155" s="149"/>
      <c r="M155" s="149"/>
      <c r="N155" s="149"/>
      <c r="O155" s="149"/>
      <c r="P155" s="149"/>
      <c r="Q155" s="148"/>
      <c r="R155" s="148"/>
      <c r="S155" s="148"/>
      <c r="T155" s="148"/>
      <c r="U155" s="148"/>
      <c r="V155" s="149"/>
      <c r="W155" s="149"/>
      <c r="X155" s="149"/>
      <c r="Y155" s="149"/>
      <c r="Z155" s="150"/>
      <c r="AA155" s="148"/>
      <c r="AB155" s="151"/>
      <c r="AC155" s="148"/>
      <c r="AD155" s="151"/>
      <c r="AE155" s="149"/>
      <c r="AF155" s="152"/>
      <c r="AG155" s="149"/>
      <c r="AH155" s="152"/>
      <c r="AI155" s="209"/>
      <c r="AJ155" s="209"/>
      <c r="AK155" s="209"/>
      <c r="AL155" s="210"/>
      <c r="AM155" s="209"/>
      <c r="AN155" s="209"/>
      <c r="AO155" s="209"/>
      <c r="AP155" s="210"/>
      <c r="AQ155" s="211"/>
      <c r="AR155" s="212"/>
      <c r="AS155" s="212"/>
      <c r="AT155" s="213"/>
      <c r="AU155" s="212"/>
      <c r="AV155" s="212"/>
      <c r="AW155" s="212"/>
      <c r="AX155" s="214"/>
      <c r="AY155" s="19"/>
      <c r="AZ155" s="153"/>
      <c r="BA155" s="153"/>
      <c r="BB155" s="154"/>
      <c r="BC155" s="155"/>
      <c r="BD155" s="253"/>
      <c r="BE155" s="212"/>
      <c r="BF155" s="212"/>
      <c r="BG155" s="236"/>
      <c r="BH155" s="151"/>
    </row>
    <row r="156" spans="1:65" ht="24" customHeight="1" thickBot="1">
      <c r="A156" s="314" t="s">
        <v>15</v>
      </c>
      <c r="B156" s="315"/>
      <c r="C156" s="315"/>
      <c r="D156" s="315"/>
      <c r="E156" s="315"/>
      <c r="F156" s="316"/>
      <c r="G156" s="156"/>
      <c r="H156" s="157"/>
      <c r="I156" s="157"/>
      <c r="J156" s="158">
        <f>SUM(J114:J154)</f>
        <v>0</v>
      </c>
      <c r="K156" s="158">
        <f>SUM(K114:K154)</f>
        <v>0</v>
      </c>
      <c r="L156" s="159">
        <f>SUM(L114:L154)</f>
        <v>0</v>
      </c>
      <c r="M156" s="160">
        <f>SUM(M114:M154)</f>
        <v>0</v>
      </c>
      <c r="N156" s="161"/>
      <c r="O156" s="161"/>
      <c r="P156" s="161"/>
      <c r="Q156" s="162"/>
      <c r="R156" s="162"/>
      <c r="S156" s="158">
        <f>SUM(S114:S154)</f>
        <v>0</v>
      </c>
      <c r="T156" s="162"/>
      <c r="U156" s="162"/>
      <c r="V156" s="159">
        <f>SUM(V114:V154)</f>
        <v>0</v>
      </c>
      <c r="W156" s="163">
        <f>SUM(W114:W154)</f>
        <v>0</v>
      </c>
      <c r="X156" s="164"/>
      <c r="Y156" s="164"/>
      <c r="Z156" s="165"/>
      <c r="AA156" s="166"/>
      <c r="AB156" s="167"/>
      <c r="AC156" s="166"/>
      <c r="AD156" s="167"/>
      <c r="AE156" s="168"/>
      <c r="AF156" s="169"/>
      <c r="AG156" s="168"/>
      <c r="AH156" s="169"/>
      <c r="AI156" s="170"/>
      <c r="AJ156" s="170"/>
      <c r="AK156" s="170"/>
      <c r="AL156" s="171"/>
      <c r="AM156" s="170"/>
      <c r="AN156" s="170"/>
      <c r="AO156" s="170"/>
      <c r="AP156" s="171"/>
      <c r="AQ156" s="172"/>
      <c r="AR156" s="173"/>
      <c r="AS156" s="173"/>
      <c r="AT156" s="174"/>
      <c r="AU156" s="173"/>
      <c r="AV156" s="173"/>
      <c r="AW156" s="173"/>
      <c r="AX156" s="175"/>
      <c r="AZ156" s="176">
        <f>SUM(AZ114:AZ154)</f>
        <v>0</v>
      </c>
      <c r="BA156" s="177">
        <f>SUM(BA114:BA154)</f>
        <v>0</v>
      </c>
      <c r="BB156" s="178"/>
      <c r="BC156" s="179"/>
      <c r="BD156" s="180"/>
      <c r="BE156" s="173"/>
      <c r="BF156" s="173"/>
      <c r="BG156" s="181"/>
    </row>
    <row r="157" spans="1:65" ht="6" customHeight="1" thickBot="1">
      <c r="H157" s="182"/>
      <c r="I157" s="182"/>
      <c r="Q157" s="148"/>
      <c r="R157" s="148"/>
      <c r="AA157" s="148"/>
      <c r="AB157" s="151"/>
      <c r="AC157" s="148"/>
      <c r="AD157" s="151"/>
      <c r="AE157" s="149"/>
      <c r="AF157" s="152"/>
      <c r="AG157" s="149"/>
      <c r="AH157" s="152"/>
      <c r="AZ157" s="183"/>
      <c r="BA157" s="183"/>
      <c r="BB157" s="154"/>
      <c r="BC157" s="155"/>
    </row>
    <row r="158" spans="1:65" ht="23.25" customHeight="1" thickBot="1">
      <c r="A158" s="314" t="s">
        <v>16</v>
      </c>
      <c r="B158" s="315"/>
      <c r="C158" s="315"/>
      <c r="D158" s="315"/>
      <c r="E158" s="315"/>
      <c r="F158" s="316"/>
      <c r="G158" s="156"/>
      <c r="H158" s="184"/>
      <c r="I158" s="184"/>
      <c r="J158" s="158">
        <f>AVERAGE(J114:J154)</f>
        <v>0</v>
      </c>
      <c r="K158" s="158" t="e">
        <f>AVERAGE(K114:K154)</f>
        <v>#DIV/0!</v>
      </c>
      <c r="L158" s="159">
        <f>AVERAGE(L114:L154)</f>
        <v>0</v>
      </c>
      <c r="M158" s="160" t="e">
        <f>AVERAGE(M114:M154)</f>
        <v>#DIV/0!</v>
      </c>
      <c r="N158" s="161"/>
      <c r="O158" s="161"/>
      <c r="P158" s="161"/>
      <c r="Q158" s="185"/>
      <c r="R158" s="185"/>
      <c r="S158" s="158">
        <f>AVERAGE(S114:S154)</f>
        <v>0</v>
      </c>
      <c r="T158" s="162"/>
      <c r="U158" s="162"/>
      <c r="V158" s="159">
        <f>AVERAGE(V114:V154)</f>
        <v>0</v>
      </c>
      <c r="W158" s="186" t="e">
        <f>AVERAGE(W114:W154)</f>
        <v>#DIV/0!</v>
      </c>
      <c r="X158" s="164"/>
      <c r="Y158" s="164"/>
      <c r="Z158" s="165"/>
      <c r="AA158" s="237" t="e">
        <f t="shared" ref="AA158:AX158" si="78">AVERAGE(AA114:AA154)</f>
        <v>#DIV/0!</v>
      </c>
      <c r="AB158" s="187" t="e">
        <f t="shared" si="78"/>
        <v>#DIV/0!</v>
      </c>
      <c r="AC158" s="188" t="e">
        <f t="shared" si="78"/>
        <v>#DIV/0!</v>
      </c>
      <c r="AD158" s="189" t="e">
        <f t="shared" si="78"/>
        <v>#DIV/0!</v>
      </c>
      <c r="AE158" s="190" t="e">
        <f t="shared" si="78"/>
        <v>#DIV/0!</v>
      </c>
      <c r="AF158" s="191" t="e">
        <f t="shared" si="78"/>
        <v>#DIV/0!</v>
      </c>
      <c r="AG158" s="192" t="e">
        <f t="shared" si="78"/>
        <v>#DIV/0!</v>
      </c>
      <c r="AH158" s="193" t="e">
        <f t="shared" si="78"/>
        <v>#DIV/0!</v>
      </c>
      <c r="AI158" s="238">
        <f t="shared" si="78"/>
        <v>0</v>
      </c>
      <c r="AJ158" s="356"/>
      <c r="AK158" s="357"/>
      <c r="AL158" s="238" t="e">
        <f t="shared" si="78"/>
        <v>#DIV/0!</v>
      </c>
      <c r="AM158" s="238">
        <f t="shared" si="78"/>
        <v>0</v>
      </c>
      <c r="AN158" s="356"/>
      <c r="AO158" s="357"/>
      <c r="AP158" s="238" t="e">
        <f t="shared" si="78"/>
        <v>#DIV/0!</v>
      </c>
      <c r="AQ158" s="239">
        <f t="shared" si="78"/>
        <v>0</v>
      </c>
      <c r="AR158" s="356"/>
      <c r="AS158" s="357"/>
      <c r="AT158" s="239" t="e">
        <f t="shared" si="78"/>
        <v>#DIV/0!</v>
      </c>
      <c r="AU158" s="240">
        <f t="shared" si="78"/>
        <v>0</v>
      </c>
      <c r="AV158" s="356"/>
      <c r="AW158" s="357"/>
      <c r="AX158" s="240" t="e">
        <f t="shared" si="78"/>
        <v>#DIV/0!</v>
      </c>
      <c r="AY158" s="19"/>
      <c r="AZ158" s="195" t="e">
        <f t="shared" ref="AZ158:BG158" si="79">AVERAGE(AZ114:AZ154)</f>
        <v>#DIV/0!</v>
      </c>
      <c r="BA158" s="196" t="e">
        <f t="shared" si="79"/>
        <v>#DIV/0!</v>
      </c>
      <c r="BB158" s="197" t="e">
        <f t="shared" si="79"/>
        <v>#DIV/0!</v>
      </c>
      <c r="BC158" s="198" t="e">
        <f t="shared" si="79"/>
        <v>#DIV/0!</v>
      </c>
      <c r="BD158" s="241" t="e">
        <f t="shared" si="79"/>
        <v>#VALUE!</v>
      </c>
      <c r="BE158" s="360" t="str">
        <f t="shared" ref="BE158" si="80">IF(BH107="*","*","")</f>
        <v/>
      </c>
      <c r="BF158" s="361"/>
      <c r="BG158" s="242" t="e">
        <f t="shared" si="79"/>
        <v>#DIV/0!</v>
      </c>
    </row>
    <row r="159" spans="1:65" ht="57" customHeight="1">
      <c r="A159" s="199"/>
      <c r="B159" s="199"/>
      <c r="C159" s="199"/>
      <c r="D159" s="199"/>
      <c r="E159" s="199"/>
      <c r="F159" s="199"/>
      <c r="G159" s="199"/>
      <c r="H159" s="200"/>
      <c r="I159" s="200"/>
      <c r="J159" s="201"/>
      <c r="K159" s="201"/>
      <c r="L159" s="202"/>
      <c r="M159" s="203"/>
      <c r="N159" s="203"/>
      <c r="O159" s="203"/>
      <c r="P159" s="203"/>
      <c r="Q159" s="204"/>
      <c r="R159" s="204"/>
      <c r="S159" s="201"/>
      <c r="T159" s="201"/>
      <c r="U159" s="201"/>
      <c r="V159" s="202"/>
      <c r="W159" s="203"/>
      <c r="X159" s="203"/>
      <c r="Y159" s="203"/>
      <c r="Z159" s="205"/>
      <c r="AA159" s="201"/>
      <c r="AB159" s="206"/>
      <c r="AC159" s="201"/>
      <c r="AD159" s="206"/>
      <c r="AE159" s="202"/>
      <c r="AF159" s="207"/>
      <c r="AG159" s="203"/>
      <c r="AH159" s="208"/>
      <c r="AI159" s="209"/>
      <c r="AJ159" s="209"/>
      <c r="AK159" s="209"/>
      <c r="AL159" s="210"/>
      <c r="AM159" s="209"/>
      <c r="AN159" s="209"/>
      <c r="AO159" s="209"/>
      <c r="AP159" s="210"/>
      <c r="AQ159" s="211"/>
      <c r="AR159" s="212"/>
      <c r="AS159" s="212"/>
      <c r="AT159" s="213"/>
      <c r="AU159" s="212"/>
      <c r="AV159" s="212"/>
      <c r="AW159" s="212"/>
      <c r="AX159" s="214"/>
      <c r="AY159" s="19"/>
      <c r="BE159" s="212"/>
      <c r="BF159" s="212"/>
    </row>
    <row r="160" spans="1:65" ht="15.75" customHeight="1" thickBot="1">
      <c r="A160" s="19"/>
      <c r="B160" s="19"/>
      <c r="C160" s="19"/>
      <c r="D160" s="19"/>
      <c r="E160" s="19"/>
      <c r="F160" s="19"/>
      <c r="G160" s="19"/>
      <c r="H160" s="148"/>
      <c r="I160" s="148"/>
      <c r="J160" s="148"/>
      <c r="K160" s="148"/>
      <c r="L160" s="149"/>
      <c r="M160" s="149"/>
      <c r="N160" s="149"/>
      <c r="O160" s="149"/>
      <c r="P160" s="149"/>
      <c r="Q160" s="148"/>
      <c r="R160" s="148"/>
      <c r="S160" s="148"/>
      <c r="T160" s="148"/>
      <c r="U160" s="148"/>
      <c r="V160" s="149"/>
      <c r="W160" s="149"/>
      <c r="X160" s="149"/>
      <c r="Y160" s="149"/>
      <c r="Z160" s="150"/>
      <c r="AA160" s="148"/>
      <c r="AB160" s="151"/>
      <c r="AC160" s="148"/>
      <c r="AD160" s="151"/>
      <c r="AE160" s="149"/>
      <c r="AF160" s="152"/>
      <c r="AG160" s="149"/>
      <c r="AH160" s="152"/>
      <c r="AI160" s="209"/>
      <c r="AJ160" s="209"/>
      <c r="AK160" s="209"/>
      <c r="AL160" s="210"/>
      <c r="AM160" s="209"/>
      <c r="AN160" s="209"/>
      <c r="AO160" s="209"/>
      <c r="AP160" s="210"/>
      <c r="AQ160" s="211"/>
      <c r="AR160" s="212"/>
      <c r="AS160" s="212"/>
      <c r="AT160" s="213"/>
      <c r="AU160" s="212"/>
      <c r="AV160" s="212"/>
      <c r="AW160" s="212"/>
      <c r="AX160" s="214"/>
      <c r="AY160" s="19"/>
      <c r="BE160" s="212"/>
      <c r="BF160" s="212"/>
    </row>
    <row r="161" spans="1:65" ht="30" customHeight="1" thickBot="1">
      <c r="A161" s="26" t="s">
        <v>20</v>
      </c>
      <c r="B161" s="317" t="str">
        <f>A161</f>
        <v>MAI</v>
      </c>
      <c r="C161" s="317"/>
      <c r="D161" s="317"/>
      <c r="E161" s="317"/>
      <c r="F161" s="317"/>
      <c r="G161" s="317"/>
      <c r="H161" s="317"/>
      <c r="I161" s="317"/>
      <c r="J161" s="317"/>
      <c r="K161" s="317"/>
      <c r="L161" s="317"/>
      <c r="M161" s="317"/>
      <c r="N161" s="317"/>
      <c r="O161" s="317"/>
      <c r="P161" s="317"/>
      <c r="Q161" s="317"/>
      <c r="R161" s="317"/>
      <c r="S161" s="317"/>
      <c r="T161" s="317"/>
      <c r="U161" s="317"/>
      <c r="V161" s="317"/>
      <c r="W161" s="317"/>
      <c r="X161" s="317"/>
      <c r="Y161" s="317"/>
      <c r="Z161" s="317"/>
      <c r="AA161" s="317"/>
      <c r="AB161" s="317"/>
      <c r="AC161" s="317"/>
      <c r="AD161" s="317"/>
      <c r="AE161" s="317"/>
      <c r="AF161" s="317"/>
      <c r="AG161" s="317"/>
      <c r="AH161" s="317"/>
      <c r="AI161" s="317"/>
      <c r="AJ161" s="317"/>
      <c r="AK161" s="317"/>
      <c r="AL161" s="317"/>
      <c r="AM161" s="317"/>
      <c r="AN161" s="317"/>
      <c r="AO161" s="317"/>
      <c r="AP161" s="317"/>
      <c r="AQ161" s="317"/>
      <c r="AR161" s="317"/>
      <c r="AS161" s="317"/>
      <c r="AT161" s="317"/>
      <c r="AU161" s="317"/>
      <c r="AV161" s="317"/>
      <c r="AW161" s="317"/>
      <c r="AX161" s="317"/>
      <c r="AY161"/>
      <c r="AZ161" s="318" t="str">
        <f>B161</f>
        <v>MAI</v>
      </c>
      <c r="BA161" s="319"/>
      <c r="BB161" s="319"/>
      <c r="BC161" s="320"/>
      <c r="BD161" s="339" t="s">
        <v>64</v>
      </c>
      <c r="BE161" s="339"/>
      <c r="BF161" s="339"/>
      <c r="BG161" s="340"/>
      <c r="BH161" s="243"/>
      <c r="BI161" s="29">
        <v>42401</v>
      </c>
      <c r="BJ161" s="306"/>
      <c r="BK161" s="29">
        <f>BI161+31</f>
        <v>42432</v>
      </c>
      <c r="BL161" s="306"/>
      <c r="BM161" s="309" t="s">
        <v>29</v>
      </c>
    </row>
    <row r="162" spans="1:65" s="38" customFormat="1" ht="30.75" customHeight="1">
      <c r="A162" s="297" t="s">
        <v>11</v>
      </c>
      <c r="B162" s="298"/>
      <c r="C162" s="298"/>
      <c r="D162" s="298"/>
      <c r="E162" s="298"/>
      <c r="F162" s="299"/>
      <c r="G162" s="300">
        <v>2015</v>
      </c>
      <c r="H162" s="301"/>
      <c r="I162" s="301"/>
      <c r="J162" s="301"/>
      <c r="K162" s="301"/>
      <c r="L162" s="301"/>
      <c r="M162" s="301"/>
      <c r="N162" s="261"/>
      <c r="O162" s="302">
        <f>G162+1</f>
        <v>2016</v>
      </c>
      <c r="P162" s="301"/>
      <c r="Q162" s="301"/>
      <c r="R162" s="301"/>
      <c r="S162" s="301"/>
      <c r="T162" s="301"/>
      <c r="U162" s="301"/>
      <c r="V162" s="301"/>
      <c r="W162" s="303"/>
      <c r="X162" s="261"/>
      <c r="Y162" s="304" t="s">
        <v>30</v>
      </c>
      <c r="Z162" s="304" t="s">
        <v>31</v>
      </c>
      <c r="AA162" s="305" t="s">
        <v>32</v>
      </c>
      <c r="AB162" s="305"/>
      <c r="AC162" s="305" t="s">
        <v>33</v>
      </c>
      <c r="AD162" s="305"/>
      <c r="AE162" s="277" t="s">
        <v>34</v>
      </c>
      <c r="AF162" s="277"/>
      <c r="AG162" s="277" t="s">
        <v>35</v>
      </c>
      <c r="AH162" s="278"/>
      <c r="AI162" s="336" t="s">
        <v>36</v>
      </c>
      <c r="AJ162" s="336"/>
      <c r="AK162" s="336"/>
      <c r="AL162" s="336"/>
      <c r="AM162" s="336" t="s">
        <v>37</v>
      </c>
      <c r="AN162" s="336"/>
      <c r="AO162" s="336"/>
      <c r="AP162" s="336"/>
      <c r="AQ162" s="336" t="s">
        <v>38</v>
      </c>
      <c r="AR162" s="336"/>
      <c r="AS162" s="336"/>
      <c r="AT162" s="336"/>
      <c r="AU162" s="336" t="s">
        <v>63</v>
      </c>
      <c r="AV162" s="336"/>
      <c r="AW162" s="336"/>
      <c r="AX162" s="336"/>
      <c r="AY162" s="32"/>
      <c r="AZ162" s="33">
        <f>G162</f>
        <v>2015</v>
      </c>
      <c r="BA162" s="34">
        <f>O162</f>
        <v>2016</v>
      </c>
      <c r="BB162" s="337" t="s">
        <v>39</v>
      </c>
      <c r="BC162" s="338"/>
      <c r="BD162" s="341"/>
      <c r="BE162" s="341"/>
      <c r="BF162" s="341"/>
      <c r="BG162" s="342"/>
      <c r="BH162" s="35"/>
      <c r="BI162" s="321" t="s">
        <v>40</v>
      </c>
      <c r="BJ162" s="307"/>
      <c r="BK162" s="321" t="s">
        <v>41</v>
      </c>
      <c r="BL162" s="307"/>
      <c r="BM162" s="310"/>
    </row>
    <row r="163" spans="1:65" ht="57" customHeight="1">
      <c r="A163" s="287">
        <v>1</v>
      </c>
      <c r="B163" s="288">
        <v>2</v>
      </c>
      <c r="C163" s="289">
        <v>3</v>
      </c>
      <c r="D163" s="290" t="s">
        <v>42</v>
      </c>
      <c r="E163" s="292" t="s">
        <v>43</v>
      </c>
      <c r="F163" s="293" t="s">
        <v>44</v>
      </c>
      <c r="G163" s="295">
        <v>5</v>
      </c>
      <c r="H163" s="335" t="s">
        <v>45</v>
      </c>
      <c r="I163" s="335" t="s">
        <v>46</v>
      </c>
      <c r="J163" s="335" t="s">
        <v>47</v>
      </c>
      <c r="K163" s="283" t="s">
        <v>48</v>
      </c>
      <c r="L163" s="285" t="s">
        <v>49</v>
      </c>
      <c r="M163" s="286" t="s">
        <v>50</v>
      </c>
      <c r="N163" s="328"/>
      <c r="O163" s="331" t="s">
        <v>51</v>
      </c>
      <c r="P163" s="333" t="s">
        <v>52</v>
      </c>
      <c r="Q163" s="335" t="s">
        <v>53</v>
      </c>
      <c r="R163" s="335" t="s">
        <v>54</v>
      </c>
      <c r="S163" s="335" t="s">
        <v>55</v>
      </c>
      <c r="T163" s="326" t="s">
        <v>56</v>
      </c>
      <c r="U163" s="283" t="s">
        <v>57</v>
      </c>
      <c r="V163" s="285" t="s">
        <v>58</v>
      </c>
      <c r="W163" s="286" t="s">
        <v>59</v>
      </c>
      <c r="X163" s="328"/>
      <c r="Y163" s="304"/>
      <c r="Z163" s="304"/>
      <c r="AA163" s="305"/>
      <c r="AB163" s="305"/>
      <c r="AC163" s="305"/>
      <c r="AD163" s="305"/>
      <c r="AE163" s="277"/>
      <c r="AF163" s="277"/>
      <c r="AG163" s="277"/>
      <c r="AH163" s="278"/>
      <c r="AI163" s="336"/>
      <c r="AJ163" s="336"/>
      <c r="AK163" s="336"/>
      <c r="AL163" s="336"/>
      <c r="AM163" s="336"/>
      <c r="AN163" s="336"/>
      <c r="AO163" s="336"/>
      <c r="AP163" s="336"/>
      <c r="AQ163" s="336"/>
      <c r="AR163" s="336"/>
      <c r="AS163" s="336"/>
      <c r="AT163" s="336"/>
      <c r="AU163" s="336"/>
      <c r="AV163" s="336"/>
      <c r="AW163" s="336"/>
      <c r="AX163" s="336"/>
      <c r="AY163"/>
      <c r="AZ163" s="324" t="s">
        <v>60</v>
      </c>
      <c r="BA163" s="329" t="s">
        <v>61</v>
      </c>
      <c r="BB163" s="337"/>
      <c r="BC163" s="338"/>
      <c r="BD163" s="341"/>
      <c r="BE163" s="341"/>
      <c r="BF163" s="341"/>
      <c r="BG163" s="342"/>
      <c r="BH163" s="243"/>
      <c r="BI163" s="322"/>
      <c r="BJ163" s="307"/>
      <c r="BK163" s="322"/>
      <c r="BL163" s="307"/>
      <c r="BM163" s="310"/>
    </row>
    <row r="164" spans="1:65" ht="15.75" customHeight="1" thickBot="1">
      <c r="A164" s="287"/>
      <c r="B164" s="288"/>
      <c r="C164" s="289"/>
      <c r="D164" s="291"/>
      <c r="E164" s="292"/>
      <c r="F164" s="294"/>
      <c r="G164" s="296"/>
      <c r="H164" s="335"/>
      <c r="I164" s="335"/>
      <c r="J164" s="335"/>
      <c r="K164" s="284"/>
      <c r="L164" s="285"/>
      <c r="M164" s="286"/>
      <c r="N164" s="328"/>
      <c r="O164" s="332"/>
      <c r="P164" s="334"/>
      <c r="Q164" s="335"/>
      <c r="R164" s="335"/>
      <c r="S164" s="335"/>
      <c r="T164" s="327"/>
      <c r="U164" s="284"/>
      <c r="V164" s="285"/>
      <c r="W164" s="286"/>
      <c r="X164" s="328"/>
      <c r="Y164" s="304"/>
      <c r="Z164" s="304"/>
      <c r="AA164" s="48" t="s">
        <v>12</v>
      </c>
      <c r="AB164" s="49" t="s">
        <v>13</v>
      </c>
      <c r="AC164" s="50" t="s">
        <v>12</v>
      </c>
      <c r="AD164" s="51" t="s">
        <v>13</v>
      </c>
      <c r="AE164" s="52" t="s">
        <v>12</v>
      </c>
      <c r="AF164" s="53" t="s">
        <v>13</v>
      </c>
      <c r="AG164" s="52" t="s">
        <v>12</v>
      </c>
      <c r="AH164" s="264" t="s">
        <v>13</v>
      </c>
      <c r="AI164" s="350" t="s">
        <v>12</v>
      </c>
      <c r="AJ164" s="350"/>
      <c r="AK164" s="351" t="s">
        <v>13</v>
      </c>
      <c r="AL164" s="351"/>
      <c r="AM164" s="350" t="s">
        <v>12</v>
      </c>
      <c r="AN164" s="350"/>
      <c r="AO164" s="351" t="s">
        <v>13</v>
      </c>
      <c r="AP164" s="351"/>
      <c r="AQ164" s="350" t="s">
        <v>12</v>
      </c>
      <c r="AR164" s="350"/>
      <c r="AS164" s="351" t="s">
        <v>13</v>
      </c>
      <c r="AT164" s="351"/>
      <c r="AU164" s="350" t="s">
        <v>12</v>
      </c>
      <c r="AV164" s="350"/>
      <c r="AW164" s="351" t="s">
        <v>13</v>
      </c>
      <c r="AX164" s="351"/>
      <c r="AY164"/>
      <c r="AZ164" s="325"/>
      <c r="BA164" s="330"/>
      <c r="BB164" s="54" t="s">
        <v>62</v>
      </c>
      <c r="BC164" s="215" t="s">
        <v>13</v>
      </c>
      <c r="BD164" s="343" t="s">
        <v>62</v>
      </c>
      <c r="BE164" s="343"/>
      <c r="BF164" s="344" t="s">
        <v>13</v>
      </c>
      <c r="BG164" s="345"/>
      <c r="BH164" s="243"/>
      <c r="BI164" s="323"/>
      <c r="BJ164" s="307"/>
      <c r="BK164" s="323"/>
      <c r="BL164" s="307"/>
      <c r="BM164" s="311"/>
    </row>
    <row r="165" spans="1:65">
      <c r="A165" s="90"/>
      <c r="B165" s="91"/>
      <c r="C165" s="92"/>
      <c r="D165" s="92"/>
      <c r="E165" s="92"/>
      <c r="F165" s="216"/>
      <c r="G165" s="60"/>
      <c r="H165" s="61"/>
      <c r="I165" s="97"/>
      <c r="J165" s="98">
        <f t="shared" ref="J165:J205" si="81">SUM(H165:I165)</f>
        <v>0</v>
      </c>
      <c r="K165" s="99"/>
      <c r="L165" s="108">
        <f t="shared" ref="L165:L205" si="82">SUM(J165+K165)</f>
        <v>0</v>
      </c>
      <c r="M165" s="100"/>
      <c r="N165" s="312"/>
      <c r="O165" s="67"/>
      <c r="P165" s="217"/>
      <c r="Q165" s="96"/>
      <c r="R165" s="97"/>
      <c r="S165" s="97">
        <f t="shared" ref="S165:S205" si="83">SUM(Q165:R165)</f>
        <v>0</v>
      </c>
      <c r="T165" s="217"/>
      <c r="U165" s="217"/>
      <c r="V165" s="70">
        <f t="shared" ref="V165:V205" si="84">SUM(S165+U165)</f>
        <v>0</v>
      </c>
      <c r="W165" s="104"/>
      <c r="X165" s="312"/>
      <c r="Y165" s="72" t="str">
        <f>IF(T165&lt;=0,"---",IF(D165&lt;=0,"---s",Q165-H165))</f>
        <v>---</v>
      </c>
      <c r="Z165" s="73" t="str">
        <f>IF(P165&lt;=0,"---",IF(E165&lt;=0,"---s",P165-E165))</f>
        <v>---</v>
      </c>
      <c r="AA165" s="74" t="str">
        <f>IF(S165&lt;=0,"",IF(J165&lt;=0,"",S165-J165))</f>
        <v/>
      </c>
      <c r="AB165" s="75" t="str">
        <f>IF(AA165="","",AA165/J165)</f>
        <v/>
      </c>
      <c r="AC165" s="76" t="str">
        <f>IF(U165&lt;=0,"",IF(K165&lt;=0,"",U165-K165))</f>
        <v/>
      </c>
      <c r="AD165" s="75" t="str">
        <f>IF(AC165="","",AC165/K165)</f>
        <v/>
      </c>
      <c r="AE165" s="77" t="str">
        <f>IF(V165&lt;=0,"",IF(L165&lt;=0,"",V165-L165))</f>
        <v/>
      </c>
      <c r="AF165" s="78" t="str">
        <f>IF(AE165="","",AE165/L165)</f>
        <v/>
      </c>
      <c r="AG165" s="79" t="str">
        <f>IF(W165&lt;=0,"",IF(M165&lt;=0,"",W165-M165))</f>
        <v/>
      </c>
      <c r="AH165" s="244" t="str">
        <f>IF(AG165="","",AG165/M165)</f>
        <v/>
      </c>
      <c r="AI165" s="218">
        <f>IF(AY165="*","",((S12+S63+S114+S165)-(J12+J63+J114+J165)))</f>
        <v>0</v>
      </c>
      <c r="AJ165" s="346" t="str">
        <f>IF(AY63="*","*","") &amp; IF(AY114="*","*","")</f>
        <v>*</v>
      </c>
      <c r="AK165" s="347"/>
      <c r="AL165" s="219" t="e">
        <f>IF(AY165="*","",(AI165/(J12+J63+J114+J165)))</f>
        <v>#DIV/0!</v>
      </c>
      <c r="AM165" s="218">
        <f>IF(AY165="*","",((U12+U63+U114+U165)-(K12+K63+K114+K165)))</f>
        <v>0</v>
      </c>
      <c r="AN165" s="346" t="str">
        <f>IF(AY63="*","*","") &amp; IF(AY114="*","*","")</f>
        <v>*</v>
      </c>
      <c r="AO165" s="347"/>
      <c r="AP165" s="219" t="e">
        <f>IF(AY165="*","",(AM165/(K12+K63+K114+K165)))</f>
        <v>#DIV/0!</v>
      </c>
      <c r="AQ165" s="222">
        <f>IF(AY165="*","",((V12+V63+V114+V165)-(L12+L63+L114+L165)))</f>
        <v>0</v>
      </c>
      <c r="AR165" s="348" t="str">
        <f>IF(AY63="*","*","") &amp; IF(AY114="*","*","")</f>
        <v>*</v>
      </c>
      <c r="AS165" s="349"/>
      <c r="AT165" s="223" t="e">
        <f>IF(AY165="*","",(AQ165/(L12+L63+L114+L165)))</f>
        <v>#DIV/0!</v>
      </c>
      <c r="AU165" s="222">
        <f>IF(AY165="*","",((W12+W63+W165)-(M12+M63+M114+M165)))</f>
        <v>0</v>
      </c>
      <c r="AV165" s="348" t="str">
        <f>IF(AY63="*","*","") &amp; IF(AY114="*","*","")</f>
        <v>*</v>
      </c>
      <c r="AW165" s="349"/>
      <c r="AX165" s="223" t="e">
        <f>IF(AY165="*","",(AU165/(M12+M63+M114+M165)))</f>
        <v>#DIV/0!</v>
      </c>
      <c r="AY165" s="19"/>
      <c r="AZ165" s="80"/>
      <c r="BA165" s="81"/>
      <c r="BB165" s="82" t="str">
        <f>IF(BA165&lt;=0,"",IF(AZ165&lt;=0,"",BA165-AZ165))</f>
        <v/>
      </c>
      <c r="BC165" s="83" t="str">
        <f>IF(BB165="","",BB165/AZ165)</f>
        <v/>
      </c>
      <c r="BD165" s="224">
        <f>IF(BH165="*","",((BA12+BA63+BA114+BA165)-(AZ12+AZ63+AZ114+AZ165)))</f>
        <v>0</v>
      </c>
      <c r="BE165" s="348" t="str">
        <f>IF(BH63="*","*","")&amp;IF(BH114="*","*","")</f>
        <v/>
      </c>
      <c r="BF165" s="349"/>
      <c r="BG165" s="225" t="e">
        <f>IF(BH165="*","",(BD165/(AZ12+AZ63+AZ114+AZ165)))</f>
        <v>#DIV/0!</v>
      </c>
      <c r="BH165" s="245"/>
      <c r="BI165" s="84"/>
      <c r="BJ165" s="307"/>
      <c r="BK165" s="88"/>
      <c r="BL165" s="307"/>
      <c r="BM165" s="226" t="str">
        <f>IF(BK113&lt;=0,"---",IF(BI165&lt;=0,"---",BI165-BK113))</f>
        <v>---</v>
      </c>
    </row>
    <row r="166" spans="1:65" ht="14.25" customHeight="1">
      <c r="A166" s="90"/>
      <c r="B166" s="91"/>
      <c r="C166" s="92"/>
      <c r="D166" s="93"/>
      <c r="E166" s="93"/>
      <c r="F166" s="94"/>
      <c r="G166" s="95"/>
      <c r="H166" s="96"/>
      <c r="I166" s="97"/>
      <c r="J166" s="98">
        <f t="shared" si="81"/>
        <v>0</v>
      </c>
      <c r="K166" s="99"/>
      <c r="L166" s="108">
        <f t="shared" si="82"/>
        <v>0</v>
      </c>
      <c r="M166" s="100"/>
      <c r="N166" s="312"/>
      <c r="O166" s="101"/>
      <c r="P166" s="102"/>
      <c r="Q166" s="96"/>
      <c r="R166" s="97"/>
      <c r="S166" s="97">
        <f t="shared" si="83"/>
        <v>0</v>
      </c>
      <c r="T166" s="102"/>
      <c r="U166" s="102"/>
      <c r="V166" s="65">
        <f t="shared" si="84"/>
        <v>0</v>
      </c>
      <c r="W166" s="104"/>
      <c r="X166" s="312"/>
      <c r="Y166" s="72" t="str">
        <f t="shared" ref="Y166:Y205" si="85">IF(T166&lt;=0,"---",IF(D166&lt;=0,"---s",Q166-H166))</f>
        <v>---</v>
      </c>
      <c r="Z166" s="73" t="str">
        <f t="shared" ref="Z166:Z205" si="86">IF(P166&lt;=0,"---",IF(E166&lt;=0,"---s",P166-E166))</f>
        <v>---</v>
      </c>
      <c r="AA166" s="74" t="str">
        <f t="shared" ref="AA166:AA205" si="87">IF(S166&lt;=0,"",IF(J166&lt;=0,"",S166-J166))</f>
        <v/>
      </c>
      <c r="AB166" s="75" t="str">
        <f t="shared" ref="AB166:AB205" si="88">IF(AA166="","",AA166/J166)</f>
        <v/>
      </c>
      <c r="AC166" s="76" t="str">
        <f t="shared" ref="AC166:AC205" si="89">IF(U166&lt;=0,"",IF(K166&lt;=0,"",U166-K166))</f>
        <v/>
      </c>
      <c r="AD166" s="75" t="str">
        <f t="shared" ref="AD166:AD205" si="90">IF(AC166="","",AC166/K166)</f>
        <v/>
      </c>
      <c r="AE166" s="77" t="str">
        <f t="shared" ref="AE166:AE205" si="91">IF(V166&lt;=0,"",IF(L166&lt;=0,"",V166-L166))</f>
        <v/>
      </c>
      <c r="AF166" s="78" t="str">
        <f t="shared" ref="AF166:AF205" si="92">IF(AE166="","",AE166/L166)</f>
        <v/>
      </c>
      <c r="AG166" s="79" t="str">
        <f t="shared" ref="AG166:AG205" si="93">IF(W166&lt;=0,"",IF(M166&lt;=0,"",W166-M166))</f>
        <v/>
      </c>
      <c r="AH166" s="244" t="str">
        <f t="shared" ref="AH166:AH205" si="94">IF(AG166="","",AG166/M166)</f>
        <v/>
      </c>
      <c r="AI166" s="218">
        <f t="shared" ref="AI166:AI204" si="95">IF(AY166="*","",((S13+S64+S115+S166)-(J13+J64+J115+J166)))</f>
        <v>0</v>
      </c>
      <c r="AJ166" s="346" t="str">
        <f t="shared" ref="AJ166:AJ204" si="96">IF(AY64="*","*","") &amp; IF(AY115="*","*","")</f>
        <v/>
      </c>
      <c r="AK166" s="347"/>
      <c r="AL166" s="219" t="e">
        <f t="shared" ref="AL166:AL204" si="97">IF(AY166="*","",(AI166/(J13+J64+J115+J166)))</f>
        <v>#DIV/0!</v>
      </c>
      <c r="AM166" s="218">
        <f t="shared" ref="AM166:AM205" si="98">IF(AY166="*","",((U13+U64+U115+U166)-(K13+K64+K115+K166)))</f>
        <v>0</v>
      </c>
      <c r="AN166" s="346" t="str">
        <f t="shared" ref="AN166:AN205" si="99">IF(AY64="*","*","") &amp; IF(AY115="*","*","")</f>
        <v/>
      </c>
      <c r="AO166" s="347"/>
      <c r="AP166" s="219" t="e">
        <f t="shared" ref="AP166:AP205" si="100">IF(AY166="*","",(AM166/(K13+K64+K115+K166)))</f>
        <v>#DIV/0!</v>
      </c>
      <c r="AQ166" s="222">
        <f t="shared" ref="AQ166:AQ205" si="101">IF(AY166="*","",((V13+V64+V115+V166)-(L13+L64+L115+L166)))</f>
        <v>0</v>
      </c>
      <c r="AR166" s="348" t="str">
        <f t="shared" ref="AR166:AR205" si="102">IF(AY64="*","*","") &amp; IF(AY115="*","*","")</f>
        <v/>
      </c>
      <c r="AS166" s="349"/>
      <c r="AT166" s="223" t="e">
        <f t="shared" ref="AT166:AT205" si="103">IF(AY166="*","",(AQ166/(L13+L64+L115+L166)))</f>
        <v>#DIV/0!</v>
      </c>
      <c r="AU166" s="222">
        <f t="shared" ref="AU166:AU205" si="104">IF(AY166="*","",((W13+W64+W166)-(M13+M64+M115+M166)))</f>
        <v>0</v>
      </c>
      <c r="AV166" s="348" t="str">
        <f t="shared" ref="AV166:AV205" si="105">IF(AY64="*","*","") &amp; IF(AY115="*","*","")</f>
        <v/>
      </c>
      <c r="AW166" s="349"/>
      <c r="AX166" s="223" t="e">
        <f t="shared" ref="AX166:AX205" si="106">IF(AY166="*","",(AU166/(M13+M64+M115+M166)))</f>
        <v>#DIV/0!</v>
      </c>
      <c r="AY166" s="19"/>
      <c r="AZ166" s="80"/>
      <c r="BA166" s="81"/>
      <c r="BB166" s="82" t="str">
        <f t="shared" ref="BB166:BB205" si="107">IF(BA166&lt;=0,"",IF(AZ166&lt;=0,"",BA166-AZ166))</f>
        <v/>
      </c>
      <c r="BC166" s="83" t="str">
        <f t="shared" ref="BC166:BC205" si="108">IF(BB166="","",BB166/AZ166)</f>
        <v/>
      </c>
      <c r="BD166" s="224" t="e">
        <f t="shared" ref="BD166:BD205" si="109">IF(BH166="*","",((BA13+BA64+BA115+BA166)-(AZ13+AZ64+AZ115+AZ166)))</f>
        <v>#VALUE!</v>
      </c>
      <c r="BE166" s="348" t="str">
        <f t="shared" ref="BE166:BE205" si="110">IF(BH64="*","*","")&amp;IF(BH115="*","*","")</f>
        <v/>
      </c>
      <c r="BF166" s="349"/>
      <c r="BG166" s="225" t="e">
        <f t="shared" ref="BG166:BG205" si="111">IF(BH166="*","",(BD166/(AZ13+AZ64+AZ115+AZ166)))</f>
        <v>#VALUE!</v>
      </c>
      <c r="BH166" s="245"/>
      <c r="BI166" s="105"/>
      <c r="BJ166" s="307"/>
      <c r="BK166" s="106"/>
      <c r="BL166" s="307"/>
      <c r="BM166" s="227" t="str">
        <f t="shared" ref="BM166:BM205" si="112">IF(BK114&lt;=0,"---",IF(BI166&lt;=0,"---",BI166-BK114))</f>
        <v>---</v>
      </c>
    </row>
    <row r="167" spans="1:65" ht="15" customHeight="1">
      <c r="A167" s="56"/>
      <c r="B167" s="57"/>
      <c r="C167" s="58"/>
      <c r="D167" s="58"/>
      <c r="E167" s="58"/>
      <c r="F167" s="59"/>
      <c r="G167" s="60"/>
      <c r="H167" s="61"/>
      <c r="I167" s="62"/>
      <c r="J167" s="63">
        <f t="shared" si="81"/>
        <v>0</v>
      </c>
      <c r="K167" s="64"/>
      <c r="L167" s="65">
        <f t="shared" si="82"/>
        <v>0</v>
      </c>
      <c r="M167" s="66"/>
      <c r="N167" s="312"/>
      <c r="O167" s="67"/>
      <c r="P167" s="68"/>
      <c r="Q167" s="61"/>
      <c r="R167" s="62"/>
      <c r="S167" s="62">
        <f t="shared" si="83"/>
        <v>0</v>
      </c>
      <c r="T167" s="68"/>
      <c r="U167" s="69"/>
      <c r="V167" s="70">
        <f t="shared" si="84"/>
        <v>0</v>
      </c>
      <c r="W167" s="71"/>
      <c r="X167" s="312"/>
      <c r="Y167" s="72" t="str">
        <f t="shared" si="85"/>
        <v>---</v>
      </c>
      <c r="Z167" s="73" t="str">
        <f t="shared" si="86"/>
        <v>---</v>
      </c>
      <c r="AA167" s="74" t="str">
        <f t="shared" si="87"/>
        <v/>
      </c>
      <c r="AB167" s="75" t="str">
        <f t="shared" si="88"/>
        <v/>
      </c>
      <c r="AC167" s="76" t="str">
        <f t="shared" si="89"/>
        <v/>
      </c>
      <c r="AD167" s="75" t="str">
        <f t="shared" si="90"/>
        <v/>
      </c>
      <c r="AE167" s="77" t="str">
        <f t="shared" si="91"/>
        <v/>
      </c>
      <c r="AF167" s="78" t="str">
        <f t="shared" si="92"/>
        <v/>
      </c>
      <c r="AG167" s="79" t="str">
        <f t="shared" si="93"/>
        <v/>
      </c>
      <c r="AH167" s="244" t="str">
        <f t="shared" si="94"/>
        <v/>
      </c>
      <c r="AI167" s="218">
        <f t="shared" si="95"/>
        <v>0</v>
      </c>
      <c r="AJ167" s="346" t="str">
        <f t="shared" si="96"/>
        <v/>
      </c>
      <c r="AK167" s="347"/>
      <c r="AL167" s="219" t="e">
        <f t="shared" si="97"/>
        <v>#DIV/0!</v>
      </c>
      <c r="AM167" s="218">
        <f t="shared" si="98"/>
        <v>0</v>
      </c>
      <c r="AN167" s="346" t="str">
        <f t="shared" si="99"/>
        <v/>
      </c>
      <c r="AO167" s="347"/>
      <c r="AP167" s="219" t="e">
        <f t="shared" si="100"/>
        <v>#DIV/0!</v>
      </c>
      <c r="AQ167" s="222">
        <f t="shared" si="101"/>
        <v>0</v>
      </c>
      <c r="AR167" s="348" t="str">
        <f t="shared" si="102"/>
        <v/>
      </c>
      <c r="AS167" s="349"/>
      <c r="AT167" s="223" t="e">
        <f t="shared" si="103"/>
        <v>#DIV/0!</v>
      </c>
      <c r="AU167" s="222">
        <f t="shared" si="104"/>
        <v>0</v>
      </c>
      <c r="AV167" s="348" t="str">
        <f t="shared" si="105"/>
        <v/>
      </c>
      <c r="AW167" s="349"/>
      <c r="AX167" s="223" t="e">
        <f t="shared" si="106"/>
        <v>#DIV/0!</v>
      </c>
      <c r="AZ167" s="80"/>
      <c r="BA167" s="81"/>
      <c r="BB167" s="82" t="str">
        <f t="shared" si="107"/>
        <v/>
      </c>
      <c r="BC167" s="83" t="str">
        <f t="shared" si="108"/>
        <v/>
      </c>
      <c r="BD167" s="224">
        <f t="shared" si="109"/>
        <v>0</v>
      </c>
      <c r="BE167" s="348" t="str">
        <f t="shared" si="110"/>
        <v/>
      </c>
      <c r="BF167" s="349"/>
      <c r="BG167" s="225" t="e">
        <f t="shared" si="111"/>
        <v>#DIV/0!</v>
      </c>
      <c r="BI167" s="84"/>
      <c r="BJ167" s="307"/>
      <c r="BK167" s="88"/>
      <c r="BL167" s="307"/>
      <c r="BM167" s="227" t="str">
        <f t="shared" si="112"/>
        <v>---</v>
      </c>
    </row>
    <row r="168" spans="1:65" ht="15" customHeight="1">
      <c r="A168" s="56"/>
      <c r="B168" s="57"/>
      <c r="C168" s="58"/>
      <c r="D168" s="58"/>
      <c r="E168" s="58"/>
      <c r="F168" s="59"/>
      <c r="G168" s="60"/>
      <c r="H168" s="61"/>
      <c r="I168" s="62"/>
      <c r="J168" s="63">
        <f t="shared" si="81"/>
        <v>0</v>
      </c>
      <c r="K168" s="64"/>
      <c r="L168" s="65">
        <f t="shared" si="82"/>
        <v>0</v>
      </c>
      <c r="M168" s="66"/>
      <c r="N168" s="312"/>
      <c r="O168" s="67"/>
      <c r="P168" s="68"/>
      <c r="Q168" s="61"/>
      <c r="R168" s="62"/>
      <c r="S168" s="62">
        <f t="shared" si="83"/>
        <v>0</v>
      </c>
      <c r="T168" s="68"/>
      <c r="U168" s="69"/>
      <c r="V168" s="70">
        <f t="shared" si="84"/>
        <v>0</v>
      </c>
      <c r="W168" s="71"/>
      <c r="X168" s="312"/>
      <c r="Y168" s="72" t="str">
        <f t="shared" si="85"/>
        <v>---</v>
      </c>
      <c r="Z168" s="73" t="str">
        <f t="shared" si="86"/>
        <v>---</v>
      </c>
      <c r="AA168" s="74" t="str">
        <f t="shared" si="87"/>
        <v/>
      </c>
      <c r="AB168" s="75" t="str">
        <f t="shared" si="88"/>
        <v/>
      </c>
      <c r="AC168" s="76" t="str">
        <f t="shared" si="89"/>
        <v/>
      </c>
      <c r="AD168" s="75" t="str">
        <f t="shared" si="90"/>
        <v/>
      </c>
      <c r="AE168" s="77" t="str">
        <f t="shared" si="91"/>
        <v/>
      </c>
      <c r="AF168" s="78" t="str">
        <f t="shared" si="92"/>
        <v/>
      </c>
      <c r="AG168" s="79" t="str">
        <f t="shared" si="93"/>
        <v/>
      </c>
      <c r="AH168" s="244" t="str">
        <f t="shared" si="94"/>
        <v/>
      </c>
      <c r="AI168" s="218">
        <f t="shared" si="95"/>
        <v>0</v>
      </c>
      <c r="AJ168" s="346" t="str">
        <f t="shared" si="96"/>
        <v/>
      </c>
      <c r="AK168" s="347"/>
      <c r="AL168" s="219" t="e">
        <f t="shared" si="97"/>
        <v>#DIV/0!</v>
      </c>
      <c r="AM168" s="218">
        <f t="shared" si="98"/>
        <v>0</v>
      </c>
      <c r="AN168" s="346" t="str">
        <f t="shared" si="99"/>
        <v/>
      </c>
      <c r="AO168" s="347"/>
      <c r="AP168" s="219" t="e">
        <f t="shared" si="100"/>
        <v>#DIV/0!</v>
      </c>
      <c r="AQ168" s="222">
        <f t="shared" si="101"/>
        <v>0</v>
      </c>
      <c r="AR168" s="348" t="str">
        <f t="shared" si="102"/>
        <v/>
      </c>
      <c r="AS168" s="349"/>
      <c r="AT168" s="223" t="e">
        <f t="shared" si="103"/>
        <v>#DIV/0!</v>
      </c>
      <c r="AU168" s="222">
        <f t="shared" si="104"/>
        <v>0</v>
      </c>
      <c r="AV168" s="348" t="str">
        <f t="shared" si="105"/>
        <v/>
      </c>
      <c r="AW168" s="349"/>
      <c r="AX168" s="223" t="e">
        <f t="shared" si="106"/>
        <v>#DIV/0!</v>
      </c>
      <c r="AZ168" s="80"/>
      <c r="BA168" s="81"/>
      <c r="BB168" s="82" t="str">
        <f t="shared" si="107"/>
        <v/>
      </c>
      <c r="BC168" s="83" t="str">
        <f t="shared" si="108"/>
        <v/>
      </c>
      <c r="BD168" s="224">
        <f t="shared" si="109"/>
        <v>0</v>
      </c>
      <c r="BE168" s="348" t="str">
        <f t="shared" si="110"/>
        <v/>
      </c>
      <c r="BF168" s="349"/>
      <c r="BG168" s="225" t="e">
        <f t="shared" si="111"/>
        <v>#DIV/0!</v>
      </c>
      <c r="BI168" s="84"/>
      <c r="BJ168" s="307"/>
      <c r="BK168" s="88"/>
      <c r="BL168" s="307"/>
      <c r="BM168" s="227" t="str">
        <f t="shared" si="112"/>
        <v>---</v>
      </c>
    </row>
    <row r="169" spans="1:65" ht="15" customHeight="1">
      <c r="A169" s="56"/>
      <c r="B169" s="57"/>
      <c r="C169" s="58"/>
      <c r="D169" s="58"/>
      <c r="E169" s="58"/>
      <c r="F169" s="59"/>
      <c r="G169" s="60"/>
      <c r="H169" s="61"/>
      <c r="I169" s="62"/>
      <c r="J169" s="63">
        <f t="shared" si="81"/>
        <v>0</v>
      </c>
      <c r="K169" s="64"/>
      <c r="L169" s="65">
        <f t="shared" si="82"/>
        <v>0</v>
      </c>
      <c r="M169" s="66"/>
      <c r="N169" s="312"/>
      <c r="O169" s="67"/>
      <c r="P169" s="68"/>
      <c r="Q169" s="61"/>
      <c r="R169" s="62"/>
      <c r="S169" s="62">
        <f t="shared" si="83"/>
        <v>0</v>
      </c>
      <c r="T169" s="68"/>
      <c r="U169" s="69"/>
      <c r="V169" s="70">
        <f t="shared" si="84"/>
        <v>0</v>
      </c>
      <c r="W169" s="71"/>
      <c r="X169" s="312"/>
      <c r="Y169" s="72" t="str">
        <f t="shared" si="85"/>
        <v>---</v>
      </c>
      <c r="Z169" s="73" t="str">
        <f t="shared" si="86"/>
        <v>---</v>
      </c>
      <c r="AA169" s="74" t="str">
        <f t="shared" si="87"/>
        <v/>
      </c>
      <c r="AB169" s="75" t="str">
        <f t="shared" si="88"/>
        <v/>
      </c>
      <c r="AC169" s="76" t="str">
        <f t="shared" si="89"/>
        <v/>
      </c>
      <c r="AD169" s="75" t="str">
        <f t="shared" si="90"/>
        <v/>
      </c>
      <c r="AE169" s="77" t="str">
        <f t="shared" si="91"/>
        <v/>
      </c>
      <c r="AF169" s="78" t="str">
        <f t="shared" si="92"/>
        <v/>
      </c>
      <c r="AG169" s="79" t="str">
        <f t="shared" si="93"/>
        <v/>
      </c>
      <c r="AH169" s="244" t="str">
        <f t="shared" si="94"/>
        <v/>
      </c>
      <c r="AI169" s="218">
        <f t="shared" si="95"/>
        <v>0</v>
      </c>
      <c r="AJ169" s="346" t="str">
        <f t="shared" si="96"/>
        <v/>
      </c>
      <c r="AK169" s="347"/>
      <c r="AL169" s="219" t="e">
        <f t="shared" si="97"/>
        <v>#DIV/0!</v>
      </c>
      <c r="AM169" s="218">
        <f t="shared" si="98"/>
        <v>0</v>
      </c>
      <c r="AN169" s="346" t="str">
        <f t="shared" si="99"/>
        <v/>
      </c>
      <c r="AO169" s="347"/>
      <c r="AP169" s="219" t="e">
        <f t="shared" si="100"/>
        <v>#DIV/0!</v>
      </c>
      <c r="AQ169" s="222">
        <f t="shared" si="101"/>
        <v>0</v>
      </c>
      <c r="AR169" s="348" t="str">
        <f t="shared" si="102"/>
        <v/>
      </c>
      <c r="AS169" s="349"/>
      <c r="AT169" s="223" t="e">
        <f t="shared" si="103"/>
        <v>#DIV/0!</v>
      </c>
      <c r="AU169" s="222">
        <f t="shared" si="104"/>
        <v>0</v>
      </c>
      <c r="AV169" s="348" t="str">
        <f t="shared" si="105"/>
        <v/>
      </c>
      <c r="AW169" s="349"/>
      <c r="AX169" s="223" t="e">
        <f t="shared" si="106"/>
        <v>#DIV/0!</v>
      </c>
      <c r="AZ169" s="80"/>
      <c r="BA169" s="81"/>
      <c r="BB169" s="82" t="str">
        <f t="shared" si="107"/>
        <v/>
      </c>
      <c r="BC169" s="83" t="str">
        <f t="shared" si="108"/>
        <v/>
      </c>
      <c r="BD169" s="224">
        <f t="shared" si="109"/>
        <v>0</v>
      </c>
      <c r="BE169" s="348" t="str">
        <f t="shared" si="110"/>
        <v/>
      </c>
      <c r="BF169" s="349"/>
      <c r="BG169" s="225" t="e">
        <f t="shared" si="111"/>
        <v>#DIV/0!</v>
      </c>
      <c r="BI169" s="84"/>
      <c r="BJ169" s="307"/>
      <c r="BK169" s="88"/>
      <c r="BL169" s="307"/>
      <c r="BM169" s="227" t="str">
        <f t="shared" si="112"/>
        <v>---</v>
      </c>
    </row>
    <row r="170" spans="1:65" ht="15" customHeight="1">
      <c r="A170" s="56"/>
      <c r="B170" s="57"/>
      <c r="C170" s="58"/>
      <c r="D170" s="58"/>
      <c r="E170" s="58"/>
      <c r="F170" s="59"/>
      <c r="G170" s="60"/>
      <c r="H170" s="61"/>
      <c r="I170" s="62"/>
      <c r="J170" s="63">
        <f t="shared" si="81"/>
        <v>0</v>
      </c>
      <c r="K170" s="64"/>
      <c r="L170" s="65">
        <f t="shared" si="82"/>
        <v>0</v>
      </c>
      <c r="M170" s="66"/>
      <c r="N170" s="312"/>
      <c r="O170" s="67"/>
      <c r="P170" s="68"/>
      <c r="Q170" s="61"/>
      <c r="R170" s="62"/>
      <c r="S170" s="62">
        <f t="shared" si="83"/>
        <v>0</v>
      </c>
      <c r="T170" s="68"/>
      <c r="U170" s="69"/>
      <c r="V170" s="70">
        <f t="shared" si="84"/>
        <v>0</v>
      </c>
      <c r="W170" s="71"/>
      <c r="X170" s="312"/>
      <c r="Y170" s="72" t="str">
        <f t="shared" si="85"/>
        <v>---</v>
      </c>
      <c r="Z170" s="73" t="str">
        <f t="shared" si="86"/>
        <v>---</v>
      </c>
      <c r="AA170" s="74" t="str">
        <f t="shared" si="87"/>
        <v/>
      </c>
      <c r="AB170" s="75" t="str">
        <f t="shared" si="88"/>
        <v/>
      </c>
      <c r="AC170" s="76" t="str">
        <f t="shared" si="89"/>
        <v/>
      </c>
      <c r="AD170" s="75" t="str">
        <f t="shared" si="90"/>
        <v/>
      </c>
      <c r="AE170" s="77" t="str">
        <f t="shared" si="91"/>
        <v/>
      </c>
      <c r="AF170" s="78" t="str">
        <f t="shared" si="92"/>
        <v/>
      </c>
      <c r="AG170" s="79" t="str">
        <f t="shared" si="93"/>
        <v/>
      </c>
      <c r="AH170" s="244" t="str">
        <f t="shared" si="94"/>
        <v/>
      </c>
      <c r="AI170" s="218">
        <f t="shared" si="95"/>
        <v>0</v>
      </c>
      <c r="AJ170" s="346" t="str">
        <f t="shared" si="96"/>
        <v>*</v>
      </c>
      <c r="AK170" s="347"/>
      <c r="AL170" s="219" t="e">
        <f t="shared" si="97"/>
        <v>#DIV/0!</v>
      </c>
      <c r="AM170" s="218">
        <f t="shared" si="98"/>
        <v>0</v>
      </c>
      <c r="AN170" s="346" t="str">
        <f t="shared" si="99"/>
        <v>*</v>
      </c>
      <c r="AO170" s="347"/>
      <c r="AP170" s="219" t="e">
        <f t="shared" si="100"/>
        <v>#DIV/0!</v>
      </c>
      <c r="AQ170" s="222">
        <f t="shared" si="101"/>
        <v>0</v>
      </c>
      <c r="AR170" s="348" t="str">
        <f t="shared" si="102"/>
        <v>*</v>
      </c>
      <c r="AS170" s="349"/>
      <c r="AT170" s="223" t="e">
        <f t="shared" si="103"/>
        <v>#DIV/0!</v>
      </c>
      <c r="AU170" s="222">
        <f t="shared" si="104"/>
        <v>0</v>
      </c>
      <c r="AV170" s="348" t="str">
        <f t="shared" si="105"/>
        <v>*</v>
      </c>
      <c r="AW170" s="349"/>
      <c r="AX170" s="223" t="e">
        <f t="shared" si="106"/>
        <v>#DIV/0!</v>
      </c>
      <c r="AZ170" s="80"/>
      <c r="BA170" s="81"/>
      <c r="BB170" s="82" t="str">
        <f t="shared" si="107"/>
        <v/>
      </c>
      <c r="BC170" s="83" t="str">
        <f t="shared" si="108"/>
        <v/>
      </c>
      <c r="BD170" s="224">
        <f t="shared" si="109"/>
        <v>0</v>
      </c>
      <c r="BE170" s="348" t="str">
        <f t="shared" si="110"/>
        <v/>
      </c>
      <c r="BF170" s="349"/>
      <c r="BG170" s="225" t="e">
        <f t="shared" si="111"/>
        <v>#DIV/0!</v>
      </c>
      <c r="BI170" s="84"/>
      <c r="BJ170" s="307"/>
      <c r="BK170" s="88"/>
      <c r="BL170" s="307"/>
      <c r="BM170" s="227" t="str">
        <f t="shared" si="112"/>
        <v>---</v>
      </c>
    </row>
    <row r="171" spans="1:65" ht="15" customHeight="1">
      <c r="A171" s="56"/>
      <c r="B171" s="57"/>
      <c r="C171" s="58"/>
      <c r="D171" s="58"/>
      <c r="E171" s="58"/>
      <c r="F171" s="59"/>
      <c r="G171" s="60"/>
      <c r="H171" s="61"/>
      <c r="I171" s="62"/>
      <c r="J171" s="63">
        <f t="shared" si="81"/>
        <v>0</v>
      </c>
      <c r="K171" s="64"/>
      <c r="L171" s="65">
        <f t="shared" si="82"/>
        <v>0</v>
      </c>
      <c r="M171" s="66"/>
      <c r="N171" s="312"/>
      <c r="O171" s="67"/>
      <c r="P171" s="68"/>
      <c r="Q171" s="61"/>
      <c r="R171" s="62"/>
      <c r="S171" s="62">
        <f t="shared" si="83"/>
        <v>0</v>
      </c>
      <c r="T171" s="68"/>
      <c r="U171" s="69"/>
      <c r="V171" s="70">
        <f t="shared" si="84"/>
        <v>0</v>
      </c>
      <c r="W171" s="71"/>
      <c r="X171" s="312"/>
      <c r="Y171" s="72" t="str">
        <f t="shared" si="85"/>
        <v>---</v>
      </c>
      <c r="Z171" s="73" t="str">
        <f t="shared" si="86"/>
        <v>---</v>
      </c>
      <c r="AA171" s="74" t="str">
        <f t="shared" si="87"/>
        <v/>
      </c>
      <c r="AB171" s="75" t="str">
        <f t="shared" si="88"/>
        <v/>
      </c>
      <c r="AC171" s="76" t="str">
        <f t="shared" si="89"/>
        <v/>
      </c>
      <c r="AD171" s="75" t="str">
        <f t="shared" si="90"/>
        <v/>
      </c>
      <c r="AE171" s="77" t="str">
        <f t="shared" si="91"/>
        <v/>
      </c>
      <c r="AF171" s="78" t="str">
        <f t="shared" si="92"/>
        <v/>
      </c>
      <c r="AG171" s="79" t="str">
        <f t="shared" si="93"/>
        <v/>
      </c>
      <c r="AH171" s="244" t="str">
        <f t="shared" si="94"/>
        <v/>
      </c>
      <c r="AI171" s="218">
        <f t="shared" si="95"/>
        <v>0</v>
      </c>
      <c r="AJ171" s="346" t="str">
        <f t="shared" si="96"/>
        <v/>
      </c>
      <c r="AK171" s="347"/>
      <c r="AL171" s="219" t="e">
        <f t="shared" si="97"/>
        <v>#DIV/0!</v>
      </c>
      <c r="AM171" s="218">
        <f t="shared" si="98"/>
        <v>0</v>
      </c>
      <c r="AN171" s="346" t="str">
        <f t="shared" si="99"/>
        <v/>
      </c>
      <c r="AO171" s="347"/>
      <c r="AP171" s="219" t="e">
        <f t="shared" si="100"/>
        <v>#DIV/0!</v>
      </c>
      <c r="AQ171" s="222">
        <f t="shared" si="101"/>
        <v>0</v>
      </c>
      <c r="AR171" s="348" t="str">
        <f t="shared" si="102"/>
        <v/>
      </c>
      <c r="AS171" s="349"/>
      <c r="AT171" s="223" t="e">
        <f t="shared" si="103"/>
        <v>#DIV/0!</v>
      </c>
      <c r="AU171" s="222">
        <f t="shared" si="104"/>
        <v>0</v>
      </c>
      <c r="AV171" s="348" t="str">
        <f t="shared" si="105"/>
        <v/>
      </c>
      <c r="AW171" s="349"/>
      <c r="AX171" s="223" t="e">
        <f t="shared" si="106"/>
        <v>#DIV/0!</v>
      </c>
      <c r="AZ171" s="80"/>
      <c r="BA171" s="81"/>
      <c r="BB171" s="82" t="str">
        <f t="shared" si="107"/>
        <v/>
      </c>
      <c r="BC171" s="83" t="str">
        <f t="shared" si="108"/>
        <v/>
      </c>
      <c r="BD171" s="224">
        <f t="shared" si="109"/>
        <v>0</v>
      </c>
      <c r="BE171" s="348" t="str">
        <f t="shared" si="110"/>
        <v/>
      </c>
      <c r="BF171" s="349"/>
      <c r="BG171" s="225" t="e">
        <f t="shared" si="111"/>
        <v>#DIV/0!</v>
      </c>
      <c r="BI171" s="84"/>
      <c r="BJ171" s="307"/>
      <c r="BK171" s="88"/>
      <c r="BL171" s="307"/>
      <c r="BM171" s="227" t="str">
        <f t="shared" si="112"/>
        <v>---</v>
      </c>
    </row>
    <row r="172" spans="1:65" ht="15" customHeight="1">
      <c r="A172" s="56"/>
      <c r="B172" s="57"/>
      <c r="C172" s="58"/>
      <c r="D172" s="58"/>
      <c r="E172" s="58"/>
      <c r="F172" s="59"/>
      <c r="G172" s="60"/>
      <c r="H172" s="61"/>
      <c r="I172" s="62"/>
      <c r="J172" s="63">
        <f t="shared" si="81"/>
        <v>0</v>
      </c>
      <c r="K172" s="64"/>
      <c r="L172" s="65">
        <f t="shared" si="82"/>
        <v>0</v>
      </c>
      <c r="M172" s="66"/>
      <c r="N172" s="312"/>
      <c r="O172" s="67"/>
      <c r="P172" s="68"/>
      <c r="Q172" s="61"/>
      <c r="R172" s="62"/>
      <c r="S172" s="62">
        <f t="shared" si="83"/>
        <v>0</v>
      </c>
      <c r="T172" s="68"/>
      <c r="U172" s="69"/>
      <c r="V172" s="70">
        <f t="shared" si="84"/>
        <v>0</v>
      </c>
      <c r="W172" s="71"/>
      <c r="X172" s="312"/>
      <c r="Y172" s="72" t="str">
        <f t="shared" si="85"/>
        <v>---</v>
      </c>
      <c r="Z172" s="73" t="str">
        <f t="shared" si="86"/>
        <v>---</v>
      </c>
      <c r="AA172" s="74" t="str">
        <f t="shared" si="87"/>
        <v/>
      </c>
      <c r="AB172" s="75" t="str">
        <f t="shared" si="88"/>
        <v/>
      </c>
      <c r="AC172" s="76" t="str">
        <f t="shared" si="89"/>
        <v/>
      </c>
      <c r="AD172" s="75" t="str">
        <f t="shared" si="90"/>
        <v/>
      </c>
      <c r="AE172" s="77" t="str">
        <f t="shared" si="91"/>
        <v/>
      </c>
      <c r="AF172" s="78" t="str">
        <f t="shared" si="92"/>
        <v/>
      </c>
      <c r="AG172" s="79" t="str">
        <f t="shared" si="93"/>
        <v/>
      </c>
      <c r="AH172" s="244" t="str">
        <f t="shared" si="94"/>
        <v/>
      </c>
      <c r="AI172" s="218">
        <f t="shared" si="95"/>
        <v>0</v>
      </c>
      <c r="AJ172" s="346" t="str">
        <f t="shared" si="96"/>
        <v/>
      </c>
      <c r="AK172" s="347"/>
      <c r="AL172" s="219" t="e">
        <f t="shared" si="97"/>
        <v>#DIV/0!</v>
      </c>
      <c r="AM172" s="218">
        <f t="shared" si="98"/>
        <v>0</v>
      </c>
      <c r="AN172" s="346" t="str">
        <f t="shared" si="99"/>
        <v/>
      </c>
      <c r="AO172" s="347"/>
      <c r="AP172" s="219" t="e">
        <f t="shared" si="100"/>
        <v>#DIV/0!</v>
      </c>
      <c r="AQ172" s="222">
        <f t="shared" si="101"/>
        <v>0</v>
      </c>
      <c r="AR172" s="348" t="str">
        <f t="shared" si="102"/>
        <v/>
      </c>
      <c r="AS172" s="349"/>
      <c r="AT172" s="223" t="e">
        <f t="shared" si="103"/>
        <v>#DIV/0!</v>
      </c>
      <c r="AU172" s="222">
        <f t="shared" si="104"/>
        <v>0</v>
      </c>
      <c r="AV172" s="348" t="str">
        <f t="shared" si="105"/>
        <v/>
      </c>
      <c r="AW172" s="349"/>
      <c r="AX172" s="223" t="e">
        <f t="shared" si="106"/>
        <v>#DIV/0!</v>
      </c>
      <c r="AZ172" s="80"/>
      <c r="BA172" s="81"/>
      <c r="BB172" s="82" t="str">
        <f t="shared" si="107"/>
        <v/>
      </c>
      <c r="BC172" s="83" t="str">
        <f t="shared" si="108"/>
        <v/>
      </c>
      <c r="BD172" s="224">
        <f t="shared" si="109"/>
        <v>0</v>
      </c>
      <c r="BE172" s="348" t="str">
        <f t="shared" si="110"/>
        <v/>
      </c>
      <c r="BF172" s="349"/>
      <c r="BG172" s="225" t="e">
        <f t="shared" si="111"/>
        <v>#DIV/0!</v>
      </c>
      <c r="BI172" s="84"/>
      <c r="BJ172" s="307"/>
      <c r="BK172" s="88"/>
      <c r="BL172" s="307"/>
      <c r="BM172" s="227" t="str">
        <f t="shared" si="112"/>
        <v>---</v>
      </c>
    </row>
    <row r="173" spans="1:65" ht="15" customHeight="1">
      <c r="A173" s="56"/>
      <c r="B173" s="57"/>
      <c r="C173" s="58"/>
      <c r="D173" s="58"/>
      <c r="E173" s="58"/>
      <c r="F173" s="59"/>
      <c r="G173" s="60"/>
      <c r="H173" s="61"/>
      <c r="I173" s="62"/>
      <c r="J173" s="63">
        <f t="shared" si="81"/>
        <v>0</v>
      </c>
      <c r="K173" s="64"/>
      <c r="L173" s="65">
        <f t="shared" si="82"/>
        <v>0</v>
      </c>
      <c r="M173" s="66"/>
      <c r="N173" s="312"/>
      <c r="O173" s="67"/>
      <c r="P173" s="68"/>
      <c r="Q173" s="61"/>
      <c r="R173" s="62"/>
      <c r="S173" s="62">
        <f t="shared" si="83"/>
        <v>0</v>
      </c>
      <c r="T173" s="68"/>
      <c r="U173" s="69"/>
      <c r="V173" s="70">
        <f t="shared" si="84"/>
        <v>0</v>
      </c>
      <c r="W173" s="71"/>
      <c r="X173" s="312"/>
      <c r="Y173" s="72" t="str">
        <f t="shared" si="85"/>
        <v>---</v>
      </c>
      <c r="Z173" s="73" t="str">
        <f t="shared" si="86"/>
        <v>---</v>
      </c>
      <c r="AA173" s="74" t="str">
        <f t="shared" si="87"/>
        <v/>
      </c>
      <c r="AB173" s="75" t="str">
        <f t="shared" si="88"/>
        <v/>
      </c>
      <c r="AC173" s="76" t="str">
        <f t="shared" si="89"/>
        <v/>
      </c>
      <c r="AD173" s="75" t="str">
        <f t="shared" si="90"/>
        <v/>
      </c>
      <c r="AE173" s="77" t="str">
        <f t="shared" si="91"/>
        <v/>
      </c>
      <c r="AF173" s="78" t="str">
        <f t="shared" si="92"/>
        <v/>
      </c>
      <c r="AG173" s="79" t="str">
        <f t="shared" si="93"/>
        <v/>
      </c>
      <c r="AH173" s="244" t="str">
        <f t="shared" si="94"/>
        <v/>
      </c>
      <c r="AI173" s="218">
        <f t="shared" si="95"/>
        <v>0</v>
      </c>
      <c r="AJ173" s="346" t="str">
        <f t="shared" si="96"/>
        <v/>
      </c>
      <c r="AK173" s="347"/>
      <c r="AL173" s="219" t="e">
        <f t="shared" si="97"/>
        <v>#DIV/0!</v>
      </c>
      <c r="AM173" s="218">
        <f t="shared" si="98"/>
        <v>0</v>
      </c>
      <c r="AN173" s="346" t="str">
        <f t="shared" si="99"/>
        <v/>
      </c>
      <c r="AO173" s="347"/>
      <c r="AP173" s="219" t="e">
        <f t="shared" si="100"/>
        <v>#DIV/0!</v>
      </c>
      <c r="AQ173" s="222">
        <f t="shared" si="101"/>
        <v>0</v>
      </c>
      <c r="AR173" s="348" t="str">
        <f t="shared" si="102"/>
        <v/>
      </c>
      <c r="AS173" s="349"/>
      <c r="AT173" s="223" t="e">
        <f t="shared" si="103"/>
        <v>#DIV/0!</v>
      </c>
      <c r="AU173" s="222">
        <f t="shared" si="104"/>
        <v>0</v>
      </c>
      <c r="AV173" s="348" t="str">
        <f t="shared" si="105"/>
        <v/>
      </c>
      <c r="AW173" s="349"/>
      <c r="AX173" s="223" t="e">
        <f t="shared" si="106"/>
        <v>#DIV/0!</v>
      </c>
      <c r="AZ173" s="80"/>
      <c r="BA173" s="81"/>
      <c r="BB173" s="82" t="str">
        <f t="shared" si="107"/>
        <v/>
      </c>
      <c r="BC173" s="83" t="str">
        <f t="shared" si="108"/>
        <v/>
      </c>
      <c r="BD173" s="224">
        <f t="shared" si="109"/>
        <v>0</v>
      </c>
      <c r="BE173" s="348" t="str">
        <f t="shared" si="110"/>
        <v/>
      </c>
      <c r="BF173" s="349"/>
      <c r="BG173" s="225" t="e">
        <f t="shared" si="111"/>
        <v>#DIV/0!</v>
      </c>
      <c r="BI173" s="84"/>
      <c r="BJ173" s="307"/>
      <c r="BK173" s="88"/>
      <c r="BL173" s="307"/>
      <c r="BM173" s="227" t="str">
        <f t="shared" si="112"/>
        <v>---</v>
      </c>
    </row>
    <row r="174" spans="1:65" ht="15" customHeight="1">
      <c r="A174" s="56"/>
      <c r="B174" s="57"/>
      <c r="C174" s="58"/>
      <c r="D174" s="58"/>
      <c r="E174" s="58"/>
      <c r="F174" s="59"/>
      <c r="G174" s="60"/>
      <c r="H174" s="61"/>
      <c r="I174" s="62"/>
      <c r="J174" s="63">
        <f t="shared" si="81"/>
        <v>0</v>
      </c>
      <c r="K174" s="64"/>
      <c r="L174" s="65">
        <f t="shared" si="82"/>
        <v>0</v>
      </c>
      <c r="M174" s="66"/>
      <c r="N174" s="312"/>
      <c r="O174" s="67"/>
      <c r="P174" s="68"/>
      <c r="Q174" s="61"/>
      <c r="R174" s="62"/>
      <c r="S174" s="62">
        <f t="shared" si="83"/>
        <v>0</v>
      </c>
      <c r="T174" s="68"/>
      <c r="U174" s="69"/>
      <c r="V174" s="70">
        <f t="shared" si="84"/>
        <v>0</v>
      </c>
      <c r="W174" s="71"/>
      <c r="X174" s="312"/>
      <c r="Y174" s="72" t="str">
        <f t="shared" si="85"/>
        <v>---</v>
      </c>
      <c r="Z174" s="73" t="str">
        <f t="shared" si="86"/>
        <v>---</v>
      </c>
      <c r="AA174" s="74" t="str">
        <f t="shared" si="87"/>
        <v/>
      </c>
      <c r="AB174" s="75" t="str">
        <f t="shared" si="88"/>
        <v/>
      </c>
      <c r="AC174" s="76" t="str">
        <f t="shared" si="89"/>
        <v/>
      </c>
      <c r="AD174" s="75" t="str">
        <f t="shared" si="90"/>
        <v/>
      </c>
      <c r="AE174" s="77" t="str">
        <f t="shared" si="91"/>
        <v/>
      </c>
      <c r="AF174" s="78" t="str">
        <f t="shared" si="92"/>
        <v/>
      </c>
      <c r="AG174" s="79" t="str">
        <f t="shared" si="93"/>
        <v/>
      </c>
      <c r="AH174" s="244" t="str">
        <f t="shared" si="94"/>
        <v/>
      </c>
      <c r="AI174" s="218">
        <f t="shared" si="95"/>
        <v>0</v>
      </c>
      <c r="AJ174" s="346" t="str">
        <f t="shared" si="96"/>
        <v/>
      </c>
      <c r="AK174" s="347"/>
      <c r="AL174" s="219" t="e">
        <f t="shared" si="97"/>
        <v>#DIV/0!</v>
      </c>
      <c r="AM174" s="218">
        <f t="shared" si="98"/>
        <v>0</v>
      </c>
      <c r="AN174" s="346" t="str">
        <f t="shared" si="99"/>
        <v/>
      </c>
      <c r="AO174" s="347"/>
      <c r="AP174" s="219" t="e">
        <f t="shared" si="100"/>
        <v>#DIV/0!</v>
      </c>
      <c r="AQ174" s="222">
        <f t="shared" si="101"/>
        <v>0</v>
      </c>
      <c r="AR174" s="348" t="str">
        <f t="shared" si="102"/>
        <v/>
      </c>
      <c r="AS174" s="349"/>
      <c r="AT174" s="223" t="e">
        <f t="shared" si="103"/>
        <v>#DIV/0!</v>
      </c>
      <c r="AU174" s="222">
        <f t="shared" si="104"/>
        <v>0</v>
      </c>
      <c r="AV174" s="348" t="str">
        <f t="shared" si="105"/>
        <v/>
      </c>
      <c r="AW174" s="349"/>
      <c r="AX174" s="223" t="e">
        <f t="shared" si="106"/>
        <v>#DIV/0!</v>
      </c>
      <c r="AZ174" s="80"/>
      <c r="BA174" s="81"/>
      <c r="BB174" s="82" t="str">
        <f t="shared" si="107"/>
        <v/>
      </c>
      <c r="BC174" s="83" t="str">
        <f t="shared" si="108"/>
        <v/>
      </c>
      <c r="BD174" s="224">
        <f t="shared" si="109"/>
        <v>0</v>
      </c>
      <c r="BE174" s="348" t="str">
        <f t="shared" si="110"/>
        <v/>
      </c>
      <c r="BF174" s="349"/>
      <c r="BG174" s="225" t="e">
        <f t="shared" si="111"/>
        <v>#DIV/0!</v>
      </c>
      <c r="BI174" s="84"/>
      <c r="BJ174" s="307"/>
      <c r="BK174" s="88"/>
      <c r="BL174" s="307"/>
      <c r="BM174" s="227" t="str">
        <f t="shared" si="112"/>
        <v>---</v>
      </c>
    </row>
    <row r="175" spans="1:65" ht="15" customHeight="1">
      <c r="A175" s="56"/>
      <c r="B175" s="57"/>
      <c r="C175" s="58"/>
      <c r="D175" s="58"/>
      <c r="E175" s="58"/>
      <c r="F175" s="59"/>
      <c r="G175" s="60"/>
      <c r="H175" s="61"/>
      <c r="I175" s="62"/>
      <c r="J175" s="63">
        <f t="shared" si="81"/>
        <v>0</v>
      </c>
      <c r="K175" s="64"/>
      <c r="L175" s="65">
        <f t="shared" si="82"/>
        <v>0</v>
      </c>
      <c r="M175" s="66"/>
      <c r="N175" s="312"/>
      <c r="O175" s="67"/>
      <c r="P175" s="68"/>
      <c r="Q175" s="61"/>
      <c r="R175" s="62"/>
      <c r="S175" s="62">
        <f t="shared" si="83"/>
        <v>0</v>
      </c>
      <c r="T175" s="68"/>
      <c r="U175" s="69"/>
      <c r="V175" s="70">
        <f t="shared" si="84"/>
        <v>0</v>
      </c>
      <c r="W175" s="71"/>
      <c r="X175" s="312"/>
      <c r="Y175" s="72" t="str">
        <f t="shared" si="85"/>
        <v>---</v>
      </c>
      <c r="Z175" s="73" t="str">
        <f t="shared" si="86"/>
        <v>---</v>
      </c>
      <c r="AA175" s="74" t="str">
        <f t="shared" si="87"/>
        <v/>
      </c>
      <c r="AB175" s="75" t="str">
        <f t="shared" si="88"/>
        <v/>
      </c>
      <c r="AC175" s="76" t="str">
        <f t="shared" si="89"/>
        <v/>
      </c>
      <c r="AD175" s="75" t="str">
        <f t="shared" si="90"/>
        <v/>
      </c>
      <c r="AE175" s="77" t="str">
        <f t="shared" si="91"/>
        <v/>
      </c>
      <c r="AF175" s="78" t="str">
        <f t="shared" si="92"/>
        <v/>
      </c>
      <c r="AG175" s="79" t="str">
        <f t="shared" si="93"/>
        <v/>
      </c>
      <c r="AH175" s="244" t="str">
        <f t="shared" si="94"/>
        <v/>
      </c>
      <c r="AI175" s="218">
        <f t="shared" si="95"/>
        <v>0</v>
      </c>
      <c r="AJ175" s="346" t="str">
        <f t="shared" si="96"/>
        <v>*</v>
      </c>
      <c r="AK175" s="347"/>
      <c r="AL175" s="219" t="e">
        <f t="shared" si="97"/>
        <v>#DIV/0!</v>
      </c>
      <c r="AM175" s="218">
        <f t="shared" si="98"/>
        <v>0</v>
      </c>
      <c r="AN175" s="346" t="str">
        <f t="shared" si="99"/>
        <v>*</v>
      </c>
      <c r="AO175" s="347"/>
      <c r="AP175" s="219" t="e">
        <f t="shared" si="100"/>
        <v>#DIV/0!</v>
      </c>
      <c r="AQ175" s="222">
        <f t="shared" si="101"/>
        <v>0</v>
      </c>
      <c r="AR175" s="348" t="str">
        <f t="shared" si="102"/>
        <v>*</v>
      </c>
      <c r="AS175" s="349"/>
      <c r="AT175" s="223" t="e">
        <f t="shared" si="103"/>
        <v>#DIV/0!</v>
      </c>
      <c r="AU175" s="222">
        <f t="shared" si="104"/>
        <v>0</v>
      </c>
      <c r="AV175" s="348" t="str">
        <f t="shared" si="105"/>
        <v>*</v>
      </c>
      <c r="AW175" s="349"/>
      <c r="AX175" s="223" t="e">
        <f t="shared" si="106"/>
        <v>#DIV/0!</v>
      </c>
      <c r="AZ175" s="80"/>
      <c r="BA175" s="81"/>
      <c r="BB175" s="82" t="str">
        <f t="shared" si="107"/>
        <v/>
      </c>
      <c r="BC175" s="83" t="str">
        <f t="shared" si="108"/>
        <v/>
      </c>
      <c r="BD175" s="224">
        <f t="shared" si="109"/>
        <v>0</v>
      </c>
      <c r="BE175" s="348" t="str">
        <f t="shared" si="110"/>
        <v/>
      </c>
      <c r="BF175" s="349"/>
      <c r="BG175" s="225" t="e">
        <f t="shared" si="111"/>
        <v>#DIV/0!</v>
      </c>
      <c r="BI175" s="84"/>
      <c r="BJ175" s="307"/>
      <c r="BK175" s="88"/>
      <c r="BL175" s="307"/>
      <c r="BM175" s="227" t="str">
        <f t="shared" si="112"/>
        <v>---</v>
      </c>
    </row>
    <row r="176" spans="1:65" ht="15" customHeight="1">
      <c r="A176" s="56"/>
      <c r="B176" s="57"/>
      <c r="C176" s="58"/>
      <c r="D176" s="58"/>
      <c r="E176" s="58"/>
      <c r="F176" s="59"/>
      <c r="G176" s="60"/>
      <c r="H176" s="61"/>
      <c r="I176" s="62"/>
      <c r="J176" s="63">
        <f t="shared" si="81"/>
        <v>0</v>
      </c>
      <c r="K176" s="64"/>
      <c r="L176" s="65">
        <f t="shared" si="82"/>
        <v>0</v>
      </c>
      <c r="M176" s="66"/>
      <c r="N176" s="312"/>
      <c r="O176" s="67"/>
      <c r="P176" s="68"/>
      <c r="Q176" s="61"/>
      <c r="R176" s="62"/>
      <c r="S176" s="62">
        <f t="shared" si="83"/>
        <v>0</v>
      </c>
      <c r="T176" s="68"/>
      <c r="U176" s="69"/>
      <c r="V176" s="70">
        <f t="shared" si="84"/>
        <v>0</v>
      </c>
      <c r="W176" s="71"/>
      <c r="X176" s="312"/>
      <c r="Y176" s="72" t="str">
        <f t="shared" si="85"/>
        <v>---</v>
      </c>
      <c r="Z176" s="73" t="str">
        <f t="shared" si="86"/>
        <v>---</v>
      </c>
      <c r="AA176" s="74" t="str">
        <f t="shared" si="87"/>
        <v/>
      </c>
      <c r="AB176" s="75" t="str">
        <f t="shared" si="88"/>
        <v/>
      </c>
      <c r="AC176" s="76" t="str">
        <f t="shared" si="89"/>
        <v/>
      </c>
      <c r="AD176" s="75" t="str">
        <f t="shared" si="90"/>
        <v/>
      </c>
      <c r="AE176" s="77" t="str">
        <f t="shared" si="91"/>
        <v/>
      </c>
      <c r="AF176" s="78" t="str">
        <f t="shared" si="92"/>
        <v/>
      </c>
      <c r="AG176" s="79" t="str">
        <f t="shared" si="93"/>
        <v/>
      </c>
      <c r="AH176" s="244" t="str">
        <f t="shared" si="94"/>
        <v/>
      </c>
      <c r="AI176" s="218">
        <f t="shared" si="95"/>
        <v>0</v>
      </c>
      <c r="AJ176" s="346" t="str">
        <f t="shared" si="96"/>
        <v/>
      </c>
      <c r="AK176" s="347"/>
      <c r="AL176" s="219" t="e">
        <f t="shared" si="97"/>
        <v>#DIV/0!</v>
      </c>
      <c r="AM176" s="218">
        <f t="shared" si="98"/>
        <v>0</v>
      </c>
      <c r="AN176" s="346" t="str">
        <f t="shared" si="99"/>
        <v/>
      </c>
      <c r="AO176" s="347"/>
      <c r="AP176" s="219" t="e">
        <f t="shared" si="100"/>
        <v>#DIV/0!</v>
      </c>
      <c r="AQ176" s="222">
        <f t="shared" si="101"/>
        <v>0</v>
      </c>
      <c r="AR176" s="348" t="str">
        <f t="shared" si="102"/>
        <v/>
      </c>
      <c r="AS176" s="349"/>
      <c r="AT176" s="223" t="e">
        <f t="shared" si="103"/>
        <v>#DIV/0!</v>
      </c>
      <c r="AU176" s="222">
        <f t="shared" si="104"/>
        <v>0</v>
      </c>
      <c r="AV176" s="348" t="str">
        <f t="shared" si="105"/>
        <v/>
      </c>
      <c r="AW176" s="349"/>
      <c r="AX176" s="223" t="e">
        <f t="shared" si="106"/>
        <v>#DIV/0!</v>
      </c>
      <c r="AZ176" s="80"/>
      <c r="BA176" s="81"/>
      <c r="BB176" s="82" t="str">
        <f t="shared" si="107"/>
        <v/>
      </c>
      <c r="BC176" s="83" t="str">
        <f t="shared" si="108"/>
        <v/>
      </c>
      <c r="BD176" s="224">
        <f t="shared" si="109"/>
        <v>0</v>
      </c>
      <c r="BE176" s="348" t="str">
        <f t="shared" si="110"/>
        <v/>
      </c>
      <c r="BF176" s="349"/>
      <c r="BG176" s="225" t="e">
        <f t="shared" si="111"/>
        <v>#DIV/0!</v>
      </c>
      <c r="BI176" s="84"/>
      <c r="BJ176" s="307"/>
      <c r="BK176" s="88"/>
      <c r="BL176" s="307"/>
      <c r="BM176" s="227" t="str">
        <f t="shared" si="112"/>
        <v>---</v>
      </c>
    </row>
    <row r="177" spans="1:65" ht="15" customHeight="1">
      <c r="A177" s="56"/>
      <c r="B177" s="57"/>
      <c r="C177" s="58"/>
      <c r="D177" s="58"/>
      <c r="E177" s="58"/>
      <c r="F177" s="59"/>
      <c r="G177" s="60"/>
      <c r="H177" s="61"/>
      <c r="I177" s="62"/>
      <c r="J177" s="63">
        <f t="shared" si="81"/>
        <v>0</v>
      </c>
      <c r="K177" s="64"/>
      <c r="L177" s="65">
        <f t="shared" si="82"/>
        <v>0</v>
      </c>
      <c r="M177" s="66"/>
      <c r="N177" s="312"/>
      <c r="O177" s="67"/>
      <c r="P177" s="68"/>
      <c r="Q177" s="61"/>
      <c r="R177" s="62"/>
      <c r="S177" s="62">
        <f t="shared" si="83"/>
        <v>0</v>
      </c>
      <c r="T177" s="68"/>
      <c r="U177" s="69"/>
      <c r="V177" s="70">
        <f t="shared" si="84"/>
        <v>0</v>
      </c>
      <c r="W177" s="71"/>
      <c r="X177" s="312"/>
      <c r="Y177" s="72" t="str">
        <f t="shared" si="85"/>
        <v>---</v>
      </c>
      <c r="Z177" s="73" t="str">
        <f t="shared" si="86"/>
        <v>---</v>
      </c>
      <c r="AA177" s="74" t="str">
        <f t="shared" si="87"/>
        <v/>
      </c>
      <c r="AB177" s="75" t="str">
        <f t="shared" si="88"/>
        <v/>
      </c>
      <c r="AC177" s="76" t="str">
        <f t="shared" si="89"/>
        <v/>
      </c>
      <c r="AD177" s="75" t="str">
        <f t="shared" si="90"/>
        <v/>
      </c>
      <c r="AE177" s="77" t="str">
        <f t="shared" si="91"/>
        <v/>
      </c>
      <c r="AF177" s="78" t="str">
        <f t="shared" si="92"/>
        <v/>
      </c>
      <c r="AG177" s="79" t="str">
        <f t="shared" si="93"/>
        <v/>
      </c>
      <c r="AH177" s="244" t="str">
        <f t="shared" si="94"/>
        <v/>
      </c>
      <c r="AI177" s="218">
        <f t="shared" si="95"/>
        <v>0</v>
      </c>
      <c r="AJ177" s="346" t="str">
        <f t="shared" si="96"/>
        <v/>
      </c>
      <c r="AK177" s="347"/>
      <c r="AL177" s="219" t="e">
        <f t="shared" si="97"/>
        <v>#DIV/0!</v>
      </c>
      <c r="AM177" s="218">
        <f t="shared" si="98"/>
        <v>0</v>
      </c>
      <c r="AN177" s="346" t="str">
        <f t="shared" si="99"/>
        <v/>
      </c>
      <c r="AO177" s="347"/>
      <c r="AP177" s="219" t="e">
        <f t="shared" si="100"/>
        <v>#DIV/0!</v>
      </c>
      <c r="AQ177" s="222">
        <f t="shared" si="101"/>
        <v>0</v>
      </c>
      <c r="AR177" s="348" t="str">
        <f t="shared" si="102"/>
        <v/>
      </c>
      <c r="AS177" s="349"/>
      <c r="AT177" s="223" t="e">
        <f t="shared" si="103"/>
        <v>#DIV/0!</v>
      </c>
      <c r="AU177" s="222">
        <f t="shared" si="104"/>
        <v>0</v>
      </c>
      <c r="AV177" s="348" t="str">
        <f t="shared" si="105"/>
        <v/>
      </c>
      <c r="AW177" s="349"/>
      <c r="AX177" s="223" t="e">
        <f t="shared" si="106"/>
        <v>#DIV/0!</v>
      </c>
      <c r="AZ177" s="80"/>
      <c r="BA177" s="81"/>
      <c r="BB177" s="82" t="str">
        <f t="shared" si="107"/>
        <v/>
      </c>
      <c r="BC177" s="83" t="str">
        <f t="shared" si="108"/>
        <v/>
      </c>
      <c r="BD177" s="224">
        <f t="shared" si="109"/>
        <v>0</v>
      </c>
      <c r="BE177" s="348" t="str">
        <f t="shared" si="110"/>
        <v/>
      </c>
      <c r="BF177" s="349"/>
      <c r="BG177" s="225" t="e">
        <f t="shared" si="111"/>
        <v>#DIV/0!</v>
      </c>
      <c r="BI177" s="84"/>
      <c r="BJ177" s="307"/>
      <c r="BK177" s="88"/>
      <c r="BL177" s="307"/>
      <c r="BM177" s="227" t="str">
        <f t="shared" si="112"/>
        <v>---</v>
      </c>
    </row>
    <row r="178" spans="1:65" ht="15" customHeight="1">
      <c r="A178" s="56"/>
      <c r="B178" s="57"/>
      <c r="C178" s="58"/>
      <c r="D178" s="58"/>
      <c r="E178" s="58"/>
      <c r="F178" s="59"/>
      <c r="G178" s="60"/>
      <c r="H178" s="61"/>
      <c r="I178" s="62"/>
      <c r="J178" s="63">
        <f t="shared" si="81"/>
        <v>0</v>
      </c>
      <c r="K178" s="64"/>
      <c r="L178" s="65">
        <f t="shared" si="82"/>
        <v>0</v>
      </c>
      <c r="M178" s="66"/>
      <c r="N178" s="312"/>
      <c r="O178" s="67"/>
      <c r="P178" s="68"/>
      <c r="Q178" s="61"/>
      <c r="R178" s="62"/>
      <c r="S178" s="62">
        <f t="shared" si="83"/>
        <v>0</v>
      </c>
      <c r="T178" s="68"/>
      <c r="U178" s="69"/>
      <c r="V178" s="70">
        <f t="shared" si="84"/>
        <v>0</v>
      </c>
      <c r="W178" s="71"/>
      <c r="X178" s="312"/>
      <c r="Y178" s="72" t="str">
        <f t="shared" si="85"/>
        <v>---</v>
      </c>
      <c r="Z178" s="73" t="str">
        <f t="shared" si="86"/>
        <v>---</v>
      </c>
      <c r="AA178" s="74" t="str">
        <f t="shared" si="87"/>
        <v/>
      </c>
      <c r="AB178" s="75" t="str">
        <f t="shared" si="88"/>
        <v/>
      </c>
      <c r="AC178" s="76" t="str">
        <f t="shared" si="89"/>
        <v/>
      </c>
      <c r="AD178" s="75" t="str">
        <f t="shared" si="90"/>
        <v/>
      </c>
      <c r="AE178" s="77" t="str">
        <f t="shared" si="91"/>
        <v/>
      </c>
      <c r="AF178" s="78" t="str">
        <f t="shared" si="92"/>
        <v/>
      </c>
      <c r="AG178" s="79" t="str">
        <f t="shared" si="93"/>
        <v/>
      </c>
      <c r="AH178" s="244" t="str">
        <f t="shared" si="94"/>
        <v/>
      </c>
      <c r="AI178" s="218">
        <f t="shared" si="95"/>
        <v>0</v>
      </c>
      <c r="AJ178" s="346" t="str">
        <f t="shared" si="96"/>
        <v/>
      </c>
      <c r="AK178" s="347"/>
      <c r="AL178" s="219" t="e">
        <f t="shared" si="97"/>
        <v>#DIV/0!</v>
      </c>
      <c r="AM178" s="218">
        <f t="shared" si="98"/>
        <v>0</v>
      </c>
      <c r="AN178" s="346" t="str">
        <f t="shared" si="99"/>
        <v/>
      </c>
      <c r="AO178" s="347"/>
      <c r="AP178" s="219" t="e">
        <f t="shared" si="100"/>
        <v>#DIV/0!</v>
      </c>
      <c r="AQ178" s="222">
        <f t="shared" si="101"/>
        <v>0</v>
      </c>
      <c r="AR178" s="348" t="str">
        <f t="shared" si="102"/>
        <v/>
      </c>
      <c r="AS178" s="349"/>
      <c r="AT178" s="223" t="e">
        <f t="shared" si="103"/>
        <v>#DIV/0!</v>
      </c>
      <c r="AU178" s="222">
        <f t="shared" si="104"/>
        <v>0</v>
      </c>
      <c r="AV178" s="348" t="str">
        <f t="shared" si="105"/>
        <v/>
      </c>
      <c r="AW178" s="349"/>
      <c r="AX178" s="223" t="e">
        <f t="shared" si="106"/>
        <v>#DIV/0!</v>
      </c>
      <c r="AZ178" s="80"/>
      <c r="BA178" s="81"/>
      <c r="BB178" s="82" t="str">
        <f t="shared" si="107"/>
        <v/>
      </c>
      <c r="BC178" s="83" t="str">
        <f t="shared" si="108"/>
        <v/>
      </c>
      <c r="BD178" s="224">
        <f t="shared" si="109"/>
        <v>0</v>
      </c>
      <c r="BE178" s="348" t="str">
        <f t="shared" si="110"/>
        <v/>
      </c>
      <c r="BF178" s="349"/>
      <c r="BG178" s="225" t="e">
        <f t="shared" si="111"/>
        <v>#DIV/0!</v>
      </c>
      <c r="BI178" s="84"/>
      <c r="BJ178" s="307"/>
      <c r="BK178" s="88"/>
      <c r="BL178" s="307"/>
      <c r="BM178" s="227" t="str">
        <f t="shared" si="112"/>
        <v>---</v>
      </c>
    </row>
    <row r="179" spans="1:65" ht="15" customHeight="1">
      <c r="A179" s="56"/>
      <c r="B179" s="57"/>
      <c r="C179" s="58"/>
      <c r="D179" s="58"/>
      <c r="E179" s="58"/>
      <c r="F179" s="59"/>
      <c r="G179" s="60"/>
      <c r="H179" s="61"/>
      <c r="I179" s="62"/>
      <c r="J179" s="63">
        <f t="shared" si="81"/>
        <v>0</v>
      </c>
      <c r="K179" s="64"/>
      <c r="L179" s="65">
        <f t="shared" si="82"/>
        <v>0</v>
      </c>
      <c r="M179" s="66"/>
      <c r="N179" s="312"/>
      <c r="O179" s="67"/>
      <c r="P179" s="68"/>
      <c r="Q179" s="61"/>
      <c r="R179" s="62"/>
      <c r="S179" s="62">
        <f t="shared" si="83"/>
        <v>0</v>
      </c>
      <c r="T179" s="68"/>
      <c r="U179" s="69"/>
      <c r="V179" s="70">
        <f t="shared" si="84"/>
        <v>0</v>
      </c>
      <c r="W179" s="71"/>
      <c r="X179" s="312"/>
      <c r="Y179" s="72" t="str">
        <f t="shared" si="85"/>
        <v>---</v>
      </c>
      <c r="Z179" s="73" t="str">
        <f t="shared" si="86"/>
        <v>---</v>
      </c>
      <c r="AA179" s="74" t="str">
        <f t="shared" si="87"/>
        <v/>
      </c>
      <c r="AB179" s="75" t="str">
        <f t="shared" si="88"/>
        <v/>
      </c>
      <c r="AC179" s="76" t="str">
        <f t="shared" si="89"/>
        <v/>
      </c>
      <c r="AD179" s="75" t="str">
        <f t="shared" si="90"/>
        <v/>
      </c>
      <c r="AE179" s="77" t="str">
        <f t="shared" si="91"/>
        <v/>
      </c>
      <c r="AF179" s="78" t="str">
        <f t="shared" si="92"/>
        <v/>
      </c>
      <c r="AG179" s="79" t="str">
        <f t="shared" si="93"/>
        <v/>
      </c>
      <c r="AH179" s="244" t="str">
        <f t="shared" si="94"/>
        <v/>
      </c>
      <c r="AI179" s="218">
        <f t="shared" si="95"/>
        <v>0</v>
      </c>
      <c r="AJ179" s="346" t="str">
        <f t="shared" si="96"/>
        <v/>
      </c>
      <c r="AK179" s="347"/>
      <c r="AL179" s="219" t="e">
        <f t="shared" si="97"/>
        <v>#DIV/0!</v>
      </c>
      <c r="AM179" s="218">
        <f t="shared" si="98"/>
        <v>0</v>
      </c>
      <c r="AN179" s="346" t="str">
        <f t="shared" si="99"/>
        <v/>
      </c>
      <c r="AO179" s="347"/>
      <c r="AP179" s="219" t="e">
        <f t="shared" si="100"/>
        <v>#DIV/0!</v>
      </c>
      <c r="AQ179" s="222">
        <f t="shared" si="101"/>
        <v>0</v>
      </c>
      <c r="AR179" s="348" t="str">
        <f t="shared" si="102"/>
        <v/>
      </c>
      <c r="AS179" s="349"/>
      <c r="AT179" s="223" t="e">
        <f t="shared" si="103"/>
        <v>#DIV/0!</v>
      </c>
      <c r="AU179" s="222">
        <f t="shared" si="104"/>
        <v>0</v>
      </c>
      <c r="AV179" s="348" t="str">
        <f t="shared" si="105"/>
        <v/>
      </c>
      <c r="AW179" s="349"/>
      <c r="AX179" s="223" t="e">
        <f t="shared" si="106"/>
        <v>#DIV/0!</v>
      </c>
      <c r="AZ179" s="80"/>
      <c r="BA179" s="81"/>
      <c r="BB179" s="82" t="str">
        <f t="shared" si="107"/>
        <v/>
      </c>
      <c r="BC179" s="83" t="str">
        <f t="shared" si="108"/>
        <v/>
      </c>
      <c r="BD179" s="224">
        <f t="shared" si="109"/>
        <v>0</v>
      </c>
      <c r="BE179" s="348" t="str">
        <f t="shared" si="110"/>
        <v/>
      </c>
      <c r="BF179" s="349"/>
      <c r="BG179" s="225" t="e">
        <f t="shared" si="111"/>
        <v>#DIV/0!</v>
      </c>
      <c r="BI179" s="84"/>
      <c r="BJ179" s="307"/>
      <c r="BK179" s="88"/>
      <c r="BL179" s="307"/>
      <c r="BM179" s="227" t="str">
        <f t="shared" si="112"/>
        <v>---</v>
      </c>
    </row>
    <row r="180" spans="1:65" ht="15" customHeight="1">
      <c r="A180" s="56"/>
      <c r="B180" s="57"/>
      <c r="C180" s="58"/>
      <c r="D180" s="58"/>
      <c r="E180" s="58"/>
      <c r="F180" s="59"/>
      <c r="G180" s="60"/>
      <c r="H180" s="61"/>
      <c r="I180" s="62"/>
      <c r="J180" s="63">
        <f t="shared" si="81"/>
        <v>0</v>
      </c>
      <c r="K180" s="64"/>
      <c r="L180" s="65">
        <f t="shared" si="82"/>
        <v>0</v>
      </c>
      <c r="M180" s="66"/>
      <c r="N180" s="312"/>
      <c r="O180" s="67"/>
      <c r="P180" s="68"/>
      <c r="Q180" s="61"/>
      <c r="R180" s="62"/>
      <c r="S180" s="62">
        <f t="shared" si="83"/>
        <v>0</v>
      </c>
      <c r="T180" s="68"/>
      <c r="U180" s="69"/>
      <c r="V180" s="70">
        <f t="shared" si="84"/>
        <v>0</v>
      </c>
      <c r="W180" s="71"/>
      <c r="X180" s="312"/>
      <c r="Y180" s="72" t="str">
        <f t="shared" si="85"/>
        <v>---</v>
      </c>
      <c r="Z180" s="73" t="str">
        <f t="shared" si="86"/>
        <v>---</v>
      </c>
      <c r="AA180" s="74" t="str">
        <f t="shared" si="87"/>
        <v/>
      </c>
      <c r="AB180" s="75" t="str">
        <f t="shared" si="88"/>
        <v/>
      </c>
      <c r="AC180" s="76" t="str">
        <f t="shared" si="89"/>
        <v/>
      </c>
      <c r="AD180" s="75" t="str">
        <f t="shared" si="90"/>
        <v/>
      </c>
      <c r="AE180" s="77" t="str">
        <f t="shared" si="91"/>
        <v/>
      </c>
      <c r="AF180" s="78" t="str">
        <f t="shared" si="92"/>
        <v/>
      </c>
      <c r="AG180" s="79" t="str">
        <f t="shared" si="93"/>
        <v/>
      </c>
      <c r="AH180" s="244" t="str">
        <f t="shared" si="94"/>
        <v/>
      </c>
      <c r="AI180" s="218">
        <f t="shared" si="95"/>
        <v>0</v>
      </c>
      <c r="AJ180" s="346" t="str">
        <f t="shared" si="96"/>
        <v/>
      </c>
      <c r="AK180" s="347"/>
      <c r="AL180" s="219" t="e">
        <f t="shared" si="97"/>
        <v>#DIV/0!</v>
      </c>
      <c r="AM180" s="218">
        <f t="shared" si="98"/>
        <v>0</v>
      </c>
      <c r="AN180" s="346" t="str">
        <f t="shared" si="99"/>
        <v/>
      </c>
      <c r="AO180" s="347"/>
      <c r="AP180" s="219" t="e">
        <f t="shared" si="100"/>
        <v>#DIV/0!</v>
      </c>
      <c r="AQ180" s="222">
        <f t="shared" si="101"/>
        <v>0</v>
      </c>
      <c r="AR180" s="348" t="str">
        <f t="shared" si="102"/>
        <v/>
      </c>
      <c r="AS180" s="349"/>
      <c r="AT180" s="223" t="e">
        <f t="shared" si="103"/>
        <v>#DIV/0!</v>
      </c>
      <c r="AU180" s="222">
        <f t="shared" si="104"/>
        <v>0</v>
      </c>
      <c r="AV180" s="348" t="str">
        <f t="shared" si="105"/>
        <v/>
      </c>
      <c r="AW180" s="349"/>
      <c r="AX180" s="223" t="e">
        <f t="shared" si="106"/>
        <v>#DIV/0!</v>
      </c>
      <c r="AZ180" s="80"/>
      <c r="BA180" s="81"/>
      <c r="BB180" s="82" t="str">
        <f t="shared" si="107"/>
        <v/>
      </c>
      <c r="BC180" s="83" t="str">
        <f t="shared" si="108"/>
        <v/>
      </c>
      <c r="BD180" s="224">
        <f t="shared" si="109"/>
        <v>0</v>
      </c>
      <c r="BE180" s="348" t="str">
        <f t="shared" si="110"/>
        <v/>
      </c>
      <c r="BF180" s="349"/>
      <c r="BG180" s="225" t="e">
        <f t="shared" si="111"/>
        <v>#DIV/0!</v>
      </c>
      <c r="BI180" s="84"/>
      <c r="BJ180" s="307"/>
      <c r="BK180" s="88"/>
      <c r="BL180" s="307"/>
      <c r="BM180" s="227" t="str">
        <f t="shared" si="112"/>
        <v>---</v>
      </c>
    </row>
    <row r="181" spans="1:65" ht="15" customHeight="1">
      <c r="A181" s="56"/>
      <c r="B181" s="57"/>
      <c r="C181" s="58"/>
      <c r="D181" s="58"/>
      <c r="E181" s="58"/>
      <c r="F181" s="59"/>
      <c r="G181" s="60"/>
      <c r="H181" s="61"/>
      <c r="I181" s="62"/>
      <c r="J181" s="63">
        <f t="shared" si="81"/>
        <v>0</v>
      </c>
      <c r="K181" s="64"/>
      <c r="L181" s="65">
        <f t="shared" si="82"/>
        <v>0</v>
      </c>
      <c r="M181" s="66"/>
      <c r="N181" s="312"/>
      <c r="O181" s="67"/>
      <c r="P181" s="68"/>
      <c r="Q181" s="61"/>
      <c r="R181" s="62"/>
      <c r="S181" s="62">
        <f t="shared" si="83"/>
        <v>0</v>
      </c>
      <c r="T181" s="68"/>
      <c r="U181" s="69"/>
      <c r="V181" s="70">
        <f t="shared" si="84"/>
        <v>0</v>
      </c>
      <c r="W181" s="71"/>
      <c r="X181" s="312"/>
      <c r="Y181" s="72" t="str">
        <f t="shared" si="85"/>
        <v>---</v>
      </c>
      <c r="Z181" s="73" t="str">
        <f t="shared" si="86"/>
        <v>---</v>
      </c>
      <c r="AA181" s="74" t="str">
        <f t="shared" si="87"/>
        <v/>
      </c>
      <c r="AB181" s="75" t="str">
        <f t="shared" si="88"/>
        <v/>
      </c>
      <c r="AC181" s="76" t="str">
        <f t="shared" si="89"/>
        <v/>
      </c>
      <c r="AD181" s="75" t="str">
        <f t="shared" si="90"/>
        <v/>
      </c>
      <c r="AE181" s="77" t="str">
        <f t="shared" si="91"/>
        <v/>
      </c>
      <c r="AF181" s="78" t="str">
        <f t="shared" si="92"/>
        <v/>
      </c>
      <c r="AG181" s="79" t="str">
        <f t="shared" si="93"/>
        <v/>
      </c>
      <c r="AH181" s="244" t="str">
        <f t="shared" si="94"/>
        <v/>
      </c>
      <c r="AI181" s="218">
        <f t="shared" si="95"/>
        <v>0</v>
      </c>
      <c r="AJ181" s="346" t="str">
        <f t="shared" si="96"/>
        <v/>
      </c>
      <c r="AK181" s="347"/>
      <c r="AL181" s="219" t="e">
        <f t="shared" si="97"/>
        <v>#DIV/0!</v>
      </c>
      <c r="AM181" s="218">
        <f t="shared" si="98"/>
        <v>0</v>
      </c>
      <c r="AN181" s="346" t="str">
        <f t="shared" si="99"/>
        <v/>
      </c>
      <c r="AO181" s="347"/>
      <c r="AP181" s="219" t="e">
        <f t="shared" si="100"/>
        <v>#DIV/0!</v>
      </c>
      <c r="AQ181" s="222">
        <f t="shared" si="101"/>
        <v>0</v>
      </c>
      <c r="AR181" s="348" t="str">
        <f t="shared" si="102"/>
        <v/>
      </c>
      <c r="AS181" s="349"/>
      <c r="AT181" s="223" t="e">
        <f t="shared" si="103"/>
        <v>#DIV/0!</v>
      </c>
      <c r="AU181" s="222">
        <f t="shared" si="104"/>
        <v>0</v>
      </c>
      <c r="AV181" s="348" t="str">
        <f t="shared" si="105"/>
        <v/>
      </c>
      <c r="AW181" s="349"/>
      <c r="AX181" s="223" t="e">
        <f t="shared" si="106"/>
        <v>#DIV/0!</v>
      </c>
      <c r="AZ181" s="80"/>
      <c r="BA181" s="81"/>
      <c r="BB181" s="82" t="str">
        <f t="shared" si="107"/>
        <v/>
      </c>
      <c r="BC181" s="83" t="str">
        <f t="shared" si="108"/>
        <v/>
      </c>
      <c r="BD181" s="224">
        <f t="shared" si="109"/>
        <v>0</v>
      </c>
      <c r="BE181" s="348" t="str">
        <f t="shared" si="110"/>
        <v/>
      </c>
      <c r="BF181" s="349"/>
      <c r="BG181" s="225" t="e">
        <f t="shared" si="111"/>
        <v>#DIV/0!</v>
      </c>
      <c r="BI181" s="84"/>
      <c r="BJ181" s="307"/>
      <c r="BK181" s="88"/>
      <c r="BL181" s="307"/>
      <c r="BM181" s="227" t="str">
        <f t="shared" si="112"/>
        <v>---</v>
      </c>
    </row>
    <row r="182" spans="1:65" ht="15" customHeight="1">
      <c r="A182" s="56"/>
      <c r="B182" s="57"/>
      <c r="C182" s="58"/>
      <c r="D182" s="58"/>
      <c r="E182" s="58"/>
      <c r="F182" s="59"/>
      <c r="G182" s="60"/>
      <c r="H182" s="61"/>
      <c r="I182" s="62"/>
      <c r="J182" s="63">
        <f t="shared" si="81"/>
        <v>0</v>
      </c>
      <c r="K182" s="64"/>
      <c r="L182" s="65">
        <f t="shared" si="82"/>
        <v>0</v>
      </c>
      <c r="M182" s="66"/>
      <c r="N182" s="312"/>
      <c r="O182" s="67"/>
      <c r="P182" s="68"/>
      <c r="Q182" s="61"/>
      <c r="R182" s="62"/>
      <c r="S182" s="62">
        <f t="shared" si="83"/>
        <v>0</v>
      </c>
      <c r="T182" s="68"/>
      <c r="U182" s="69"/>
      <c r="V182" s="70">
        <f t="shared" si="84"/>
        <v>0</v>
      </c>
      <c r="W182" s="71"/>
      <c r="X182" s="312"/>
      <c r="Y182" s="72" t="str">
        <f t="shared" si="85"/>
        <v>---</v>
      </c>
      <c r="Z182" s="73" t="str">
        <f t="shared" si="86"/>
        <v>---</v>
      </c>
      <c r="AA182" s="74" t="str">
        <f t="shared" si="87"/>
        <v/>
      </c>
      <c r="AB182" s="75" t="str">
        <f t="shared" si="88"/>
        <v/>
      </c>
      <c r="AC182" s="76" t="str">
        <f t="shared" si="89"/>
        <v/>
      </c>
      <c r="AD182" s="75" t="str">
        <f t="shared" si="90"/>
        <v/>
      </c>
      <c r="AE182" s="77" t="str">
        <f t="shared" si="91"/>
        <v/>
      </c>
      <c r="AF182" s="78" t="str">
        <f t="shared" si="92"/>
        <v/>
      </c>
      <c r="AG182" s="79" t="str">
        <f t="shared" si="93"/>
        <v/>
      </c>
      <c r="AH182" s="244" t="str">
        <f t="shared" si="94"/>
        <v/>
      </c>
      <c r="AI182" s="218">
        <f t="shared" si="95"/>
        <v>0</v>
      </c>
      <c r="AJ182" s="346" t="str">
        <f t="shared" si="96"/>
        <v/>
      </c>
      <c r="AK182" s="347"/>
      <c r="AL182" s="219" t="e">
        <f t="shared" si="97"/>
        <v>#DIV/0!</v>
      </c>
      <c r="AM182" s="218">
        <f t="shared" si="98"/>
        <v>0</v>
      </c>
      <c r="AN182" s="346" t="str">
        <f t="shared" si="99"/>
        <v/>
      </c>
      <c r="AO182" s="347"/>
      <c r="AP182" s="219" t="e">
        <f t="shared" si="100"/>
        <v>#DIV/0!</v>
      </c>
      <c r="AQ182" s="222">
        <f t="shared" si="101"/>
        <v>0</v>
      </c>
      <c r="AR182" s="348" t="str">
        <f t="shared" si="102"/>
        <v/>
      </c>
      <c r="AS182" s="349"/>
      <c r="AT182" s="223" t="e">
        <f t="shared" si="103"/>
        <v>#DIV/0!</v>
      </c>
      <c r="AU182" s="222">
        <f t="shared" si="104"/>
        <v>0</v>
      </c>
      <c r="AV182" s="348" t="str">
        <f t="shared" si="105"/>
        <v/>
      </c>
      <c r="AW182" s="349"/>
      <c r="AX182" s="223" t="e">
        <f t="shared" si="106"/>
        <v>#DIV/0!</v>
      </c>
      <c r="AZ182" s="80"/>
      <c r="BA182" s="81"/>
      <c r="BB182" s="82" t="str">
        <f t="shared" si="107"/>
        <v/>
      </c>
      <c r="BC182" s="83" t="str">
        <f t="shared" si="108"/>
        <v/>
      </c>
      <c r="BD182" s="224">
        <f t="shared" si="109"/>
        <v>0</v>
      </c>
      <c r="BE182" s="348" t="str">
        <f t="shared" si="110"/>
        <v/>
      </c>
      <c r="BF182" s="349"/>
      <c r="BG182" s="225" t="e">
        <f t="shared" si="111"/>
        <v>#DIV/0!</v>
      </c>
      <c r="BI182" s="84"/>
      <c r="BJ182" s="307"/>
      <c r="BK182" s="88"/>
      <c r="BL182" s="307"/>
      <c r="BM182" s="227" t="str">
        <f t="shared" si="112"/>
        <v>---</v>
      </c>
    </row>
    <row r="183" spans="1:65" ht="15" customHeight="1">
      <c r="A183" s="56"/>
      <c r="B183" s="57"/>
      <c r="C183" s="58"/>
      <c r="D183" s="58"/>
      <c r="E183" s="58"/>
      <c r="F183" s="59"/>
      <c r="G183" s="60"/>
      <c r="H183" s="61"/>
      <c r="I183" s="62"/>
      <c r="J183" s="63">
        <f t="shared" si="81"/>
        <v>0</v>
      </c>
      <c r="K183" s="64"/>
      <c r="L183" s="65">
        <f t="shared" si="82"/>
        <v>0</v>
      </c>
      <c r="M183" s="66"/>
      <c r="N183" s="312"/>
      <c r="O183" s="67"/>
      <c r="P183" s="68"/>
      <c r="Q183" s="61"/>
      <c r="R183" s="62"/>
      <c r="S183" s="62">
        <f t="shared" si="83"/>
        <v>0</v>
      </c>
      <c r="T183" s="68"/>
      <c r="U183" s="69"/>
      <c r="V183" s="70">
        <f t="shared" si="84"/>
        <v>0</v>
      </c>
      <c r="W183" s="71"/>
      <c r="X183" s="312"/>
      <c r="Y183" s="72" t="str">
        <f t="shared" si="85"/>
        <v>---</v>
      </c>
      <c r="Z183" s="73" t="str">
        <f t="shared" si="86"/>
        <v>---</v>
      </c>
      <c r="AA183" s="74" t="str">
        <f t="shared" si="87"/>
        <v/>
      </c>
      <c r="AB183" s="75" t="str">
        <f t="shared" si="88"/>
        <v/>
      </c>
      <c r="AC183" s="76" t="str">
        <f t="shared" si="89"/>
        <v/>
      </c>
      <c r="AD183" s="75" t="str">
        <f t="shared" si="90"/>
        <v/>
      </c>
      <c r="AE183" s="77" t="str">
        <f t="shared" si="91"/>
        <v/>
      </c>
      <c r="AF183" s="78" t="str">
        <f t="shared" si="92"/>
        <v/>
      </c>
      <c r="AG183" s="79" t="str">
        <f t="shared" si="93"/>
        <v/>
      </c>
      <c r="AH183" s="244" t="str">
        <f t="shared" si="94"/>
        <v/>
      </c>
      <c r="AI183" s="218">
        <f t="shared" si="95"/>
        <v>0</v>
      </c>
      <c r="AJ183" s="346" t="str">
        <f t="shared" si="96"/>
        <v>*</v>
      </c>
      <c r="AK183" s="347"/>
      <c r="AL183" s="219" t="e">
        <f t="shared" si="97"/>
        <v>#DIV/0!</v>
      </c>
      <c r="AM183" s="218">
        <f t="shared" si="98"/>
        <v>0</v>
      </c>
      <c r="AN183" s="346" t="str">
        <f t="shared" si="99"/>
        <v>*</v>
      </c>
      <c r="AO183" s="347"/>
      <c r="AP183" s="219" t="e">
        <f t="shared" si="100"/>
        <v>#DIV/0!</v>
      </c>
      <c r="AQ183" s="222">
        <f t="shared" si="101"/>
        <v>0</v>
      </c>
      <c r="AR183" s="348" t="str">
        <f t="shared" si="102"/>
        <v>*</v>
      </c>
      <c r="AS183" s="349"/>
      <c r="AT183" s="223" t="e">
        <f t="shared" si="103"/>
        <v>#DIV/0!</v>
      </c>
      <c r="AU183" s="222">
        <f t="shared" si="104"/>
        <v>0</v>
      </c>
      <c r="AV183" s="348" t="str">
        <f t="shared" si="105"/>
        <v>*</v>
      </c>
      <c r="AW183" s="349"/>
      <c r="AX183" s="223" t="e">
        <f t="shared" si="106"/>
        <v>#DIV/0!</v>
      </c>
      <c r="AZ183" s="80"/>
      <c r="BA183" s="81"/>
      <c r="BB183" s="82" t="str">
        <f t="shared" si="107"/>
        <v/>
      </c>
      <c r="BC183" s="83" t="str">
        <f t="shared" si="108"/>
        <v/>
      </c>
      <c r="BD183" s="224">
        <f t="shared" si="109"/>
        <v>0</v>
      </c>
      <c r="BE183" s="348" t="str">
        <f t="shared" si="110"/>
        <v/>
      </c>
      <c r="BF183" s="349"/>
      <c r="BG183" s="225" t="e">
        <f t="shared" si="111"/>
        <v>#DIV/0!</v>
      </c>
      <c r="BI183" s="84"/>
      <c r="BJ183" s="307"/>
      <c r="BK183" s="88"/>
      <c r="BL183" s="307"/>
      <c r="BM183" s="227" t="str">
        <f t="shared" si="112"/>
        <v>---</v>
      </c>
    </row>
    <row r="184" spans="1:65" ht="15" customHeight="1">
      <c r="A184" s="56"/>
      <c r="B184" s="57"/>
      <c r="C184" s="58"/>
      <c r="D184" s="58"/>
      <c r="E184" s="58"/>
      <c r="F184" s="59"/>
      <c r="G184" s="60"/>
      <c r="H184" s="61"/>
      <c r="I184" s="62"/>
      <c r="J184" s="63">
        <f t="shared" si="81"/>
        <v>0</v>
      </c>
      <c r="K184" s="64"/>
      <c r="L184" s="65">
        <f t="shared" si="82"/>
        <v>0</v>
      </c>
      <c r="M184" s="66"/>
      <c r="N184" s="312"/>
      <c r="O184" s="67"/>
      <c r="P184" s="68"/>
      <c r="Q184" s="61"/>
      <c r="R184" s="62"/>
      <c r="S184" s="62">
        <f t="shared" si="83"/>
        <v>0</v>
      </c>
      <c r="T184" s="68"/>
      <c r="U184" s="69"/>
      <c r="V184" s="70">
        <f t="shared" si="84"/>
        <v>0</v>
      </c>
      <c r="W184" s="71"/>
      <c r="X184" s="312"/>
      <c r="Y184" s="72" t="str">
        <f t="shared" si="85"/>
        <v>---</v>
      </c>
      <c r="Z184" s="73" t="str">
        <f t="shared" si="86"/>
        <v>---</v>
      </c>
      <c r="AA184" s="74" t="str">
        <f t="shared" si="87"/>
        <v/>
      </c>
      <c r="AB184" s="75" t="str">
        <f t="shared" si="88"/>
        <v/>
      </c>
      <c r="AC184" s="76" t="str">
        <f t="shared" si="89"/>
        <v/>
      </c>
      <c r="AD184" s="75" t="str">
        <f t="shared" si="90"/>
        <v/>
      </c>
      <c r="AE184" s="77" t="str">
        <f t="shared" si="91"/>
        <v/>
      </c>
      <c r="AF184" s="78" t="str">
        <f t="shared" si="92"/>
        <v/>
      </c>
      <c r="AG184" s="79" t="str">
        <f t="shared" si="93"/>
        <v/>
      </c>
      <c r="AH184" s="244" t="str">
        <f t="shared" si="94"/>
        <v/>
      </c>
      <c r="AI184" s="218">
        <f t="shared" si="95"/>
        <v>0</v>
      </c>
      <c r="AJ184" s="346" t="str">
        <f t="shared" si="96"/>
        <v/>
      </c>
      <c r="AK184" s="347"/>
      <c r="AL184" s="219" t="e">
        <f t="shared" si="97"/>
        <v>#DIV/0!</v>
      </c>
      <c r="AM184" s="218">
        <f t="shared" si="98"/>
        <v>0</v>
      </c>
      <c r="AN184" s="346" t="str">
        <f t="shared" si="99"/>
        <v/>
      </c>
      <c r="AO184" s="347"/>
      <c r="AP184" s="219" t="e">
        <f t="shared" si="100"/>
        <v>#DIV/0!</v>
      </c>
      <c r="AQ184" s="222">
        <f t="shared" si="101"/>
        <v>0</v>
      </c>
      <c r="AR184" s="348" t="str">
        <f t="shared" si="102"/>
        <v/>
      </c>
      <c r="AS184" s="349"/>
      <c r="AT184" s="223" t="e">
        <f t="shared" si="103"/>
        <v>#DIV/0!</v>
      </c>
      <c r="AU184" s="222">
        <f t="shared" si="104"/>
        <v>0</v>
      </c>
      <c r="AV184" s="348" t="str">
        <f t="shared" si="105"/>
        <v/>
      </c>
      <c r="AW184" s="349"/>
      <c r="AX184" s="223" t="e">
        <f t="shared" si="106"/>
        <v>#DIV/0!</v>
      </c>
      <c r="AZ184" s="80"/>
      <c r="BA184" s="81"/>
      <c r="BB184" s="82" t="str">
        <f t="shared" si="107"/>
        <v/>
      </c>
      <c r="BC184" s="83" t="str">
        <f t="shared" si="108"/>
        <v/>
      </c>
      <c r="BD184" s="224">
        <f t="shared" si="109"/>
        <v>0</v>
      </c>
      <c r="BE184" s="348" t="str">
        <f t="shared" si="110"/>
        <v/>
      </c>
      <c r="BF184" s="349"/>
      <c r="BG184" s="225" t="e">
        <f t="shared" si="111"/>
        <v>#DIV/0!</v>
      </c>
      <c r="BI184" s="84"/>
      <c r="BJ184" s="307"/>
      <c r="BK184" s="88"/>
      <c r="BL184" s="307"/>
      <c r="BM184" s="227" t="str">
        <f t="shared" si="112"/>
        <v>---</v>
      </c>
    </row>
    <row r="185" spans="1:65" ht="15" customHeight="1">
      <c r="A185" s="56"/>
      <c r="B185" s="57"/>
      <c r="C185" s="58"/>
      <c r="D185" s="58"/>
      <c r="E185" s="58"/>
      <c r="F185" s="59"/>
      <c r="G185" s="60"/>
      <c r="H185" s="61"/>
      <c r="I185" s="62"/>
      <c r="J185" s="63">
        <f t="shared" si="81"/>
        <v>0</v>
      </c>
      <c r="K185" s="64"/>
      <c r="L185" s="65">
        <f t="shared" si="82"/>
        <v>0</v>
      </c>
      <c r="M185" s="66"/>
      <c r="N185" s="312"/>
      <c r="O185" s="67"/>
      <c r="P185" s="68"/>
      <c r="Q185" s="61"/>
      <c r="R185" s="62"/>
      <c r="S185" s="62">
        <f t="shared" si="83"/>
        <v>0</v>
      </c>
      <c r="T185" s="68"/>
      <c r="U185" s="69"/>
      <c r="V185" s="70">
        <f t="shared" si="84"/>
        <v>0</v>
      </c>
      <c r="W185" s="71"/>
      <c r="X185" s="312"/>
      <c r="Y185" s="72" t="str">
        <f t="shared" si="85"/>
        <v>---</v>
      </c>
      <c r="Z185" s="73" t="str">
        <f t="shared" si="86"/>
        <v>---</v>
      </c>
      <c r="AA185" s="74" t="str">
        <f t="shared" si="87"/>
        <v/>
      </c>
      <c r="AB185" s="75" t="str">
        <f t="shared" si="88"/>
        <v/>
      </c>
      <c r="AC185" s="76" t="str">
        <f t="shared" si="89"/>
        <v/>
      </c>
      <c r="AD185" s="75" t="str">
        <f t="shared" si="90"/>
        <v/>
      </c>
      <c r="AE185" s="77" t="str">
        <f t="shared" si="91"/>
        <v/>
      </c>
      <c r="AF185" s="78" t="str">
        <f t="shared" si="92"/>
        <v/>
      </c>
      <c r="AG185" s="79" t="str">
        <f t="shared" si="93"/>
        <v/>
      </c>
      <c r="AH185" s="244" t="str">
        <f t="shared" si="94"/>
        <v/>
      </c>
      <c r="AI185" s="218">
        <f t="shared" si="95"/>
        <v>0</v>
      </c>
      <c r="AJ185" s="346" t="str">
        <f t="shared" si="96"/>
        <v/>
      </c>
      <c r="AK185" s="347"/>
      <c r="AL185" s="219" t="e">
        <f t="shared" si="97"/>
        <v>#DIV/0!</v>
      </c>
      <c r="AM185" s="218">
        <f t="shared" si="98"/>
        <v>0</v>
      </c>
      <c r="AN185" s="346" t="str">
        <f t="shared" si="99"/>
        <v/>
      </c>
      <c r="AO185" s="347"/>
      <c r="AP185" s="219" t="e">
        <f t="shared" si="100"/>
        <v>#DIV/0!</v>
      </c>
      <c r="AQ185" s="222">
        <f t="shared" si="101"/>
        <v>0</v>
      </c>
      <c r="AR185" s="348" t="str">
        <f t="shared" si="102"/>
        <v/>
      </c>
      <c r="AS185" s="349"/>
      <c r="AT185" s="223" t="e">
        <f t="shared" si="103"/>
        <v>#DIV/0!</v>
      </c>
      <c r="AU185" s="222">
        <f t="shared" si="104"/>
        <v>0</v>
      </c>
      <c r="AV185" s="348" t="str">
        <f t="shared" si="105"/>
        <v/>
      </c>
      <c r="AW185" s="349"/>
      <c r="AX185" s="223" t="e">
        <f t="shared" si="106"/>
        <v>#DIV/0!</v>
      </c>
      <c r="AZ185" s="80"/>
      <c r="BA185" s="81"/>
      <c r="BB185" s="82" t="str">
        <f t="shared" si="107"/>
        <v/>
      </c>
      <c r="BC185" s="83" t="str">
        <f t="shared" si="108"/>
        <v/>
      </c>
      <c r="BD185" s="224">
        <f t="shared" si="109"/>
        <v>0</v>
      </c>
      <c r="BE185" s="348" t="str">
        <f t="shared" si="110"/>
        <v/>
      </c>
      <c r="BF185" s="349"/>
      <c r="BG185" s="225" t="e">
        <f t="shared" si="111"/>
        <v>#DIV/0!</v>
      </c>
      <c r="BI185" s="84"/>
      <c r="BJ185" s="307"/>
      <c r="BK185" s="88"/>
      <c r="BL185" s="307"/>
      <c r="BM185" s="227" t="str">
        <f t="shared" si="112"/>
        <v>---</v>
      </c>
    </row>
    <row r="186" spans="1:65" ht="15" customHeight="1">
      <c r="A186" s="56"/>
      <c r="B186" s="57"/>
      <c r="C186" s="58"/>
      <c r="D186" s="58"/>
      <c r="E186" s="58"/>
      <c r="F186" s="59"/>
      <c r="G186" s="60"/>
      <c r="H186" s="61"/>
      <c r="I186" s="62"/>
      <c r="J186" s="63">
        <f t="shared" si="81"/>
        <v>0</v>
      </c>
      <c r="K186" s="64"/>
      <c r="L186" s="65">
        <f t="shared" si="82"/>
        <v>0</v>
      </c>
      <c r="M186" s="66"/>
      <c r="N186" s="312"/>
      <c r="O186" s="67"/>
      <c r="P186" s="68"/>
      <c r="Q186" s="61"/>
      <c r="R186" s="62"/>
      <c r="S186" s="62">
        <f t="shared" si="83"/>
        <v>0</v>
      </c>
      <c r="T186" s="68"/>
      <c r="U186" s="69"/>
      <c r="V186" s="70">
        <f t="shared" si="84"/>
        <v>0</v>
      </c>
      <c r="W186" s="71"/>
      <c r="X186" s="312"/>
      <c r="Y186" s="72" t="str">
        <f t="shared" si="85"/>
        <v>---</v>
      </c>
      <c r="Z186" s="73" t="str">
        <f t="shared" si="86"/>
        <v>---</v>
      </c>
      <c r="AA186" s="74" t="str">
        <f t="shared" si="87"/>
        <v/>
      </c>
      <c r="AB186" s="75" t="str">
        <f t="shared" si="88"/>
        <v/>
      </c>
      <c r="AC186" s="76" t="str">
        <f t="shared" si="89"/>
        <v/>
      </c>
      <c r="AD186" s="75" t="str">
        <f t="shared" si="90"/>
        <v/>
      </c>
      <c r="AE186" s="77" t="str">
        <f t="shared" si="91"/>
        <v/>
      </c>
      <c r="AF186" s="78" t="str">
        <f t="shared" si="92"/>
        <v/>
      </c>
      <c r="AG186" s="79" t="str">
        <f t="shared" si="93"/>
        <v/>
      </c>
      <c r="AH186" s="244" t="str">
        <f t="shared" si="94"/>
        <v/>
      </c>
      <c r="AI186" s="218">
        <f t="shared" si="95"/>
        <v>0</v>
      </c>
      <c r="AJ186" s="346" t="str">
        <f t="shared" si="96"/>
        <v/>
      </c>
      <c r="AK186" s="347"/>
      <c r="AL186" s="219" t="e">
        <f t="shared" si="97"/>
        <v>#DIV/0!</v>
      </c>
      <c r="AM186" s="218">
        <f t="shared" si="98"/>
        <v>0</v>
      </c>
      <c r="AN186" s="346" t="str">
        <f t="shared" si="99"/>
        <v/>
      </c>
      <c r="AO186" s="347"/>
      <c r="AP186" s="219" t="e">
        <f t="shared" si="100"/>
        <v>#DIV/0!</v>
      </c>
      <c r="AQ186" s="222">
        <f t="shared" si="101"/>
        <v>0</v>
      </c>
      <c r="AR186" s="348" t="str">
        <f t="shared" si="102"/>
        <v/>
      </c>
      <c r="AS186" s="349"/>
      <c r="AT186" s="223" t="e">
        <f t="shared" si="103"/>
        <v>#DIV/0!</v>
      </c>
      <c r="AU186" s="222">
        <f t="shared" si="104"/>
        <v>0</v>
      </c>
      <c r="AV186" s="348" t="str">
        <f t="shared" si="105"/>
        <v/>
      </c>
      <c r="AW186" s="349"/>
      <c r="AX186" s="223" t="e">
        <f t="shared" si="106"/>
        <v>#DIV/0!</v>
      </c>
      <c r="AZ186" s="80"/>
      <c r="BA186" s="81"/>
      <c r="BB186" s="82" t="str">
        <f t="shared" si="107"/>
        <v/>
      </c>
      <c r="BC186" s="83" t="str">
        <f t="shared" si="108"/>
        <v/>
      </c>
      <c r="BD186" s="224">
        <f t="shared" si="109"/>
        <v>0</v>
      </c>
      <c r="BE186" s="348" t="str">
        <f t="shared" si="110"/>
        <v/>
      </c>
      <c r="BF186" s="349"/>
      <c r="BG186" s="225" t="e">
        <f t="shared" si="111"/>
        <v>#DIV/0!</v>
      </c>
      <c r="BI186" s="84"/>
      <c r="BJ186" s="307"/>
      <c r="BK186" s="88"/>
      <c r="BL186" s="307"/>
      <c r="BM186" s="227" t="str">
        <f t="shared" si="112"/>
        <v>---</v>
      </c>
    </row>
    <row r="187" spans="1:65" ht="15" customHeight="1">
      <c r="A187" s="56"/>
      <c r="B187" s="57"/>
      <c r="C187" s="58"/>
      <c r="D187" s="58"/>
      <c r="E187" s="58"/>
      <c r="F187" s="59"/>
      <c r="G187" s="60"/>
      <c r="H187" s="61"/>
      <c r="I187" s="62"/>
      <c r="J187" s="63">
        <f t="shared" si="81"/>
        <v>0</v>
      </c>
      <c r="K187" s="64"/>
      <c r="L187" s="65">
        <f t="shared" si="82"/>
        <v>0</v>
      </c>
      <c r="M187" s="66"/>
      <c r="N187" s="312"/>
      <c r="O187" s="67"/>
      <c r="P187" s="68"/>
      <c r="Q187" s="61"/>
      <c r="R187" s="62"/>
      <c r="S187" s="62">
        <f t="shared" si="83"/>
        <v>0</v>
      </c>
      <c r="T187" s="68"/>
      <c r="U187" s="69"/>
      <c r="V187" s="70">
        <f t="shared" si="84"/>
        <v>0</v>
      </c>
      <c r="W187" s="71"/>
      <c r="X187" s="312"/>
      <c r="Y187" s="72" t="str">
        <f t="shared" si="85"/>
        <v>---</v>
      </c>
      <c r="Z187" s="73" t="str">
        <f t="shared" si="86"/>
        <v>---</v>
      </c>
      <c r="AA187" s="74" t="str">
        <f t="shared" si="87"/>
        <v/>
      </c>
      <c r="AB187" s="75" t="str">
        <f t="shared" si="88"/>
        <v/>
      </c>
      <c r="AC187" s="76" t="str">
        <f t="shared" si="89"/>
        <v/>
      </c>
      <c r="AD187" s="75" t="str">
        <f t="shared" si="90"/>
        <v/>
      </c>
      <c r="AE187" s="77" t="str">
        <f t="shared" si="91"/>
        <v/>
      </c>
      <c r="AF187" s="78" t="str">
        <f t="shared" si="92"/>
        <v/>
      </c>
      <c r="AG187" s="79" t="str">
        <f t="shared" si="93"/>
        <v/>
      </c>
      <c r="AH187" s="244" t="str">
        <f t="shared" si="94"/>
        <v/>
      </c>
      <c r="AI187" s="218">
        <f t="shared" si="95"/>
        <v>0</v>
      </c>
      <c r="AJ187" s="346" t="str">
        <f t="shared" si="96"/>
        <v/>
      </c>
      <c r="AK187" s="347"/>
      <c r="AL187" s="219" t="e">
        <f t="shared" si="97"/>
        <v>#DIV/0!</v>
      </c>
      <c r="AM187" s="218">
        <f t="shared" si="98"/>
        <v>0</v>
      </c>
      <c r="AN187" s="346" t="str">
        <f t="shared" si="99"/>
        <v/>
      </c>
      <c r="AO187" s="347"/>
      <c r="AP187" s="219" t="e">
        <f t="shared" si="100"/>
        <v>#DIV/0!</v>
      </c>
      <c r="AQ187" s="222">
        <f t="shared" si="101"/>
        <v>0</v>
      </c>
      <c r="AR187" s="348" t="str">
        <f t="shared" si="102"/>
        <v/>
      </c>
      <c r="AS187" s="349"/>
      <c r="AT187" s="223" t="e">
        <f t="shared" si="103"/>
        <v>#DIV/0!</v>
      </c>
      <c r="AU187" s="222">
        <f t="shared" si="104"/>
        <v>0</v>
      </c>
      <c r="AV187" s="348" t="str">
        <f t="shared" si="105"/>
        <v/>
      </c>
      <c r="AW187" s="349"/>
      <c r="AX187" s="223" t="e">
        <f t="shared" si="106"/>
        <v>#DIV/0!</v>
      </c>
      <c r="AZ187" s="80"/>
      <c r="BA187" s="81"/>
      <c r="BB187" s="82" t="str">
        <f t="shared" si="107"/>
        <v/>
      </c>
      <c r="BC187" s="83" t="str">
        <f t="shared" si="108"/>
        <v/>
      </c>
      <c r="BD187" s="224">
        <f t="shared" si="109"/>
        <v>0</v>
      </c>
      <c r="BE187" s="348" t="str">
        <f t="shared" si="110"/>
        <v/>
      </c>
      <c r="BF187" s="349"/>
      <c r="BG187" s="225" t="e">
        <f t="shared" si="111"/>
        <v>#DIV/0!</v>
      </c>
      <c r="BI187" s="84"/>
      <c r="BJ187" s="307"/>
      <c r="BK187" s="88"/>
      <c r="BL187" s="307"/>
      <c r="BM187" s="227" t="str">
        <f t="shared" si="112"/>
        <v>---</v>
      </c>
    </row>
    <row r="188" spans="1:65" ht="15" customHeight="1">
      <c r="A188" s="56"/>
      <c r="B188" s="57"/>
      <c r="C188" s="58"/>
      <c r="D188" s="58"/>
      <c r="E188" s="58"/>
      <c r="F188" s="59"/>
      <c r="G188" s="60"/>
      <c r="H188" s="61"/>
      <c r="I188" s="62"/>
      <c r="J188" s="63">
        <f t="shared" si="81"/>
        <v>0</v>
      </c>
      <c r="K188" s="64"/>
      <c r="L188" s="65">
        <f t="shared" si="82"/>
        <v>0</v>
      </c>
      <c r="M188" s="66"/>
      <c r="N188" s="312"/>
      <c r="O188" s="67"/>
      <c r="P188" s="68"/>
      <c r="Q188" s="61"/>
      <c r="R188" s="62"/>
      <c r="S188" s="62">
        <f t="shared" si="83"/>
        <v>0</v>
      </c>
      <c r="T188" s="68"/>
      <c r="U188" s="69"/>
      <c r="V188" s="70">
        <f t="shared" si="84"/>
        <v>0</v>
      </c>
      <c r="W188" s="71"/>
      <c r="X188" s="312"/>
      <c r="Y188" s="72" t="str">
        <f t="shared" si="85"/>
        <v>---</v>
      </c>
      <c r="Z188" s="73" t="str">
        <f t="shared" si="86"/>
        <v>---</v>
      </c>
      <c r="AA188" s="74" t="str">
        <f t="shared" si="87"/>
        <v/>
      </c>
      <c r="AB188" s="75" t="str">
        <f t="shared" si="88"/>
        <v/>
      </c>
      <c r="AC188" s="76" t="str">
        <f t="shared" si="89"/>
        <v/>
      </c>
      <c r="AD188" s="75" t="str">
        <f t="shared" si="90"/>
        <v/>
      </c>
      <c r="AE188" s="77" t="str">
        <f t="shared" si="91"/>
        <v/>
      </c>
      <c r="AF188" s="78" t="str">
        <f t="shared" si="92"/>
        <v/>
      </c>
      <c r="AG188" s="79" t="str">
        <f t="shared" si="93"/>
        <v/>
      </c>
      <c r="AH188" s="244" t="str">
        <f t="shared" si="94"/>
        <v/>
      </c>
      <c r="AI188" s="218">
        <f t="shared" si="95"/>
        <v>0</v>
      </c>
      <c r="AJ188" s="346" t="str">
        <f t="shared" si="96"/>
        <v/>
      </c>
      <c r="AK188" s="347"/>
      <c r="AL188" s="219" t="e">
        <f t="shared" si="97"/>
        <v>#DIV/0!</v>
      </c>
      <c r="AM188" s="218">
        <f t="shared" si="98"/>
        <v>0</v>
      </c>
      <c r="AN188" s="346" t="str">
        <f t="shared" si="99"/>
        <v/>
      </c>
      <c r="AO188" s="347"/>
      <c r="AP188" s="219" t="e">
        <f t="shared" si="100"/>
        <v>#DIV/0!</v>
      </c>
      <c r="AQ188" s="222">
        <f t="shared" si="101"/>
        <v>0</v>
      </c>
      <c r="AR188" s="348" t="str">
        <f t="shared" si="102"/>
        <v/>
      </c>
      <c r="AS188" s="349"/>
      <c r="AT188" s="223" t="e">
        <f t="shared" si="103"/>
        <v>#DIV/0!</v>
      </c>
      <c r="AU188" s="222">
        <f t="shared" si="104"/>
        <v>0</v>
      </c>
      <c r="AV188" s="348" t="str">
        <f t="shared" si="105"/>
        <v/>
      </c>
      <c r="AW188" s="349"/>
      <c r="AX188" s="223" t="e">
        <f t="shared" si="106"/>
        <v>#DIV/0!</v>
      </c>
      <c r="AZ188" s="80"/>
      <c r="BA188" s="81"/>
      <c r="BB188" s="82" t="str">
        <f t="shared" si="107"/>
        <v/>
      </c>
      <c r="BC188" s="83" t="str">
        <f t="shared" si="108"/>
        <v/>
      </c>
      <c r="BD188" s="224">
        <f t="shared" si="109"/>
        <v>0</v>
      </c>
      <c r="BE188" s="348" t="str">
        <f t="shared" si="110"/>
        <v/>
      </c>
      <c r="BF188" s="349"/>
      <c r="BG188" s="225" t="e">
        <f t="shared" si="111"/>
        <v>#DIV/0!</v>
      </c>
      <c r="BI188" s="84"/>
      <c r="BJ188" s="307"/>
      <c r="BK188" s="88"/>
      <c r="BL188" s="307"/>
      <c r="BM188" s="227" t="str">
        <f t="shared" si="112"/>
        <v>---</v>
      </c>
    </row>
    <row r="189" spans="1:65" ht="15" customHeight="1">
      <c r="A189" s="56"/>
      <c r="B189" s="57"/>
      <c r="C189" s="58"/>
      <c r="D189" s="58"/>
      <c r="E189" s="58"/>
      <c r="F189" s="59"/>
      <c r="G189" s="60"/>
      <c r="H189" s="61"/>
      <c r="I189" s="62"/>
      <c r="J189" s="63">
        <f t="shared" si="81"/>
        <v>0</v>
      </c>
      <c r="K189" s="64"/>
      <c r="L189" s="65">
        <f t="shared" si="82"/>
        <v>0</v>
      </c>
      <c r="M189" s="66"/>
      <c r="N189" s="312"/>
      <c r="O189" s="67"/>
      <c r="P189" s="68"/>
      <c r="Q189" s="61"/>
      <c r="R189" s="62"/>
      <c r="S189" s="62">
        <f t="shared" si="83"/>
        <v>0</v>
      </c>
      <c r="T189" s="68"/>
      <c r="U189" s="69"/>
      <c r="V189" s="70">
        <f t="shared" si="84"/>
        <v>0</v>
      </c>
      <c r="W189" s="71"/>
      <c r="X189" s="312"/>
      <c r="Y189" s="72" t="str">
        <f t="shared" si="85"/>
        <v>---</v>
      </c>
      <c r="Z189" s="73" t="str">
        <f t="shared" si="86"/>
        <v>---</v>
      </c>
      <c r="AA189" s="74" t="str">
        <f t="shared" si="87"/>
        <v/>
      </c>
      <c r="AB189" s="75" t="str">
        <f t="shared" si="88"/>
        <v/>
      </c>
      <c r="AC189" s="76" t="str">
        <f t="shared" si="89"/>
        <v/>
      </c>
      <c r="AD189" s="75" t="str">
        <f t="shared" si="90"/>
        <v/>
      </c>
      <c r="AE189" s="77" t="str">
        <f t="shared" si="91"/>
        <v/>
      </c>
      <c r="AF189" s="78" t="str">
        <f t="shared" si="92"/>
        <v/>
      </c>
      <c r="AG189" s="79" t="str">
        <f t="shared" si="93"/>
        <v/>
      </c>
      <c r="AH189" s="244" t="str">
        <f t="shared" si="94"/>
        <v/>
      </c>
      <c r="AI189" s="218">
        <f t="shared" si="95"/>
        <v>0</v>
      </c>
      <c r="AJ189" s="346" t="str">
        <f t="shared" si="96"/>
        <v/>
      </c>
      <c r="AK189" s="347"/>
      <c r="AL189" s="219" t="e">
        <f t="shared" si="97"/>
        <v>#DIV/0!</v>
      </c>
      <c r="AM189" s="218">
        <f t="shared" si="98"/>
        <v>0</v>
      </c>
      <c r="AN189" s="346" t="str">
        <f t="shared" si="99"/>
        <v/>
      </c>
      <c r="AO189" s="347"/>
      <c r="AP189" s="219" t="e">
        <f t="shared" si="100"/>
        <v>#DIV/0!</v>
      </c>
      <c r="AQ189" s="222">
        <f t="shared" si="101"/>
        <v>0</v>
      </c>
      <c r="AR189" s="348" t="str">
        <f t="shared" si="102"/>
        <v/>
      </c>
      <c r="AS189" s="349"/>
      <c r="AT189" s="223" t="e">
        <f t="shared" si="103"/>
        <v>#DIV/0!</v>
      </c>
      <c r="AU189" s="222">
        <f t="shared" si="104"/>
        <v>0</v>
      </c>
      <c r="AV189" s="348" t="str">
        <f t="shared" si="105"/>
        <v/>
      </c>
      <c r="AW189" s="349"/>
      <c r="AX189" s="223" t="e">
        <f t="shared" si="106"/>
        <v>#DIV/0!</v>
      </c>
      <c r="AZ189" s="80"/>
      <c r="BA189" s="81"/>
      <c r="BB189" s="82" t="str">
        <f t="shared" si="107"/>
        <v/>
      </c>
      <c r="BC189" s="83" t="str">
        <f t="shared" si="108"/>
        <v/>
      </c>
      <c r="BD189" s="224">
        <f t="shared" si="109"/>
        <v>0</v>
      </c>
      <c r="BE189" s="348" t="str">
        <f t="shared" si="110"/>
        <v/>
      </c>
      <c r="BF189" s="349"/>
      <c r="BG189" s="225" t="e">
        <f t="shared" si="111"/>
        <v>#DIV/0!</v>
      </c>
      <c r="BI189" s="84"/>
      <c r="BJ189" s="307"/>
      <c r="BK189" s="88"/>
      <c r="BL189" s="307"/>
      <c r="BM189" s="227" t="str">
        <f t="shared" si="112"/>
        <v>---</v>
      </c>
    </row>
    <row r="190" spans="1:65" ht="15" customHeight="1">
      <c r="A190" s="56"/>
      <c r="B190" s="57"/>
      <c r="C190" s="58"/>
      <c r="D190" s="58"/>
      <c r="E190" s="58"/>
      <c r="F190" s="59"/>
      <c r="G190" s="60"/>
      <c r="H190" s="61"/>
      <c r="I190" s="62"/>
      <c r="J190" s="63">
        <f t="shared" si="81"/>
        <v>0</v>
      </c>
      <c r="K190" s="64"/>
      <c r="L190" s="65">
        <f t="shared" si="82"/>
        <v>0</v>
      </c>
      <c r="M190" s="66"/>
      <c r="N190" s="312"/>
      <c r="O190" s="67"/>
      <c r="P190" s="68"/>
      <c r="Q190" s="61"/>
      <c r="R190" s="62"/>
      <c r="S190" s="62">
        <f t="shared" si="83"/>
        <v>0</v>
      </c>
      <c r="T190" s="68"/>
      <c r="U190" s="69"/>
      <c r="V190" s="70">
        <f t="shared" si="84"/>
        <v>0</v>
      </c>
      <c r="W190" s="71"/>
      <c r="X190" s="312"/>
      <c r="Y190" s="72" t="str">
        <f t="shared" si="85"/>
        <v>---</v>
      </c>
      <c r="Z190" s="73" t="str">
        <f t="shared" si="86"/>
        <v>---</v>
      </c>
      <c r="AA190" s="74" t="str">
        <f t="shared" si="87"/>
        <v/>
      </c>
      <c r="AB190" s="75" t="str">
        <f t="shared" si="88"/>
        <v/>
      </c>
      <c r="AC190" s="76" t="str">
        <f t="shared" si="89"/>
        <v/>
      </c>
      <c r="AD190" s="75" t="str">
        <f t="shared" si="90"/>
        <v/>
      </c>
      <c r="AE190" s="77" t="str">
        <f t="shared" si="91"/>
        <v/>
      </c>
      <c r="AF190" s="78" t="str">
        <f t="shared" si="92"/>
        <v/>
      </c>
      <c r="AG190" s="79" t="str">
        <f t="shared" si="93"/>
        <v/>
      </c>
      <c r="AH190" s="244" t="str">
        <f t="shared" si="94"/>
        <v/>
      </c>
      <c r="AI190" s="218">
        <f t="shared" si="95"/>
        <v>0</v>
      </c>
      <c r="AJ190" s="346" t="str">
        <f t="shared" si="96"/>
        <v/>
      </c>
      <c r="AK190" s="347"/>
      <c r="AL190" s="219" t="e">
        <f t="shared" si="97"/>
        <v>#DIV/0!</v>
      </c>
      <c r="AM190" s="218">
        <f t="shared" si="98"/>
        <v>0</v>
      </c>
      <c r="AN190" s="346" t="str">
        <f t="shared" si="99"/>
        <v/>
      </c>
      <c r="AO190" s="347"/>
      <c r="AP190" s="219" t="e">
        <f t="shared" si="100"/>
        <v>#DIV/0!</v>
      </c>
      <c r="AQ190" s="222">
        <f t="shared" si="101"/>
        <v>0</v>
      </c>
      <c r="AR190" s="348" t="str">
        <f t="shared" si="102"/>
        <v/>
      </c>
      <c r="AS190" s="349"/>
      <c r="AT190" s="223" t="e">
        <f t="shared" si="103"/>
        <v>#DIV/0!</v>
      </c>
      <c r="AU190" s="222">
        <f t="shared" si="104"/>
        <v>0</v>
      </c>
      <c r="AV190" s="348" t="str">
        <f t="shared" si="105"/>
        <v/>
      </c>
      <c r="AW190" s="349"/>
      <c r="AX190" s="223" t="e">
        <f t="shared" si="106"/>
        <v>#DIV/0!</v>
      </c>
      <c r="AZ190" s="80"/>
      <c r="BA190" s="81"/>
      <c r="BB190" s="82" t="str">
        <f t="shared" si="107"/>
        <v/>
      </c>
      <c r="BC190" s="83" t="str">
        <f t="shared" si="108"/>
        <v/>
      </c>
      <c r="BD190" s="224">
        <f t="shared" si="109"/>
        <v>0</v>
      </c>
      <c r="BE190" s="348" t="str">
        <f t="shared" si="110"/>
        <v/>
      </c>
      <c r="BF190" s="349"/>
      <c r="BG190" s="225" t="e">
        <f t="shared" si="111"/>
        <v>#DIV/0!</v>
      </c>
      <c r="BI190" s="84"/>
      <c r="BJ190" s="307"/>
      <c r="BK190" s="88"/>
      <c r="BL190" s="307"/>
      <c r="BM190" s="227" t="str">
        <f t="shared" si="112"/>
        <v>---</v>
      </c>
    </row>
    <row r="191" spans="1:65" ht="15" customHeight="1">
      <c r="A191" s="56"/>
      <c r="B191" s="57"/>
      <c r="C191" s="58"/>
      <c r="D191" s="58"/>
      <c r="E191" s="58"/>
      <c r="F191" s="59"/>
      <c r="G191" s="60"/>
      <c r="H191" s="61"/>
      <c r="I191" s="62"/>
      <c r="J191" s="63">
        <f t="shared" si="81"/>
        <v>0</v>
      </c>
      <c r="K191" s="64"/>
      <c r="L191" s="65">
        <f t="shared" si="82"/>
        <v>0</v>
      </c>
      <c r="M191" s="66"/>
      <c r="N191" s="312"/>
      <c r="O191" s="67"/>
      <c r="P191" s="68"/>
      <c r="Q191" s="61"/>
      <c r="R191" s="62"/>
      <c r="S191" s="62">
        <f t="shared" si="83"/>
        <v>0</v>
      </c>
      <c r="T191" s="68"/>
      <c r="U191" s="69"/>
      <c r="V191" s="70">
        <f t="shared" si="84"/>
        <v>0</v>
      </c>
      <c r="W191" s="71"/>
      <c r="X191" s="312"/>
      <c r="Y191" s="72" t="str">
        <f t="shared" si="85"/>
        <v>---</v>
      </c>
      <c r="Z191" s="73" t="str">
        <f t="shared" si="86"/>
        <v>---</v>
      </c>
      <c r="AA191" s="74" t="str">
        <f t="shared" si="87"/>
        <v/>
      </c>
      <c r="AB191" s="75" t="str">
        <f t="shared" si="88"/>
        <v/>
      </c>
      <c r="AC191" s="76" t="str">
        <f t="shared" si="89"/>
        <v/>
      </c>
      <c r="AD191" s="75" t="str">
        <f t="shared" si="90"/>
        <v/>
      </c>
      <c r="AE191" s="77" t="str">
        <f t="shared" si="91"/>
        <v/>
      </c>
      <c r="AF191" s="78" t="str">
        <f t="shared" si="92"/>
        <v/>
      </c>
      <c r="AG191" s="79" t="str">
        <f t="shared" si="93"/>
        <v/>
      </c>
      <c r="AH191" s="244" t="str">
        <f t="shared" si="94"/>
        <v/>
      </c>
      <c r="AI191" s="218">
        <f t="shared" si="95"/>
        <v>0</v>
      </c>
      <c r="AJ191" s="346" t="str">
        <f t="shared" si="96"/>
        <v/>
      </c>
      <c r="AK191" s="347"/>
      <c r="AL191" s="219" t="e">
        <f t="shared" si="97"/>
        <v>#DIV/0!</v>
      </c>
      <c r="AM191" s="218">
        <f t="shared" si="98"/>
        <v>0</v>
      </c>
      <c r="AN191" s="346" t="str">
        <f t="shared" si="99"/>
        <v/>
      </c>
      <c r="AO191" s="347"/>
      <c r="AP191" s="219" t="e">
        <f t="shared" si="100"/>
        <v>#DIV/0!</v>
      </c>
      <c r="AQ191" s="222">
        <f t="shared" si="101"/>
        <v>0</v>
      </c>
      <c r="AR191" s="348" t="str">
        <f t="shared" si="102"/>
        <v/>
      </c>
      <c r="AS191" s="349"/>
      <c r="AT191" s="223" t="e">
        <f t="shared" si="103"/>
        <v>#DIV/0!</v>
      </c>
      <c r="AU191" s="222">
        <f t="shared" si="104"/>
        <v>0</v>
      </c>
      <c r="AV191" s="348" t="str">
        <f t="shared" si="105"/>
        <v/>
      </c>
      <c r="AW191" s="349"/>
      <c r="AX191" s="223" t="e">
        <f t="shared" si="106"/>
        <v>#DIV/0!</v>
      </c>
      <c r="AZ191" s="80"/>
      <c r="BA191" s="81"/>
      <c r="BB191" s="82" t="str">
        <f t="shared" si="107"/>
        <v/>
      </c>
      <c r="BC191" s="83" t="str">
        <f t="shared" si="108"/>
        <v/>
      </c>
      <c r="BD191" s="224">
        <f t="shared" si="109"/>
        <v>0</v>
      </c>
      <c r="BE191" s="348" t="str">
        <f t="shared" si="110"/>
        <v/>
      </c>
      <c r="BF191" s="349"/>
      <c r="BG191" s="225" t="e">
        <f t="shared" si="111"/>
        <v>#DIV/0!</v>
      </c>
      <c r="BI191" s="84"/>
      <c r="BJ191" s="307"/>
      <c r="BK191" s="88"/>
      <c r="BL191" s="307"/>
      <c r="BM191" s="227" t="str">
        <f t="shared" si="112"/>
        <v>---</v>
      </c>
    </row>
    <row r="192" spans="1:65" ht="15" customHeight="1">
      <c r="A192" s="56"/>
      <c r="B192" s="57"/>
      <c r="C192" s="58"/>
      <c r="D192" s="58"/>
      <c r="E192" s="58"/>
      <c r="F192" s="59"/>
      <c r="G192" s="60"/>
      <c r="H192" s="61"/>
      <c r="I192" s="62"/>
      <c r="J192" s="63">
        <f t="shared" si="81"/>
        <v>0</v>
      </c>
      <c r="K192" s="64"/>
      <c r="L192" s="65">
        <f t="shared" si="82"/>
        <v>0</v>
      </c>
      <c r="M192" s="66"/>
      <c r="N192" s="312"/>
      <c r="O192" s="67"/>
      <c r="P192" s="68"/>
      <c r="Q192" s="61"/>
      <c r="R192" s="62"/>
      <c r="S192" s="62">
        <f t="shared" si="83"/>
        <v>0</v>
      </c>
      <c r="T192" s="68"/>
      <c r="U192" s="69"/>
      <c r="V192" s="70">
        <f t="shared" si="84"/>
        <v>0</v>
      </c>
      <c r="W192" s="71"/>
      <c r="X192" s="312"/>
      <c r="Y192" s="72" t="str">
        <f t="shared" si="85"/>
        <v>---</v>
      </c>
      <c r="Z192" s="73" t="str">
        <f t="shared" si="86"/>
        <v>---</v>
      </c>
      <c r="AA192" s="74" t="str">
        <f t="shared" si="87"/>
        <v/>
      </c>
      <c r="AB192" s="75" t="str">
        <f t="shared" si="88"/>
        <v/>
      </c>
      <c r="AC192" s="76" t="str">
        <f t="shared" si="89"/>
        <v/>
      </c>
      <c r="AD192" s="75" t="str">
        <f t="shared" si="90"/>
        <v/>
      </c>
      <c r="AE192" s="77" t="str">
        <f t="shared" si="91"/>
        <v/>
      </c>
      <c r="AF192" s="78" t="str">
        <f t="shared" si="92"/>
        <v/>
      </c>
      <c r="AG192" s="79" t="str">
        <f t="shared" si="93"/>
        <v/>
      </c>
      <c r="AH192" s="244" t="str">
        <f t="shared" si="94"/>
        <v/>
      </c>
      <c r="AI192" s="218">
        <f t="shared" si="95"/>
        <v>0</v>
      </c>
      <c r="AJ192" s="346" t="str">
        <f t="shared" si="96"/>
        <v/>
      </c>
      <c r="AK192" s="347"/>
      <c r="AL192" s="219" t="e">
        <f t="shared" si="97"/>
        <v>#DIV/0!</v>
      </c>
      <c r="AM192" s="218">
        <f t="shared" si="98"/>
        <v>0</v>
      </c>
      <c r="AN192" s="346" t="str">
        <f t="shared" si="99"/>
        <v/>
      </c>
      <c r="AO192" s="347"/>
      <c r="AP192" s="219" t="e">
        <f t="shared" si="100"/>
        <v>#DIV/0!</v>
      </c>
      <c r="AQ192" s="222">
        <f t="shared" si="101"/>
        <v>0</v>
      </c>
      <c r="AR192" s="348" t="str">
        <f t="shared" si="102"/>
        <v/>
      </c>
      <c r="AS192" s="349"/>
      <c r="AT192" s="223" t="e">
        <f t="shared" si="103"/>
        <v>#DIV/0!</v>
      </c>
      <c r="AU192" s="222">
        <f t="shared" si="104"/>
        <v>0</v>
      </c>
      <c r="AV192" s="348" t="str">
        <f t="shared" si="105"/>
        <v/>
      </c>
      <c r="AW192" s="349"/>
      <c r="AX192" s="223" t="e">
        <f t="shared" si="106"/>
        <v>#DIV/0!</v>
      </c>
      <c r="AZ192" s="80"/>
      <c r="BA192" s="81"/>
      <c r="BB192" s="82" t="str">
        <f t="shared" si="107"/>
        <v/>
      </c>
      <c r="BC192" s="83" t="str">
        <f t="shared" si="108"/>
        <v/>
      </c>
      <c r="BD192" s="224">
        <f t="shared" si="109"/>
        <v>0</v>
      </c>
      <c r="BE192" s="348" t="str">
        <f t="shared" si="110"/>
        <v/>
      </c>
      <c r="BF192" s="349"/>
      <c r="BG192" s="225" t="e">
        <f t="shared" si="111"/>
        <v>#DIV/0!</v>
      </c>
      <c r="BI192" s="84"/>
      <c r="BJ192" s="307"/>
      <c r="BK192" s="88"/>
      <c r="BL192" s="307"/>
      <c r="BM192" s="227" t="str">
        <f t="shared" si="112"/>
        <v>---</v>
      </c>
    </row>
    <row r="193" spans="1:65" ht="15" customHeight="1">
      <c r="A193" s="56"/>
      <c r="B193" s="57"/>
      <c r="C193" s="58"/>
      <c r="D193" s="58"/>
      <c r="E193" s="58"/>
      <c r="F193" s="59"/>
      <c r="G193" s="60"/>
      <c r="H193" s="61"/>
      <c r="I193" s="62"/>
      <c r="J193" s="63">
        <f t="shared" si="81"/>
        <v>0</v>
      </c>
      <c r="K193" s="64"/>
      <c r="L193" s="65">
        <f t="shared" si="82"/>
        <v>0</v>
      </c>
      <c r="M193" s="66"/>
      <c r="N193" s="312"/>
      <c r="O193" s="67"/>
      <c r="P193" s="68"/>
      <c r="Q193" s="61"/>
      <c r="R193" s="62"/>
      <c r="S193" s="62">
        <f t="shared" si="83"/>
        <v>0</v>
      </c>
      <c r="T193" s="68"/>
      <c r="U193" s="69"/>
      <c r="V193" s="70">
        <f t="shared" si="84"/>
        <v>0</v>
      </c>
      <c r="W193" s="71"/>
      <c r="X193" s="312"/>
      <c r="Y193" s="72" t="str">
        <f t="shared" si="85"/>
        <v>---</v>
      </c>
      <c r="Z193" s="73" t="str">
        <f t="shared" si="86"/>
        <v>---</v>
      </c>
      <c r="AA193" s="74" t="str">
        <f t="shared" si="87"/>
        <v/>
      </c>
      <c r="AB193" s="75" t="str">
        <f t="shared" si="88"/>
        <v/>
      </c>
      <c r="AC193" s="76" t="str">
        <f t="shared" si="89"/>
        <v/>
      </c>
      <c r="AD193" s="75" t="str">
        <f t="shared" si="90"/>
        <v/>
      </c>
      <c r="AE193" s="77" t="str">
        <f t="shared" si="91"/>
        <v/>
      </c>
      <c r="AF193" s="78" t="str">
        <f t="shared" si="92"/>
        <v/>
      </c>
      <c r="AG193" s="79" t="str">
        <f t="shared" si="93"/>
        <v/>
      </c>
      <c r="AH193" s="244" t="str">
        <f t="shared" si="94"/>
        <v/>
      </c>
      <c r="AI193" s="218">
        <f t="shared" si="95"/>
        <v>0</v>
      </c>
      <c r="AJ193" s="346" t="str">
        <f t="shared" si="96"/>
        <v/>
      </c>
      <c r="AK193" s="347"/>
      <c r="AL193" s="219" t="e">
        <f t="shared" si="97"/>
        <v>#DIV/0!</v>
      </c>
      <c r="AM193" s="218">
        <f t="shared" si="98"/>
        <v>0</v>
      </c>
      <c r="AN193" s="346" t="str">
        <f t="shared" si="99"/>
        <v/>
      </c>
      <c r="AO193" s="347"/>
      <c r="AP193" s="219" t="e">
        <f t="shared" si="100"/>
        <v>#DIV/0!</v>
      </c>
      <c r="AQ193" s="222">
        <f t="shared" si="101"/>
        <v>0</v>
      </c>
      <c r="AR193" s="348" t="str">
        <f t="shared" si="102"/>
        <v/>
      </c>
      <c r="AS193" s="349"/>
      <c r="AT193" s="223" t="e">
        <f t="shared" si="103"/>
        <v>#DIV/0!</v>
      </c>
      <c r="AU193" s="222">
        <f t="shared" si="104"/>
        <v>0</v>
      </c>
      <c r="AV193" s="348" t="str">
        <f t="shared" si="105"/>
        <v/>
      </c>
      <c r="AW193" s="349"/>
      <c r="AX193" s="223" t="e">
        <f t="shared" si="106"/>
        <v>#DIV/0!</v>
      </c>
      <c r="AZ193" s="80"/>
      <c r="BA193" s="81"/>
      <c r="BB193" s="82" t="str">
        <f t="shared" si="107"/>
        <v/>
      </c>
      <c r="BC193" s="83" t="str">
        <f t="shared" si="108"/>
        <v/>
      </c>
      <c r="BD193" s="224">
        <f t="shared" si="109"/>
        <v>0</v>
      </c>
      <c r="BE193" s="348" t="str">
        <f t="shared" si="110"/>
        <v/>
      </c>
      <c r="BF193" s="349"/>
      <c r="BG193" s="225" t="e">
        <f t="shared" si="111"/>
        <v>#DIV/0!</v>
      </c>
      <c r="BI193" s="84"/>
      <c r="BJ193" s="307"/>
      <c r="BK193" s="88"/>
      <c r="BL193" s="307"/>
      <c r="BM193" s="227" t="str">
        <f t="shared" si="112"/>
        <v>---</v>
      </c>
    </row>
    <row r="194" spans="1:65" ht="15" customHeight="1">
      <c r="A194" s="56"/>
      <c r="B194" s="57"/>
      <c r="C194" s="58"/>
      <c r="D194" s="58"/>
      <c r="E194" s="58"/>
      <c r="F194" s="59"/>
      <c r="G194" s="60"/>
      <c r="H194" s="61"/>
      <c r="I194" s="62"/>
      <c r="J194" s="63">
        <f t="shared" si="81"/>
        <v>0</v>
      </c>
      <c r="K194" s="64"/>
      <c r="L194" s="65">
        <f t="shared" si="82"/>
        <v>0</v>
      </c>
      <c r="M194" s="66"/>
      <c r="N194" s="312"/>
      <c r="O194" s="67"/>
      <c r="P194" s="68"/>
      <c r="Q194" s="61"/>
      <c r="R194" s="62"/>
      <c r="S194" s="62">
        <f t="shared" si="83"/>
        <v>0</v>
      </c>
      <c r="T194" s="68"/>
      <c r="U194" s="69"/>
      <c r="V194" s="70">
        <f t="shared" si="84"/>
        <v>0</v>
      </c>
      <c r="W194" s="71"/>
      <c r="X194" s="312"/>
      <c r="Y194" s="72" t="str">
        <f t="shared" si="85"/>
        <v>---</v>
      </c>
      <c r="Z194" s="73" t="str">
        <f t="shared" si="86"/>
        <v>---</v>
      </c>
      <c r="AA194" s="74" t="str">
        <f t="shared" si="87"/>
        <v/>
      </c>
      <c r="AB194" s="75" t="str">
        <f t="shared" si="88"/>
        <v/>
      </c>
      <c r="AC194" s="76" t="str">
        <f t="shared" si="89"/>
        <v/>
      </c>
      <c r="AD194" s="75" t="str">
        <f t="shared" si="90"/>
        <v/>
      </c>
      <c r="AE194" s="77" t="str">
        <f t="shared" si="91"/>
        <v/>
      </c>
      <c r="AF194" s="78" t="str">
        <f t="shared" si="92"/>
        <v/>
      </c>
      <c r="AG194" s="79" t="str">
        <f t="shared" si="93"/>
        <v/>
      </c>
      <c r="AH194" s="244" t="str">
        <f t="shared" si="94"/>
        <v/>
      </c>
      <c r="AI194" s="218">
        <f t="shared" si="95"/>
        <v>0</v>
      </c>
      <c r="AJ194" s="346" t="str">
        <f t="shared" si="96"/>
        <v/>
      </c>
      <c r="AK194" s="347"/>
      <c r="AL194" s="219" t="e">
        <f t="shared" si="97"/>
        <v>#DIV/0!</v>
      </c>
      <c r="AM194" s="218">
        <f t="shared" si="98"/>
        <v>0</v>
      </c>
      <c r="AN194" s="346" t="str">
        <f t="shared" si="99"/>
        <v/>
      </c>
      <c r="AO194" s="347"/>
      <c r="AP194" s="219" t="e">
        <f t="shared" si="100"/>
        <v>#DIV/0!</v>
      </c>
      <c r="AQ194" s="222">
        <f t="shared" si="101"/>
        <v>0</v>
      </c>
      <c r="AR194" s="348" t="str">
        <f t="shared" si="102"/>
        <v/>
      </c>
      <c r="AS194" s="349"/>
      <c r="AT194" s="223" t="e">
        <f t="shared" si="103"/>
        <v>#DIV/0!</v>
      </c>
      <c r="AU194" s="222">
        <f t="shared" si="104"/>
        <v>0</v>
      </c>
      <c r="AV194" s="348" t="str">
        <f t="shared" si="105"/>
        <v/>
      </c>
      <c r="AW194" s="349"/>
      <c r="AX194" s="223" t="e">
        <f t="shared" si="106"/>
        <v>#DIV/0!</v>
      </c>
      <c r="AZ194" s="80"/>
      <c r="BA194" s="81"/>
      <c r="BB194" s="82" t="str">
        <f t="shared" si="107"/>
        <v/>
      </c>
      <c r="BC194" s="83" t="str">
        <f t="shared" si="108"/>
        <v/>
      </c>
      <c r="BD194" s="224">
        <f t="shared" si="109"/>
        <v>0</v>
      </c>
      <c r="BE194" s="348" t="str">
        <f t="shared" si="110"/>
        <v/>
      </c>
      <c r="BF194" s="349"/>
      <c r="BG194" s="225" t="e">
        <f t="shared" si="111"/>
        <v>#DIV/0!</v>
      </c>
      <c r="BI194" s="84"/>
      <c r="BJ194" s="307"/>
      <c r="BK194" s="88"/>
      <c r="BL194" s="307"/>
      <c r="BM194" s="227" t="str">
        <f t="shared" si="112"/>
        <v>---</v>
      </c>
    </row>
    <row r="195" spans="1:65" ht="15" customHeight="1">
      <c r="A195" s="56"/>
      <c r="B195" s="57"/>
      <c r="C195" s="58"/>
      <c r="D195" s="58"/>
      <c r="E195" s="58"/>
      <c r="F195" s="59"/>
      <c r="G195" s="60"/>
      <c r="H195" s="61"/>
      <c r="I195" s="62"/>
      <c r="J195" s="63">
        <f t="shared" si="81"/>
        <v>0</v>
      </c>
      <c r="K195" s="64"/>
      <c r="L195" s="65">
        <f t="shared" si="82"/>
        <v>0</v>
      </c>
      <c r="M195" s="66"/>
      <c r="N195" s="312"/>
      <c r="O195" s="67"/>
      <c r="P195" s="68"/>
      <c r="Q195" s="61"/>
      <c r="R195" s="62"/>
      <c r="S195" s="62">
        <f t="shared" si="83"/>
        <v>0</v>
      </c>
      <c r="T195" s="68"/>
      <c r="U195" s="69"/>
      <c r="V195" s="70">
        <f t="shared" si="84"/>
        <v>0</v>
      </c>
      <c r="W195" s="71"/>
      <c r="X195" s="312"/>
      <c r="Y195" s="72" t="str">
        <f t="shared" si="85"/>
        <v>---</v>
      </c>
      <c r="Z195" s="73" t="str">
        <f t="shared" si="86"/>
        <v>---</v>
      </c>
      <c r="AA195" s="74" t="str">
        <f t="shared" si="87"/>
        <v/>
      </c>
      <c r="AB195" s="75" t="str">
        <f t="shared" si="88"/>
        <v/>
      </c>
      <c r="AC195" s="76" t="str">
        <f t="shared" si="89"/>
        <v/>
      </c>
      <c r="AD195" s="75" t="str">
        <f t="shared" si="90"/>
        <v/>
      </c>
      <c r="AE195" s="77" t="str">
        <f t="shared" si="91"/>
        <v/>
      </c>
      <c r="AF195" s="78" t="str">
        <f t="shared" si="92"/>
        <v/>
      </c>
      <c r="AG195" s="79" t="str">
        <f t="shared" si="93"/>
        <v/>
      </c>
      <c r="AH195" s="244" t="str">
        <f t="shared" si="94"/>
        <v/>
      </c>
      <c r="AI195" s="218">
        <f t="shared" si="95"/>
        <v>0</v>
      </c>
      <c r="AJ195" s="346" t="str">
        <f t="shared" si="96"/>
        <v/>
      </c>
      <c r="AK195" s="347"/>
      <c r="AL195" s="219" t="e">
        <f t="shared" si="97"/>
        <v>#DIV/0!</v>
      </c>
      <c r="AM195" s="218">
        <f t="shared" si="98"/>
        <v>0</v>
      </c>
      <c r="AN195" s="346" t="str">
        <f t="shared" si="99"/>
        <v/>
      </c>
      <c r="AO195" s="347"/>
      <c r="AP195" s="219" t="e">
        <f t="shared" si="100"/>
        <v>#DIV/0!</v>
      </c>
      <c r="AQ195" s="222">
        <f t="shared" si="101"/>
        <v>0</v>
      </c>
      <c r="AR195" s="348" t="str">
        <f t="shared" si="102"/>
        <v/>
      </c>
      <c r="AS195" s="349"/>
      <c r="AT195" s="223" t="e">
        <f t="shared" si="103"/>
        <v>#DIV/0!</v>
      </c>
      <c r="AU195" s="222">
        <f t="shared" si="104"/>
        <v>0</v>
      </c>
      <c r="AV195" s="348" t="str">
        <f t="shared" si="105"/>
        <v/>
      </c>
      <c r="AW195" s="349"/>
      <c r="AX195" s="223" t="e">
        <f t="shared" si="106"/>
        <v>#DIV/0!</v>
      </c>
      <c r="AZ195" s="80"/>
      <c r="BA195" s="81"/>
      <c r="BB195" s="82" t="str">
        <f t="shared" si="107"/>
        <v/>
      </c>
      <c r="BC195" s="83" t="str">
        <f t="shared" si="108"/>
        <v/>
      </c>
      <c r="BD195" s="224">
        <f t="shared" si="109"/>
        <v>0</v>
      </c>
      <c r="BE195" s="348" t="str">
        <f t="shared" si="110"/>
        <v/>
      </c>
      <c r="BF195" s="349"/>
      <c r="BG195" s="225" t="e">
        <f t="shared" si="111"/>
        <v>#DIV/0!</v>
      </c>
      <c r="BI195" s="84"/>
      <c r="BJ195" s="307"/>
      <c r="BK195" s="88"/>
      <c r="BL195" s="307"/>
      <c r="BM195" s="227" t="str">
        <f t="shared" si="112"/>
        <v>---</v>
      </c>
    </row>
    <row r="196" spans="1:65" ht="14.25" customHeight="1">
      <c r="A196" s="90"/>
      <c r="B196" s="91"/>
      <c r="C196" s="92"/>
      <c r="D196" s="93"/>
      <c r="E196" s="93"/>
      <c r="F196" s="94"/>
      <c r="G196" s="95"/>
      <c r="H196" s="96"/>
      <c r="I196" s="97"/>
      <c r="J196" s="98">
        <f t="shared" si="81"/>
        <v>0</v>
      </c>
      <c r="K196" s="99"/>
      <c r="L196" s="65">
        <f t="shared" si="82"/>
        <v>0</v>
      </c>
      <c r="M196" s="100"/>
      <c r="N196" s="312"/>
      <c r="O196" s="101"/>
      <c r="P196" s="102"/>
      <c r="Q196" s="96"/>
      <c r="R196" s="97"/>
      <c r="S196" s="97">
        <f t="shared" si="83"/>
        <v>0</v>
      </c>
      <c r="T196" s="102"/>
      <c r="U196" s="103"/>
      <c r="V196" s="65">
        <f t="shared" si="84"/>
        <v>0</v>
      </c>
      <c r="W196" s="104"/>
      <c r="X196" s="312"/>
      <c r="Y196" s="72" t="str">
        <f t="shared" si="85"/>
        <v>---</v>
      </c>
      <c r="Z196" s="73" t="str">
        <f t="shared" si="86"/>
        <v>---</v>
      </c>
      <c r="AA196" s="74" t="str">
        <f t="shared" si="87"/>
        <v/>
      </c>
      <c r="AB196" s="75" t="str">
        <f t="shared" si="88"/>
        <v/>
      </c>
      <c r="AC196" s="76" t="str">
        <f t="shared" si="89"/>
        <v/>
      </c>
      <c r="AD196" s="75" t="str">
        <f t="shared" si="90"/>
        <v/>
      </c>
      <c r="AE196" s="77" t="str">
        <f t="shared" si="91"/>
        <v/>
      </c>
      <c r="AF196" s="78" t="str">
        <f t="shared" si="92"/>
        <v/>
      </c>
      <c r="AG196" s="79" t="str">
        <f t="shared" si="93"/>
        <v/>
      </c>
      <c r="AH196" s="244" t="str">
        <f t="shared" si="94"/>
        <v/>
      </c>
      <c r="AI196" s="218">
        <f t="shared" si="95"/>
        <v>0</v>
      </c>
      <c r="AJ196" s="346" t="str">
        <f t="shared" si="96"/>
        <v/>
      </c>
      <c r="AK196" s="347"/>
      <c r="AL196" s="219" t="e">
        <f t="shared" si="97"/>
        <v>#DIV/0!</v>
      </c>
      <c r="AM196" s="218">
        <f t="shared" si="98"/>
        <v>0</v>
      </c>
      <c r="AN196" s="346" t="str">
        <f t="shared" si="99"/>
        <v/>
      </c>
      <c r="AO196" s="347"/>
      <c r="AP196" s="219" t="e">
        <f t="shared" si="100"/>
        <v>#DIV/0!</v>
      </c>
      <c r="AQ196" s="222">
        <f t="shared" si="101"/>
        <v>0</v>
      </c>
      <c r="AR196" s="348" t="str">
        <f t="shared" si="102"/>
        <v/>
      </c>
      <c r="AS196" s="349"/>
      <c r="AT196" s="223" t="e">
        <f t="shared" si="103"/>
        <v>#DIV/0!</v>
      </c>
      <c r="AU196" s="222">
        <f t="shared" si="104"/>
        <v>0</v>
      </c>
      <c r="AV196" s="348" t="str">
        <f t="shared" si="105"/>
        <v/>
      </c>
      <c r="AW196" s="349"/>
      <c r="AX196" s="223" t="e">
        <f t="shared" si="106"/>
        <v>#DIV/0!</v>
      </c>
      <c r="AZ196" s="80"/>
      <c r="BA196" s="81"/>
      <c r="BB196" s="82" t="str">
        <f t="shared" si="107"/>
        <v/>
      </c>
      <c r="BC196" s="83" t="str">
        <f t="shared" si="108"/>
        <v/>
      </c>
      <c r="BD196" s="224">
        <f t="shared" si="109"/>
        <v>0</v>
      </c>
      <c r="BE196" s="348" t="str">
        <f t="shared" si="110"/>
        <v/>
      </c>
      <c r="BF196" s="349"/>
      <c r="BG196" s="225" t="e">
        <f t="shared" si="111"/>
        <v>#DIV/0!</v>
      </c>
      <c r="BI196" s="105"/>
      <c r="BJ196" s="307"/>
      <c r="BK196" s="106"/>
      <c r="BL196" s="307"/>
      <c r="BM196" s="227" t="str">
        <f t="shared" si="112"/>
        <v>---</v>
      </c>
    </row>
    <row r="197" spans="1:65" ht="15" customHeight="1">
      <c r="A197" s="90"/>
      <c r="B197" s="91"/>
      <c r="C197" s="92"/>
      <c r="D197" s="93"/>
      <c r="E197" s="93"/>
      <c r="F197" s="94"/>
      <c r="G197" s="95"/>
      <c r="H197" s="96"/>
      <c r="I197" s="97"/>
      <c r="J197" s="98">
        <f t="shared" si="81"/>
        <v>0</v>
      </c>
      <c r="K197" s="99"/>
      <c r="L197" s="108">
        <f t="shared" si="82"/>
        <v>0</v>
      </c>
      <c r="M197" s="100"/>
      <c r="N197" s="312"/>
      <c r="O197" s="101"/>
      <c r="P197" s="102"/>
      <c r="Q197" s="96"/>
      <c r="R197" s="97"/>
      <c r="S197" s="97">
        <f t="shared" si="83"/>
        <v>0</v>
      </c>
      <c r="T197" s="102"/>
      <c r="U197" s="103"/>
      <c r="V197" s="65">
        <f t="shared" si="84"/>
        <v>0</v>
      </c>
      <c r="W197" s="104"/>
      <c r="X197" s="312"/>
      <c r="Y197" s="72" t="str">
        <f t="shared" si="85"/>
        <v>---</v>
      </c>
      <c r="Z197" s="73" t="str">
        <f t="shared" si="86"/>
        <v>---</v>
      </c>
      <c r="AA197" s="74" t="str">
        <f t="shared" si="87"/>
        <v/>
      </c>
      <c r="AB197" s="75" t="str">
        <f t="shared" si="88"/>
        <v/>
      </c>
      <c r="AC197" s="76" t="str">
        <f t="shared" si="89"/>
        <v/>
      </c>
      <c r="AD197" s="75" t="str">
        <f t="shared" si="90"/>
        <v/>
      </c>
      <c r="AE197" s="77" t="str">
        <f t="shared" si="91"/>
        <v/>
      </c>
      <c r="AF197" s="78" t="str">
        <f t="shared" si="92"/>
        <v/>
      </c>
      <c r="AG197" s="79" t="str">
        <f t="shared" si="93"/>
        <v/>
      </c>
      <c r="AH197" s="244" t="str">
        <f t="shared" si="94"/>
        <v/>
      </c>
      <c r="AI197" s="218">
        <f t="shared" si="95"/>
        <v>0</v>
      </c>
      <c r="AJ197" s="346" t="str">
        <f t="shared" si="96"/>
        <v/>
      </c>
      <c r="AK197" s="347"/>
      <c r="AL197" s="219" t="e">
        <f t="shared" si="97"/>
        <v>#DIV/0!</v>
      </c>
      <c r="AM197" s="218">
        <f t="shared" si="98"/>
        <v>0</v>
      </c>
      <c r="AN197" s="346" t="str">
        <f t="shared" si="99"/>
        <v/>
      </c>
      <c r="AO197" s="347"/>
      <c r="AP197" s="219" t="e">
        <f t="shared" si="100"/>
        <v>#DIV/0!</v>
      </c>
      <c r="AQ197" s="222">
        <f t="shared" si="101"/>
        <v>0</v>
      </c>
      <c r="AR197" s="348" t="str">
        <f t="shared" si="102"/>
        <v/>
      </c>
      <c r="AS197" s="349"/>
      <c r="AT197" s="223" t="e">
        <f t="shared" si="103"/>
        <v>#DIV/0!</v>
      </c>
      <c r="AU197" s="222">
        <f t="shared" si="104"/>
        <v>0</v>
      </c>
      <c r="AV197" s="348" t="str">
        <f t="shared" si="105"/>
        <v/>
      </c>
      <c r="AW197" s="349"/>
      <c r="AX197" s="223" t="e">
        <f t="shared" si="106"/>
        <v>#DIV/0!</v>
      </c>
      <c r="AZ197" s="80"/>
      <c r="BA197" s="81"/>
      <c r="BB197" s="82" t="str">
        <f t="shared" si="107"/>
        <v/>
      </c>
      <c r="BC197" s="83" t="str">
        <f t="shared" si="108"/>
        <v/>
      </c>
      <c r="BD197" s="224">
        <f t="shared" si="109"/>
        <v>0</v>
      </c>
      <c r="BE197" s="348" t="str">
        <f t="shared" si="110"/>
        <v/>
      </c>
      <c r="BF197" s="349"/>
      <c r="BG197" s="225" t="e">
        <f t="shared" si="111"/>
        <v>#DIV/0!</v>
      </c>
      <c r="BI197" s="105"/>
      <c r="BJ197" s="307"/>
      <c r="BK197" s="106"/>
      <c r="BL197" s="307"/>
      <c r="BM197" s="227" t="str">
        <f t="shared" si="112"/>
        <v>---</v>
      </c>
    </row>
    <row r="198" spans="1:65" ht="15" customHeight="1">
      <c r="A198" s="90"/>
      <c r="B198" s="91"/>
      <c r="C198" s="92"/>
      <c r="D198" s="93"/>
      <c r="E198" s="93"/>
      <c r="F198" s="94"/>
      <c r="G198" s="95"/>
      <c r="H198" s="96"/>
      <c r="I198" s="97"/>
      <c r="J198" s="98">
        <f t="shared" si="81"/>
        <v>0</v>
      </c>
      <c r="K198" s="99"/>
      <c r="L198" s="108">
        <f t="shared" si="82"/>
        <v>0</v>
      </c>
      <c r="M198" s="100"/>
      <c r="N198" s="312"/>
      <c r="O198" s="101"/>
      <c r="P198" s="102"/>
      <c r="Q198" s="96"/>
      <c r="R198" s="97"/>
      <c r="S198" s="97">
        <f t="shared" si="83"/>
        <v>0</v>
      </c>
      <c r="T198" s="102"/>
      <c r="U198" s="103"/>
      <c r="V198" s="65">
        <f t="shared" si="84"/>
        <v>0</v>
      </c>
      <c r="W198" s="104"/>
      <c r="X198" s="312"/>
      <c r="Y198" s="72" t="str">
        <f t="shared" si="85"/>
        <v>---</v>
      </c>
      <c r="Z198" s="73" t="str">
        <f t="shared" si="86"/>
        <v>---</v>
      </c>
      <c r="AA198" s="74" t="str">
        <f t="shared" si="87"/>
        <v/>
      </c>
      <c r="AB198" s="75" t="str">
        <f t="shared" si="88"/>
        <v/>
      </c>
      <c r="AC198" s="76" t="str">
        <f t="shared" si="89"/>
        <v/>
      </c>
      <c r="AD198" s="75" t="str">
        <f t="shared" si="90"/>
        <v/>
      </c>
      <c r="AE198" s="77" t="str">
        <f t="shared" si="91"/>
        <v/>
      </c>
      <c r="AF198" s="78" t="str">
        <f t="shared" si="92"/>
        <v/>
      </c>
      <c r="AG198" s="79" t="str">
        <f t="shared" si="93"/>
        <v/>
      </c>
      <c r="AH198" s="244" t="str">
        <f t="shared" si="94"/>
        <v/>
      </c>
      <c r="AI198" s="218">
        <f t="shared" si="95"/>
        <v>0</v>
      </c>
      <c r="AJ198" s="346" t="str">
        <f t="shared" si="96"/>
        <v/>
      </c>
      <c r="AK198" s="347"/>
      <c r="AL198" s="219" t="e">
        <f t="shared" si="97"/>
        <v>#DIV/0!</v>
      </c>
      <c r="AM198" s="218">
        <f t="shared" si="98"/>
        <v>0</v>
      </c>
      <c r="AN198" s="346" t="str">
        <f t="shared" si="99"/>
        <v/>
      </c>
      <c r="AO198" s="347"/>
      <c r="AP198" s="219" t="e">
        <f t="shared" si="100"/>
        <v>#DIV/0!</v>
      </c>
      <c r="AQ198" s="222">
        <f t="shared" si="101"/>
        <v>0</v>
      </c>
      <c r="AR198" s="348" t="str">
        <f t="shared" si="102"/>
        <v/>
      </c>
      <c r="AS198" s="349"/>
      <c r="AT198" s="223" t="e">
        <f t="shared" si="103"/>
        <v>#DIV/0!</v>
      </c>
      <c r="AU198" s="222">
        <f t="shared" si="104"/>
        <v>0</v>
      </c>
      <c r="AV198" s="348" t="str">
        <f t="shared" si="105"/>
        <v/>
      </c>
      <c r="AW198" s="349"/>
      <c r="AX198" s="223" t="e">
        <f t="shared" si="106"/>
        <v>#DIV/0!</v>
      </c>
      <c r="AZ198" s="80"/>
      <c r="BA198" s="81"/>
      <c r="BB198" s="82" t="str">
        <f t="shared" si="107"/>
        <v/>
      </c>
      <c r="BC198" s="83" t="str">
        <f t="shared" si="108"/>
        <v/>
      </c>
      <c r="BD198" s="224">
        <f t="shared" si="109"/>
        <v>0</v>
      </c>
      <c r="BE198" s="348" t="str">
        <f t="shared" si="110"/>
        <v/>
      </c>
      <c r="BF198" s="349"/>
      <c r="BG198" s="225" t="e">
        <f t="shared" si="111"/>
        <v>#DIV/0!</v>
      </c>
      <c r="BI198" s="105"/>
      <c r="BJ198" s="307"/>
      <c r="BK198" s="106"/>
      <c r="BL198" s="307"/>
      <c r="BM198" s="227" t="str">
        <f t="shared" si="112"/>
        <v>---</v>
      </c>
    </row>
    <row r="199" spans="1:65" ht="15" customHeight="1">
      <c r="A199" s="90"/>
      <c r="B199" s="91"/>
      <c r="C199" s="92"/>
      <c r="D199" s="93"/>
      <c r="E199" s="93"/>
      <c r="F199" s="94"/>
      <c r="G199" s="95"/>
      <c r="H199" s="96"/>
      <c r="I199" s="97"/>
      <c r="J199" s="98">
        <f t="shared" si="81"/>
        <v>0</v>
      </c>
      <c r="K199" s="99"/>
      <c r="L199" s="108">
        <f t="shared" si="82"/>
        <v>0</v>
      </c>
      <c r="M199" s="100"/>
      <c r="N199" s="312"/>
      <c r="O199" s="101"/>
      <c r="P199" s="102"/>
      <c r="Q199" s="96"/>
      <c r="R199" s="97"/>
      <c r="S199" s="97">
        <f t="shared" si="83"/>
        <v>0</v>
      </c>
      <c r="T199" s="102"/>
      <c r="U199" s="103"/>
      <c r="V199" s="65">
        <f t="shared" si="84"/>
        <v>0</v>
      </c>
      <c r="W199" s="104"/>
      <c r="X199" s="312"/>
      <c r="Y199" s="72" t="str">
        <f t="shared" si="85"/>
        <v>---</v>
      </c>
      <c r="Z199" s="73" t="str">
        <f t="shared" si="86"/>
        <v>---</v>
      </c>
      <c r="AA199" s="74" t="str">
        <f t="shared" si="87"/>
        <v/>
      </c>
      <c r="AB199" s="75" t="str">
        <f t="shared" si="88"/>
        <v/>
      </c>
      <c r="AC199" s="76" t="str">
        <f t="shared" si="89"/>
        <v/>
      </c>
      <c r="AD199" s="75" t="str">
        <f t="shared" si="90"/>
        <v/>
      </c>
      <c r="AE199" s="77" t="str">
        <f t="shared" si="91"/>
        <v/>
      </c>
      <c r="AF199" s="78" t="str">
        <f t="shared" si="92"/>
        <v/>
      </c>
      <c r="AG199" s="79" t="str">
        <f t="shared" si="93"/>
        <v/>
      </c>
      <c r="AH199" s="244" t="str">
        <f t="shared" si="94"/>
        <v/>
      </c>
      <c r="AI199" s="218">
        <f t="shared" si="95"/>
        <v>0</v>
      </c>
      <c r="AJ199" s="346" t="str">
        <f t="shared" si="96"/>
        <v/>
      </c>
      <c r="AK199" s="347"/>
      <c r="AL199" s="219" t="e">
        <f t="shared" si="97"/>
        <v>#DIV/0!</v>
      </c>
      <c r="AM199" s="218">
        <f t="shared" si="98"/>
        <v>0</v>
      </c>
      <c r="AN199" s="346" t="str">
        <f t="shared" si="99"/>
        <v/>
      </c>
      <c r="AO199" s="347"/>
      <c r="AP199" s="219" t="e">
        <f t="shared" si="100"/>
        <v>#DIV/0!</v>
      </c>
      <c r="AQ199" s="222">
        <f t="shared" si="101"/>
        <v>0</v>
      </c>
      <c r="AR199" s="348" t="str">
        <f t="shared" si="102"/>
        <v/>
      </c>
      <c r="AS199" s="349"/>
      <c r="AT199" s="223" t="e">
        <f t="shared" si="103"/>
        <v>#DIV/0!</v>
      </c>
      <c r="AU199" s="222">
        <f t="shared" si="104"/>
        <v>0</v>
      </c>
      <c r="AV199" s="348" t="str">
        <f t="shared" si="105"/>
        <v/>
      </c>
      <c r="AW199" s="349"/>
      <c r="AX199" s="223" t="e">
        <f t="shared" si="106"/>
        <v>#DIV/0!</v>
      </c>
      <c r="AZ199" s="80"/>
      <c r="BA199" s="81"/>
      <c r="BB199" s="82" t="str">
        <f t="shared" si="107"/>
        <v/>
      </c>
      <c r="BC199" s="83" t="str">
        <f t="shared" si="108"/>
        <v/>
      </c>
      <c r="BD199" s="224">
        <f t="shared" si="109"/>
        <v>0</v>
      </c>
      <c r="BE199" s="348" t="str">
        <f t="shared" si="110"/>
        <v/>
      </c>
      <c r="BF199" s="349"/>
      <c r="BG199" s="225" t="e">
        <f t="shared" si="111"/>
        <v>#DIV/0!</v>
      </c>
      <c r="BI199" s="105"/>
      <c r="BJ199" s="307"/>
      <c r="BK199" s="106"/>
      <c r="BL199" s="307"/>
      <c r="BM199" s="227" t="str">
        <f t="shared" si="112"/>
        <v>---</v>
      </c>
    </row>
    <row r="200" spans="1:65" ht="15" customHeight="1">
      <c r="A200" s="90"/>
      <c r="B200" s="91"/>
      <c r="C200" s="92"/>
      <c r="D200" s="93"/>
      <c r="E200" s="93"/>
      <c r="F200" s="94"/>
      <c r="G200" s="95"/>
      <c r="H200" s="96"/>
      <c r="I200" s="97"/>
      <c r="J200" s="98">
        <f t="shared" si="81"/>
        <v>0</v>
      </c>
      <c r="K200" s="99"/>
      <c r="L200" s="108">
        <f t="shared" si="82"/>
        <v>0</v>
      </c>
      <c r="M200" s="100"/>
      <c r="N200" s="312"/>
      <c r="O200" s="101"/>
      <c r="P200" s="102"/>
      <c r="Q200" s="96"/>
      <c r="R200" s="97"/>
      <c r="S200" s="97">
        <f t="shared" si="83"/>
        <v>0</v>
      </c>
      <c r="T200" s="102"/>
      <c r="U200" s="102"/>
      <c r="V200" s="65">
        <f t="shared" si="84"/>
        <v>0</v>
      </c>
      <c r="W200" s="104"/>
      <c r="X200" s="312"/>
      <c r="Y200" s="72" t="str">
        <f t="shared" si="85"/>
        <v>---</v>
      </c>
      <c r="Z200" s="73" t="str">
        <f t="shared" si="86"/>
        <v>---</v>
      </c>
      <c r="AA200" s="74" t="str">
        <f t="shared" si="87"/>
        <v/>
      </c>
      <c r="AB200" s="75" t="str">
        <f t="shared" si="88"/>
        <v/>
      </c>
      <c r="AC200" s="76" t="str">
        <f t="shared" si="89"/>
        <v/>
      </c>
      <c r="AD200" s="75" t="str">
        <f t="shared" si="90"/>
        <v/>
      </c>
      <c r="AE200" s="77" t="str">
        <f t="shared" si="91"/>
        <v/>
      </c>
      <c r="AF200" s="78" t="str">
        <f t="shared" si="92"/>
        <v/>
      </c>
      <c r="AG200" s="79" t="str">
        <f t="shared" si="93"/>
        <v/>
      </c>
      <c r="AH200" s="244" t="str">
        <f t="shared" si="94"/>
        <v/>
      </c>
      <c r="AI200" s="218">
        <f t="shared" si="95"/>
        <v>0</v>
      </c>
      <c r="AJ200" s="346" t="str">
        <f t="shared" si="96"/>
        <v/>
      </c>
      <c r="AK200" s="347"/>
      <c r="AL200" s="219" t="e">
        <f t="shared" si="97"/>
        <v>#DIV/0!</v>
      </c>
      <c r="AM200" s="218">
        <f t="shared" si="98"/>
        <v>0</v>
      </c>
      <c r="AN200" s="346" t="str">
        <f t="shared" si="99"/>
        <v/>
      </c>
      <c r="AO200" s="347"/>
      <c r="AP200" s="219" t="e">
        <f t="shared" si="100"/>
        <v>#DIV/0!</v>
      </c>
      <c r="AQ200" s="222">
        <f t="shared" si="101"/>
        <v>0</v>
      </c>
      <c r="AR200" s="348" t="str">
        <f t="shared" si="102"/>
        <v/>
      </c>
      <c r="AS200" s="349"/>
      <c r="AT200" s="223" t="e">
        <f t="shared" si="103"/>
        <v>#DIV/0!</v>
      </c>
      <c r="AU200" s="222">
        <f t="shared" si="104"/>
        <v>0</v>
      </c>
      <c r="AV200" s="348" t="str">
        <f t="shared" si="105"/>
        <v/>
      </c>
      <c r="AW200" s="349"/>
      <c r="AX200" s="223" t="e">
        <f t="shared" si="106"/>
        <v>#DIV/0!</v>
      </c>
      <c r="AY200" s="19"/>
      <c r="AZ200" s="80"/>
      <c r="BA200" s="81"/>
      <c r="BB200" s="82" t="str">
        <f t="shared" si="107"/>
        <v/>
      </c>
      <c r="BC200" s="83" t="str">
        <f t="shared" si="108"/>
        <v/>
      </c>
      <c r="BD200" s="224">
        <f t="shared" si="109"/>
        <v>0</v>
      </c>
      <c r="BE200" s="348" t="str">
        <f t="shared" si="110"/>
        <v/>
      </c>
      <c r="BF200" s="349"/>
      <c r="BG200" s="225" t="e">
        <f t="shared" si="111"/>
        <v>#DIV/0!</v>
      </c>
      <c r="BI200" s="105"/>
      <c r="BJ200" s="307"/>
      <c r="BK200" s="106"/>
      <c r="BL200" s="307"/>
      <c r="BM200" s="227" t="str">
        <f t="shared" si="112"/>
        <v>---</v>
      </c>
    </row>
    <row r="201" spans="1:65" ht="15" customHeight="1">
      <c r="A201" s="90"/>
      <c r="B201" s="91"/>
      <c r="C201" s="92"/>
      <c r="D201" s="93"/>
      <c r="E201" s="93"/>
      <c r="F201" s="94"/>
      <c r="G201" s="95"/>
      <c r="H201" s="96"/>
      <c r="I201" s="97"/>
      <c r="J201" s="98">
        <f t="shared" si="81"/>
        <v>0</v>
      </c>
      <c r="K201" s="99"/>
      <c r="L201" s="108">
        <f t="shared" si="82"/>
        <v>0</v>
      </c>
      <c r="M201" s="100"/>
      <c r="N201" s="312"/>
      <c r="O201" s="101"/>
      <c r="P201" s="102"/>
      <c r="Q201" s="96"/>
      <c r="R201" s="97"/>
      <c r="S201" s="97">
        <f t="shared" si="83"/>
        <v>0</v>
      </c>
      <c r="T201" s="102"/>
      <c r="U201" s="102"/>
      <c r="V201" s="65">
        <f t="shared" si="84"/>
        <v>0</v>
      </c>
      <c r="W201" s="104"/>
      <c r="X201" s="312"/>
      <c r="Y201" s="72" t="str">
        <f t="shared" si="85"/>
        <v>---</v>
      </c>
      <c r="Z201" s="73" t="str">
        <f t="shared" si="86"/>
        <v>---</v>
      </c>
      <c r="AA201" s="74" t="str">
        <f t="shared" si="87"/>
        <v/>
      </c>
      <c r="AB201" s="75" t="str">
        <f t="shared" si="88"/>
        <v/>
      </c>
      <c r="AC201" s="76" t="str">
        <f t="shared" si="89"/>
        <v/>
      </c>
      <c r="AD201" s="75" t="str">
        <f t="shared" si="90"/>
        <v/>
      </c>
      <c r="AE201" s="77" t="str">
        <f t="shared" si="91"/>
        <v/>
      </c>
      <c r="AF201" s="78" t="str">
        <f t="shared" si="92"/>
        <v/>
      </c>
      <c r="AG201" s="79" t="str">
        <f t="shared" si="93"/>
        <v/>
      </c>
      <c r="AH201" s="244" t="str">
        <f t="shared" si="94"/>
        <v/>
      </c>
      <c r="AI201" s="218">
        <f t="shared" si="95"/>
        <v>0</v>
      </c>
      <c r="AJ201" s="346" t="str">
        <f t="shared" si="96"/>
        <v/>
      </c>
      <c r="AK201" s="347"/>
      <c r="AL201" s="219" t="e">
        <f t="shared" si="97"/>
        <v>#DIV/0!</v>
      </c>
      <c r="AM201" s="218">
        <f t="shared" si="98"/>
        <v>0</v>
      </c>
      <c r="AN201" s="346" t="str">
        <f t="shared" si="99"/>
        <v/>
      </c>
      <c r="AO201" s="347"/>
      <c r="AP201" s="219" t="e">
        <f t="shared" si="100"/>
        <v>#DIV/0!</v>
      </c>
      <c r="AQ201" s="222">
        <f t="shared" si="101"/>
        <v>0</v>
      </c>
      <c r="AR201" s="348" t="str">
        <f t="shared" si="102"/>
        <v/>
      </c>
      <c r="AS201" s="349"/>
      <c r="AT201" s="223" t="e">
        <f t="shared" si="103"/>
        <v>#DIV/0!</v>
      </c>
      <c r="AU201" s="222">
        <f t="shared" si="104"/>
        <v>0</v>
      </c>
      <c r="AV201" s="348" t="str">
        <f t="shared" si="105"/>
        <v/>
      </c>
      <c r="AW201" s="349"/>
      <c r="AX201" s="223" t="e">
        <f t="shared" si="106"/>
        <v>#DIV/0!</v>
      </c>
      <c r="AY201" s="19"/>
      <c r="AZ201" s="80"/>
      <c r="BA201" s="81"/>
      <c r="BB201" s="82" t="str">
        <f t="shared" si="107"/>
        <v/>
      </c>
      <c r="BC201" s="83" t="str">
        <f t="shared" si="108"/>
        <v/>
      </c>
      <c r="BD201" s="224">
        <f t="shared" si="109"/>
        <v>0</v>
      </c>
      <c r="BE201" s="348" t="str">
        <f t="shared" si="110"/>
        <v/>
      </c>
      <c r="BF201" s="349"/>
      <c r="BG201" s="225" t="e">
        <f t="shared" si="111"/>
        <v>#DIV/0!</v>
      </c>
      <c r="BI201" s="105"/>
      <c r="BJ201" s="307"/>
      <c r="BK201" s="106"/>
      <c r="BL201" s="307"/>
      <c r="BM201" s="227" t="str">
        <f t="shared" si="112"/>
        <v>---</v>
      </c>
    </row>
    <row r="202" spans="1:65" ht="15" customHeight="1">
      <c r="A202" s="90"/>
      <c r="B202" s="91"/>
      <c r="C202" s="92"/>
      <c r="D202" s="93"/>
      <c r="E202" s="93"/>
      <c r="F202" s="94"/>
      <c r="G202" s="95"/>
      <c r="H202" s="96"/>
      <c r="I202" s="97"/>
      <c r="J202" s="98">
        <f t="shared" si="81"/>
        <v>0</v>
      </c>
      <c r="K202" s="99"/>
      <c r="L202" s="108">
        <f t="shared" si="82"/>
        <v>0</v>
      </c>
      <c r="M202" s="100"/>
      <c r="N202" s="312"/>
      <c r="O202" s="101"/>
      <c r="P202" s="102"/>
      <c r="Q202" s="96"/>
      <c r="R202" s="97"/>
      <c r="S202" s="97">
        <f t="shared" si="83"/>
        <v>0</v>
      </c>
      <c r="T202" s="102"/>
      <c r="U202" s="102"/>
      <c r="V202" s="65">
        <f t="shared" si="84"/>
        <v>0</v>
      </c>
      <c r="W202" s="104"/>
      <c r="X202" s="312"/>
      <c r="Y202" s="72" t="str">
        <f t="shared" si="85"/>
        <v>---</v>
      </c>
      <c r="Z202" s="73" t="str">
        <f t="shared" si="86"/>
        <v>---</v>
      </c>
      <c r="AA202" s="74" t="str">
        <f t="shared" si="87"/>
        <v/>
      </c>
      <c r="AB202" s="75" t="str">
        <f t="shared" si="88"/>
        <v/>
      </c>
      <c r="AC202" s="76" t="str">
        <f t="shared" si="89"/>
        <v/>
      </c>
      <c r="AD202" s="75" t="str">
        <f t="shared" si="90"/>
        <v/>
      </c>
      <c r="AE202" s="77" t="str">
        <f t="shared" si="91"/>
        <v/>
      </c>
      <c r="AF202" s="78" t="str">
        <f t="shared" si="92"/>
        <v/>
      </c>
      <c r="AG202" s="79" t="str">
        <f t="shared" si="93"/>
        <v/>
      </c>
      <c r="AH202" s="244" t="str">
        <f t="shared" si="94"/>
        <v/>
      </c>
      <c r="AI202" s="218">
        <f t="shared" si="95"/>
        <v>0</v>
      </c>
      <c r="AJ202" s="346" t="str">
        <f t="shared" si="96"/>
        <v/>
      </c>
      <c r="AK202" s="347"/>
      <c r="AL202" s="219" t="e">
        <f t="shared" si="97"/>
        <v>#DIV/0!</v>
      </c>
      <c r="AM202" s="218">
        <f t="shared" si="98"/>
        <v>0</v>
      </c>
      <c r="AN202" s="346" t="str">
        <f t="shared" si="99"/>
        <v/>
      </c>
      <c r="AO202" s="347"/>
      <c r="AP202" s="219" t="e">
        <f t="shared" si="100"/>
        <v>#DIV/0!</v>
      </c>
      <c r="AQ202" s="222">
        <f t="shared" si="101"/>
        <v>0</v>
      </c>
      <c r="AR202" s="348" t="str">
        <f t="shared" si="102"/>
        <v/>
      </c>
      <c r="AS202" s="349"/>
      <c r="AT202" s="223" t="e">
        <f t="shared" si="103"/>
        <v>#DIV/0!</v>
      </c>
      <c r="AU202" s="222">
        <f t="shared" si="104"/>
        <v>0</v>
      </c>
      <c r="AV202" s="348" t="str">
        <f t="shared" si="105"/>
        <v/>
      </c>
      <c r="AW202" s="349"/>
      <c r="AX202" s="223" t="e">
        <f t="shared" si="106"/>
        <v>#DIV/0!</v>
      </c>
      <c r="AY202" s="19"/>
      <c r="AZ202" s="80"/>
      <c r="BA202" s="81"/>
      <c r="BB202" s="82" t="str">
        <f t="shared" si="107"/>
        <v/>
      </c>
      <c r="BC202" s="83" t="str">
        <f t="shared" si="108"/>
        <v/>
      </c>
      <c r="BD202" s="224">
        <f t="shared" si="109"/>
        <v>0</v>
      </c>
      <c r="BE202" s="348" t="str">
        <f t="shared" si="110"/>
        <v/>
      </c>
      <c r="BF202" s="349"/>
      <c r="BG202" s="225" t="e">
        <f t="shared" si="111"/>
        <v>#DIV/0!</v>
      </c>
      <c r="BH202" s="245"/>
      <c r="BI202" s="105"/>
      <c r="BJ202" s="307"/>
      <c r="BK202" s="106"/>
      <c r="BL202" s="307"/>
      <c r="BM202" s="227" t="str">
        <f t="shared" si="112"/>
        <v>---</v>
      </c>
    </row>
    <row r="203" spans="1:65" ht="15" customHeight="1">
      <c r="A203" s="90"/>
      <c r="B203" s="91"/>
      <c r="C203" s="92"/>
      <c r="D203" s="93"/>
      <c r="E203" s="93"/>
      <c r="F203" s="94"/>
      <c r="G203" s="95"/>
      <c r="H203" s="96"/>
      <c r="I203" s="97"/>
      <c r="J203" s="98">
        <f t="shared" si="81"/>
        <v>0</v>
      </c>
      <c r="K203" s="99"/>
      <c r="L203" s="108">
        <f t="shared" si="82"/>
        <v>0</v>
      </c>
      <c r="M203" s="100"/>
      <c r="N203" s="312"/>
      <c r="O203" s="101"/>
      <c r="P203" s="102"/>
      <c r="Q203" s="96"/>
      <c r="R203" s="97"/>
      <c r="S203" s="97">
        <f t="shared" si="83"/>
        <v>0</v>
      </c>
      <c r="T203" s="102"/>
      <c r="U203" s="102"/>
      <c r="V203" s="65">
        <f t="shared" si="84"/>
        <v>0</v>
      </c>
      <c r="W203" s="104"/>
      <c r="X203" s="312"/>
      <c r="Y203" s="72" t="str">
        <f t="shared" si="85"/>
        <v>---</v>
      </c>
      <c r="Z203" s="73" t="str">
        <f t="shared" si="86"/>
        <v>---</v>
      </c>
      <c r="AA203" s="74" t="str">
        <f t="shared" si="87"/>
        <v/>
      </c>
      <c r="AB203" s="75" t="str">
        <f t="shared" si="88"/>
        <v/>
      </c>
      <c r="AC203" s="76" t="str">
        <f t="shared" si="89"/>
        <v/>
      </c>
      <c r="AD203" s="75" t="str">
        <f t="shared" si="90"/>
        <v/>
      </c>
      <c r="AE203" s="77" t="str">
        <f t="shared" si="91"/>
        <v/>
      </c>
      <c r="AF203" s="78" t="str">
        <f t="shared" si="92"/>
        <v/>
      </c>
      <c r="AG203" s="79" t="str">
        <f t="shared" si="93"/>
        <v/>
      </c>
      <c r="AH203" s="244" t="str">
        <f t="shared" si="94"/>
        <v/>
      </c>
      <c r="AI203" s="218">
        <f t="shared" si="95"/>
        <v>0</v>
      </c>
      <c r="AJ203" s="346" t="str">
        <f t="shared" si="96"/>
        <v/>
      </c>
      <c r="AK203" s="347"/>
      <c r="AL203" s="219" t="e">
        <f t="shared" si="97"/>
        <v>#DIV/0!</v>
      </c>
      <c r="AM203" s="218">
        <f t="shared" si="98"/>
        <v>0</v>
      </c>
      <c r="AN203" s="346" t="str">
        <f t="shared" si="99"/>
        <v/>
      </c>
      <c r="AO203" s="347"/>
      <c r="AP203" s="219" t="e">
        <f t="shared" si="100"/>
        <v>#DIV/0!</v>
      </c>
      <c r="AQ203" s="222">
        <f t="shared" si="101"/>
        <v>0</v>
      </c>
      <c r="AR203" s="348" t="str">
        <f t="shared" si="102"/>
        <v/>
      </c>
      <c r="AS203" s="349"/>
      <c r="AT203" s="223" t="e">
        <f t="shared" si="103"/>
        <v>#DIV/0!</v>
      </c>
      <c r="AU203" s="222">
        <f t="shared" si="104"/>
        <v>0</v>
      </c>
      <c r="AV203" s="348" t="str">
        <f t="shared" si="105"/>
        <v/>
      </c>
      <c r="AW203" s="349"/>
      <c r="AX203" s="223" t="e">
        <f t="shared" si="106"/>
        <v>#DIV/0!</v>
      </c>
      <c r="AY203" s="19"/>
      <c r="AZ203" s="80"/>
      <c r="BA203" s="81"/>
      <c r="BB203" s="82" t="str">
        <f t="shared" si="107"/>
        <v/>
      </c>
      <c r="BC203" s="83" t="str">
        <f t="shared" si="108"/>
        <v/>
      </c>
      <c r="BD203" s="224">
        <f t="shared" si="109"/>
        <v>0</v>
      </c>
      <c r="BE203" s="348" t="str">
        <f t="shared" si="110"/>
        <v/>
      </c>
      <c r="BF203" s="349"/>
      <c r="BG203" s="225" t="e">
        <f t="shared" si="111"/>
        <v>#DIV/0!</v>
      </c>
      <c r="BH203" s="245"/>
      <c r="BI203" s="105"/>
      <c r="BJ203" s="307"/>
      <c r="BK203" s="106"/>
      <c r="BL203" s="307"/>
      <c r="BM203" s="227" t="str">
        <f t="shared" si="112"/>
        <v>---</v>
      </c>
    </row>
    <row r="204" spans="1:65" ht="15" customHeight="1">
      <c r="A204" s="90"/>
      <c r="B204" s="91"/>
      <c r="C204" s="92"/>
      <c r="D204" s="93"/>
      <c r="E204" s="93"/>
      <c r="F204" s="94"/>
      <c r="G204" s="95"/>
      <c r="H204" s="96"/>
      <c r="I204" s="97"/>
      <c r="J204" s="98">
        <f t="shared" si="81"/>
        <v>0</v>
      </c>
      <c r="K204" s="99"/>
      <c r="L204" s="108">
        <f t="shared" si="82"/>
        <v>0</v>
      </c>
      <c r="M204" s="100"/>
      <c r="N204" s="312"/>
      <c r="O204" s="101"/>
      <c r="P204" s="102"/>
      <c r="Q204" s="96"/>
      <c r="R204" s="97"/>
      <c r="S204" s="97">
        <f t="shared" si="83"/>
        <v>0</v>
      </c>
      <c r="T204" s="102"/>
      <c r="U204" s="102"/>
      <c r="V204" s="65">
        <f t="shared" si="84"/>
        <v>0</v>
      </c>
      <c r="W204" s="104"/>
      <c r="X204" s="312"/>
      <c r="Y204" s="72" t="str">
        <f t="shared" si="85"/>
        <v>---</v>
      </c>
      <c r="Z204" s="73" t="str">
        <f t="shared" si="86"/>
        <v>---</v>
      </c>
      <c r="AA204" s="74" t="str">
        <f t="shared" si="87"/>
        <v/>
      </c>
      <c r="AB204" s="75" t="str">
        <f t="shared" si="88"/>
        <v/>
      </c>
      <c r="AC204" s="76" t="str">
        <f t="shared" si="89"/>
        <v/>
      </c>
      <c r="AD204" s="75" t="str">
        <f t="shared" si="90"/>
        <v/>
      </c>
      <c r="AE204" s="77" t="str">
        <f t="shared" si="91"/>
        <v/>
      </c>
      <c r="AF204" s="78" t="str">
        <f t="shared" si="92"/>
        <v/>
      </c>
      <c r="AG204" s="79" t="str">
        <f t="shared" si="93"/>
        <v/>
      </c>
      <c r="AH204" s="244" t="str">
        <f t="shared" si="94"/>
        <v/>
      </c>
      <c r="AI204" s="218">
        <f t="shared" si="95"/>
        <v>0</v>
      </c>
      <c r="AJ204" s="346" t="str">
        <f t="shared" si="96"/>
        <v/>
      </c>
      <c r="AK204" s="347"/>
      <c r="AL204" s="219" t="e">
        <f t="shared" si="97"/>
        <v>#DIV/0!</v>
      </c>
      <c r="AM204" s="218">
        <f t="shared" si="98"/>
        <v>0</v>
      </c>
      <c r="AN204" s="346" t="str">
        <f t="shared" si="99"/>
        <v/>
      </c>
      <c r="AO204" s="347"/>
      <c r="AP204" s="219" t="e">
        <f t="shared" si="100"/>
        <v>#DIV/0!</v>
      </c>
      <c r="AQ204" s="222">
        <f t="shared" si="101"/>
        <v>0</v>
      </c>
      <c r="AR204" s="348" t="str">
        <f t="shared" si="102"/>
        <v/>
      </c>
      <c r="AS204" s="349"/>
      <c r="AT204" s="223" t="e">
        <f t="shared" si="103"/>
        <v>#DIV/0!</v>
      </c>
      <c r="AU204" s="222">
        <f t="shared" si="104"/>
        <v>0</v>
      </c>
      <c r="AV204" s="348" t="str">
        <f t="shared" si="105"/>
        <v/>
      </c>
      <c r="AW204" s="349"/>
      <c r="AX204" s="223" t="e">
        <f t="shared" si="106"/>
        <v>#DIV/0!</v>
      </c>
      <c r="AY204" s="19"/>
      <c r="AZ204" s="80"/>
      <c r="BA204" s="81"/>
      <c r="BB204" s="82" t="str">
        <f t="shared" si="107"/>
        <v/>
      </c>
      <c r="BC204" s="83" t="str">
        <f t="shared" si="108"/>
        <v/>
      </c>
      <c r="BD204" s="224">
        <f t="shared" si="109"/>
        <v>0</v>
      </c>
      <c r="BE204" s="348" t="str">
        <f t="shared" si="110"/>
        <v/>
      </c>
      <c r="BF204" s="349"/>
      <c r="BG204" s="225" t="e">
        <f t="shared" si="111"/>
        <v>#DIV/0!</v>
      </c>
      <c r="BH204" s="245"/>
      <c r="BI204" s="105"/>
      <c r="BJ204" s="307"/>
      <c r="BK204" s="106"/>
      <c r="BL204" s="307"/>
      <c r="BM204" s="227" t="str">
        <f t="shared" si="112"/>
        <v>---</v>
      </c>
    </row>
    <row r="205" spans="1:65" ht="15.75" customHeight="1" thickBot="1">
      <c r="A205" s="109"/>
      <c r="B205" s="110"/>
      <c r="C205" s="111"/>
      <c r="D205" s="112"/>
      <c r="E205" s="112"/>
      <c r="F205" s="113"/>
      <c r="G205" s="114"/>
      <c r="H205" s="115"/>
      <c r="I205" s="116"/>
      <c r="J205" s="117">
        <f t="shared" si="81"/>
        <v>0</v>
      </c>
      <c r="K205" s="118"/>
      <c r="L205" s="119">
        <f t="shared" si="82"/>
        <v>0</v>
      </c>
      <c r="M205" s="120"/>
      <c r="N205" s="313"/>
      <c r="O205" s="121"/>
      <c r="P205" s="122"/>
      <c r="Q205" s="115"/>
      <c r="R205" s="116"/>
      <c r="S205" s="116">
        <f t="shared" si="83"/>
        <v>0</v>
      </c>
      <c r="T205" s="122"/>
      <c r="U205" s="122"/>
      <c r="V205" s="124">
        <f t="shared" si="84"/>
        <v>0</v>
      </c>
      <c r="W205" s="125"/>
      <c r="X205" s="313"/>
      <c r="Y205" s="126" t="str">
        <f t="shared" si="85"/>
        <v>---</v>
      </c>
      <c r="Z205" s="127" t="str">
        <f t="shared" si="86"/>
        <v>---</v>
      </c>
      <c r="AA205" s="246" t="str">
        <f t="shared" si="87"/>
        <v/>
      </c>
      <c r="AB205" s="247" t="str">
        <f t="shared" si="88"/>
        <v/>
      </c>
      <c r="AC205" s="248" t="str">
        <f t="shared" si="89"/>
        <v/>
      </c>
      <c r="AD205" s="247" t="str">
        <f t="shared" si="90"/>
        <v/>
      </c>
      <c r="AE205" s="249" t="str">
        <f t="shared" si="91"/>
        <v/>
      </c>
      <c r="AF205" s="250" t="str">
        <f t="shared" si="92"/>
        <v/>
      </c>
      <c r="AG205" s="251" t="str">
        <f t="shared" si="93"/>
        <v/>
      </c>
      <c r="AH205" s="252" t="str">
        <f t="shared" si="94"/>
        <v/>
      </c>
      <c r="AI205" s="254">
        <f t="shared" ref="AI205" si="113">(S52+S103+S154+S205)-(J52+J103+J154+J205)</f>
        <v>0</v>
      </c>
      <c r="AJ205" s="255"/>
      <c r="AK205" s="255"/>
      <c r="AL205" s="256" t="e">
        <f t="shared" ref="AL205" si="114">AI205/(J52+J103+J154+J205)</f>
        <v>#DIV/0!</v>
      </c>
      <c r="AM205" s="130">
        <f t="shared" si="98"/>
        <v>0</v>
      </c>
      <c r="AN205" s="352" t="str">
        <f t="shared" si="99"/>
        <v/>
      </c>
      <c r="AO205" s="353"/>
      <c r="AP205" s="228" t="e">
        <f t="shared" si="100"/>
        <v>#DIV/0!</v>
      </c>
      <c r="AQ205" s="231">
        <f t="shared" si="101"/>
        <v>0</v>
      </c>
      <c r="AR205" s="354" t="str">
        <f t="shared" si="102"/>
        <v/>
      </c>
      <c r="AS205" s="355"/>
      <c r="AT205" s="232" t="e">
        <f t="shared" si="103"/>
        <v>#DIV/0!</v>
      </c>
      <c r="AU205" s="231">
        <f t="shared" si="104"/>
        <v>0</v>
      </c>
      <c r="AV205" s="354" t="str">
        <f t="shared" si="105"/>
        <v/>
      </c>
      <c r="AW205" s="355"/>
      <c r="AX205" s="232" t="e">
        <f t="shared" si="106"/>
        <v>#DIV/0!</v>
      </c>
      <c r="AY205" s="19"/>
      <c r="AZ205" s="140"/>
      <c r="BA205" s="141"/>
      <c r="BB205" s="142" t="str">
        <f t="shared" si="107"/>
        <v/>
      </c>
      <c r="BC205" s="143" t="str">
        <f t="shared" si="108"/>
        <v/>
      </c>
      <c r="BD205" s="233">
        <f t="shared" si="109"/>
        <v>0</v>
      </c>
      <c r="BE205" s="354" t="str">
        <f t="shared" si="110"/>
        <v/>
      </c>
      <c r="BF205" s="355"/>
      <c r="BG205" s="234" t="e">
        <f t="shared" si="111"/>
        <v>#DIV/0!</v>
      </c>
      <c r="BH205" s="245"/>
      <c r="BI205" s="144"/>
      <c r="BJ205" s="308"/>
      <c r="BK205" s="146"/>
      <c r="BL205" s="308"/>
      <c r="BM205" s="235" t="str">
        <f t="shared" si="112"/>
        <v>---</v>
      </c>
    </row>
    <row r="206" spans="1:65" ht="15.75" customHeight="1" thickBot="1">
      <c r="A206" s="19"/>
      <c r="B206" s="19"/>
      <c r="C206" s="19"/>
      <c r="D206" s="19"/>
      <c r="E206" s="19"/>
      <c r="F206" s="19"/>
      <c r="G206" s="19"/>
      <c r="H206" s="148"/>
      <c r="I206" s="148"/>
      <c r="J206" s="148"/>
      <c r="K206" s="148"/>
      <c r="L206" s="149"/>
      <c r="M206" s="149"/>
      <c r="N206" s="149"/>
      <c r="O206" s="149"/>
      <c r="P206" s="149"/>
      <c r="Q206" s="148"/>
      <c r="R206" s="148"/>
      <c r="S206" s="148"/>
      <c r="T206" s="148"/>
      <c r="U206" s="148"/>
      <c r="V206" s="149"/>
      <c r="W206" s="149"/>
      <c r="X206" s="149"/>
      <c r="Y206" s="149"/>
      <c r="Z206" s="150"/>
      <c r="AA206" s="148"/>
      <c r="AB206" s="151"/>
      <c r="AC206" s="148"/>
      <c r="AD206" s="151"/>
      <c r="AE206" s="149"/>
      <c r="AF206" s="152"/>
      <c r="AG206" s="149"/>
      <c r="AH206" s="152"/>
      <c r="AI206" s="209"/>
      <c r="AJ206" s="209"/>
      <c r="AK206" s="209"/>
      <c r="AL206" s="210"/>
      <c r="AM206" s="209"/>
      <c r="AN206" s="209"/>
      <c r="AO206" s="209"/>
      <c r="AP206" s="210"/>
      <c r="AQ206" s="211"/>
      <c r="AR206" s="212"/>
      <c r="AS206" s="212"/>
      <c r="AT206" s="213"/>
      <c r="AU206" s="212"/>
      <c r="AV206" s="212"/>
      <c r="AW206" s="212"/>
      <c r="AX206" s="214"/>
      <c r="AY206" s="19"/>
      <c r="AZ206" s="153"/>
      <c r="BA206" s="153"/>
      <c r="BB206" s="154"/>
      <c r="BC206" s="155"/>
      <c r="BD206" s="253"/>
      <c r="BE206" s="212"/>
      <c r="BF206" s="212"/>
      <c r="BG206" s="236"/>
      <c r="BH206" s="151"/>
    </row>
    <row r="207" spans="1:65" ht="24" customHeight="1" thickBot="1">
      <c r="A207" s="314" t="s">
        <v>15</v>
      </c>
      <c r="B207" s="315"/>
      <c r="C207" s="315"/>
      <c r="D207" s="315"/>
      <c r="E207" s="316"/>
      <c r="F207" s="156"/>
      <c r="G207" s="156"/>
      <c r="H207" s="157"/>
      <c r="I207" s="157"/>
      <c r="J207" s="158">
        <f>SUM(J165:J205)</f>
        <v>0</v>
      </c>
      <c r="K207" s="158">
        <f>SUM(K165:K205)</f>
        <v>0</v>
      </c>
      <c r="L207" s="159">
        <f>SUM(L165:L205)</f>
        <v>0</v>
      </c>
      <c r="M207" s="160">
        <f>SUM(M165:M205)</f>
        <v>0</v>
      </c>
      <c r="N207" s="161"/>
      <c r="O207" s="161"/>
      <c r="P207" s="161"/>
      <c r="Q207" s="162"/>
      <c r="R207" s="162"/>
      <c r="S207" s="158">
        <f>SUM(S165:S205)</f>
        <v>0</v>
      </c>
      <c r="T207" s="162"/>
      <c r="U207" s="162"/>
      <c r="V207" s="159">
        <f>SUM(V165:V205)</f>
        <v>0</v>
      </c>
      <c r="W207" s="163">
        <f>SUM(W165:W205)</f>
        <v>0</v>
      </c>
      <c r="X207" s="164"/>
      <c r="Y207" s="164"/>
      <c r="Z207" s="165"/>
      <c r="AA207" s="166"/>
      <c r="AB207" s="167"/>
      <c r="AC207" s="166"/>
      <c r="AD207" s="167"/>
      <c r="AE207" s="168"/>
      <c r="AF207" s="169"/>
      <c r="AG207" s="168"/>
      <c r="AH207" s="169"/>
      <c r="AI207" s="170"/>
      <c r="AJ207" s="170"/>
      <c r="AK207" s="170"/>
      <c r="AL207" s="171"/>
      <c r="AM207" s="170"/>
      <c r="AN207" s="170"/>
      <c r="AO207" s="170"/>
      <c r="AP207" s="171"/>
      <c r="AQ207" s="172"/>
      <c r="AR207" s="173"/>
      <c r="AS207" s="173"/>
      <c r="AT207" s="174"/>
      <c r="AU207" s="173"/>
      <c r="AV207" s="173"/>
      <c r="AW207" s="173"/>
      <c r="AX207" s="175"/>
      <c r="AZ207" s="176">
        <f>SUM(AZ165:AZ205)</f>
        <v>0</v>
      </c>
      <c r="BA207" s="177">
        <f>SUM(BA165:BA205)</f>
        <v>0</v>
      </c>
      <c r="BB207" s="178"/>
      <c r="BC207" s="179"/>
      <c r="BD207" s="180"/>
      <c r="BE207" s="173"/>
      <c r="BF207" s="173"/>
      <c r="BG207" s="181"/>
    </row>
    <row r="208" spans="1:65" ht="6" customHeight="1" thickBot="1">
      <c r="H208" s="182"/>
      <c r="I208" s="182"/>
      <c r="Q208" s="148"/>
      <c r="R208" s="148"/>
      <c r="AA208" s="148"/>
      <c r="AB208" s="151"/>
      <c r="AC208" s="148"/>
      <c r="AD208" s="151"/>
      <c r="AE208" s="149"/>
      <c r="AF208" s="152"/>
      <c r="AG208" s="149"/>
      <c r="AH208" s="152"/>
      <c r="AZ208" s="183"/>
      <c r="BA208" s="183"/>
      <c r="BB208" s="154"/>
      <c r="BC208" s="155"/>
    </row>
    <row r="209" spans="1:65" ht="23.25" customHeight="1" thickBot="1">
      <c r="A209" s="314" t="s">
        <v>16</v>
      </c>
      <c r="B209" s="315"/>
      <c r="C209" s="315"/>
      <c r="D209" s="315"/>
      <c r="E209" s="316"/>
      <c r="F209" s="156"/>
      <c r="G209" s="156"/>
      <c r="H209" s="184"/>
      <c r="I209" s="184"/>
      <c r="J209" s="158">
        <f>AVERAGE(J165:J205)</f>
        <v>0</v>
      </c>
      <c r="K209" s="158" t="e">
        <f>AVERAGE(K165:K205)</f>
        <v>#DIV/0!</v>
      </c>
      <c r="L209" s="159">
        <f>AVERAGE(L165:L205)</f>
        <v>0</v>
      </c>
      <c r="M209" s="160" t="e">
        <f>AVERAGE(M165:M205)</f>
        <v>#DIV/0!</v>
      </c>
      <c r="N209" s="161"/>
      <c r="O209" s="161"/>
      <c r="P209" s="161"/>
      <c r="Q209" s="185"/>
      <c r="R209" s="185"/>
      <c r="S209" s="158">
        <f>AVERAGE(S165:S205)</f>
        <v>0</v>
      </c>
      <c r="T209" s="162"/>
      <c r="U209" s="162"/>
      <c r="V209" s="159">
        <f>AVERAGE(V165:V205)</f>
        <v>0</v>
      </c>
      <c r="W209" s="186" t="e">
        <f>AVERAGE(W165:W205)</f>
        <v>#DIV/0!</v>
      </c>
      <c r="X209" s="164"/>
      <c r="Y209" s="164"/>
      <c r="Z209" s="165"/>
      <c r="AA209" s="237" t="e">
        <f t="shared" ref="AA209:AX209" si="115">AVERAGE(AA165:AA205)</f>
        <v>#DIV/0!</v>
      </c>
      <c r="AB209" s="187" t="e">
        <f t="shared" si="115"/>
        <v>#DIV/0!</v>
      </c>
      <c r="AC209" s="188" t="e">
        <f t="shared" si="115"/>
        <v>#DIV/0!</v>
      </c>
      <c r="AD209" s="189" t="e">
        <f t="shared" si="115"/>
        <v>#DIV/0!</v>
      </c>
      <c r="AE209" s="190" t="e">
        <f t="shared" si="115"/>
        <v>#DIV/0!</v>
      </c>
      <c r="AF209" s="191" t="e">
        <f t="shared" si="115"/>
        <v>#DIV/0!</v>
      </c>
      <c r="AG209" s="192" t="e">
        <f t="shared" si="115"/>
        <v>#DIV/0!</v>
      </c>
      <c r="AH209" s="193" t="e">
        <f t="shared" si="115"/>
        <v>#DIV/0!</v>
      </c>
      <c r="AI209" s="238">
        <f t="shared" si="115"/>
        <v>0</v>
      </c>
      <c r="AJ209" s="275"/>
      <c r="AK209" s="276"/>
      <c r="AL209" s="238" t="e">
        <f t="shared" si="115"/>
        <v>#DIV/0!</v>
      </c>
      <c r="AM209" s="238">
        <f t="shared" si="115"/>
        <v>0</v>
      </c>
      <c r="AN209" s="275"/>
      <c r="AO209" s="276"/>
      <c r="AP209" s="238" t="e">
        <f t="shared" si="115"/>
        <v>#DIV/0!</v>
      </c>
      <c r="AQ209" s="239">
        <f t="shared" si="115"/>
        <v>0</v>
      </c>
      <c r="AR209" s="275"/>
      <c r="AS209" s="276"/>
      <c r="AT209" s="239" t="e">
        <f t="shared" si="115"/>
        <v>#DIV/0!</v>
      </c>
      <c r="AU209" s="240">
        <f t="shared" si="115"/>
        <v>0</v>
      </c>
      <c r="AV209" s="275"/>
      <c r="AW209" s="276"/>
      <c r="AX209" s="240" t="e">
        <f t="shared" si="115"/>
        <v>#DIV/0!</v>
      </c>
      <c r="AY209" s="19"/>
      <c r="AZ209" s="195" t="e">
        <f t="shared" ref="AZ209:BG209" si="116">AVERAGE(AZ165:AZ205)</f>
        <v>#DIV/0!</v>
      </c>
      <c r="BA209" s="196" t="e">
        <f t="shared" si="116"/>
        <v>#DIV/0!</v>
      </c>
      <c r="BB209" s="197" t="e">
        <f t="shared" si="116"/>
        <v>#DIV/0!</v>
      </c>
      <c r="BC209" s="198" t="e">
        <f t="shared" si="116"/>
        <v>#DIV/0!</v>
      </c>
      <c r="BD209" s="241" t="e">
        <f t="shared" si="116"/>
        <v>#VALUE!</v>
      </c>
      <c r="BE209" s="360" t="str">
        <f t="shared" ref="BE209" si="117">IF(BH107="*","*","")&amp;IF(BH158="*","*","")</f>
        <v/>
      </c>
      <c r="BF209" s="361"/>
      <c r="BG209" s="242" t="e">
        <f t="shared" si="116"/>
        <v>#DIV/0!</v>
      </c>
    </row>
    <row r="210" spans="1:65" ht="57" customHeight="1">
      <c r="A210" s="199"/>
      <c r="B210" s="199"/>
      <c r="C210" s="199"/>
      <c r="D210" s="199"/>
      <c r="E210" s="199"/>
      <c r="F210" s="199"/>
      <c r="G210" s="199"/>
      <c r="H210" s="200"/>
      <c r="I210" s="200"/>
      <c r="J210" s="201"/>
      <c r="K210" s="201"/>
      <c r="L210" s="202"/>
      <c r="M210" s="203"/>
      <c r="N210" s="203"/>
      <c r="O210" s="203"/>
      <c r="P210" s="203"/>
      <c r="Q210" s="204"/>
      <c r="R210" s="204"/>
      <c r="S210" s="201"/>
      <c r="T210" s="201"/>
      <c r="U210" s="201"/>
      <c r="V210" s="202"/>
      <c r="W210" s="203"/>
      <c r="X210" s="203"/>
      <c r="Y210" s="203"/>
      <c r="Z210" s="205"/>
      <c r="AA210" s="201"/>
      <c r="AB210" s="206"/>
      <c r="AC210" s="201"/>
      <c r="AD210" s="206"/>
      <c r="AE210" s="202"/>
      <c r="AF210" s="207"/>
      <c r="AG210" s="203"/>
      <c r="AH210" s="208"/>
      <c r="AI210" s="209"/>
      <c r="AJ210" s="209"/>
      <c r="AK210" s="209"/>
      <c r="AL210" s="210"/>
      <c r="AM210" s="209"/>
      <c r="AN210" s="209"/>
      <c r="AO210" s="209"/>
      <c r="AP210" s="210"/>
      <c r="AQ210" s="211"/>
      <c r="AR210" s="212"/>
      <c r="AS210" s="212"/>
      <c r="AT210" s="213"/>
      <c r="AU210" s="212"/>
      <c r="AV210" s="212"/>
      <c r="AW210" s="212"/>
      <c r="AX210" s="214"/>
      <c r="AY210" s="19"/>
      <c r="BE210" s="212"/>
      <c r="BF210" s="212"/>
    </row>
    <row r="211" spans="1:65" ht="15.75" customHeight="1" thickBot="1">
      <c r="A211" s="19"/>
      <c r="B211" s="19"/>
      <c r="C211" s="19"/>
      <c r="D211" s="19"/>
      <c r="E211" s="19"/>
      <c r="F211" s="19"/>
      <c r="G211" s="19"/>
      <c r="H211" s="148"/>
      <c r="I211" s="148"/>
      <c r="J211" s="148"/>
      <c r="K211" s="148"/>
      <c r="L211" s="149"/>
      <c r="M211" s="149"/>
      <c r="N211" s="149"/>
      <c r="O211" s="149"/>
      <c r="P211" s="149"/>
      <c r="Q211" s="148"/>
      <c r="R211" s="148"/>
      <c r="S211" s="148"/>
      <c r="T211" s="148"/>
      <c r="U211" s="148"/>
      <c r="V211" s="149"/>
      <c r="W211" s="149"/>
      <c r="X211" s="149"/>
      <c r="Y211" s="149"/>
      <c r="Z211" s="150"/>
      <c r="AA211" s="148"/>
      <c r="AB211" s="151"/>
      <c r="AC211" s="148"/>
      <c r="AD211" s="151"/>
      <c r="AE211" s="149"/>
      <c r="AF211" s="152"/>
      <c r="AG211" s="149"/>
      <c r="AH211" s="152"/>
      <c r="AI211" s="209"/>
      <c r="AJ211" s="209"/>
      <c r="AK211" s="209"/>
      <c r="AL211" s="210"/>
      <c r="AM211" s="209"/>
      <c r="AN211" s="209"/>
      <c r="AO211" s="209"/>
      <c r="AP211" s="210"/>
      <c r="AQ211" s="211"/>
      <c r="AR211" s="212"/>
      <c r="AS211" s="212"/>
      <c r="AT211" s="213"/>
      <c r="AU211" s="212"/>
      <c r="AV211" s="212"/>
      <c r="AW211" s="212"/>
      <c r="AX211" s="214"/>
      <c r="AY211" s="19"/>
      <c r="BE211" s="212"/>
      <c r="BF211" s="212"/>
    </row>
    <row r="212" spans="1:65" ht="30" customHeight="1" thickBot="1">
      <c r="A212" s="26" t="s">
        <v>21</v>
      </c>
      <c r="B212" s="317" t="str">
        <f>A212</f>
        <v>JUIN</v>
      </c>
      <c r="C212" s="317"/>
      <c r="D212" s="317"/>
      <c r="E212" s="317"/>
      <c r="F212" s="317"/>
      <c r="G212" s="317"/>
      <c r="H212" s="317"/>
      <c r="I212" s="317"/>
      <c r="J212" s="317"/>
      <c r="K212" s="317"/>
      <c r="L212" s="317"/>
      <c r="M212" s="317"/>
      <c r="N212" s="317"/>
      <c r="O212" s="317"/>
      <c r="P212" s="317"/>
      <c r="Q212" s="317"/>
      <c r="R212" s="317"/>
      <c r="S212" s="317"/>
      <c r="T212" s="317"/>
      <c r="U212" s="317"/>
      <c r="V212" s="317"/>
      <c r="W212" s="317"/>
      <c r="X212" s="317"/>
      <c r="Y212" s="317"/>
      <c r="Z212" s="317"/>
      <c r="AA212" s="317"/>
      <c r="AB212" s="317"/>
      <c r="AC212" s="317"/>
      <c r="AD212" s="317"/>
      <c r="AE212" s="317"/>
      <c r="AF212" s="317"/>
      <c r="AG212" s="317"/>
      <c r="AH212" s="317"/>
      <c r="AI212" s="317"/>
      <c r="AJ212" s="317"/>
      <c r="AK212" s="317"/>
      <c r="AL212" s="317"/>
      <c r="AM212" s="317"/>
      <c r="AN212" s="317"/>
      <c r="AO212" s="317"/>
      <c r="AP212" s="317"/>
      <c r="AQ212" s="317"/>
      <c r="AR212" s="317"/>
      <c r="AS212" s="317"/>
      <c r="AT212" s="317"/>
      <c r="AU212" s="317"/>
      <c r="AV212" s="317"/>
      <c r="AW212" s="317"/>
      <c r="AX212" s="317"/>
      <c r="AY212"/>
      <c r="AZ212" s="318" t="str">
        <f>B212</f>
        <v>JUIN</v>
      </c>
      <c r="BA212" s="319"/>
      <c r="BB212" s="319"/>
      <c r="BC212" s="320"/>
      <c r="BD212" s="339" t="s">
        <v>64</v>
      </c>
      <c r="BE212" s="339"/>
      <c r="BF212" s="339"/>
      <c r="BG212" s="340"/>
      <c r="BH212" s="243"/>
      <c r="BI212" s="29">
        <v>42401</v>
      </c>
      <c r="BJ212" s="306"/>
      <c r="BK212" s="29">
        <f>BI212+31</f>
        <v>42432</v>
      </c>
      <c r="BL212" s="306"/>
      <c r="BM212" s="309" t="s">
        <v>29</v>
      </c>
    </row>
    <row r="213" spans="1:65" s="38" customFormat="1" ht="30.75" customHeight="1">
      <c r="A213" s="297" t="s">
        <v>11</v>
      </c>
      <c r="B213" s="298"/>
      <c r="C213" s="298"/>
      <c r="D213" s="298"/>
      <c r="E213" s="298"/>
      <c r="F213" s="299"/>
      <c r="G213" s="300">
        <v>2015</v>
      </c>
      <c r="H213" s="301"/>
      <c r="I213" s="301"/>
      <c r="J213" s="301"/>
      <c r="K213" s="301"/>
      <c r="L213" s="301"/>
      <c r="M213" s="301"/>
      <c r="N213" s="261"/>
      <c r="O213" s="302">
        <f>G213+1</f>
        <v>2016</v>
      </c>
      <c r="P213" s="301"/>
      <c r="Q213" s="301"/>
      <c r="R213" s="301"/>
      <c r="S213" s="301"/>
      <c r="T213" s="301"/>
      <c r="U213" s="301"/>
      <c r="V213" s="301"/>
      <c r="W213" s="303"/>
      <c r="X213" s="261"/>
      <c r="Y213" s="304" t="s">
        <v>30</v>
      </c>
      <c r="Z213" s="304" t="s">
        <v>31</v>
      </c>
      <c r="AA213" s="305" t="s">
        <v>32</v>
      </c>
      <c r="AB213" s="305"/>
      <c r="AC213" s="305" t="s">
        <v>33</v>
      </c>
      <c r="AD213" s="305"/>
      <c r="AE213" s="277" t="s">
        <v>34</v>
      </c>
      <c r="AF213" s="277"/>
      <c r="AG213" s="277" t="s">
        <v>35</v>
      </c>
      <c r="AH213" s="278"/>
      <c r="AI213" s="336" t="s">
        <v>36</v>
      </c>
      <c r="AJ213" s="336"/>
      <c r="AK213" s="336"/>
      <c r="AL213" s="336"/>
      <c r="AM213" s="336" t="s">
        <v>37</v>
      </c>
      <c r="AN213" s="336"/>
      <c r="AO213" s="336"/>
      <c r="AP213" s="336"/>
      <c r="AQ213" s="336" t="s">
        <v>38</v>
      </c>
      <c r="AR213" s="336"/>
      <c r="AS213" s="336"/>
      <c r="AT213" s="336"/>
      <c r="AU213" s="336" t="s">
        <v>63</v>
      </c>
      <c r="AV213" s="336"/>
      <c r="AW213" s="336"/>
      <c r="AX213" s="336"/>
      <c r="AY213" s="32"/>
      <c r="AZ213" s="33">
        <f>G213</f>
        <v>2015</v>
      </c>
      <c r="BA213" s="34">
        <f>O213</f>
        <v>2016</v>
      </c>
      <c r="BB213" s="337" t="s">
        <v>39</v>
      </c>
      <c r="BC213" s="338"/>
      <c r="BD213" s="341"/>
      <c r="BE213" s="341"/>
      <c r="BF213" s="341"/>
      <c r="BG213" s="342"/>
      <c r="BH213" s="35"/>
      <c r="BI213" s="321" t="s">
        <v>40</v>
      </c>
      <c r="BJ213" s="307"/>
      <c r="BK213" s="321" t="s">
        <v>41</v>
      </c>
      <c r="BL213" s="307"/>
      <c r="BM213" s="310"/>
    </row>
    <row r="214" spans="1:65" ht="57" customHeight="1">
      <c r="A214" s="287">
        <v>1</v>
      </c>
      <c r="B214" s="288">
        <v>2</v>
      </c>
      <c r="C214" s="289">
        <v>3</v>
      </c>
      <c r="D214" s="290" t="s">
        <v>42</v>
      </c>
      <c r="E214" s="292" t="s">
        <v>43</v>
      </c>
      <c r="F214" s="293" t="s">
        <v>44</v>
      </c>
      <c r="G214" s="295">
        <v>5</v>
      </c>
      <c r="H214" s="335" t="s">
        <v>45</v>
      </c>
      <c r="I214" s="335" t="s">
        <v>46</v>
      </c>
      <c r="J214" s="335" t="s">
        <v>47</v>
      </c>
      <c r="K214" s="283" t="s">
        <v>48</v>
      </c>
      <c r="L214" s="285" t="s">
        <v>49</v>
      </c>
      <c r="M214" s="286" t="s">
        <v>50</v>
      </c>
      <c r="N214" s="328"/>
      <c r="O214" s="331" t="s">
        <v>51</v>
      </c>
      <c r="P214" s="333" t="s">
        <v>52</v>
      </c>
      <c r="Q214" s="335" t="s">
        <v>53</v>
      </c>
      <c r="R214" s="335" t="s">
        <v>54</v>
      </c>
      <c r="S214" s="335" t="s">
        <v>55</v>
      </c>
      <c r="T214" s="326" t="s">
        <v>56</v>
      </c>
      <c r="U214" s="283" t="s">
        <v>57</v>
      </c>
      <c r="V214" s="285" t="s">
        <v>58</v>
      </c>
      <c r="W214" s="286" t="s">
        <v>59</v>
      </c>
      <c r="X214" s="328"/>
      <c r="Y214" s="304"/>
      <c r="Z214" s="304"/>
      <c r="AA214" s="305"/>
      <c r="AB214" s="305"/>
      <c r="AC214" s="305"/>
      <c r="AD214" s="305"/>
      <c r="AE214" s="277"/>
      <c r="AF214" s="277"/>
      <c r="AG214" s="277"/>
      <c r="AH214" s="278"/>
      <c r="AI214" s="336"/>
      <c r="AJ214" s="336"/>
      <c r="AK214" s="336"/>
      <c r="AL214" s="336"/>
      <c r="AM214" s="336"/>
      <c r="AN214" s="336"/>
      <c r="AO214" s="336"/>
      <c r="AP214" s="336"/>
      <c r="AQ214" s="336"/>
      <c r="AR214" s="336"/>
      <c r="AS214" s="336"/>
      <c r="AT214" s="336"/>
      <c r="AU214" s="336"/>
      <c r="AV214" s="336"/>
      <c r="AW214" s="336"/>
      <c r="AX214" s="336"/>
      <c r="AY214"/>
      <c r="AZ214" s="324" t="s">
        <v>60</v>
      </c>
      <c r="BA214" s="329" t="s">
        <v>61</v>
      </c>
      <c r="BB214" s="337"/>
      <c r="BC214" s="338"/>
      <c r="BD214" s="341"/>
      <c r="BE214" s="341"/>
      <c r="BF214" s="341"/>
      <c r="BG214" s="342"/>
      <c r="BH214" s="243"/>
      <c r="BI214" s="322"/>
      <c r="BJ214" s="307"/>
      <c r="BK214" s="322"/>
      <c r="BL214" s="307"/>
      <c r="BM214" s="310"/>
    </row>
    <row r="215" spans="1:65" ht="15.75" customHeight="1" thickBot="1">
      <c r="A215" s="287"/>
      <c r="B215" s="288"/>
      <c r="C215" s="289"/>
      <c r="D215" s="291"/>
      <c r="E215" s="292"/>
      <c r="F215" s="294"/>
      <c r="G215" s="296"/>
      <c r="H215" s="335"/>
      <c r="I215" s="335"/>
      <c r="J215" s="335"/>
      <c r="K215" s="284"/>
      <c r="L215" s="285"/>
      <c r="M215" s="286"/>
      <c r="N215" s="328"/>
      <c r="O215" s="332"/>
      <c r="P215" s="334"/>
      <c r="Q215" s="335"/>
      <c r="R215" s="335"/>
      <c r="S215" s="335"/>
      <c r="T215" s="327"/>
      <c r="U215" s="284"/>
      <c r="V215" s="285"/>
      <c r="W215" s="286"/>
      <c r="X215" s="328"/>
      <c r="Y215" s="304"/>
      <c r="Z215" s="304"/>
      <c r="AA215" s="48" t="s">
        <v>12</v>
      </c>
      <c r="AB215" s="49" t="s">
        <v>13</v>
      </c>
      <c r="AC215" s="50" t="s">
        <v>12</v>
      </c>
      <c r="AD215" s="51" t="s">
        <v>13</v>
      </c>
      <c r="AE215" s="52" t="s">
        <v>12</v>
      </c>
      <c r="AF215" s="53" t="s">
        <v>13</v>
      </c>
      <c r="AG215" s="52" t="s">
        <v>12</v>
      </c>
      <c r="AH215" s="264" t="s">
        <v>13</v>
      </c>
      <c r="AI215" s="350" t="s">
        <v>12</v>
      </c>
      <c r="AJ215" s="350"/>
      <c r="AK215" s="351" t="s">
        <v>13</v>
      </c>
      <c r="AL215" s="351"/>
      <c r="AM215" s="350" t="s">
        <v>12</v>
      </c>
      <c r="AN215" s="350"/>
      <c r="AO215" s="351" t="s">
        <v>13</v>
      </c>
      <c r="AP215" s="351"/>
      <c r="AQ215" s="350" t="s">
        <v>12</v>
      </c>
      <c r="AR215" s="350"/>
      <c r="AS215" s="351" t="s">
        <v>13</v>
      </c>
      <c r="AT215" s="351"/>
      <c r="AU215" s="350" t="s">
        <v>12</v>
      </c>
      <c r="AV215" s="350"/>
      <c r="AW215" s="351" t="s">
        <v>13</v>
      </c>
      <c r="AX215" s="351"/>
      <c r="AY215"/>
      <c r="AZ215" s="325"/>
      <c r="BA215" s="330"/>
      <c r="BB215" s="54" t="s">
        <v>62</v>
      </c>
      <c r="BC215" s="215" t="s">
        <v>13</v>
      </c>
      <c r="BD215" s="343" t="s">
        <v>62</v>
      </c>
      <c r="BE215" s="343"/>
      <c r="BF215" s="344" t="s">
        <v>13</v>
      </c>
      <c r="BG215" s="345"/>
      <c r="BH215" s="243"/>
      <c r="BI215" s="323"/>
      <c r="BJ215" s="307"/>
      <c r="BK215" s="323"/>
      <c r="BL215" s="307"/>
      <c r="BM215" s="311"/>
    </row>
    <row r="216" spans="1:65">
      <c r="A216" s="90"/>
      <c r="B216" s="91"/>
      <c r="C216" s="92"/>
      <c r="D216" s="92"/>
      <c r="E216" s="92"/>
      <c r="F216" s="216"/>
      <c r="G216" s="60"/>
      <c r="H216" s="61"/>
      <c r="I216" s="97"/>
      <c r="J216" s="98">
        <f t="shared" ref="J216:J256" si="118">SUM(H216:I216)</f>
        <v>0</v>
      </c>
      <c r="K216" s="99"/>
      <c r="L216" s="108">
        <f t="shared" ref="L216:L256" si="119">SUM(J216+K216)</f>
        <v>0</v>
      </c>
      <c r="M216" s="100"/>
      <c r="N216" s="312"/>
      <c r="O216" s="67"/>
      <c r="P216" s="217"/>
      <c r="Q216" s="96"/>
      <c r="R216" s="97"/>
      <c r="S216" s="97">
        <f t="shared" ref="S216:S256" si="120">SUM(Q216:R216)</f>
        <v>0</v>
      </c>
      <c r="T216" s="217"/>
      <c r="U216" s="217"/>
      <c r="V216" s="70">
        <f t="shared" ref="V216:V256" si="121">SUM(S216+U216)</f>
        <v>0</v>
      </c>
      <c r="W216" s="104"/>
      <c r="X216" s="312"/>
      <c r="Y216" s="72" t="str">
        <f>IF(T216&lt;=0,"---",IF(D216&lt;=0,"---s",Q216-H216))</f>
        <v>---</v>
      </c>
      <c r="Z216" s="73" t="str">
        <f>IF(P216&lt;=0,"---",IF(E216&lt;=0,"---s",P216-E216))</f>
        <v>---</v>
      </c>
      <c r="AA216" s="74" t="str">
        <f>IF(S216&lt;=0,"",IF(J216&lt;=0,"",S216-J216))</f>
        <v/>
      </c>
      <c r="AB216" s="75" t="str">
        <f>IF(AA216="","",AA216/J216)</f>
        <v/>
      </c>
      <c r="AC216" s="76" t="str">
        <f>IF(U216&lt;=0,"",IF(K216&lt;=0,"",U216-K216))</f>
        <v/>
      </c>
      <c r="AD216" s="75" t="str">
        <f>IF(AC216="","",AC216/K216)</f>
        <v/>
      </c>
      <c r="AE216" s="77" t="str">
        <f>IF(V216&lt;=0,"",IF(L216&lt;=0,"",V216-L216))</f>
        <v/>
      </c>
      <c r="AF216" s="78" t="str">
        <f>IF(AE216="","",AE216/L216)</f>
        <v/>
      </c>
      <c r="AG216" s="79" t="str">
        <f>IF(W216&lt;=0,"",IF(M216&lt;=0,"",W216-M216))</f>
        <v/>
      </c>
      <c r="AH216" s="244" t="str">
        <f>IF(AG216="","",AG216/M216)</f>
        <v/>
      </c>
      <c r="AI216" s="218">
        <f>IF(AY216="*","",((S12+S63+S114+S165+S216)-(J12+J63+J114+J165+J216)))</f>
        <v>0</v>
      </c>
      <c r="AJ216" s="346" t="str">
        <f>IF(AY63="*","*","") &amp; IF(AY114="*","*","") &amp; IF(AY165="*","*","")</f>
        <v>*</v>
      </c>
      <c r="AK216" s="347"/>
      <c r="AL216" s="219" t="e">
        <f>IF(AY216="*","",(AI216/(J12+J63+J114+J165+J216)))</f>
        <v>#DIV/0!</v>
      </c>
      <c r="AM216" s="218">
        <f>IF(AY216="*","",((U12+U63+U114+U165+U216)-(K12+K63+K114+K165+K216)))</f>
        <v>0</v>
      </c>
      <c r="AN216" s="346" t="str">
        <f>IF(AY63="*","*","") &amp; IF(AY114="*","*","") &amp; IF(AY165="*","*","")</f>
        <v>*</v>
      </c>
      <c r="AO216" s="347"/>
      <c r="AP216" s="219" t="e">
        <f>IF(AY216="*","",(AM216/(K12+K63+K114+K165+K216)))</f>
        <v>#DIV/0!</v>
      </c>
      <c r="AQ216" s="222">
        <f>IF(AY216="*","",((V12+V63+V114+V165+V216)-(L12+L63+L114+L165+L216)))</f>
        <v>0</v>
      </c>
      <c r="AR216" s="348" t="str">
        <f>IF(AY63="*","*","") &amp; IF(AY114="*","*","") &amp; IF(AY165="*","*","")</f>
        <v>*</v>
      </c>
      <c r="AS216" s="349"/>
      <c r="AT216" s="257" t="e">
        <f>IF(AY216="*","",(AQ216/(L12+L63+L114+L165+L216)))</f>
        <v>#DIV/0!</v>
      </c>
      <c r="AU216" s="222">
        <f>IF(AY216="*","",((W12+W63+W165+W216)-(M12+M63+M114+M165+M216)))</f>
        <v>0</v>
      </c>
      <c r="AV216" s="348" t="str">
        <f>IF(AY63="*","*","") &amp; IF(AY114="*","*","") &amp; IF(AY165="*","*","")</f>
        <v>*</v>
      </c>
      <c r="AW216" s="349"/>
      <c r="AX216" s="257" t="e">
        <f>IF(AY216="*","",(AU216/(M12+M63+M114+M165+M216)))</f>
        <v>#DIV/0!</v>
      </c>
      <c r="AY216" s="19"/>
      <c r="AZ216" s="80"/>
      <c r="BA216" s="81"/>
      <c r="BB216" s="82" t="str">
        <f>IF(BA216&lt;=0,"",IF(AZ216&lt;=0,"",BA216-AZ216))</f>
        <v/>
      </c>
      <c r="BC216" s="83" t="str">
        <f>IF(BB216="","",BB216/AZ216)</f>
        <v/>
      </c>
      <c r="BD216" s="224">
        <f>IF(BH216="*","",((BA12+BA63+BA114+BA165+BA216)-(AZ12+AZ63+AZ114+AZ165+AZ216)))</f>
        <v>0</v>
      </c>
      <c r="BE216" s="348"/>
      <c r="BF216" s="349"/>
      <c r="BG216" s="225" t="e">
        <f>IF(BH216="*","",(BD216/(AZ12+AZ63+AZ114+AZ165+AZ216)))</f>
        <v>#DIV/0!</v>
      </c>
      <c r="BH216" s="245"/>
      <c r="BI216" s="84"/>
      <c r="BJ216" s="307"/>
      <c r="BK216" s="88"/>
      <c r="BL216" s="307"/>
      <c r="BM216" s="226" t="str">
        <f>IF(BK164&lt;=0,"---",IF(BI216&lt;=0,"---",BI216-BK164))</f>
        <v>---</v>
      </c>
    </row>
    <row r="217" spans="1:65" ht="14.25" customHeight="1">
      <c r="A217" s="90"/>
      <c r="B217" s="91"/>
      <c r="C217" s="92"/>
      <c r="D217" s="93"/>
      <c r="E217" s="93"/>
      <c r="F217" s="94"/>
      <c r="G217" s="95"/>
      <c r="H217" s="96"/>
      <c r="I217" s="97"/>
      <c r="J217" s="98">
        <f t="shared" si="118"/>
        <v>0</v>
      </c>
      <c r="K217" s="99"/>
      <c r="L217" s="108">
        <f t="shared" si="119"/>
        <v>0</v>
      </c>
      <c r="M217" s="100"/>
      <c r="N217" s="312"/>
      <c r="O217" s="101"/>
      <c r="P217" s="102"/>
      <c r="Q217" s="96"/>
      <c r="R217" s="97"/>
      <c r="S217" s="97">
        <f t="shared" si="120"/>
        <v>0</v>
      </c>
      <c r="T217" s="102"/>
      <c r="U217" s="102"/>
      <c r="V217" s="65">
        <f t="shared" si="121"/>
        <v>0</v>
      </c>
      <c r="W217" s="104"/>
      <c r="X217" s="312"/>
      <c r="Y217" s="72" t="str">
        <f t="shared" ref="Y217:Y256" si="122">IF(T217&lt;=0,"---",IF(D217&lt;=0,"---s",Q217-H217))</f>
        <v>---</v>
      </c>
      <c r="Z217" s="73" t="str">
        <f t="shared" ref="Z217:Z256" si="123">IF(P217&lt;=0,"---",IF(E217&lt;=0,"---s",P217-E217))</f>
        <v>---</v>
      </c>
      <c r="AA217" s="74" t="str">
        <f t="shared" ref="AA217:AA256" si="124">IF(S217&lt;=0,"",IF(J217&lt;=0,"",S217-J217))</f>
        <v/>
      </c>
      <c r="AB217" s="75" t="str">
        <f t="shared" ref="AB217:AB256" si="125">IF(AA217="","",AA217/J217)</f>
        <v/>
      </c>
      <c r="AC217" s="76" t="str">
        <f t="shared" ref="AC217:AC256" si="126">IF(U217&lt;=0,"",IF(K217&lt;=0,"",U217-K217))</f>
        <v/>
      </c>
      <c r="AD217" s="75" t="str">
        <f t="shared" ref="AD217:AD256" si="127">IF(AC217="","",AC217/K217)</f>
        <v/>
      </c>
      <c r="AE217" s="77" t="str">
        <f t="shared" ref="AE217:AE256" si="128">IF(V217&lt;=0,"",IF(L217&lt;=0,"",V217-L217))</f>
        <v/>
      </c>
      <c r="AF217" s="78" t="str">
        <f t="shared" ref="AF217:AF256" si="129">IF(AE217="","",AE217/L217)</f>
        <v/>
      </c>
      <c r="AG217" s="79" t="str">
        <f t="shared" ref="AG217:AG256" si="130">IF(W217&lt;=0,"",IF(M217&lt;=0,"",W217-M217))</f>
        <v/>
      </c>
      <c r="AH217" s="244" t="str">
        <f t="shared" ref="AH217:AH256" si="131">IF(AG217="","",AG217/M217)</f>
        <v/>
      </c>
      <c r="AI217" s="218">
        <f t="shared" ref="AI217:AI256" si="132">IF(AY217="*","",((S13+S64+S115+S166+S217)-(J13+J64+J115+J166+J217)))</f>
        <v>0</v>
      </c>
      <c r="AJ217" s="346" t="str">
        <f t="shared" ref="AJ217:AJ256" si="133">IF(AY64="*","*","") &amp; IF(AY115="*","*","") &amp; IF(AY166="*","*","")</f>
        <v/>
      </c>
      <c r="AK217" s="347"/>
      <c r="AL217" s="219" t="e">
        <f t="shared" ref="AL217:AL256" si="134">IF(AY217="*","",(AI217/(J13+J64+J115+J166+J217)))</f>
        <v>#DIV/0!</v>
      </c>
      <c r="AM217" s="218">
        <f t="shared" ref="AM217:AM256" si="135">IF(AY217="*","",((U13+U64+U115+U166+U217)-(K13+K64+K115+K166+K217)))</f>
        <v>0</v>
      </c>
      <c r="AN217" s="346" t="str">
        <f t="shared" ref="AN217:AN256" si="136">IF(AY64="*","*","") &amp; IF(AY115="*","*","") &amp; IF(AY166="*","*","")</f>
        <v/>
      </c>
      <c r="AO217" s="347"/>
      <c r="AP217" s="219" t="e">
        <f t="shared" ref="AP217:AP256" si="137">IF(AY217="*","",(AM217/(K13+K64+K115+K166+K217)))</f>
        <v>#DIV/0!</v>
      </c>
      <c r="AQ217" s="222">
        <f t="shared" ref="AQ217:AQ256" si="138">IF(AY217="*","",((V13+V64+V115+V166+V217)-(L13+L64+L115+L166+L217)))</f>
        <v>0</v>
      </c>
      <c r="AR217" s="348" t="str">
        <f t="shared" ref="AR217:AR256" si="139">IF(AY64="*","*","") &amp; IF(AY115="*","*","") &amp; IF(AY166="*","*","")</f>
        <v/>
      </c>
      <c r="AS217" s="349"/>
      <c r="AT217" s="257" t="e">
        <f t="shared" ref="AT217:AT256" si="140">IF(AY217="*","",(AQ217/(L13+L64+L115+L166+L217)))</f>
        <v>#DIV/0!</v>
      </c>
      <c r="AU217" s="222">
        <f t="shared" ref="AU217:AU256" si="141">IF(AY217="*","",((W13+W64+W166+W217)-(M13+M64+M115+M166+M217)))</f>
        <v>0</v>
      </c>
      <c r="AV217" s="348" t="str">
        <f t="shared" ref="AV217:AV256" si="142">IF(AY64="*","*","") &amp; IF(AY115="*","*","") &amp; IF(AY166="*","*","")</f>
        <v/>
      </c>
      <c r="AW217" s="349"/>
      <c r="AX217" s="257" t="e">
        <f t="shared" ref="AX217:AX256" si="143">IF(AY217="*","",(AU217/(M13+M64+M115+M166+M217)))</f>
        <v>#DIV/0!</v>
      </c>
      <c r="AY217" s="19"/>
      <c r="AZ217" s="80"/>
      <c r="BA217" s="81"/>
      <c r="BB217" s="82" t="str">
        <f t="shared" ref="BB217:BB256" si="144">IF(BA217&lt;=0,"",IF(AZ217&lt;=0,"",BA217-AZ217))</f>
        <v/>
      </c>
      <c r="BC217" s="83" t="str">
        <f t="shared" ref="BC217:BC256" si="145">IF(BB217="","",BB217/AZ217)</f>
        <v/>
      </c>
      <c r="BD217" s="224" t="e">
        <f t="shared" ref="BD217:BD256" si="146">IF(BH217="*","",((BA13+BA64+BA115+BA166+BA217)-(AZ13+AZ64+AZ115+AZ166+AZ217)))</f>
        <v>#VALUE!</v>
      </c>
      <c r="BE217" s="348"/>
      <c r="BF217" s="349"/>
      <c r="BG217" s="225" t="e">
        <f t="shared" ref="BG217:BG256" si="147">IF(BH217="*","",(BD217/(AZ13+AZ64+AZ115+AZ166+AZ217)))</f>
        <v>#VALUE!</v>
      </c>
      <c r="BH217" s="245"/>
      <c r="BI217" s="105"/>
      <c r="BJ217" s="307"/>
      <c r="BK217" s="106"/>
      <c r="BL217" s="307"/>
      <c r="BM217" s="227" t="str">
        <f t="shared" ref="BM217:BM256" si="148">IF(BK165&lt;=0,"---",IF(BI217&lt;=0,"---",BI217-BK165))</f>
        <v>---</v>
      </c>
    </row>
    <row r="218" spans="1:65" ht="15" customHeight="1">
      <c r="A218" s="56"/>
      <c r="B218" s="57"/>
      <c r="C218" s="58"/>
      <c r="D218" s="58"/>
      <c r="E218" s="58"/>
      <c r="F218" s="59"/>
      <c r="G218" s="60"/>
      <c r="H218" s="61"/>
      <c r="I218" s="62"/>
      <c r="J218" s="63">
        <f t="shared" si="118"/>
        <v>0</v>
      </c>
      <c r="K218" s="64"/>
      <c r="L218" s="65">
        <f t="shared" si="119"/>
        <v>0</v>
      </c>
      <c r="M218" s="66"/>
      <c r="N218" s="312"/>
      <c r="O218" s="67"/>
      <c r="P218" s="68"/>
      <c r="Q218" s="61"/>
      <c r="R218" s="62"/>
      <c r="S218" s="62">
        <f t="shared" si="120"/>
        <v>0</v>
      </c>
      <c r="T218" s="68"/>
      <c r="U218" s="69"/>
      <c r="V218" s="70">
        <f t="shared" si="121"/>
        <v>0</v>
      </c>
      <c r="W218" s="71"/>
      <c r="X218" s="312"/>
      <c r="Y218" s="72" t="str">
        <f t="shared" si="122"/>
        <v>---</v>
      </c>
      <c r="Z218" s="73" t="str">
        <f t="shared" si="123"/>
        <v>---</v>
      </c>
      <c r="AA218" s="74" t="str">
        <f t="shared" si="124"/>
        <v/>
      </c>
      <c r="AB218" s="75" t="str">
        <f t="shared" si="125"/>
        <v/>
      </c>
      <c r="AC218" s="76" t="str">
        <f t="shared" si="126"/>
        <v/>
      </c>
      <c r="AD218" s="75" t="str">
        <f t="shared" si="127"/>
        <v/>
      </c>
      <c r="AE218" s="77" t="str">
        <f t="shared" si="128"/>
        <v/>
      </c>
      <c r="AF218" s="78" t="str">
        <f t="shared" si="129"/>
        <v/>
      </c>
      <c r="AG218" s="79" t="str">
        <f t="shared" si="130"/>
        <v/>
      </c>
      <c r="AH218" s="244" t="str">
        <f t="shared" si="131"/>
        <v/>
      </c>
      <c r="AI218" s="218">
        <f t="shared" si="132"/>
        <v>0</v>
      </c>
      <c r="AJ218" s="346" t="str">
        <f t="shared" si="133"/>
        <v/>
      </c>
      <c r="AK218" s="347"/>
      <c r="AL218" s="219" t="e">
        <f t="shared" si="134"/>
        <v>#DIV/0!</v>
      </c>
      <c r="AM218" s="218">
        <f t="shared" si="135"/>
        <v>0</v>
      </c>
      <c r="AN218" s="346" t="str">
        <f t="shared" si="136"/>
        <v/>
      </c>
      <c r="AO218" s="347"/>
      <c r="AP218" s="219" t="e">
        <f t="shared" si="137"/>
        <v>#DIV/0!</v>
      </c>
      <c r="AQ218" s="222">
        <f t="shared" si="138"/>
        <v>0</v>
      </c>
      <c r="AR218" s="348" t="str">
        <f t="shared" si="139"/>
        <v/>
      </c>
      <c r="AS218" s="349"/>
      <c r="AT218" s="257" t="e">
        <f t="shared" si="140"/>
        <v>#DIV/0!</v>
      </c>
      <c r="AU218" s="222">
        <f t="shared" si="141"/>
        <v>0</v>
      </c>
      <c r="AV218" s="348" t="str">
        <f t="shared" si="142"/>
        <v/>
      </c>
      <c r="AW218" s="349"/>
      <c r="AX218" s="257" t="e">
        <f t="shared" si="143"/>
        <v>#DIV/0!</v>
      </c>
      <c r="AZ218" s="80"/>
      <c r="BA218" s="81"/>
      <c r="BB218" s="82" t="str">
        <f t="shared" si="144"/>
        <v/>
      </c>
      <c r="BC218" s="83" t="str">
        <f t="shared" si="145"/>
        <v/>
      </c>
      <c r="BD218" s="224">
        <f t="shared" si="146"/>
        <v>0</v>
      </c>
      <c r="BE218" s="348"/>
      <c r="BF218" s="349"/>
      <c r="BG218" s="225" t="e">
        <f t="shared" si="147"/>
        <v>#DIV/0!</v>
      </c>
      <c r="BI218" s="84"/>
      <c r="BJ218" s="307"/>
      <c r="BK218" s="88"/>
      <c r="BL218" s="307"/>
      <c r="BM218" s="227" t="str">
        <f t="shared" si="148"/>
        <v>---</v>
      </c>
    </row>
    <row r="219" spans="1:65" ht="15" customHeight="1">
      <c r="A219" s="56"/>
      <c r="B219" s="57"/>
      <c r="C219" s="58"/>
      <c r="D219" s="58"/>
      <c r="E219" s="58"/>
      <c r="F219" s="59"/>
      <c r="G219" s="60"/>
      <c r="H219" s="61"/>
      <c r="I219" s="62"/>
      <c r="J219" s="63">
        <f t="shared" si="118"/>
        <v>0</v>
      </c>
      <c r="K219" s="64"/>
      <c r="L219" s="65">
        <f t="shared" si="119"/>
        <v>0</v>
      </c>
      <c r="M219" s="66"/>
      <c r="N219" s="312"/>
      <c r="O219" s="67"/>
      <c r="P219" s="68"/>
      <c r="Q219" s="61"/>
      <c r="R219" s="62"/>
      <c r="S219" s="62">
        <f t="shared" si="120"/>
        <v>0</v>
      </c>
      <c r="T219" s="68"/>
      <c r="U219" s="69"/>
      <c r="V219" s="70">
        <f t="shared" si="121"/>
        <v>0</v>
      </c>
      <c r="W219" s="71"/>
      <c r="X219" s="312"/>
      <c r="Y219" s="72" t="str">
        <f t="shared" si="122"/>
        <v>---</v>
      </c>
      <c r="Z219" s="73" t="str">
        <f t="shared" si="123"/>
        <v>---</v>
      </c>
      <c r="AA219" s="74" t="str">
        <f t="shared" si="124"/>
        <v/>
      </c>
      <c r="AB219" s="75" t="str">
        <f t="shared" si="125"/>
        <v/>
      </c>
      <c r="AC219" s="76" t="str">
        <f t="shared" si="126"/>
        <v/>
      </c>
      <c r="AD219" s="75" t="str">
        <f t="shared" si="127"/>
        <v/>
      </c>
      <c r="AE219" s="77" t="str">
        <f t="shared" si="128"/>
        <v/>
      </c>
      <c r="AF219" s="78" t="str">
        <f t="shared" si="129"/>
        <v/>
      </c>
      <c r="AG219" s="79" t="str">
        <f t="shared" si="130"/>
        <v/>
      </c>
      <c r="AH219" s="244" t="str">
        <f t="shared" si="131"/>
        <v/>
      </c>
      <c r="AI219" s="218">
        <f t="shared" si="132"/>
        <v>0</v>
      </c>
      <c r="AJ219" s="346" t="str">
        <f t="shared" si="133"/>
        <v/>
      </c>
      <c r="AK219" s="347"/>
      <c r="AL219" s="219" t="e">
        <f t="shared" si="134"/>
        <v>#DIV/0!</v>
      </c>
      <c r="AM219" s="218">
        <f t="shared" si="135"/>
        <v>0</v>
      </c>
      <c r="AN219" s="346" t="str">
        <f t="shared" si="136"/>
        <v/>
      </c>
      <c r="AO219" s="347"/>
      <c r="AP219" s="219" t="e">
        <f t="shared" si="137"/>
        <v>#DIV/0!</v>
      </c>
      <c r="AQ219" s="222">
        <f t="shared" si="138"/>
        <v>0</v>
      </c>
      <c r="AR219" s="348" t="str">
        <f t="shared" si="139"/>
        <v/>
      </c>
      <c r="AS219" s="349"/>
      <c r="AT219" s="257" t="e">
        <f t="shared" si="140"/>
        <v>#DIV/0!</v>
      </c>
      <c r="AU219" s="222">
        <f t="shared" si="141"/>
        <v>0</v>
      </c>
      <c r="AV219" s="348" t="str">
        <f t="shared" si="142"/>
        <v/>
      </c>
      <c r="AW219" s="349"/>
      <c r="AX219" s="257" t="e">
        <f t="shared" si="143"/>
        <v>#DIV/0!</v>
      </c>
      <c r="AZ219" s="80"/>
      <c r="BA219" s="81"/>
      <c r="BB219" s="82" t="str">
        <f t="shared" si="144"/>
        <v/>
      </c>
      <c r="BC219" s="83" t="str">
        <f t="shared" si="145"/>
        <v/>
      </c>
      <c r="BD219" s="224">
        <f t="shared" si="146"/>
        <v>0</v>
      </c>
      <c r="BE219" s="348"/>
      <c r="BF219" s="349"/>
      <c r="BG219" s="225" t="e">
        <f t="shared" si="147"/>
        <v>#DIV/0!</v>
      </c>
      <c r="BI219" s="84"/>
      <c r="BJ219" s="307"/>
      <c r="BK219" s="88"/>
      <c r="BL219" s="307"/>
      <c r="BM219" s="227" t="str">
        <f t="shared" si="148"/>
        <v>---</v>
      </c>
    </row>
    <row r="220" spans="1:65" ht="15" customHeight="1">
      <c r="A220" s="56"/>
      <c r="B220" s="57"/>
      <c r="C220" s="58"/>
      <c r="D220" s="58"/>
      <c r="E220" s="58"/>
      <c r="F220" s="59"/>
      <c r="G220" s="60"/>
      <c r="H220" s="61"/>
      <c r="I220" s="62"/>
      <c r="J220" s="63">
        <f t="shared" si="118"/>
        <v>0</v>
      </c>
      <c r="K220" s="64"/>
      <c r="L220" s="65">
        <f t="shared" si="119"/>
        <v>0</v>
      </c>
      <c r="M220" s="66"/>
      <c r="N220" s="312"/>
      <c r="O220" s="67"/>
      <c r="P220" s="68"/>
      <c r="Q220" s="61"/>
      <c r="R220" s="62"/>
      <c r="S220" s="62">
        <f t="shared" si="120"/>
        <v>0</v>
      </c>
      <c r="T220" s="68"/>
      <c r="U220" s="69"/>
      <c r="V220" s="70">
        <f t="shared" si="121"/>
        <v>0</v>
      </c>
      <c r="W220" s="71"/>
      <c r="X220" s="312"/>
      <c r="Y220" s="72" t="str">
        <f t="shared" si="122"/>
        <v>---</v>
      </c>
      <c r="Z220" s="73" t="str">
        <f t="shared" si="123"/>
        <v>---</v>
      </c>
      <c r="AA220" s="74" t="str">
        <f t="shared" si="124"/>
        <v/>
      </c>
      <c r="AB220" s="75" t="str">
        <f t="shared" si="125"/>
        <v/>
      </c>
      <c r="AC220" s="76" t="str">
        <f t="shared" si="126"/>
        <v/>
      </c>
      <c r="AD220" s="75" t="str">
        <f t="shared" si="127"/>
        <v/>
      </c>
      <c r="AE220" s="77" t="str">
        <f t="shared" si="128"/>
        <v/>
      </c>
      <c r="AF220" s="78" t="str">
        <f t="shared" si="129"/>
        <v/>
      </c>
      <c r="AG220" s="79" t="str">
        <f t="shared" si="130"/>
        <v/>
      </c>
      <c r="AH220" s="244" t="str">
        <f t="shared" si="131"/>
        <v/>
      </c>
      <c r="AI220" s="218">
        <f t="shared" si="132"/>
        <v>0</v>
      </c>
      <c r="AJ220" s="346" t="str">
        <f t="shared" si="133"/>
        <v/>
      </c>
      <c r="AK220" s="347"/>
      <c r="AL220" s="219" t="e">
        <f t="shared" si="134"/>
        <v>#DIV/0!</v>
      </c>
      <c r="AM220" s="218">
        <f t="shared" si="135"/>
        <v>0</v>
      </c>
      <c r="AN220" s="346" t="str">
        <f t="shared" si="136"/>
        <v/>
      </c>
      <c r="AO220" s="347"/>
      <c r="AP220" s="219" t="e">
        <f t="shared" si="137"/>
        <v>#DIV/0!</v>
      </c>
      <c r="AQ220" s="222">
        <f t="shared" si="138"/>
        <v>0</v>
      </c>
      <c r="AR220" s="348" t="str">
        <f t="shared" si="139"/>
        <v/>
      </c>
      <c r="AS220" s="349"/>
      <c r="AT220" s="257" t="e">
        <f t="shared" si="140"/>
        <v>#DIV/0!</v>
      </c>
      <c r="AU220" s="222">
        <f t="shared" si="141"/>
        <v>0</v>
      </c>
      <c r="AV220" s="348" t="str">
        <f t="shared" si="142"/>
        <v/>
      </c>
      <c r="AW220" s="349"/>
      <c r="AX220" s="257" t="e">
        <f t="shared" si="143"/>
        <v>#DIV/0!</v>
      </c>
      <c r="AZ220" s="80"/>
      <c r="BA220" s="81"/>
      <c r="BB220" s="82" t="str">
        <f t="shared" si="144"/>
        <v/>
      </c>
      <c r="BC220" s="83" t="str">
        <f t="shared" si="145"/>
        <v/>
      </c>
      <c r="BD220" s="224">
        <f t="shared" si="146"/>
        <v>0</v>
      </c>
      <c r="BE220" s="348"/>
      <c r="BF220" s="349"/>
      <c r="BG220" s="225" t="e">
        <f t="shared" si="147"/>
        <v>#DIV/0!</v>
      </c>
      <c r="BI220" s="84"/>
      <c r="BJ220" s="307"/>
      <c r="BK220" s="88"/>
      <c r="BL220" s="307"/>
      <c r="BM220" s="227" t="str">
        <f t="shared" si="148"/>
        <v>---</v>
      </c>
    </row>
    <row r="221" spans="1:65" ht="15" customHeight="1">
      <c r="A221" s="56"/>
      <c r="B221" s="57"/>
      <c r="C221" s="58"/>
      <c r="D221" s="58"/>
      <c r="E221" s="58"/>
      <c r="F221" s="59"/>
      <c r="G221" s="60"/>
      <c r="H221" s="61"/>
      <c r="I221" s="62"/>
      <c r="J221" s="63">
        <f t="shared" si="118"/>
        <v>0</v>
      </c>
      <c r="K221" s="64"/>
      <c r="L221" s="65">
        <f t="shared" si="119"/>
        <v>0</v>
      </c>
      <c r="M221" s="66"/>
      <c r="N221" s="312"/>
      <c r="O221" s="67"/>
      <c r="P221" s="68"/>
      <c r="Q221" s="61"/>
      <c r="R221" s="62"/>
      <c r="S221" s="62">
        <f t="shared" si="120"/>
        <v>0</v>
      </c>
      <c r="T221" s="68"/>
      <c r="U221" s="69"/>
      <c r="V221" s="70">
        <f t="shared" si="121"/>
        <v>0</v>
      </c>
      <c r="W221" s="71"/>
      <c r="X221" s="312"/>
      <c r="Y221" s="72" t="str">
        <f t="shared" si="122"/>
        <v>---</v>
      </c>
      <c r="Z221" s="73" t="str">
        <f t="shared" si="123"/>
        <v>---</v>
      </c>
      <c r="AA221" s="74" t="str">
        <f t="shared" si="124"/>
        <v/>
      </c>
      <c r="AB221" s="75" t="str">
        <f t="shared" si="125"/>
        <v/>
      </c>
      <c r="AC221" s="76" t="str">
        <f t="shared" si="126"/>
        <v/>
      </c>
      <c r="AD221" s="75" t="str">
        <f t="shared" si="127"/>
        <v/>
      </c>
      <c r="AE221" s="77" t="str">
        <f t="shared" si="128"/>
        <v/>
      </c>
      <c r="AF221" s="78" t="str">
        <f t="shared" si="129"/>
        <v/>
      </c>
      <c r="AG221" s="79" t="str">
        <f t="shared" si="130"/>
        <v/>
      </c>
      <c r="AH221" s="244" t="str">
        <f t="shared" si="131"/>
        <v/>
      </c>
      <c r="AI221" s="218">
        <f t="shared" si="132"/>
        <v>0</v>
      </c>
      <c r="AJ221" s="346" t="str">
        <f t="shared" si="133"/>
        <v>*</v>
      </c>
      <c r="AK221" s="347"/>
      <c r="AL221" s="219" t="e">
        <f t="shared" si="134"/>
        <v>#DIV/0!</v>
      </c>
      <c r="AM221" s="218">
        <f t="shared" si="135"/>
        <v>0</v>
      </c>
      <c r="AN221" s="346" t="str">
        <f t="shared" si="136"/>
        <v>*</v>
      </c>
      <c r="AO221" s="347"/>
      <c r="AP221" s="219" t="e">
        <f t="shared" si="137"/>
        <v>#DIV/0!</v>
      </c>
      <c r="AQ221" s="222">
        <f t="shared" si="138"/>
        <v>0</v>
      </c>
      <c r="AR221" s="348" t="str">
        <f t="shared" si="139"/>
        <v>*</v>
      </c>
      <c r="AS221" s="349"/>
      <c r="AT221" s="257" t="e">
        <f t="shared" si="140"/>
        <v>#DIV/0!</v>
      </c>
      <c r="AU221" s="222">
        <f t="shared" si="141"/>
        <v>0</v>
      </c>
      <c r="AV221" s="348" t="str">
        <f t="shared" si="142"/>
        <v>*</v>
      </c>
      <c r="AW221" s="349"/>
      <c r="AX221" s="257" t="e">
        <f t="shared" si="143"/>
        <v>#DIV/0!</v>
      </c>
      <c r="AZ221" s="80"/>
      <c r="BA221" s="81"/>
      <c r="BB221" s="82" t="str">
        <f t="shared" si="144"/>
        <v/>
      </c>
      <c r="BC221" s="83" t="str">
        <f t="shared" si="145"/>
        <v/>
      </c>
      <c r="BD221" s="224">
        <f t="shared" si="146"/>
        <v>0</v>
      </c>
      <c r="BE221" s="348"/>
      <c r="BF221" s="349"/>
      <c r="BG221" s="225" t="e">
        <f t="shared" si="147"/>
        <v>#DIV/0!</v>
      </c>
      <c r="BI221" s="84"/>
      <c r="BJ221" s="307"/>
      <c r="BK221" s="88"/>
      <c r="BL221" s="307"/>
      <c r="BM221" s="227" t="str">
        <f t="shared" si="148"/>
        <v>---</v>
      </c>
    </row>
    <row r="222" spans="1:65" ht="15" customHeight="1">
      <c r="A222" s="56"/>
      <c r="B222" s="57"/>
      <c r="C222" s="58"/>
      <c r="D222" s="58"/>
      <c r="E222" s="58"/>
      <c r="F222" s="59"/>
      <c r="G222" s="60"/>
      <c r="H222" s="61"/>
      <c r="I222" s="62"/>
      <c r="J222" s="63">
        <f t="shared" si="118"/>
        <v>0</v>
      </c>
      <c r="K222" s="64"/>
      <c r="L222" s="65">
        <f t="shared" si="119"/>
        <v>0</v>
      </c>
      <c r="M222" s="66"/>
      <c r="N222" s="312"/>
      <c r="O222" s="67"/>
      <c r="P222" s="68"/>
      <c r="Q222" s="61"/>
      <c r="R222" s="62"/>
      <c r="S222" s="62">
        <f t="shared" si="120"/>
        <v>0</v>
      </c>
      <c r="T222" s="68"/>
      <c r="U222" s="69"/>
      <c r="V222" s="70">
        <f t="shared" si="121"/>
        <v>0</v>
      </c>
      <c r="W222" s="71"/>
      <c r="X222" s="312"/>
      <c r="Y222" s="72" t="str">
        <f t="shared" si="122"/>
        <v>---</v>
      </c>
      <c r="Z222" s="73" t="str">
        <f t="shared" si="123"/>
        <v>---</v>
      </c>
      <c r="AA222" s="74" t="str">
        <f t="shared" si="124"/>
        <v/>
      </c>
      <c r="AB222" s="75" t="str">
        <f t="shared" si="125"/>
        <v/>
      </c>
      <c r="AC222" s="76" t="str">
        <f t="shared" si="126"/>
        <v/>
      </c>
      <c r="AD222" s="75" t="str">
        <f t="shared" si="127"/>
        <v/>
      </c>
      <c r="AE222" s="77" t="str">
        <f t="shared" si="128"/>
        <v/>
      </c>
      <c r="AF222" s="78" t="str">
        <f t="shared" si="129"/>
        <v/>
      </c>
      <c r="AG222" s="79" t="str">
        <f t="shared" si="130"/>
        <v/>
      </c>
      <c r="AH222" s="244" t="str">
        <f t="shared" si="131"/>
        <v/>
      </c>
      <c r="AI222" s="218">
        <f t="shared" si="132"/>
        <v>0</v>
      </c>
      <c r="AJ222" s="346" t="str">
        <f t="shared" si="133"/>
        <v/>
      </c>
      <c r="AK222" s="347"/>
      <c r="AL222" s="219" t="e">
        <f t="shared" si="134"/>
        <v>#DIV/0!</v>
      </c>
      <c r="AM222" s="218">
        <f t="shared" si="135"/>
        <v>0</v>
      </c>
      <c r="AN222" s="346" t="str">
        <f t="shared" si="136"/>
        <v/>
      </c>
      <c r="AO222" s="347"/>
      <c r="AP222" s="219" t="e">
        <f t="shared" si="137"/>
        <v>#DIV/0!</v>
      </c>
      <c r="AQ222" s="222">
        <f t="shared" si="138"/>
        <v>0</v>
      </c>
      <c r="AR222" s="348" t="str">
        <f t="shared" si="139"/>
        <v/>
      </c>
      <c r="AS222" s="349"/>
      <c r="AT222" s="257" t="e">
        <f t="shared" si="140"/>
        <v>#DIV/0!</v>
      </c>
      <c r="AU222" s="222">
        <f t="shared" si="141"/>
        <v>0</v>
      </c>
      <c r="AV222" s="348" t="str">
        <f t="shared" si="142"/>
        <v/>
      </c>
      <c r="AW222" s="349"/>
      <c r="AX222" s="257" t="e">
        <f t="shared" si="143"/>
        <v>#DIV/0!</v>
      </c>
      <c r="AZ222" s="80"/>
      <c r="BA222" s="81"/>
      <c r="BB222" s="82" t="str">
        <f t="shared" si="144"/>
        <v/>
      </c>
      <c r="BC222" s="83" t="str">
        <f t="shared" si="145"/>
        <v/>
      </c>
      <c r="BD222" s="224">
        <f t="shared" si="146"/>
        <v>0</v>
      </c>
      <c r="BE222" s="348"/>
      <c r="BF222" s="349"/>
      <c r="BG222" s="225" t="e">
        <f t="shared" si="147"/>
        <v>#DIV/0!</v>
      </c>
      <c r="BI222" s="84"/>
      <c r="BJ222" s="307"/>
      <c r="BK222" s="88"/>
      <c r="BL222" s="307"/>
      <c r="BM222" s="227" t="str">
        <f t="shared" si="148"/>
        <v>---</v>
      </c>
    </row>
    <row r="223" spans="1:65" ht="15" customHeight="1">
      <c r="A223" s="56"/>
      <c r="B223" s="57"/>
      <c r="C223" s="58"/>
      <c r="D223" s="58"/>
      <c r="E223" s="58"/>
      <c r="F223" s="59"/>
      <c r="G223" s="60"/>
      <c r="H223" s="61"/>
      <c r="I223" s="62"/>
      <c r="J223" s="63">
        <f t="shared" si="118"/>
        <v>0</v>
      </c>
      <c r="K223" s="64"/>
      <c r="L223" s="65">
        <f t="shared" si="119"/>
        <v>0</v>
      </c>
      <c r="M223" s="66"/>
      <c r="N223" s="312"/>
      <c r="O223" s="67"/>
      <c r="P223" s="68"/>
      <c r="Q223" s="61"/>
      <c r="R223" s="62"/>
      <c r="S223" s="62">
        <f t="shared" si="120"/>
        <v>0</v>
      </c>
      <c r="T223" s="68"/>
      <c r="U223" s="69"/>
      <c r="V223" s="70">
        <f t="shared" si="121"/>
        <v>0</v>
      </c>
      <c r="W223" s="71"/>
      <c r="X223" s="312"/>
      <c r="Y223" s="72" t="str">
        <f t="shared" si="122"/>
        <v>---</v>
      </c>
      <c r="Z223" s="73" t="str">
        <f t="shared" si="123"/>
        <v>---</v>
      </c>
      <c r="AA223" s="74" t="str">
        <f t="shared" si="124"/>
        <v/>
      </c>
      <c r="AB223" s="75" t="str">
        <f t="shared" si="125"/>
        <v/>
      </c>
      <c r="AC223" s="76" t="str">
        <f t="shared" si="126"/>
        <v/>
      </c>
      <c r="AD223" s="75" t="str">
        <f t="shared" si="127"/>
        <v/>
      </c>
      <c r="AE223" s="77" t="str">
        <f t="shared" si="128"/>
        <v/>
      </c>
      <c r="AF223" s="78" t="str">
        <f t="shared" si="129"/>
        <v/>
      </c>
      <c r="AG223" s="79" t="str">
        <f t="shared" si="130"/>
        <v/>
      </c>
      <c r="AH223" s="244" t="str">
        <f t="shared" si="131"/>
        <v/>
      </c>
      <c r="AI223" s="218">
        <f t="shared" si="132"/>
        <v>0</v>
      </c>
      <c r="AJ223" s="346" t="str">
        <f t="shared" si="133"/>
        <v/>
      </c>
      <c r="AK223" s="347"/>
      <c r="AL223" s="219" t="e">
        <f t="shared" si="134"/>
        <v>#DIV/0!</v>
      </c>
      <c r="AM223" s="218">
        <f t="shared" si="135"/>
        <v>0</v>
      </c>
      <c r="AN223" s="346" t="str">
        <f t="shared" si="136"/>
        <v/>
      </c>
      <c r="AO223" s="347"/>
      <c r="AP223" s="219" t="e">
        <f t="shared" si="137"/>
        <v>#DIV/0!</v>
      </c>
      <c r="AQ223" s="222">
        <f t="shared" si="138"/>
        <v>0</v>
      </c>
      <c r="AR223" s="348" t="str">
        <f t="shared" si="139"/>
        <v/>
      </c>
      <c r="AS223" s="349"/>
      <c r="AT223" s="257" t="e">
        <f t="shared" si="140"/>
        <v>#DIV/0!</v>
      </c>
      <c r="AU223" s="222">
        <f t="shared" si="141"/>
        <v>0</v>
      </c>
      <c r="AV223" s="348" t="str">
        <f t="shared" si="142"/>
        <v/>
      </c>
      <c r="AW223" s="349"/>
      <c r="AX223" s="257" t="e">
        <f t="shared" si="143"/>
        <v>#DIV/0!</v>
      </c>
      <c r="AZ223" s="80"/>
      <c r="BA223" s="81"/>
      <c r="BB223" s="82" t="str">
        <f t="shared" si="144"/>
        <v/>
      </c>
      <c r="BC223" s="83" t="str">
        <f t="shared" si="145"/>
        <v/>
      </c>
      <c r="BD223" s="224">
        <f t="shared" si="146"/>
        <v>0</v>
      </c>
      <c r="BE223" s="348"/>
      <c r="BF223" s="349"/>
      <c r="BG223" s="225" t="e">
        <f t="shared" si="147"/>
        <v>#DIV/0!</v>
      </c>
      <c r="BI223" s="84"/>
      <c r="BJ223" s="307"/>
      <c r="BK223" s="88"/>
      <c r="BL223" s="307"/>
      <c r="BM223" s="227" t="str">
        <f t="shared" si="148"/>
        <v>---</v>
      </c>
    </row>
    <row r="224" spans="1:65" ht="15" customHeight="1">
      <c r="A224" s="56"/>
      <c r="B224" s="57"/>
      <c r="C224" s="58"/>
      <c r="D224" s="58"/>
      <c r="E224" s="58"/>
      <c r="F224" s="59"/>
      <c r="G224" s="60"/>
      <c r="H224" s="61"/>
      <c r="I224" s="62"/>
      <c r="J224" s="63">
        <f t="shared" si="118"/>
        <v>0</v>
      </c>
      <c r="K224" s="64"/>
      <c r="L224" s="65">
        <f t="shared" si="119"/>
        <v>0</v>
      </c>
      <c r="M224" s="66"/>
      <c r="N224" s="312"/>
      <c r="O224" s="67"/>
      <c r="P224" s="68"/>
      <c r="Q224" s="61"/>
      <c r="R224" s="62"/>
      <c r="S224" s="62">
        <f t="shared" si="120"/>
        <v>0</v>
      </c>
      <c r="T224" s="68"/>
      <c r="U224" s="69"/>
      <c r="V224" s="70">
        <f t="shared" si="121"/>
        <v>0</v>
      </c>
      <c r="W224" s="71"/>
      <c r="X224" s="312"/>
      <c r="Y224" s="72" t="str">
        <f t="shared" si="122"/>
        <v>---</v>
      </c>
      <c r="Z224" s="73" t="str">
        <f t="shared" si="123"/>
        <v>---</v>
      </c>
      <c r="AA224" s="74" t="str">
        <f t="shared" si="124"/>
        <v/>
      </c>
      <c r="AB224" s="75" t="str">
        <f t="shared" si="125"/>
        <v/>
      </c>
      <c r="AC224" s="76" t="str">
        <f t="shared" si="126"/>
        <v/>
      </c>
      <c r="AD224" s="75" t="str">
        <f t="shared" si="127"/>
        <v/>
      </c>
      <c r="AE224" s="77" t="str">
        <f t="shared" si="128"/>
        <v/>
      </c>
      <c r="AF224" s="78" t="str">
        <f t="shared" si="129"/>
        <v/>
      </c>
      <c r="AG224" s="79" t="str">
        <f t="shared" si="130"/>
        <v/>
      </c>
      <c r="AH224" s="244" t="str">
        <f t="shared" si="131"/>
        <v/>
      </c>
      <c r="AI224" s="218">
        <f t="shared" si="132"/>
        <v>0</v>
      </c>
      <c r="AJ224" s="346" t="str">
        <f t="shared" si="133"/>
        <v/>
      </c>
      <c r="AK224" s="347"/>
      <c r="AL224" s="219" t="e">
        <f t="shared" si="134"/>
        <v>#DIV/0!</v>
      </c>
      <c r="AM224" s="218">
        <f t="shared" si="135"/>
        <v>0</v>
      </c>
      <c r="AN224" s="346" t="str">
        <f t="shared" si="136"/>
        <v/>
      </c>
      <c r="AO224" s="347"/>
      <c r="AP224" s="219" t="e">
        <f t="shared" si="137"/>
        <v>#DIV/0!</v>
      </c>
      <c r="AQ224" s="222">
        <f t="shared" si="138"/>
        <v>0</v>
      </c>
      <c r="AR224" s="348" t="str">
        <f t="shared" si="139"/>
        <v/>
      </c>
      <c r="AS224" s="349"/>
      <c r="AT224" s="257" t="e">
        <f t="shared" si="140"/>
        <v>#DIV/0!</v>
      </c>
      <c r="AU224" s="222">
        <f t="shared" si="141"/>
        <v>0</v>
      </c>
      <c r="AV224" s="348" t="str">
        <f t="shared" si="142"/>
        <v/>
      </c>
      <c r="AW224" s="349"/>
      <c r="AX224" s="257" t="e">
        <f t="shared" si="143"/>
        <v>#DIV/0!</v>
      </c>
      <c r="AZ224" s="80"/>
      <c r="BA224" s="81"/>
      <c r="BB224" s="82" t="str">
        <f t="shared" si="144"/>
        <v/>
      </c>
      <c r="BC224" s="83" t="str">
        <f t="shared" si="145"/>
        <v/>
      </c>
      <c r="BD224" s="224">
        <f t="shared" si="146"/>
        <v>0</v>
      </c>
      <c r="BE224" s="348"/>
      <c r="BF224" s="349"/>
      <c r="BG224" s="225" t="e">
        <f t="shared" si="147"/>
        <v>#DIV/0!</v>
      </c>
      <c r="BI224" s="84"/>
      <c r="BJ224" s="307"/>
      <c r="BK224" s="88"/>
      <c r="BL224" s="307"/>
      <c r="BM224" s="227" t="str">
        <f t="shared" si="148"/>
        <v>---</v>
      </c>
    </row>
    <row r="225" spans="1:65" ht="15" customHeight="1">
      <c r="A225" s="56"/>
      <c r="B225" s="57"/>
      <c r="C225" s="58"/>
      <c r="D225" s="58"/>
      <c r="E225" s="58"/>
      <c r="F225" s="59"/>
      <c r="G225" s="60"/>
      <c r="H225" s="61"/>
      <c r="I225" s="62"/>
      <c r="J225" s="63">
        <f t="shared" si="118"/>
        <v>0</v>
      </c>
      <c r="K225" s="64"/>
      <c r="L225" s="65">
        <f t="shared" si="119"/>
        <v>0</v>
      </c>
      <c r="M225" s="66"/>
      <c r="N225" s="312"/>
      <c r="O225" s="67"/>
      <c r="P225" s="68"/>
      <c r="Q225" s="61"/>
      <c r="R225" s="62"/>
      <c r="S225" s="62">
        <f t="shared" si="120"/>
        <v>0</v>
      </c>
      <c r="T225" s="68"/>
      <c r="U225" s="69"/>
      <c r="V225" s="70">
        <f t="shared" si="121"/>
        <v>0</v>
      </c>
      <c r="W225" s="71"/>
      <c r="X225" s="312"/>
      <c r="Y225" s="72" t="str">
        <f t="shared" si="122"/>
        <v>---</v>
      </c>
      <c r="Z225" s="73" t="str">
        <f t="shared" si="123"/>
        <v>---</v>
      </c>
      <c r="AA225" s="74" t="str">
        <f t="shared" si="124"/>
        <v/>
      </c>
      <c r="AB225" s="75" t="str">
        <f t="shared" si="125"/>
        <v/>
      </c>
      <c r="AC225" s="76" t="str">
        <f t="shared" si="126"/>
        <v/>
      </c>
      <c r="AD225" s="75" t="str">
        <f t="shared" si="127"/>
        <v/>
      </c>
      <c r="AE225" s="77" t="str">
        <f t="shared" si="128"/>
        <v/>
      </c>
      <c r="AF225" s="78" t="str">
        <f t="shared" si="129"/>
        <v/>
      </c>
      <c r="AG225" s="79" t="str">
        <f t="shared" si="130"/>
        <v/>
      </c>
      <c r="AH225" s="244" t="str">
        <f t="shared" si="131"/>
        <v/>
      </c>
      <c r="AI225" s="218">
        <f t="shared" si="132"/>
        <v>0</v>
      </c>
      <c r="AJ225" s="346" t="str">
        <f t="shared" si="133"/>
        <v/>
      </c>
      <c r="AK225" s="347"/>
      <c r="AL225" s="219" t="e">
        <f t="shared" si="134"/>
        <v>#DIV/0!</v>
      </c>
      <c r="AM225" s="218">
        <f t="shared" si="135"/>
        <v>0</v>
      </c>
      <c r="AN225" s="346" t="str">
        <f t="shared" si="136"/>
        <v/>
      </c>
      <c r="AO225" s="347"/>
      <c r="AP225" s="219" t="e">
        <f t="shared" si="137"/>
        <v>#DIV/0!</v>
      </c>
      <c r="AQ225" s="222">
        <f t="shared" si="138"/>
        <v>0</v>
      </c>
      <c r="AR225" s="348" t="str">
        <f t="shared" si="139"/>
        <v/>
      </c>
      <c r="AS225" s="349"/>
      <c r="AT225" s="257" t="e">
        <f t="shared" si="140"/>
        <v>#DIV/0!</v>
      </c>
      <c r="AU225" s="222">
        <f t="shared" si="141"/>
        <v>0</v>
      </c>
      <c r="AV225" s="348" t="str">
        <f t="shared" si="142"/>
        <v/>
      </c>
      <c r="AW225" s="349"/>
      <c r="AX225" s="257" t="e">
        <f t="shared" si="143"/>
        <v>#DIV/0!</v>
      </c>
      <c r="AZ225" s="80"/>
      <c r="BA225" s="81"/>
      <c r="BB225" s="82" t="str">
        <f t="shared" si="144"/>
        <v/>
      </c>
      <c r="BC225" s="83" t="str">
        <f t="shared" si="145"/>
        <v/>
      </c>
      <c r="BD225" s="224">
        <f t="shared" si="146"/>
        <v>0</v>
      </c>
      <c r="BE225" s="348"/>
      <c r="BF225" s="349"/>
      <c r="BG225" s="225" t="e">
        <f t="shared" si="147"/>
        <v>#DIV/0!</v>
      </c>
      <c r="BI225" s="84"/>
      <c r="BJ225" s="307"/>
      <c r="BK225" s="88"/>
      <c r="BL225" s="307"/>
      <c r="BM225" s="227" t="str">
        <f t="shared" si="148"/>
        <v>---</v>
      </c>
    </row>
    <row r="226" spans="1:65" ht="15" customHeight="1">
      <c r="A226" s="56"/>
      <c r="B226" s="57"/>
      <c r="C226" s="58"/>
      <c r="D226" s="58"/>
      <c r="E226" s="58"/>
      <c r="F226" s="59"/>
      <c r="G226" s="60"/>
      <c r="H226" s="61"/>
      <c r="I226" s="62"/>
      <c r="J226" s="63">
        <f t="shared" si="118"/>
        <v>0</v>
      </c>
      <c r="K226" s="64"/>
      <c r="L226" s="65">
        <f t="shared" si="119"/>
        <v>0</v>
      </c>
      <c r="M226" s="66"/>
      <c r="N226" s="312"/>
      <c r="O226" s="67"/>
      <c r="P226" s="68"/>
      <c r="Q226" s="61"/>
      <c r="R226" s="62"/>
      <c r="S226" s="62">
        <f t="shared" si="120"/>
        <v>0</v>
      </c>
      <c r="T226" s="68"/>
      <c r="U226" s="69"/>
      <c r="V226" s="70">
        <f t="shared" si="121"/>
        <v>0</v>
      </c>
      <c r="W226" s="71"/>
      <c r="X226" s="312"/>
      <c r="Y226" s="72" t="str">
        <f t="shared" si="122"/>
        <v>---</v>
      </c>
      <c r="Z226" s="73" t="str">
        <f t="shared" si="123"/>
        <v>---</v>
      </c>
      <c r="AA226" s="74" t="str">
        <f t="shared" si="124"/>
        <v/>
      </c>
      <c r="AB226" s="75" t="str">
        <f t="shared" si="125"/>
        <v/>
      </c>
      <c r="AC226" s="76" t="str">
        <f t="shared" si="126"/>
        <v/>
      </c>
      <c r="AD226" s="75" t="str">
        <f t="shared" si="127"/>
        <v/>
      </c>
      <c r="AE226" s="77" t="str">
        <f t="shared" si="128"/>
        <v/>
      </c>
      <c r="AF226" s="78" t="str">
        <f t="shared" si="129"/>
        <v/>
      </c>
      <c r="AG226" s="79" t="str">
        <f t="shared" si="130"/>
        <v/>
      </c>
      <c r="AH226" s="244" t="str">
        <f t="shared" si="131"/>
        <v/>
      </c>
      <c r="AI226" s="218">
        <f t="shared" si="132"/>
        <v>0</v>
      </c>
      <c r="AJ226" s="346" t="str">
        <f t="shared" si="133"/>
        <v>*</v>
      </c>
      <c r="AK226" s="347"/>
      <c r="AL226" s="219" t="e">
        <f t="shared" si="134"/>
        <v>#DIV/0!</v>
      </c>
      <c r="AM226" s="218">
        <f t="shared" si="135"/>
        <v>0</v>
      </c>
      <c r="AN226" s="346" t="str">
        <f t="shared" si="136"/>
        <v>*</v>
      </c>
      <c r="AO226" s="347"/>
      <c r="AP226" s="219" t="e">
        <f t="shared" si="137"/>
        <v>#DIV/0!</v>
      </c>
      <c r="AQ226" s="222">
        <f t="shared" si="138"/>
        <v>0</v>
      </c>
      <c r="AR226" s="348" t="str">
        <f t="shared" si="139"/>
        <v>*</v>
      </c>
      <c r="AS226" s="349"/>
      <c r="AT226" s="257" t="e">
        <f t="shared" si="140"/>
        <v>#DIV/0!</v>
      </c>
      <c r="AU226" s="222">
        <f t="shared" si="141"/>
        <v>0</v>
      </c>
      <c r="AV226" s="348" t="str">
        <f t="shared" si="142"/>
        <v>*</v>
      </c>
      <c r="AW226" s="349"/>
      <c r="AX226" s="257" t="e">
        <f t="shared" si="143"/>
        <v>#DIV/0!</v>
      </c>
      <c r="AZ226" s="80"/>
      <c r="BA226" s="81"/>
      <c r="BB226" s="82" t="str">
        <f t="shared" si="144"/>
        <v/>
      </c>
      <c r="BC226" s="83" t="str">
        <f t="shared" si="145"/>
        <v/>
      </c>
      <c r="BD226" s="224">
        <f t="shared" si="146"/>
        <v>0</v>
      </c>
      <c r="BE226" s="348"/>
      <c r="BF226" s="349"/>
      <c r="BG226" s="225" t="e">
        <f t="shared" si="147"/>
        <v>#DIV/0!</v>
      </c>
      <c r="BI226" s="84"/>
      <c r="BJ226" s="307"/>
      <c r="BK226" s="88"/>
      <c r="BL226" s="307"/>
      <c r="BM226" s="227" t="str">
        <f t="shared" si="148"/>
        <v>---</v>
      </c>
    </row>
    <row r="227" spans="1:65" ht="15" customHeight="1">
      <c r="A227" s="56"/>
      <c r="B227" s="57"/>
      <c r="C227" s="58"/>
      <c r="D227" s="58"/>
      <c r="E227" s="58"/>
      <c r="F227" s="59"/>
      <c r="G227" s="60"/>
      <c r="H227" s="61"/>
      <c r="I227" s="62"/>
      <c r="J227" s="63">
        <f t="shared" si="118"/>
        <v>0</v>
      </c>
      <c r="K227" s="64"/>
      <c r="L227" s="65">
        <f t="shared" si="119"/>
        <v>0</v>
      </c>
      <c r="M227" s="66"/>
      <c r="N227" s="312"/>
      <c r="O227" s="67"/>
      <c r="P227" s="68"/>
      <c r="Q227" s="61"/>
      <c r="R227" s="62"/>
      <c r="S227" s="62">
        <f t="shared" si="120"/>
        <v>0</v>
      </c>
      <c r="T227" s="68"/>
      <c r="U227" s="69"/>
      <c r="V227" s="70">
        <f t="shared" si="121"/>
        <v>0</v>
      </c>
      <c r="W227" s="71"/>
      <c r="X227" s="312"/>
      <c r="Y227" s="72" t="str">
        <f t="shared" si="122"/>
        <v>---</v>
      </c>
      <c r="Z227" s="73" t="str">
        <f t="shared" si="123"/>
        <v>---</v>
      </c>
      <c r="AA227" s="74" t="str">
        <f t="shared" si="124"/>
        <v/>
      </c>
      <c r="AB227" s="75" t="str">
        <f t="shared" si="125"/>
        <v/>
      </c>
      <c r="AC227" s="76" t="str">
        <f t="shared" si="126"/>
        <v/>
      </c>
      <c r="AD227" s="75" t="str">
        <f t="shared" si="127"/>
        <v/>
      </c>
      <c r="AE227" s="77" t="str">
        <f t="shared" si="128"/>
        <v/>
      </c>
      <c r="AF227" s="78" t="str">
        <f t="shared" si="129"/>
        <v/>
      </c>
      <c r="AG227" s="79" t="str">
        <f t="shared" si="130"/>
        <v/>
      </c>
      <c r="AH227" s="244" t="str">
        <f t="shared" si="131"/>
        <v/>
      </c>
      <c r="AI227" s="218">
        <f t="shared" si="132"/>
        <v>0</v>
      </c>
      <c r="AJ227" s="346" t="str">
        <f t="shared" si="133"/>
        <v/>
      </c>
      <c r="AK227" s="347"/>
      <c r="AL227" s="219" t="e">
        <f t="shared" si="134"/>
        <v>#DIV/0!</v>
      </c>
      <c r="AM227" s="218">
        <f t="shared" si="135"/>
        <v>0</v>
      </c>
      <c r="AN227" s="346" t="str">
        <f t="shared" si="136"/>
        <v/>
      </c>
      <c r="AO227" s="347"/>
      <c r="AP227" s="219" t="e">
        <f t="shared" si="137"/>
        <v>#DIV/0!</v>
      </c>
      <c r="AQ227" s="222">
        <f t="shared" si="138"/>
        <v>0</v>
      </c>
      <c r="AR227" s="348" t="str">
        <f t="shared" si="139"/>
        <v/>
      </c>
      <c r="AS227" s="349"/>
      <c r="AT227" s="257" t="e">
        <f t="shared" si="140"/>
        <v>#DIV/0!</v>
      </c>
      <c r="AU227" s="222">
        <f t="shared" si="141"/>
        <v>0</v>
      </c>
      <c r="AV227" s="348" t="str">
        <f t="shared" si="142"/>
        <v/>
      </c>
      <c r="AW227" s="349"/>
      <c r="AX227" s="257" t="e">
        <f t="shared" si="143"/>
        <v>#DIV/0!</v>
      </c>
      <c r="AZ227" s="80"/>
      <c r="BA227" s="81"/>
      <c r="BB227" s="82" t="str">
        <f t="shared" si="144"/>
        <v/>
      </c>
      <c r="BC227" s="83" t="str">
        <f t="shared" si="145"/>
        <v/>
      </c>
      <c r="BD227" s="224">
        <f t="shared" si="146"/>
        <v>0</v>
      </c>
      <c r="BE227" s="348"/>
      <c r="BF227" s="349"/>
      <c r="BG227" s="225" t="e">
        <f t="shared" si="147"/>
        <v>#DIV/0!</v>
      </c>
      <c r="BI227" s="84"/>
      <c r="BJ227" s="307"/>
      <c r="BK227" s="88"/>
      <c r="BL227" s="307"/>
      <c r="BM227" s="227" t="str">
        <f t="shared" si="148"/>
        <v>---</v>
      </c>
    </row>
    <row r="228" spans="1:65" ht="15" customHeight="1">
      <c r="A228" s="56"/>
      <c r="B228" s="57"/>
      <c r="C228" s="58"/>
      <c r="D228" s="58"/>
      <c r="E228" s="58"/>
      <c r="F228" s="59"/>
      <c r="G228" s="60"/>
      <c r="H228" s="61"/>
      <c r="I228" s="62"/>
      <c r="J228" s="63">
        <f t="shared" si="118"/>
        <v>0</v>
      </c>
      <c r="K228" s="64"/>
      <c r="L228" s="65">
        <f t="shared" si="119"/>
        <v>0</v>
      </c>
      <c r="M228" s="66"/>
      <c r="N228" s="312"/>
      <c r="O228" s="67"/>
      <c r="P228" s="68"/>
      <c r="Q228" s="61"/>
      <c r="R228" s="62"/>
      <c r="S228" s="62">
        <f t="shared" si="120"/>
        <v>0</v>
      </c>
      <c r="T228" s="68"/>
      <c r="U228" s="69"/>
      <c r="V228" s="70">
        <f t="shared" si="121"/>
        <v>0</v>
      </c>
      <c r="W228" s="71"/>
      <c r="X228" s="312"/>
      <c r="Y228" s="72" t="str">
        <f t="shared" si="122"/>
        <v>---</v>
      </c>
      <c r="Z228" s="73" t="str">
        <f t="shared" si="123"/>
        <v>---</v>
      </c>
      <c r="AA228" s="74" t="str">
        <f t="shared" si="124"/>
        <v/>
      </c>
      <c r="AB228" s="75" t="str">
        <f t="shared" si="125"/>
        <v/>
      </c>
      <c r="AC228" s="76" t="str">
        <f t="shared" si="126"/>
        <v/>
      </c>
      <c r="AD228" s="75" t="str">
        <f t="shared" si="127"/>
        <v/>
      </c>
      <c r="AE228" s="77" t="str">
        <f t="shared" si="128"/>
        <v/>
      </c>
      <c r="AF228" s="78" t="str">
        <f t="shared" si="129"/>
        <v/>
      </c>
      <c r="AG228" s="79" t="str">
        <f t="shared" si="130"/>
        <v/>
      </c>
      <c r="AH228" s="244" t="str">
        <f t="shared" si="131"/>
        <v/>
      </c>
      <c r="AI228" s="218">
        <f t="shared" si="132"/>
        <v>0</v>
      </c>
      <c r="AJ228" s="346" t="str">
        <f t="shared" si="133"/>
        <v/>
      </c>
      <c r="AK228" s="347"/>
      <c r="AL228" s="219" t="e">
        <f t="shared" si="134"/>
        <v>#DIV/0!</v>
      </c>
      <c r="AM228" s="218">
        <f t="shared" si="135"/>
        <v>0</v>
      </c>
      <c r="AN228" s="346" t="str">
        <f t="shared" si="136"/>
        <v/>
      </c>
      <c r="AO228" s="347"/>
      <c r="AP228" s="219" t="e">
        <f t="shared" si="137"/>
        <v>#DIV/0!</v>
      </c>
      <c r="AQ228" s="222">
        <f t="shared" si="138"/>
        <v>0</v>
      </c>
      <c r="AR228" s="348" t="str">
        <f t="shared" si="139"/>
        <v/>
      </c>
      <c r="AS228" s="349"/>
      <c r="AT228" s="257" t="e">
        <f t="shared" si="140"/>
        <v>#DIV/0!</v>
      </c>
      <c r="AU228" s="222">
        <f t="shared" si="141"/>
        <v>0</v>
      </c>
      <c r="AV228" s="348" t="str">
        <f t="shared" si="142"/>
        <v/>
      </c>
      <c r="AW228" s="349"/>
      <c r="AX228" s="257" t="e">
        <f t="shared" si="143"/>
        <v>#DIV/0!</v>
      </c>
      <c r="AZ228" s="80"/>
      <c r="BA228" s="81"/>
      <c r="BB228" s="82" t="str">
        <f t="shared" si="144"/>
        <v/>
      </c>
      <c r="BC228" s="83" t="str">
        <f t="shared" si="145"/>
        <v/>
      </c>
      <c r="BD228" s="224">
        <f t="shared" si="146"/>
        <v>0</v>
      </c>
      <c r="BE228" s="348"/>
      <c r="BF228" s="349"/>
      <c r="BG228" s="225" t="e">
        <f t="shared" si="147"/>
        <v>#DIV/0!</v>
      </c>
      <c r="BI228" s="84"/>
      <c r="BJ228" s="307"/>
      <c r="BK228" s="88"/>
      <c r="BL228" s="307"/>
      <c r="BM228" s="227" t="str">
        <f t="shared" si="148"/>
        <v>---</v>
      </c>
    </row>
    <row r="229" spans="1:65" ht="15" customHeight="1">
      <c r="A229" s="56"/>
      <c r="B229" s="57"/>
      <c r="C229" s="58"/>
      <c r="D229" s="58"/>
      <c r="E229" s="58"/>
      <c r="F229" s="59"/>
      <c r="G229" s="60"/>
      <c r="H229" s="61"/>
      <c r="I229" s="62"/>
      <c r="J229" s="63">
        <f t="shared" si="118"/>
        <v>0</v>
      </c>
      <c r="K229" s="64"/>
      <c r="L229" s="65">
        <f t="shared" si="119"/>
        <v>0</v>
      </c>
      <c r="M229" s="66"/>
      <c r="N229" s="312"/>
      <c r="O229" s="67"/>
      <c r="P229" s="68"/>
      <c r="Q229" s="61"/>
      <c r="R229" s="62"/>
      <c r="S229" s="62">
        <f t="shared" si="120"/>
        <v>0</v>
      </c>
      <c r="T229" s="68"/>
      <c r="U229" s="69"/>
      <c r="V229" s="70">
        <f t="shared" si="121"/>
        <v>0</v>
      </c>
      <c r="W229" s="71"/>
      <c r="X229" s="312"/>
      <c r="Y229" s="72" t="str">
        <f t="shared" si="122"/>
        <v>---</v>
      </c>
      <c r="Z229" s="73" t="str">
        <f t="shared" si="123"/>
        <v>---</v>
      </c>
      <c r="AA229" s="74" t="str">
        <f t="shared" si="124"/>
        <v/>
      </c>
      <c r="AB229" s="75" t="str">
        <f t="shared" si="125"/>
        <v/>
      </c>
      <c r="AC229" s="76" t="str">
        <f t="shared" si="126"/>
        <v/>
      </c>
      <c r="AD229" s="75" t="str">
        <f t="shared" si="127"/>
        <v/>
      </c>
      <c r="AE229" s="77" t="str">
        <f t="shared" si="128"/>
        <v/>
      </c>
      <c r="AF229" s="78" t="str">
        <f t="shared" si="129"/>
        <v/>
      </c>
      <c r="AG229" s="79" t="str">
        <f t="shared" si="130"/>
        <v/>
      </c>
      <c r="AH229" s="244" t="str">
        <f t="shared" si="131"/>
        <v/>
      </c>
      <c r="AI229" s="218">
        <f t="shared" si="132"/>
        <v>0</v>
      </c>
      <c r="AJ229" s="346" t="str">
        <f t="shared" si="133"/>
        <v/>
      </c>
      <c r="AK229" s="347"/>
      <c r="AL229" s="219" t="e">
        <f t="shared" si="134"/>
        <v>#DIV/0!</v>
      </c>
      <c r="AM229" s="218">
        <f t="shared" si="135"/>
        <v>0</v>
      </c>
      <c r="AN229" s="346" t="str">
        <f t="shared" si="136"/>
        <v/>
      </c>
      <c r="AO229" s="347"/>
      <c r="AP229" s="219" t="e">
        <f t="shared" si="137"/>
        <v>#DIV/0!</v>
      </c>
      <c r="AQ229" s="222">
        <f t="shared" si="138"/>
        <v>0</v>
      </c>
      <c r="AR229" s="348" t="str">
        <f t="shared" si="139"/>
        <v/>
      </c>
      <c r="AS229" s="349"/>
      <c r="AT229" s="257" t="e">
        <f t="shared" si="140"/>
        <v>#DIV/0!</v>
      </c>
      <c r="AU229" s="222">
        <f t="shared" si="141"/>
        <v>0</v>
      </c>
      <c r="AV229" s="348" t="str">
        <f t="shared" si="142"/>
        <v/>
      </c>
      <c r="AW229" s="349"/>
      <c r="AX229" s="257" t="e">
        <f t="shared" si="143"/>
        <v>#DIV/0!</v>
      </c>
      <c r="AZ229" s="80"/>
      <c r="BA229" s="81"/>
      <c r="BB229" s="82" t="str">
        <f t="shared" si="144"/>
        <v/>
      </c>
      <c r="BC229" s="83" t="str">
        <f t="shared" si="145"/>
        <v/>
      </c>
      <c r="BD229" s="224">
        <f t="shared" si="146"/>
        <v>0</v>
      </c>
      <c r="BE229" s="348"/>
      <c r="BF229" s="349"/>
      <c r="BG229" s="225" t="e">
        <f t="shared" si="147"/>
        <v>#DIV/0!</v>
      </c>
      <c r="BI229" s="84"/>
      <c r="BJ229" s="307"/>
      <c r="BK229" s="88"/>
      <c r="BL229" s="307"/>
      <c r="BM229" s="227" t="str">
        <f t="shared" si="148"/>
        <v>---</v>
      </c>
    </row>
    <row r="230" spans="1:65" ht="15" customHeight="1">
      <c r="A230" s="56"/>
      <c r="B230" s="57"/>
      <c r="C230" s="58"/>
      <c r="D230" s="58"/>
      <c r="E230" s="58"/>
      <c r="F230" s="59"/>
      <c r="G230" s="60"/>
      <c r="H230" s="61"/>
      <c r="I230" s="62"/>
      <c r="J230" s="63">
        <f t="shared" si="118"/>
        <v>0</v>
      </c>
      <c r="K230" s="64"/>
      <c r="L230" s="65">
        <f t="shared" si="119"/>
        <v>0</v>
      </c>
      <c r="M230" s="66"/>
      <c r="N230" s="312"/>
      <c r="O230" s="67"/>
      <c r="P230" s="68"/>
      <c r="Q230" s="61"/>
      <c r="R230" s="62"/>
      <c r="S230" s="62">
        <f t="shared" si="120"/>
        <v>0</v>
      </c>
      <c r="T230" s="68"/>
      <c r="U230" s="69"/>
      <c r="V230" s="70">
        <f t="shared" si="121"/>
        <v>0</v>
      </c>
      <c r="W230" s="71"/>
      <c r="X230" s="312"/>
      <c r="Y230" s="72" t="str">
        <f t="shared" si="122"/>
        <v>---</v>
      </c>
      <c r="Z230" s="73" t="str">
        <f t="shared" si="123"/>
        <v>---</v>
      </c>
      <c r="AA230" s="74" t="str">
        <f t="shared" si="124"/>
        <v/>
      </c>
      <c r="AB230" s="75" t="str">
        <f t="shared" si="125"/>
        <v/>
      </c>
      <c r="AC230" s="76" t="str">
        <f t="shared" si="126"/>
        <v/>
      </c>
      <c r="AD230" s="75" t="str">
        <f t="shared" si="127"/>
        <v/>
      </c>
      <c r="AE230" s="77" t="str">
        <f t="shared" si="128"/>
        <v/>
      </c>
      <c r="AF230" s="78" t="str">
        <f t="shared" si="129"/>
        <v/>
      </c>
      <c r="AG230" s="79" t="str">
        <f t="shared" si="130"/>
        <v/>
      </c>
      <c r="AH230" s="244" t="str">
        <f t="shared" si="131"/>
        <v/>
      </c>
      <c r="AI230" s="218">
        <f t="shared" si="132"/>
        <v>0</v>
      </c>
      <c r="AJ230" s="346" t="str">
        <f t="shared" si="133"/>
        <v/>
      </c>
      <c r="AK230" s="347"/>
      <c r="AL230" s="219" t="e">
        <f t="shared" si="134"/>
        <v>#DIV/0!</v>
      </c>
      <c r="AM230" s="218">
        <f t="shared" si="135"/>
        <v>0</v>
      </c>
      <c r="AN230" s="346" t="str">
        <f t="shared" si="136"/>
        <v/>
      </c>
      <c r="AO230" s="347"/>
      <c r="AP230" s="219" t="e">
        <f t="shared" si="137"/>
        <v>#DIV/0!</v>
      </c>
      <c r="AQ230" s="222">
        <f t="shared" si="138"/>
        <v>0</v>
      </c>
      <c r="AR230" s="348" t="str">
        <f t="shared" si="139"/>
        <v/>
      </c>
      <c r="AS230" s="349"/>
      <c r="AT230" s="257" t="e">
        <f t="shared" si="140"/>
        <v>#DIV/0!</v>
      </c>
      <c r="AU230" s="222">
        <f t="shared" si="141"/>
        <v>0</v>
      </c>
      <c r="AV230" s="348" t="str">
        <f t="shared" si="142"/>
        <v/>
      </c>
      <c r="AW230" s="349"/>
      <c r="AX230" s="257" t="e">
        <f t="shared" si="143"/>
        <v>#DIV/0!</v>
      </c>
      <c r="AZ230" s="80"/>
      <c r="BA230" s="81"/>
      <c r="BB230" s="82" t="str">
        <f t="shared" si="144"/>
        <v/>
      </c>
      <c r="BC230" s="83" t="str">
        <f t="shared" si="145"/>
        <v/>
      </c>
      <c r="BD230" s="224">
        <f t="shared" si="146"/>
        <v>0</v>
      </c>
      <c r="BE230" s="348"/>
      <c r="BF230" s="349"/>
      <c r="BG230" s="225" t="e">
        <f t="shared" si="147"/>
        <v>#DIV/0!</v>
      </c>
      <c r="BI230" s="84"/>
      <c r="BJ230" s="307"/>
      <c r="BK230" s="88"/>
      <c r="BL230" s="307"/>
      <c r="BM230" s="227" t="str">
        <f t="shared" si="148"/>
        <v>---</v>
      </c>
    </row>
    <row r="231" spans="1:65" ht="15" customHeight="1">
      <c r="A231" s="56"/>
      <c r="B231" s="57"/>
      <c r="C231" s="58"/>
      <c r="D231" s="58"/>
      <c r="E231" s="58"/>
      <c r="F231" s="59"/>
      <c r="G231" s="60"/>
      <c r="H231" s="61"/>
      <c r="I231" s="62"/>
      <c r="J231" s="63">
        <f t="shared" si="118"/>
        <v>0</v>
      </c>
      <c r="K231" s="64"/>
      <c r="L231" s="65">
        <f t="shared" si="119"/>
        <v>0</v>
      </c>
      <c r="M231" s="66"/>
      <c r="N231" s="312"/>
      <c r="O231" s="67"/>
      <c r="P231" s="68"/>
      <c r="Q231" s="61"/>
      <c r="R231" s="62"/>
      <c r="S231" s="62">
        <f t="shared" si="120"/>
        <v>0</v>
      </c>
      <c r="T231" s="68"/>
      <c r="U231" s="69"/>
      <c r="V231" s="70">
        <f t="shared" si="121"/>
        <v>0</v>
      </c>
      <c r="W231" s="71"/>
      <c r="X231" s="312"/>
      <c r="Y231" s="72" t="str">
        <f t="shared" si="122"/>
        <v>---</v>
      </c>
      <c r="Z231" s="73" t="str">
        <f t="shared" si="123"/>
        <v>---</v>
      </c>
      <c r="AA231" s="74" t="str">
        <f t="shared" si="124"/>
        <v/>
      </c>
      <c r="AB231" s="75" t="str">
        <f t="shared" si="125"/>
        <v/>
      </c>
      <c r="AC231" s="76" t="str">
        <f t="shared" si="126"/>
        <v/>
      </c>
      <c r="AD231" s="75" t="str">
        <f t="shared" si="127"/>
        <v/>
      </c>
      <c r="AE231" s="77" t="str">
        <f t="shared" si="128"/>
        <v/>
      </c>
      <c r="AF231" s="78" t="str">
        <f t="shared" si="129"/>
        <v/>
      </c>
      <c r="AG231" s="79" t="str">
        <f t="shared" si="130"/>
        <v/>
      </c>
      <c r="AH231" s="244" t="str">
        <f t="shared" si="131"/>
        <v/>
      </c>
      <c r="AI231" s="218">
        <f t="shared" si="132"/>
        <v>0</v>
      </c>
      <c r="AJ231" s="346" t="str">
        <f t="shared" si="133"/>
        <v/>
      </c>
      <c r="AK231" s="347"/>
      <c r="AL231" s="219" t="e">
        <f t="shared" si="134"/>
        <v>#DIV/0!</v>
      </c>
      <c r="AM231" s="218">
        <f t="shared" si="135"/>
        <v>0</v>
      </c>
      <c r="AN231" s="346" t="str">
        <f t="shared" si="136"/>
        <v/>
      </c>
      <c r="AO231" s="347"/>
      <c r="AP231" s="219" t="e">
        <f t="shared" si="137"/>
        <v>#DIV/0!</v>
      </c>
      <c r="AQ231" s="222">
        <f t="shared" si="138"/>
        <v>0</v>
      </c>
      <c r="AR231" s="348" t="str">
        <f t="shared" si="139"/>
        <v/>
      </c>
      <c r="AS231" s="349"/>
      <c r="AT231" s="257" t="e">
        <f t="shared" si="140"/>
        <v>#DIV/0!</v>
      </c>
      <c r="AU231" s="222">
        <f t="shared" si="141"/>
        <v>0</v>
      </c>
      <c r="AV231" s="348" t="str">
        <f t="shared" si="142"/>
        <v/>
      </c>
      <c r="AW231" s="349"/>
      <c r="AX231" s="257" t="e">
        <f t="shared" si="143"/>
        <v>#DIV/0!</v>
      </c>
      <c r="AZ231" s="80"/>
      <c r="BA231" s="81"/>
      <c r="BB231" s="82" t="str">
        <f t="shared" si="144"/>
        <v/>
      </c>
      <c r="BC231" s="83" t="str">
        <f t="shared" si="145"/>
        <v/>
      </c>
      <c r="BD231" s="224">
        <f t="shared" si="146"/>
        <v>0</v>
      </c>
      <c r="BE231" s="348"/>
      <c r="BF231" s="349"/>
      <c r="BG231" s="225" t="e">
        <f t="shared" si="147"/>
        <v>#DIV/0!</v>
      </c>
      <c r="BI231" s="84"/>
      <c r="BJ231" s="307"/>
      <c r="BK231" s="88"/>
      <c r="BL231" s="307"/>
      <c r="BM231" s="227" t="str">
        <f t="shared" si="148"/>
        <v>---</v>
      </c>
    </row>
    <row r="232" spans="1:65" ht="15" customHeight="1">
      <c r="A232" s="56"/>
      <c r="B232" s="57"/>
      <c r="C232" s="58"/>
      <c r="D232" s="58"/>
      <c r="E232" s="58"/>
      <c r="F232" s="59"/>
      <c r="G232" s="60"/>
      <c r="H232" s="61"/>
      <c r="I232" s="62"/>
      <c r="J232" s="63">
        <f t="shared" si="118"/>
        <v>0</v>
      </c>
      <c r="K232" s="64"/>
      <c r="L232" s="65">
        <f t="shared" si="119"/>
        <v>0</v>
      </c>
      <c r="M232" s="66"/>
      <c r="N232" s="312"/>
      <c r="O232" s="67"/>
      <c r="P232" s="68"/>
      <c r="Q232" s="61"/>
      <c r="R232" s="62"/>
      <c r="S232" s="62">
        <f t="shared" si="120"/>
        <v>0</v>
      </c>
      <c r="T232" s="68"/>
      <c r="U232" s="69"/>
      <c r="V232" s="70">
        <f t="shared" si="121"/>
        <v>0</v>
      </c>
      <c r="W232" s="71"/>
      <c r="X232" s="312"/>
      <c r="Y232" s="72" t="str">
        <f t="shared" si="122"/>
        <v>---</v>
      </c>
      <c r="Z232" s="73" t="str">
        <f t="shared" si="123"/>
        <v>---</v>
      </c>
      <c r="AA232" s="74" t="str">
        <f t="shared" si="124"/>
        <v/>
      </c>
      <c r="AB232" s="75" t="str">
        <f t="shared" si="125"/>
        <v/>
      </c>
      <c r="AC232" s="76" t="str">
        <f t="shared" si="126"/>
        <v/>
      </c>
      <c r="AD232" s="75" t="str">
        <f t="shared" si="127"/>
        <v/>
      </c>
      <c r="AE232" s="77" t="str">
        <f t="shared" si="128"/>
        <v/>
      </c>
      <c r="AF232" s="78" t="str">
        <f t="shared" si="129"/>
        <v/>
      </c>
      <c r="AG232" s="79" t="str">
        <f t="shared" si="130"/>
        <v/>
      </c>
      <c r="AH232" s="244" t="str">
        <f t="shared" si="131"/>
        <v/>
      </c>
      <c r="AI232" s="218">
        <f t="shared" si="132"/>
        <v>0</v>
      </c>
      <c r="AJ232" s="346" t="str">
        <f t="shared" si="133"/>
        <v/>
      </c>
      <c r="AK232" s="347"/>
      <c r="AL232" s="219" t="e">
        <f t="shared" si="134"/>
        <v>#DIV/0!</v>
      </c>
      <c r="AM232" s="218">
        <f t="shared" si="135"/>
        <v>0</v>
      </c>
      <c r="AN232" s="346" t="str">
        <f t="shared" si="136"/>
        <v/>
      </c>
      <c r="AO232" s="347"/>
      <c r="AP232" s="219" t="e">
        <f t="shared" si="137"/>
        <v>#DIV/0!</v>
      </c>
      <c r="AQ232" s="222">
        <f t="shared" si="138"/>
        <v>0</v>
      </c>
      <c r="AR232" s="348" t="str">
        <f t="shared" si="139"/>
        <v/>
      </c>
      <c r="AS232" s="349"/>
      <c r="AT232" s="257" t="e">
        <f t="shared" si="140"/>
        <v>#DIV/0!</v>
      </c>
      <c r="AU232" s="222">
        <f t="shared" si="141"/>
        <v>0</v>
      </c>
      <c r="AV232" s="348" t="str">
        <f t="shared" si="142"/>
        <v/>
      </c>
      <c r="AW232" s="349"/>
      <c r="AX232" s="257" t="e">
        <f t="shared" si="143"/>
        <v>#DIV/0!</v>
      </c>
      <c r="AZ232" s="80"/>
      <c r="BA232" s="81"/>
      <c r="BB232" s="82" t="str">
        <f t="shared" si="144"/>
        <v/>
      </c>
      <c r="BC232" s="83" t="str">
        <f t="shared" si="145"/>
        <v/>
      </c>
      <c r="BD232" s="224">
        <f t="shared" si="146"/>
        <v>0</v>
      </c>
      <c r="BE232" s="348"/>
      <c r="BF232" s="349"/>
      <c r="BG232" s="225" t="e">
        <f t="shared" si="147"/>
        <v>#DIV/0!</v>
      </c>
      <c r="BI232" s="84"/>
      <c r="BJ232" s="307"/>
      <c r="BK232" s="88"/>
      <c r="BL232" s="307"/>
      <c r="BM232" s="227" t="str">
        <f t="shared" si="148"/>
        <v>---</v>
      </c>
    </row>
    <row r="233" spans="1:65" ht="15" customHeight="1">
      <c r="A233" s="56"/>
      <c r="B233" s="57"/>
      <c r="C233" s="58"/>
      <c r="D233" s="58"/>
      <c r="E233" s="58"/>
      <c r="F233" s="59"/>
      <c r="G233" s="60"/>
      <c r="H233" s="61"/>
      <c r="I233" s="62"/>
      <c r="J233" s="63">
        <f t="shared" si="118"/>
        <v>0</v>
      </c>
      <c r="K233" s="64"/>
      <c r="L233" s="65">
        <f t="shared" si="119"/>
        <v>0</v>
      </c>
      <c r="M233" s="66"/>
      <c r="N233" s="312"/>
      <c r="O233" s="67"/>
      <c r="P233" s="68"/>
      <c r="Q233" s="61"/>
      <c r="R233" s="62"/>
      <c r="S233" s="62">
        <f t="shared" si="120"/>
        <v>0</v>
      </c>
      <c r="T233" s="68"/>
      <c r="U233" s="69"/>
      <c r="V233" s="70">
        <f t="shared" si="121"/>
        <v>0</v>
      </c>
      <c r="W233" s="71"/>
      <c r="X233" s="312"/>
      <c r="Y233" s="72" t="str">
        <f t="shared" si="122"/>
        <v>---</v>
      </c>
      <c r="Z233" s="73" t="str">
        <f t="shared" si="123"/>
        <v>---</v>
      </c>
      <c r="AA233" s="74" t="str">
        <f t="shared" si="124"/>
        <v/>
      </c>
      <c r="AB233" s="75" t="str">
        <f t="shared" si="125"/>
        <v/>
      </c>
      <c r="AC233" s="76" t="str">
        <f t="shared" si="126"/>
        <v/>
      </c>
      <c r="AD233" s="75" t="str">
        <f t="shared" si="127"/>
        <v/>
      </c>
      <c r="AE233" s="77" t="str">
        <f t="shared" si="128"/>
        <v/>
      </c>
      <c r="AF233" s="78" t="str">
        <f t="shared" si="129"/>
        <v/>
      </c>
      <c r="AG233" s="79" t="str">
        <f t="shared" si="130"/>
        <v/>
      </c>
      <c r="AH233" s="244" t="str">
        <f t="shared" si="131"/>
        <v/>
      </c>
      <c r="AI233" s="218">
        <f t="shared" si="132"/>
        <v>0</v>
      </c>
      <c r="AJ233" s="346" t="str">
        <f t="shared" si="133"/>
        <v/>
      </c>
      <c r="AK233" s="347"/>
      <c r="AL233" s="219" t="e">
        <f t="shared" si="134"/>
        <v>#DIV/0!</v>
      </c>
      <c r="AM233" s="218">
        <f t="shared" si="135"/>
        <v>0</v>
      </c>
      <c r="AN233" s="346" t="str">
        <f t="shared" si="136"/>
        <v/>
      </c>
      <c r="AO233" s="347"/>
      <c r="AP233" s="219" t="e">
        <f t="shared" si="137"/>
        <v>#DIV/0!</v>
      </c>
      <c r="AQ233" s="222">
        <f t="shared" si="138"/>
        <v>0</v>
      </c>
      <c r="AR233" s="348" t="str">
        <f t="shared" si="139"/>
        <v/>
      </c>
      <c r="AS233" s="349"/>
      <c r="AT233" s="257" t="e">
        <f t="shared" si="140"/>
        <v>#DIV/0!</v>
      </c>
      <c r="AU233" s="222">
        <f t="shared" si="141"/>
        <v>0</v>
      </c>
      <c r="AV233" s="348" t="str">
        <f t="shared" si="142"/>
        <v/>
      </c>
      <c r="AW233" s="349"/>
      <c r="AX233" s="257" t="e">
        <f t="shared" si="143"/>
        <v>#DIV/0!</v>
      </c>
      <c r="AZ233" s="80"/>
      <c r="BA233" s="81"/>
      <c r="BB233" s="82" t="str">
        <f t="shared" si="144"/>
        <v/>
      </c>
      <c r="BC233" s="83" t="str">
        <f t="shared" si="145"/>
        <v/>
      </c>
      <c r="BD233" s="224">
        <f t="shared" si="146"/>
        <v>0</v>
      </c>
      <c r="BE233" s="348"/>
      <c r="BF233" s="349"/>
      <c r="BG233" s="225" t="e">
        <f t="shared" si="147"/>
        <v>#DIV/0!</v>
      </c>
      <c r="BI233" s="84"/>
      <c r="BJ233" s="307"/>
      <c r="BK233" s="88"/>
      <c r="BL233" s="307"/>
      <c r="BM233" s="227" t="str">
        <f t="shared" si="148"/>
        <v>---</v>
      </c>
    </row>
    <row r="234" spans="1:65" ht="15" customHeight="1">
      <c r="A234" s="56"/>
      <c r="B234" s="57"/>
      <c r="C234" s="58"/>
      <c r="D234" s="58"/>
      <c r="E234" s="58"/>
      <c r="F234" s="59"/>
      <c r="G234" s="60"/>
      <c r="H234" s="61"/>
      <c r="I234" s="62"/>
      <c r="J234" s="63">
        <f t="shared" si="118"/>
        <v>0</v>
      </c>
      <c r="K234" s="64"/>
      <c r="L234" s="65">
        <f t="shared" si="119"/>
        <v>0</v>
      </c>
      <c r="M234" s="66"/>
      <c r="N234" s="312"/>
      <c r="O234" s="67"/>
      <c r="P234" s="68"/>
      <c r="Q234" s="61"/>
      <c r="R234" s="62"/>
      <c r="S234" s="62">
        <f t="shared" si="120"/>
        <v>0</v>
      </c>
      <c r="T234" s="68"/>
      <c r="U234" s="69"/>
      <c r="V234" s="70">
        <f t="shared" si="121"/>
        <v>0</v>
      </c>
      <c r="W234" s="71"/>
      <c r="X234" s="312"/>
      <c r="Y234" s="72" t="str">
        <f t="shared" si="122"/>
        <v>---</v>
      </c>
      <c r="Z234" s="73" t="str">
        <f t="shared" si="123"/>
        <v>---</v>
      </c>
      <c r="AA234" s="74" t="str">
        <f t="shared" si="124"/>
        <v/>
      </c>
      <c r="AB234" s="75" t="str">
        <f t="shared" si="125"/>
        <v/>
      </c>
      <c r="AC234" s="76" t="str">
        <f t="shared" si="126"/>
        <v/>
      </c>
      <c r="AD234" s="75" t="str">
        <f t="shared" si="127"/>
        <v/>
      </c>
      <c r="AE234" s="77" t="str">
        <f t="shared" si="128"/>
        <v/>
      </c>
      <c r="AF234" s="78" t="str">
        <f t="shared" si="129"/>
        <v/>
      </c>
      <c r="AG234" s="79" t="str">
        <f t="shared" si="130"/>
        <v/>
      </c>
      <c r="AH234" s="244" t="str">
        <f t="shared" si="131"/>
        <v/>
      </c>
      <c r="AI234" s="218">
        <f t="shared" si="132"/>
        <v>0</v>
      </c>
      <c r="AJ234" s="346" t="str">
        <f t="shared" si="133"/>
        <v>*</v>
      </c>
      <c r="AK234" s="347"/>
      <c r="AL234" s="219" t="e">
        <f t="shared" si="134"/>
        <v>#DIV/0!</v>
      </c>
      <c r="AM234" s="218">
        <f t="shared" si="135"/>
        <v>0</v>
      </c>
      <c r="AN234" s="346" t="str">
        <f t="shared" si="136"/>
        <v>*</v>
      </c>
      <c r="AO234" s="347"/>
      <c r="AP234" s="219" t="e">
        <f t="shared" si="137"/>
        <v>#DIV/0!</v>
      </c>
      <c r="AQ234" s="222">
        <f t="shared" si="138"/>
        <v>0</v>
      </c>
      <c r="AR234" s="348" t="str">
        <f t="shared" si="139"/>
        <v>*</v>
      </c>
      <c r="AS234" s="349"/>
      <c r="AT234" s="257" t="e">
        <f t="shared" si="140"/>
        <v>#DIV/0!</v>
      </c>
      <c r="AU234" s="222">
        <f t="shared" si="141"/>
        <v>0</v>
      </c>
      <c r="AV234" s="348" t="str">
        <f t="shared" si="142"/>
        <v>*</v>
      </c>
      <c r="AW234" s="349"/>
      <c r="AX234" s="257" t="e">
        <f t="shared" si="143"/>
        <v>#DIV/0!</v>
      </c>
      <c r="AZ234" s="80"/>
      <c r="BA234" s="81"/>
      <c r="BB234" s="82" t="str">
        <f t="shared" si="144"/>
        <v/>
      </c>
      <c r="BC234" s="83" t="str">
        <f t="shared" si="145"/>
        <v/>
      </c>
      <c r="BD234" s="224">
        <f t="shared" si="146"/>
        <v>0</v>
      </c>
      <c r="BE234" s="348"/>
      <c r="BF234" s="349"/>
      <c r="BG234" s="225" t="e">
        <f t="shared" si="147"/>
        <v>#DIV/0!</v>
      </c>
      <c r="BI234" s="84"/>
      <c r="BJ234" s="307"/>
      <c r="BK234" s="88"/>
      <c r="BL234" s="307"/>
      <c r="BM234" s="227" t="str">
        <f t="shared" si="148"/>
        <v>---</v>
      </c>
    </row>
    <row r="235" spans="1:65" ht="15" customHeight="1">
      <c r="A235" s="56"/>
      <c r="B235" s="57"/>
      <c r="C235" s="58"/>
      <c r="D235" s="58"/>
      <c r="E235" s="58"/>
      <c r="F235" s="59"/>
      <c r="G235" s="60"/>
      <c r="H235" s="61"/>
      <c r="I235" s="62"/>
      <c r="J235" s="63">
        <f t="shared" si="118"/>
        <v>0</v>
      </c>
      <c r="K235" s="64"/>
      <c r="L235" s="65">
        <f t="shared" si="119"/>
        <v>0</v>
      </c>
      <c r="M235" s="66"/>
      <c r="N235" s="312"/>
      <c r="O235" s="67"/>
      <c r="P235" s="68"/>
      <c r="Q235" s="61"/>
      <c r="R235" s="62"/>
      <c r="S235" s="62">
        <f t="shared" si="120"/>
        <v>0</v>
      </c>
      <c r="T235" s="68"/>
      <c r="U235" s="69"/>
      <c r="V235" s="70">
        <f t="shared" si="121"/>
        <v>0</v>
      </c>
      <c r="W235" s="71"/>
      <c r="X235" s="312"/>
      <c r="Y235" s="72" t="str">
        <f t="shared" si="122"/>
        <v>---</v>
      </c>
      <c r="Z235" s="73" t="str">
        <f t="shared" si="123"/>
        <v>---</v>
      </c>
      <c r="AA235" s="74" t="str">
        <f t="shared" si="124"/>
        <v/>
      </c>
      <c r="AB235" s="75" t="str">
        <f t="shared" si="125"/>
        <v/>
      </c>
      <c r="AC235" s="76" t="str">
        <f t="shared" si="126"/>
        <v/>
      </c>
      <c r="AD235" s="75" t="str">
        <f t="shared" si="127"/>
        <v/>
      </c>
      <c r="AE235" s="77" t="str">
        <f t="shared" si="128"/>
        <v/>
      </c>
      <c r="AF235" s="78" t="str">
        <f t="shared" si="129"/>
        <v/>
      </c>
      <c r="AG235" s="79" t="str">
        <f t="shared" si="130"/>
        <v/>
      </c>
      <c r="AH235" s="244" t="str">
        <f t="shared" si="131"/>
        <v/>
      </c>
      <c r="AI235" s="218">
        <f t="shared" si="132"/>
        <v>0</v>
      </c>
      <c r="AJ235" s="346" t="str">
        <f t="shared" si="133"/>
        <v/>
      </c>
      <c r="AK235" s="347"/>
      <c r="AL235" s="219" t="e">
        <f t="shared" si="134"/>
        <v>#DIV/0!</v>
      </c>
      <c r="AM235" s="218">
        <f t="shared" si="135"/>
        <v>0</v>
      </c>
      <c r="AN235" s="346" t="str">
        <f t="shared" si="136"/>
        <v/>
      </c>
      <c r="AO235" s="347"/>
      <c r="AP235" s="219" t="e">
        <f t="shared" si="137"/>
        <v>#DIV/0!</v>
      </c>
      <c r="AQ235" s="222">
        <f t="shared" si="138"/>
        <v>0</v>
      </c>
      <c r="AR235" s="348" t="str">
        <f t="shared" si="139"/>
        <v/>
      </c>
      <c r="AS235" s="349"/>
      <c r="AT235" s="257" t="e">
        <f t="shared" si="140"/>
        <v>#DIV/0!</v>
      </c>
      <c r="AU235" s="222">
        <f t="shared" si="141"/>
        <v>0</v>
      </c>
      <c r="AV235" s="348" t="str">
        <f t="shared" si="142"/>
        <v/>
      </c>
      <c r="AW235" s="349"/>
      <c r="AX235" s="257" t="e">
        <f t="shared" si="143"/>
        <v>#DIV/0!</v>
      </c>
      <c r="AZ235" s="80"/>
      <c r="BA235" s="81"/>
      <c r="BB235" s="82" t="str">
        <f t="shared" si="144"/>
        <v/>
      </c>
      <c r="BC235" s="83" t="str">
        <f t="shared" si="145"/>
        <v/>
      </c>
      <c r="BD235" s="224">
        <f t="shared" si="146"/>
        <v>0</v>
      </c>
      <c r="BE235" s="348"/>
      <c r="BF235" s="349"/>
      <c r="BG235" s="225" t="e">
        <f t="shared" si="147"/>
        <v>#DIV/0!</v>
      </c>
      <c r="BI235" s="84"/>
      <c r="BJ235" s="307"/>
      <c r="BK235" s="88"/>
      <c r="BL235" s="307"/>
      <c r="BM235" s="227" t="str">
        <f t="shared" si="148"/>
        <v>---</v>
      </c>
    </row>
    <row r="236" spans="1:65" ht="15" customHeight="1">
      <c r="A236" s="56"/>
      <c r="B236" s="57"/>
      <c r="C236" s="58"/>
      <c r="D236" s="58"/>
      <c r="E236" s="58"/>
      <c r="F236" s="59"/>
      <c r="G236" s="60"/>
      <c r="H236" s="61"/>
      <c r="I236" s="62"/>
      <c r="J236" s="63">
        <f t="shared" si="118"/>
        <v>0</v>
      </c>
      <c r="K236" s="64"/>
      <c r="L236" s="65">
        <f t="shared" si="119"/>
        <v>0</v>
      </c>
      <c r="M236" s="66"/>
      <c r="N236" s="312"/>
      <c r="O236" s="67"/>
      <c r="P236" s="68"/>
      <c r="Q236" s="61"/>
      <c r="R236" s="62"/>
      <c r="S236" s="62">
        <f t="shared" si="120"/>
        <v>0</v>
      </c>
      <c r="T236" s="68"/>
      <c r="U236" s="69"/>
      <c r="V236" s="70">
        <f t="shared" si="121"/>
        <v>0</v>
      </c>
      <c r="W236" s="71"/>
      <c r="X236" s="312"/>
      <c r="Y236" s="72" t="str">
        <f t="shared" si="122"/>
        <v>---</v>
      </c>
      <c r="Z236" s="73" t="str">
        <f t="shared" si="123"/>
        <v>---</v>
      </c>
      <c r="AA236" s="74" t="str">
        <f t="shared" si="124"/>
        <v/>
      </c>
      <c r="AB236" s="75" t="str">
        <f t="shared" si="125"/>
        <v/>
      </c>
      <c r="AC236" s="76" t="str">
        <f t="shared" si="126"/>
        <v/>
      </c>
      <c r="AD236" s="75" t="str">
        <f t="shared" si="127"/>
        <v/>
      </c>
      <c r="AE236" s="77" t="str">
        <f t="shared" si="128"/>
        <v/>
      </c>
      <c r="AF236" s="78" t="str">
        <f t="shared" si="129"/>
        <v/>
      </c>
      <c r="AG236" s="79" t="str">
        <f t="shared" si="130"/>
        <v/>
      </c>
      <c r="AH236" s="244" t="str">
        <f t="shared" si="131"/>
        <v/>
      </c>
      <c r="AI236" s="218">
        <f t="shared" si="132"/>
        <v>0</v>
      </c>
      <c r="AJ236" s="346" t="str">
        <f t="shared" si="133"/>
        <v/>
      </c>
      <c r="AK236" s="347"/>
      <c r="AL236" s="219" t="e">
        <f t="shared" si="134"/>
        <v>#DIV/0!</v>
      </c>
      <c r="AM236" s="218">
        <f t="shared" si="135"/>
        <v>0</v>
      </c>
      <c r="AN236" s="346" t="str">
        <f t="shared" si="136"/>
        <v/>
      </c>
      <c r="AO236" s="347"/>
      <c r="AP236" s="219" t="e">
        <f t="shared" si="137"/>
        <v>#DIV/0!</v>
      </c>
      <c r="AQ236" s="222">
        <f t="shared" si="138"/>
        <v>0</v>
      </c>
      <c r="AR236" s="348" t="str">
        <f t="shared" si="139"/>
        <v/>
      </c>
      <c r="AS236" s="349"/>
      <c r="AT236" s="257" t="e">
        <f t="shared" si="140"/>
        <v>#DIV/0!</v>
      </c>
      <c r="AU236" s="222">
        <f t="shared" si="141"/>
        <v>0</v>
      </c>
      <c r="AV236" s="348" t="str">
        <f t="shared" si="142"/>
        <v/>
      </c>
      <c r="AW236" s="349"/>
      <c r="AX236" s="257" t="e">
        <f t="shared" si="143"/>
        <v>#DIV/0!</v>
      </c>
      <c r="AZ236" s="80"/>
      <c r="BA236" s="81"/>
      <c r="BB236" s="82" t="str">
        <f t="shared" si="144"/>
        <v/>
      </c>
      <c r="BC236" s="83" t="str">
        <f t="shared" si="145"/>
        <v/>
      </c>
      <c r="BD236" s="224">
        <f t="shared" si="146"/>
        <v>0</v>
      </c>
      <c r="BE236" s="348"/>
      <c r="BF236" s="349"/>
      <c r="BG236" s="225" t="e">
        <f t="shared" si="147"/>
        <v>#DIV/0!</v>
      </c>
      <c r="BI236" s="84"/>
      <c r="BJ236" s="307"/>
      <c r="BK236" s="88"/>
      <c r="BL236" s="307"/>
      <c r="BM236" s="227" t="str">
        <f t="shared" si="148"/>
        <v>---</v>
      </c>
    </row>
    <row r="237" spans="1:65" ht="15" customHeight="1">
      <c r="A237" s="56"/>
      <c r="B237" s="57"/>
      <c r="C237" s="58"/>
      <c r="D237" s="58"/>
      <c r="E237" s="58"/>
      <c r="F237" s="59"/>
      <c r="G237" s="60"/>
      <c r="H237" s="61"/>
      <c r="I237" s="62"/>
      <c r="J237" s="63">
        <f t="shared" si="118"/>
        <v>0</v>
      </c>
      <c r="K237" s="64"/>
      <c r="L237" s="65">
        <f t="shared" si="119"/>
        <v>0</v>
      </c>
      <c r="M237" s="66"/>
      <c r="N237" s="312"/>
      <c r="O237" s="67"/>
      <c r="P237" s="68"/>
      <c r="Q237" s="61"/>
      <c r="R237" s="62"/>
      <c r="S237" s="62">
        <f t="shared" si="120"/>
        <v>0</v>
      </c>
      <c r="T237" s="68"/>
      <c r="U237" s="69"/>
      <c r="V237" s="70">
        <f t="shared" si="121"/>
        <v>0</v>
      </c>
      <c r="W237" s="71"/>
      <c r="X237" s="312"/>
      <c r="Y237" s="72" t="str">
        <f t="shared" si="122"/>
        <v>---</v>
      </c>
      <c r="Z237" s="73" t="str">
        <f t="shared" si="123"/>
        <v>---</v>
      </c>
      <c r="AA237" s="74" t="str">
        <f t="shared" si="124"/>
        <v/>
      </c>
      <c r="AB237" s="75" t="str">
        <f t="shared" si="125"/>
        <v/>
      </c>
      <c r="AC237" s="76" t="str">
        <f t="shared" si="126"/>
        <v/>
      </c>
      <c r="AD237" s="75" t="str">
        <f t="shared" si="127"/>
        <v/>
      </c>
      <c r="AE237" s="77" t="str">
        <f t="shared" si="128"/>
        <v/>
      </c>
      <c r="AF237" s="78" t="str">
        <f t="shared" si="129"/>
        <v/>
      </c>
      <c r="AG237" s="79" t="str">
        <f t="shared" si="130"/>
        <v/>
      </c>
      <c r="AH237" s="244" t="str">
        <f t="shared" si="131"/>
        <v/>
      </c>
      <c r="AI237" s="218">
        <f t="shared" si="132"/>
        <v>0</v>
      </c>
      <c r="AJ237" s="346" t="str">
        <f t="shared" si="133"/>
        <v/>
      </c>
      <c r="AK237" s="347"/>
      <c r="AL237" s="219" t="e">
        <f t="shared" si="134"/>
        <v>#DIV/0!</v>
      </c>
      <c r="AM237" s="218">
        <f t="shared" si="135"/>
        <v>0</v>
      </c>
      <c r="AN237" s="346" t="str">
        <f t="shared" si="136"/>
        <v/>
      </c>
      <c r="AO237" s="347"/>
      <c r="AP237" s="219" t="e">
        <f t="shared" si="137"/>
        <v>#DIV/0!</v>
      </c>
      <c r="AQ237" s="222">
        <f t="shared" si="138"/>
        <v>0</v>
      </c>
      <c r="AR237" s="348" t="str">
        <f t="shared" si="139"/>
        <v/>
      </c>
      <c r="AS237" s="349"/>
      <c r="AT237" s="257" t="e">
        <f t="shared" si="140"/>
        <v>#DIV/0!</v>
      </c>
      <c r="AU237" s="222">
        <f t="shared" si="141"/>
        <v>0</v>
      </c>
      <c r="AV237" s="348" t="str">
        <f t="shared" si="142"/>
        <v/>
      </c>
      <c r="AW237" s="349"/>
      <c r="AX237" s="257" t="e">
        <f t="shared" si="143"/>
        <v>#DIV/0!</v>
      </c>
      <c r="AZ237" s="80"/>
      <c r="BA237" s="81"/>
      <c r="BB237" s="82" t="str">
        <f t="shared" si="144"/>
        <v/>
      </c>
      <c r="BC237" s="83" t="str">
        <f t="shared" si="145"/>
        <v/>
      </c>
      <c r="BD237" s="224">
        <f t="shared" si="146"/>
        <v>0</v>
      </c>
      <c r="BE237" s="348"/>
      <c r="BF237" s="349"/>
      <c r="BG237" s="225" t="e">
        <f t="shared" si="147"/>
        <v>#DIV/0!</v>
      </c>
      <c r="BI237" s="84"/>
      <c r="BJ237" s="307"/>
      <c r="BK237" s="88"/>
      <c r="BL237" s="307"/>
      <c r="BM237" s="227" t="str">
        <f t="shared" si="148"/>
        <v>---</v>
      </c>
    </row>
    <row r="238" spans="1:65" ht="15" customHeight="1">
      <c r="A238" s="56"/>
      <c r="B238" s="57"/>
      <c r="C238" s="58"/>
      <c r="D238" s="58"/>
      <c r="E238" s="58"/>
      <c r="F238" s="59"/>
      <c r="G238" s="60"/>
      <c r="H238" s="61"/>
      <c r="I238" s="62"/>
      <c r="J238" s="63">
        <f t="shared" si="118"/>
        <v>0</v>
      </c>
      <c r="K238" s="64"/>
      <c r="L238" s="65">
        <f t="shared" si="119"/>
        <v>0</v>
      </c>
      <c r="M238" s="66"/>
      <c r="N238" s="312"/>
      <c r="O238" s="67"/>
      <c r="P238" s="68"/>
      <c r="Q238" s="61"/>
      <c r="R238" s="62"/>
      <c r="S238" s="62">
        <f t="shared" si="120"/>
        <v>0</v>
      </c>
      <c r="T238" s="68"/>
      <c r="U238" s="69"/>
      <c r="V238" s="70">
        <f t="shared" si="121"/>
        <v>0</v>
      </c>
      <c r="W238" s="71"/>
      <c r="X238" s="312"/>
      <c r="Y238" s="72" t="str">
        <f t="shared" si="122"/>
        <v>---</v>
      </c>
      <c r="Z238" s="73" t="str">
        <f t="shared" si="123"/>
        <v>---</v>
      </c>
      <c r="AA238" s="74" t="str">
        <f t="shared" si="124"/>
        <v/>
      </c>
      <c r="AB238" s="75" t="str">
        <f t="shared" si="125"/>
        <v/>
      </c>
      <c r="AC238" s="76" t="str">
        <f t="shared" si="126"/>
        <v/>
      </c>
      <c r="AD238" s="75" t="str">
        <f t="shared" si="127"/>
        <v/>
      </c>
      <c r="AE238" s="77" t="str">
        <f t="shared" si="128"/>
        <v/>
      </c>
      <c r="AF238" s="78" t="str">
        <f t="shared" si="129"/>
        <v/>
      </c>
      <c r="AG238" s="79" t="str">
        <f t="shared" si="130"/>
        <v/>
      </c>
      <c r="AH238" s="244" t="str">
        <f t="shared" si="131"/>
        <v/>
      </c>
      <c r="AI238" s="218">
        <f t="shared" si="132"/>
        <v>0</v>
      </c>
      <c r="AJ238" s="346" t="str">
        <f t="shared" si="133"/>
        <v/>
      </c>
      <c r="AK238" s="347"/>
      <c r="AL238" s="219" t="e">
        <f t="shared" si="134"/>
        <v>#DIV/0!</v>
      </c>
      <c r="AM238" s="218">
        <f t="shared" si="135"/>
        <v>0</v>
      </c>
      <c r="AN238" s="346" t="str">
        <f t="shared" si="136"/>
        <v/>
      </c>
      <c r="AO238" s="347"/>
      <c r="AP238" s="219" t="e">
        <f t="shared" si="137"/>
        <v>#DIV/0!</v>
      </c>
      <c r="AQ238" s="222">
        <f t="shared" si="138"/>
        <v>0</v>
      </c>
      <c r="AR238" s="348" t="str">
        <f t="shared" si="139"/>
        <v/>
      </c>
      <c r="AS238" s="349"/>
      <c r="AT238" s="257" t="e">
        <f t="shared" si="140"/>
        <v>#DIV/0!</v>
      </c>
      <c r="AU238" s="222">
        <f t="shared" si="141"/>
        <v>0</v>
      </c>
      <c r="AV238" s="348" t="str">
        <f t="shared" si="142"/>
        <v/>
      </c>
      <c r="AW238" s="349"/>
      <c r="AX238" s="257" t="e">
        <f t="shared" si="143"/>
        <v>#DIV/0!</v>
      </c>
      <c r="AZ238" s="80"/>
      <c r="BA238" s="81"/>
      <c r="BB238" s="82" t="str">
        <f t="shared" si="144"/>
        <v/>
      </c>
      <c r="BC238" s="83" t="str">
        <f t="shared" si="145"/>
        <v/>
      </c>
      <c r="BD238" s="224">
        <f t="shared" si="146"/>
        <v>0</v>
      </c>
      <c r="BE238" s="348"/>
      <c r="BF238" s="349"/>
      <c r="BG238" s="225" t="e">
        <f t="shared" si="147"/>
        <v>#DIV/0!</v>
      </c>
      <c r="BI238" s="84"/>
      <c r="BJ238" s="307"/>
      <c r="BK238" s="88"/>
      <c r="BL238" s="307"/>
      <c r="BM238" s="227" t="str">
        <f t="shared" si="148"/>
        <v>---</v>
      </c>
    </row>
    <row r="239" spans="1:65" ht="15" customHeight="1">
      <c r="A239" s="56"/>
      <c r="B239" s="57"/>
      <c r="C239" s="58"/>
      <c r="D239" s="58"/>
      <c r="E239" s="58"/>
      <c r="F239" s="59"/>
      <c r="G239" s="60"/>
      <c r="H239" s="61"/>
      <c r="I239" s="62"/>
      <c r="J239" s="63">
        <f t="shared" si="118"/>
        <v>0</v>
      </c>
      <c r="K239" s="64"/>
      <c r="L239" s="65">
        <f t="shared" si="119"/>
        <v>0</v>
      </c>
      <c r="M239" s="66"/>
      <c r="N239" s="312"/>
      <c r="O239" s="67"/>
      <c r="P239" s="68"/>
      <c r="Q239" s="61"/>
      <c r="R239" s="62"/>
      <c r="S239" s="62">
        <f t="shared" si="120"/>
        <v>0</v>
      </c>
      <c r="T239" s="68"/>
      <c r="U239" s="69"/>
      <c r="V239" s="70">
        <f t="shared" si="121"/>
        <v>0</v>
      </c>
      <c r="W239" s="71"/>
      <c r="X239" s="312"/>
      <c r="Y239" s="72" t="str">
        <f t="shared" si="122"/>
        <v>---</v>
      </c>
      <c r="Z239" s="73" t="str">
        <f t="shared" si="123"/>
        <v>---</v>
      </c>
      <c r="AA239" s="74" t="str">
        <f t="shared" si="124"/>
        <v/>
      </c>
      <c r="AB239" s="75" t="str">
        <f t="shared" si="125"/>
        <v/>
      </c>
      <c r="AC239" s="76" t="str">
        <f t="shared" si="126"/>
        <v/>
      </c>
      <c r="AD239" s="75" t="str">
        <f t="shared" si="127"/>
        <v/>
      </c>
      <c r="AE239" s="77" t="str">
        <f t="shared" si="128"/>
        <v/>
      </c>
      <c r="AF239" s="78" t="str">
        <f t="shared" si="129"/>
        <v/>
      </c>
      <c r="AG239" s="79" t="str">
        <f t="shared" si="130"/>
        <v/>
      </c>
      <c r="AH239" s="244" t="str">
        <f t="shared" si="131"/>
        <v/>
      </c>
      <c r="AI239" s="218">
        <f t="shared" si="132"/>
        <v>0</v>
      </c>
      <c r="AJ239" s="346" t="str">
        <f t="shared" si="133"/>
        <v/>
      </c>
      <c r="AK239" s="347"/>
      <c r="AL239" s="219" t="e">
        <f t="shared" si="134"/>
        <v>#DIV/0!</v>
      </c>
      <c r="AM239" s="218">
        <f t="shared" si="135"/>
        <v>0</v>
      </c>
      <c r="AN239" s="346" t="str">
        <f t="shared" si="136"/>
        <v/>
      </c>
      <c r="AO239" s="347"/>
      <c r="AP239" s="219" t="e">
        <f t="shared" si="137"/>
        <v>#DIV/0!</v>
      </c>
      <c r="AQ239" s="222">
        <f t="shared" si="138"/>
        <v>0</v>
      </c>
      <c r="AR239" s="348" t="str">
        <f t="shared" si="139"/>
        <v/>
      </c>
      <c r="AS239" s="349"/>
      <c r="AT239" s="257" t="e">
        <f t="shared" si="140"/>
        <v>#DIV/0!</v>
      </c>
      <c r="AU239" s="222">
        <f t="shared" si="141"/>
        <v>0</v>
      </c>
      <c r="AV239" s="348" t="str">
        <f t="shared" si="142"/>
        <v/>
      </c>
      <c r="AW239" s="349"/>
      <c r="AX239" s="257" t="e">
        <f t="shared" si="143"/>
        <v>#DIV/0!</v>
      </c>
      <c r="AZ239" s="80"/>
      <c r="BA239" s="81"/>
      <c r="BB239" s="82" t="str">
        <f t="shared" si="144"/>
        <v/>
      </c>
      <c r="BC239" s="83" t="str">
        <f t="shared" si="145"/>
        <v/>
      </c>
      <c r="BD239" s="224">
        <f t="shared" si="146"/>
        <v>0</v>
      </c>
      <c r="BE239" s="348"/>
      <c r="BF239" s="349"/>
      <c r="BG239" s="225" t="e">
        <f t="shared" si="147"/>
        <v>#DIV/0!</v>
      </c>
      <c r="BI239" s="84"/>
      <c r="BJ239" s="307"/>
      <c r="BK239" s="88"/>
      <c r="BL239" s="307"/>
      <c r="BM239" s="227" t="str">
        <f t="shared" si="148"/>
        <v>---</v>
      </c>
    </row>
    <row r="240" spans="1:65" ht="15" customHeight="1">
      <c r="A240" s="56"/>
      <c r="B240" s="57"/>
      <c r="C240" s="58"/>
      <c r="D240" s="58"/>
      <c r="E240" s="58"/>
      <c r="F240" s="59"/>
      <c r="G240" s="60"/>
      <c r="H240" s="61"/>
      <c r="I240" s="62"/>
      <c r="J240" s="63">
        <f t="shared" si="118"/>
        <v>0</v>
      </c>
      <c r="K240" s="64"/>
      <c r="L240" s="65">
        <f t="shared" si="119"/>
        <v>0</v>
      </c>
      <c r="M240" s="66"/>
      <c r="N240" s="312"/>
      <c r="O240" s="67"/>
      <c r="P240" s="68"/>
      <c r="Q240" s="61"/>
      <c r="R240" s="62"/>
      <c r="S240" s="62">
        <f t="shared" si="120"/>
        <v>0</v>
      </c>
      <c r="T240" s="68"/>
      <c r="U240" s="69"/>
      <c r="V240" s="70">
        <f t="shared" si="121"/>
        <v>0</v>
      </c>
      <c r="W240" s="71"/>
      <c r="X240" s="312"/>
      <c r="Y240" s="72" t="str">
        <f t="shared" si="122"/>
        <v>---</v>
      </c>
      <c r="Z240" s="73" t="str">
        <f t="shared" si="123"/>
        <v>---</v>
      </c>
      <c r="AA240" s="74" t="str">
        <f t="shared" si="124"/>
        <v/>
      </c>
      <c r="AB240" s="75" t="str">
        <f t="shared" si="125"/>
        <v/>
      </c>
      <c r="AC240" s="76" t="str">
        <f t="shared" si="126"/>
        <v/>
      </c>
      <c r="AD240" s="75" t="str">
        <f t="shared" si="127"/>
        <v/>
      </c>
      <c r="AE240" s="77" t="str">
        <f t="shared" si="128"/>
        <v/>
      </c>
      <c r="AF240" s="78" t="str">
        <f t="shared" si="129"/>
        <v/>
      </c>
      <c r="AG240" s="79" t="str">
        <f t="shared" si="130"/>
        <v/>
      </c>
      <c r="AH240" s="244" t="str">
        <f t="shared" si="131"/>
        <v/>
      </c>
      <c r="AI240" s="218">
        <f t="shared" si="132"/>
        <v>0</v>
      </c>
      <c r="AJ240" s="346" t="str">
        <f t="shared" si="133"/>
        <v/>
      </c>
      <c r="AK240" s="347"/>
      <c r="AL240" s="219" t="e">
        <f t="shared" si="134"/>
        <v>#DIV/0!</v>
      </c>
      <c r="AM240" s="218">
        <f t="shared" si="135"/>
        <v>0</v>
      </c>
      <c r="AN240" s="346" t="str">
        <f t="shared" si="136"/>
        <v/>
      </c>
      <c r="AO240" s="347"/>
      <c r="AP240" s="219" t="e">
        <f t="shared" si="137"/>
        <v>#DIV/0!</v>
      </c>
      <c r="AQ240" s="222">
        <f t="shared" si="138"/>
        <v>0</v>
      </c>
      <c r="AR240" s="348" t="str">
        <f t="shared" si="139"/>
        <v/>
      </c>
      <c r="AS240" s="349"/>
      <c r="AT240" s="257" t="e">
        <f t="shared" si="140"/>
        <v>#DIV/0!</v>
      </c>
      <c r="AU240" s="222">
        <f t="shared" si="141"/>
        <v>0</v>
      </c>
      <c r="AV240" s="348" t="str">
        <f t="shared" si="142"/>
        <v/>
      </c>
      <c r="AW240" s="349"/>
      <c r="AX240" s="257" t="e">
        <f t="shared" si="143"/>
        <v>#DIV/0!</v>
      </c>
      <c r="AZ240" s="80"/>
      <c r="BA240" s="81"/>
      <c r="BB240" s="82" t="str">
        <f t="shared" si="144"/>
        <v/>
      </c>
      <c r="BC240" s="83" t="str">
        <f t="shared" si="145"/>
        <v/>
      </c>
      <c r="BD240" s="224">
        <f t="shared" si="146"/>
        <v>0</v>
      </c>
      <c r="BE240" s="348"/>
      <c r="BF240" s="349"/>
      <c r="BG240" s="225" t="e">
        <f t="shared" si="147"/>
        <v>#DIV/0!</v>
      </c>
      <c r="BI240" s="84"/>
      <c r="BJ240" s="307"/>
      <c r="BK240" s="88"/>
      <c r="BL240" s="307"/>
      <c r="BM240" s="227" t="str">
        <f t="shared" si="148"/>
        <v>---</v>
      </c>
    </row>
    <row r="241" spans="1:65" ht="15" customHeight="1">
      <c r="A241" s="56"/>
      <c r="B241" s="57"/>
      <c r="C241" s="58"/>
      <c r="D241" s="58"/>
      <c r="E241" s="58"/>
      <c r="F241" s="59"/>
      <c r="G241" s="60"/>
      <c r="H241" s="61"/>
      <c r="I241" s="62"/>
      <c r="J241" s="63">
        <f t="shared" si="118"/>
        <v>0</v>
      </c>
      <c r="K241" s="64"/>
      <c r="L241" s="65">
        <f t="shared" si="119"/>
        <v>0</v>
      </c>
      <c r="M241" s="66"/>
      <c r="N241" s="312"/>
      <c r="O241" s="67"/>
      <c r="P241" s="68"/>
      <c r="Q241" s="61"/>
      <c r="R241" s="62"/>
      <c r="S241" s="62">
        <f t="shared" si="120"/>
        <v>0</v>
      </c>
      <c r="T241" s="68"/>
      <c r="U241" s="69"/>
      <c r="V241" s="70">
        <f t="shared" si="121"/>
        <v>0</v>
      </c>
      <c r="W241" s="71"/>
      <c r="X241" s="312"/>
      <c r="Y241" s="72" t="str">
        <f t="shared" si="122"/>
        <v>---</v>
      </c>
      <c r="Z241" s="73" t="str">
        <f t="shared" si="123"/>
        <v>---</v>
      </c>
      <c r="AA241" s="74" t="str">
        <f t="shared" si="124"/>
        <v/>
      </c>
      <c r="AB241" s="75" t="str">
        <f t="shared" si="125"/>
        <v/>
      </c>
      <c r="AC241" s="76" t="str">
        <f t="shared" si="126"/>
        <v/>
      </c>
      <c r="AD241" s="75" t="str">
        <f t="shared" si="127"/>
        <v/>
      </c>
      <c r="AE241" s="77" t="str">
        <f t="shared" si="128"/>
        <v/>
      </c>
      <c r="AF241" s="78" t="str">
        <f t="shared" si="129"/>
        <v/>
      </c>
      <c r="AG241" s="79" t="str">
        <f t="shared" si="130"/>
        <v/>
      </c>
      <c r="AH241" s="244" t="str">
        <f t="shared" si="131"/>
        <v/>
      </c>
      <c r="AI241" s="218">
        <f t="shared" si="132"/>
        <v>0</v>
      </c>
      <c r="AJ241" s="346" t="str">
        <f t="shared" si="133"/>
        <v/>
      </c>
      <c r="AK241" s="347"/>
      <c r="AL241" s="219" t="e">
        <f t="shared" si="134"/>
        <v>#DIV/0!</v>
      </c>
      <c r="AM241" s="218">
        <f t="shared" si="135"/>
        <v>0</v>
      </c>
      <c r="AN241" s="346" t="str">
        <f t="shared" si="136"/>
        <v/>
      </c>
      <c r="AO241" s="347"/>
      <c r="AP241" s="219" t="e">
        <f t="shared" si="137"/>
        <v>#DIV/0!</v>
      </c>
      <c r="AQ241" s="222">
        <f t="shared" si="138"/>
        <v>0</v>
      </c>
      <c r="AR241" s="348" t="str">
        <f t="shared" si="139"/>
        <v/>
      </c>
      <c r="AS241" s="349"/>
      <c r="AT241" s="257" t="e">
        <f t="shared" si="140"/>
        <v>#DIV/0!</v>
      </c>
      <c r="AU241" s="222">
        <f t="shared" si="141"/>
        <v>0</v>
      </c>
      <c r="AV241" s="348" t="str">
        <f t="shared" si="142"/>
        <v/>
      </c>
      <c r="AW241" s="349"/>
      <c r="AX241" s="257" t="e">
        <f t="shared" si="143"/>
        <v>#DIV/0!</v>
      </c>
      <c r="AZ241" s="80"/>
      <c r="BA241" s="81"/>
      <c r="BB241" s="82" t="str">
        <f t="shared" si="144"/>
        <v/>
      </c>
      <c r="BC241" s="83" t="str">
        <f t="shared" si="145"/>
        <v/>
      </c>
      <c r="BD241" s="224">
        <f t="shared" si="146"/>
        <v>0</v>
      </c>
      <c r="BE241" s="348"/>
      <c r="BF241" s="349"/>
      <c r="BG241" s="225" t="e">
        <f t="shared" si="147"/>
        <v>#DIV/0!</v>
      </c>
      <c r="BI241" s="84"/>
      <c r="BJ241" s="307"/>
      <c r="BK241" s="88"/>
      <c r="BL241" s="307"/>
      <c r="BM241" s="227" t="str">
        <f t="shared" si="148"/>
        <v>---</v>
      </c>
    </row>
    <row r="242" spans="1:65" ht="15" customHeight="1">
      <c r="A242" s="56"/>
      <c r="B242" s="57"/>
      <c r="C242" s="58"/>
      <c r="D242" s="58"/>
      <c r="E242" s="58"/>
      <c r="F242" s="59"/>
      <c r="G242" s="60"/>
      <c r="H242" s="61"/>
      <c r="I242" s="62"/>
      <c r="J242" s="63">
        <f t="shared" si="118"/>
        <v>0</v>
      </c>
      <c r="K242" s="64"/>
      <c r="L242" s="65">
        <f t="shared" si="119"/>
        <v>0</v>
      </c>
      <c r="M242" s="66"/>
      <c r="N242" s="312"/>
      <c r="O242" s="67"/>
      <c r="P242" s="68"/>
      <c r="Q242" s="61"/>
      <c r="R242" s="62"/>
      <c r="S242" s="62">
        <f t="shared" si="120"/>
        <v>0</v>
      </c>
      <c r="T242" s="68"/>
      <c r="U242" s="69"/>
      <c r="V242" s="70">
        <f t="shared" si="121"/>
        <v>0</v>
      </c>
      <c r="W242" s="71"/>
      <c r="X242" s="312"/>
      <c r="Y242" s="72" t="str">
        <f t="shared" si="122"/>
        <v>---</v>
      </c>
      <c r="Z242" s="73" t="str">
        <f t="shared" si="123"/>
        <v>---</v>
      </c>
      <c r="AA242" s="74" t="str">
        <f t="shared" si="124"/>
        <v/>
      </c>
      <c r="AB242" s="75" t="str">
        <f t="shared" si="125"/>
        <v/>
      </c>
      <c r="AC242" s="76" t="str">
        <f t="shared" si="126"/>
        <v/>
      </c>
      <c r="AD242" s="75" t="str">
        <f t="shared" si="127"/>
        <v/>
      </c>
      <c r="AE242" s="77" t="str">
        <f t="shared" si="128"/>
        <v/>
      </c>
      <c r="AF242" s="78" t="str">
        <f t="shared" si="129"/>
        <v/>
      </c>
      <c r="AG242" s="79" t="str">
        <f t="shared" si="130"/>
        <v/>
      </c>
      <c r="AH242" s="244" t="str">
        <f t="shared" si="131"/>
        <v/>
      </c>
      <c r="AI242" s="218">
        <f t="shared" si="132"/>
        <v>0</v>
      </c>
      <c r="AJ242" s="346" t="str">
        <f t="shared" si="133"/>
        <v/>
      </c>
      <c r="AK242" s="347"/>
      <c r="AL242" s="219" t="e">
        <f t="shared" si="134"/>
        <v>#DIV/0!</v>
      </c>
      <c r="AM242" s="218">
        <f t="shared" si="135"/>
        <v>0</v>
      </c>
      <c r="AN242" s="346" t="str">
        <f t="shared" si="136"/>
        <v/>
      </c>
      <c r="AO242" s="347"/>
      <c r="AP242" s="219" t="e">
        <f t="shared" si="137"/>
        <v>#DIV/0!</v>
      </c>
      <c r="AQ242" s="222">
        <f t="shared" si="138"/>
        <v>0</v>
      </c>
      <c r="AR242" s="348" t="str">
        <f t="shared" si="139"/>
        <v/>
      </c>
      <c r="AS242" s="349"/>
      <c r="AT242" s="257" t="e">
        <f t="shared" si="140"/>
        <v>#DIV/0!</v>
      </c>
      <c r="AU242" s="222">
        <f t="shared" si="141"/>
        <v>0</v>
      </c>
      <c r="AV242" s="348" t="str">
        <f t="shared" si="142"/>
        <v/>
      </c>
      <c r="AW242" s="349"/>
      <c r="AX242" s="257" t="e">
        <f t="shared" si="143"/>
        <v>#DIV/0!</v>
      </c>
      <c r="AZ242" s="80"/>
      <c r="BA242" s="81"/>
      <c r="BB242" s="82" t="str">
        <f t="shared" si="144"/>
        <v/>
      </c>
      <c r="BC242" s="83" t="str">
        <f t="shared" si="145"/>
        <v/>
      </c>
      <c r="BD242" s="224">
        <f t="shared" si="146"/>
        <v>0</v>
      </c>
      <c r="BE242" s="348"/>
      <c r="BF242" s="349"/>
      <c r="BG242" s="225" t="e">
        <f t="shared" si="147"/>
        <v>#DIV/0!</v>
      </c>
      <c r="BI242" s="84"/>
      <c r="BJ242" s="307"/>
      <c r="BK242" s="88"/>
      <c r="BL242" s="307"/>
      <c r="BM242" s="227" t="str">
        <f t="shared" si="148"/>
        <v>---</v>
      </c>
    </row>
    <row r="243" spans="1:65" ht="15" customHeight="1">
      <c r="A243" s="56"/>
      <c r="B243" s="57"/>
      <c r="C243" s="58"/>
      <c r="D243" s="58"/>
      <c r="E243" s="58"/>
      <c r="F243" s="59"/>
      <c r="G243" s="60"/>
      <c r="H243" s="61"/>
      <c r="I243" s="62"/>
      <c r="J243" s="63">
        <f t="shared" si="118"/>
        <v>0</v>
      </c>
      <c r="K243" s="64"/>
      <c r="L243" s="65">
        <f t="shared" si="119"/>
        <v>0</v>
      </c>
      <c r="M243" s="66"/>
      <c r="N243" s="312"/>
      <c r="O243" s="67"/>
      <c r="P243" s="68"/>
      <c r="Q243" s="61"/>
      <c r="R243" s="62"/>
      <c r="S243" s="62">
        <f t="shared" si="120"/>
        <v>0</v>
      </c>
      <c r="T243" s="68"/>
      <c r="U243" s="69"/>
      <c r="V243" s="70">
        <f t="shared" si="121"/>
        <v>0</v>
      </c>
      <c r="W243" s="71"/>
      <c r="X243" s="312"/>
      <c r="Y243" s="72" t="str">
        <f t="shared" si="122"/>
        <v>---</v>
      </c>
      <c r="Z243" s="73" t="str">
        <f t="shared" si="123"/>
        <v>---</v>
      </c>
      <c r="AA243" s="74" t="str">
        <f t="shared" si="124"/>
        <v/>
      </c>
      <c r="AB243" s="75" t="str">
        <f t="shared" si="125"/>
        <v/>
      </c>
      <c r="AC243" s="76" t="str">
        <f t="shared" si="126"/>
        <v/>
      </c>
      <c r="AD243" s="75" t="str">
        <f t="shared" si="127"/>
        <v/>
      </c>
      <c r="AE243" s="77" t="str">
        <f t="shared" si="128"/>
        <v/>
      </c>
      <c r="AF243" s="78" t="str">
        <f t="shared" si="129"/>
        <v/>
      </c>
      <c r="AG243" s="79" t="str">
        <f t="shared" si="130"/>
        <v/>
      </c>
      <c r="AH243" s="244" t="str">
        <f t="shared" si="131"/>
        <v/>
      </c>
      <c r="AI243" s="218">
        <f t="shared" si="132"/>
        <v>0</v>
      </c>
      <c r="AJ243" s="346" t="str">
        <f t="shared" si="133"/>
        <v/>
      </c>
      <c r="AK243" s="347"/>
      <c r="AL243" s="219" t="e">
        <f t="shared" si="134"/>
        <v>#DIV/0!</v>
      </c>
      <c r="AM243" s="218">
        <f t="shared" si="135"/>
        <v>0</v>
      </c>
      <c r="AN243" s="346" t="str">
        <f t="shared" si="136"/>
        <v/>
      </c>
      <c r="AO243" s="347"/>
      <c r="AP243" s="219" t="e">
        <f t="shared" si="137"/>
        <v>#DIV/0!</v>
      </c>
      <c r="AQ243" s="222">
        <f t="shared" si="138"/>
        <v>0</v>
      </c>
      <c r="AR243" s="348" t="str">
        <f t="shared" si="139"/>
        <v/>
      </c>
      <c r="AS243" s="349"/>
      <c r="AT243" s="257" t="e">
        <f t="shared" si="140"/>
        <v>#DIV/0!</v>
      </c>
      <c r="AU243" s="222">
        <f t="shared" si="141"/>
        <v>0</v>
      </c>
      <c r="AV243" s="348" t="str">
        <f t="shared" si="142"/>
        <v/>
      </c>
      <c r="AW243" s="349"/>
      <c r="AX243" s="257" t="e">
        <f t="shared" si="143"/>
        <v>#DIV/0!</v>
      </c>
      <c r="AZ243" s="80"/>
      <c r="BA243" s="81"/>
      <c r="BB243" s="82" t="str">
        <f t="shared" si="144"/>
        <v/>
      </c>
      <c r="BC243" s="83" t="str">
        <f t="shared" si="145"/>
        <v/>
      </c>
      <c r="BD243" s="224">
        <f t="shared" si="146"/>
        <v>0</v>
      </c>
      <c r="BE243" s="348"/>
      <c r="BF243" s="349"/>
      <c r="BG243" s="225" t="e">
        <f t="shared" si="147"/>
        <v>#DIV/0!</v>
      </c>
      <c r="BI243" s="84"/>
      <c r="BJ243" s="307"/>
      <c r="BK243" s="88"/>
      <c r="BL243" s="307"/>
      <c r="BM243" s="227" t="str">
        <f t="shared" si="148"/>
        <v>---</v>
      </c>
    </row>
    <row r="244" spans="1:65" ht="15" customHeight="1">
      <c r="A244" s="56"/>
      <c r="B244" s="57"/>
      <c r="C244" s="58"/>
      <c r="D244" s="58"/>
      <c r="E244" s="58"/>
      <c r="F244" s="59"/>
      <c r="G244" s="60"/>
      <c r="H244" s="61"/>
      <c r="I244" s="62"/>
      <c r="J244" s="63">
        <f t="shared" si="118"/>
        <v>0</v>
      </c>
      <c r="K244" s="64"/>
      <c r="L244" s="65">
        <f t="shared" si="119"/>
        <v>0</v>
      </c>
      <c r="M244" s="66"/>
      <c r="N244" s="312"/>
      <c r="O244" s="67"/>
      <c r="P244" s="68"/>
      <c r="Q244" s="61"/>
      <c r="R244" s="62"/>
      <c r="S244" s="62">
        <f t="shared" si="120"/>
        <v>0</v>
      </c>
      <c r="T244" s="68"/>
      <c r="U244" s="69"/>
      <c r="V244" s="70">
        <f t="shared" si="121"/>
        <v>0</v>
      </c>
      <c r="W244" s="71"/>
      <c r="X244" s="312"/>
      <c r="Y244" s="72" t="str">
        <f t="shared" si="122"/>
        <v>---</v>
      </c>
      <c r="Z244" s="73" t="str">
        <f t="shared" si="123"/>
        <v>---</v>
      </c>
      <c r="AA244" s="74" t="str">
        <f t="shared" si="124"/>
        <v/>
      </c>
      <c r="AB244" s="75" t="str">
        <f t="shared" si="125"/>
        <v/>
      </c>
      <c r="AC244" s="76" t="str">
        <f t="shared" si="126"/>
        <v/>
      </c>
      <c r="AD244" s="75" t="str">
        <f t="shared" si="127"/>
        <v/>
      </c>
      <c r="AE244" s="77" t="str">
        <f t="shared" si="128"/>
        <v/>
      </c>
      <c r="AF244" s="78" t="str">
        <f t="shared" si="129"/>
        <v/>
      </c>
      <c r="AG244" s="79" t="str">
        <f t="shared" si="130"/>
        <v/>
      </c>
      <c r="AH244" s="244" t="str">
        <f t="shared" si="131"/>
        <v/>
      </c>
      <c r="AI244" s="218">
        <f t="shared" si="132"/>
        <v>0</v>
      </c>
      <c r="AJ244" s="346" t="str">
        <f t="shared" si="133"/>
        <v/>
      </c>
      <c r="AK244" s="347"/>
      <c r="AL244" s="219" t="e">
        <f t="shared" si="134"/>
        <v>#DIV/0!</v>
      </c>
      <c r="AM244" s="218">
        <f t="shared" si="135"/>
        <v>0</v>
      </c>
      <c r="AN244" s="346" t="str">
        <f t="shared" si="136"/>
        <v/>
      </c>
      <c r="AO244" s="347"/>
      <c r="AP244" s="219" t="e">
        <f t="shared" si="137"/>
        <v>#DIV/0!</v>
      </c>
      <c r="AQ244" s="222">
        <f t="shared" si="138"/>
        <v>0</v>
      </c>
      <c r="AR244" s="348" t="str">
        <f t="shared" si="139"/>
        <v/>
      </c>
      <c r="AS244" s="349"/>
      <c r="AT244" s="257" t="e">
        <f t="shared" si="140"/>
        <v>#DIV/0!</v>
      </c>
      <c r="AU244" s="222">
        <f t="shared" si="141"/>
        <v>0</v>
      </c>
      <c r="AV244" s="348" t="str">
        <f t="shared" si="142"/>
        <v/>
      </c>
      <c r="AW244" s="349"/>
      <c r="AX244" s="257" t="e">
        <f t="shared" si="143"/>
        <v>#DIV/0!</v>
      </c>
      <c r="AZ244" s="80"/>
      <c r="BA244" s="81"/>
      <c r="BB244" s="82" t="str">
        <f t="shared" si="144"/>
        <v/>
      </c>
      <c r="BC244" s="83" t="str">
        <f t="shared" si="145"/>
        <v/>
      </c>
      <c r="BD244" s="224">
        <f t="shared" si="146"/>
        <v>0</v>
      </c>
      <c r="BE244" s="348"/>
      <c r="BF244" s="349"/>
      <c r="BG244" s="225" t="e">
        <f t="shared" si="147"/>
        <v>#DIV/0!</v>
      </c>
      <c r="BI244" s="84"/>
      <c r="BJ244" s="307"/>
      <c r="BK244" s="88"/>
      <c r="BL244" s="307"/>
      <c r="BM244" s="227" t="str">
        <f t="shared" si="148"/>
        <v>---</v>
      </c>
    </row>
    <row r="245" spans="1:65" ht="15" customHeight="1">
      <c r="A245" s="56"/>
      <c r="B245" s="57"/>
      <c r="C245" s="58"/>
      <c r="D245" s="58"/>
      <c r="E245" s="58"/>
      <c r="F245" s="59"/>
      <c r="G245" s="60"/>
      <c r="H245" s="61"/>
      <c r="I245" s="62"/>
      <c r="J245" s="63">
        <f t="shared" si="118"/>
        <v>0</v>
      </c>
      <c r="K245" s="64"/>
      <c r="L245" s="65">
        <f t="shared" si="119"/>
        <v>0</v>
      </c>
      <c r="M245" s="66"/>
      <c r="N245" s="312"/>
      <c r="O245" s="67"/>
      <c r="P245" s="68"/>
      <c r="Q245" s="61"/>
      <c r="R245" s="62"/>
      <c r="S245" s="62">
        <f t="shared" si="120"/>
        <v>0</v>
      </c>
      <c r="T245" s="68"/>
      <c r="U245" s="69"/>
      <c r="V245" s="70">
        <f t="shared" si="121"/>
        <v>0</v>
      </c>
      <c r="W245" s="71"/>
      <c r="X245" s="312"/>
      <c r="Y245" s="72" t="str">
        <f t="shared" si="122"/>
        <v>---</v>
      </c>
      <c r="Z245" s="73" t="str">
        <f t="shared" si="123"/>
        <v>---</v>
      </c>
      <c r="AA245" s="74" t="str">
        <f t="shared" si="124"/>
        <v/>
      </c>
      <c r="AB245" s="75" t="str">
        <f t="shared" si="125"/>
        <v/>
      </c>
      <c r="AC245" s="76" t="str">
        <f t="shared" si="126"/>
        <v/>
      </c>
      <c r="AD245" s="75" t="str">
        <f t="shared" si="127"/>
        <v/>
      </c>
      <c r="AE245" s="77" t="str">
        <f t="shared" si="128"/>
        <v/>
      </c>
      <c r="AF245" s="78" t="str">
        <f t="shared" si="129"/>
        <v/>
      </c>
      <c r="AG245" s="79" t="str">
        <f t="shared" si="130"/>
        <v/>
      </c>
      <c r="AH245" s="244" t="str">
        <f t="shared" si="131"/>
        <v/>
      </c>
      <c r="AI245" s="218">
        <f t="shared" si="132"/>
        <v>0</v>
      </c>
      <c r="AJ245" s="346" t="str">
        <f t="shared" si="133"/>
        <v/>
      </c>
      <c r="AK245" s="347"/>
      <c r="AL245" s="219" t="e">
        <f t="shared" si="134"/>
        <v>#DIV/0!</v>
      </c>
      <c r="AM245" s="218">
        <f t="shared" si="135"/>
        <v>0</v>
      </c>
      <c r="AN245" s="346" t="str">
        <f t="shared" si="136"/>
        <v/>
      </c>
      <c r="AO245" s="347"/>
      <c r="AP245" s="219" t="e">
        <f t="shared" si="137"/>
        <v>#DIV/0!</v>
      </c>
      <c r="AQ245" s="222">
        <f t="shared" si="138"/>
        <v>0</v>
      </c>
      <c r="AR245" s="348" t="str">
        <f t="shared" si="139"/>
        <v/>
      </c>
      <c r="AS245" s="349"/>
      <c r="AT245" s="257" t="e">
        <f t="shared" si="140"/>
        <v>#DIV/0!</v>
      </c>
      <c r="AU245" s="222">
        <f t="shared" si="141"/>
        <v>0</v>
      </c>
      <c r="AV245" s="348" t="str">
        <f t="shared" si="142"/>
        <v/>
      </c>
      <c r="AW245" s="349"/>
      <c r="AX245" s="257" t="e">
        <f t="shared" si="143"/>
        <v>#DIV/0!</v>
      </c>
      <c r="AZ245" s="80"/>
      <c r="BA245" s="81"/>
      <c r="BB245" s="82" t="str">
        <f t="shared" si="144"/>
        <v/>
      </c>
      <c r="BC245" s="83" t="str">
        <f t="shared" si="145"/>
        <v/>
      </c>
      <c r="BD245" s="224">
        <f t="shared" si="146"/>
        <v>0</v>
      </c>
      <c r="BE245" s="348"/>
      <c r="BF245" s="349"/>
      <c r="BG245" s="225" t="e">
        <f t="shared" si="147"/>
        <v>#DIV/0!</v>
      </c>
      <c r="BI245" s="84"/>
      <c r="BJ245" s="307"/>
      <c r="BK245" s="88"/>
      <c r="BL245" s="307"/>
      <c r="BM245" s="227" t="str">
        <f t="shared" si="148"/>
        <v>---</v>
      </c>
    </row>
    <row r="246" spans="1:65" ht="15" customHeight="1">
      <c r="A246" s="56"/>
      <c r="B246" s="57"/>
      <c r="C246" s="58"/>
      <c r="D246" s="58"/>
      <c r="E246" s="58"/>
      <c r="F246" s="59"/>
      <c r="G246" s="60"/>
      <c r="H246" s="61"/>
      <c r="I246" s="62"/>
      <c r="J246" s="63">
        <f t="shared" si="118"/>
        <v>0</v>
      </c>
      <c r="K246" s="64"/>
      <c r="L246" s="65">
        <f t="shared" si="119"/>
        <v>0</v>
      </c>
      <c r="M246" s="66"/>
      <c r="N246" s="312"/>
      <c r="O246" s="67"/>
      <c r="P246" s="68"/>
      <c r="Q246" s="61"/>
      <c r="R246" s="62"/>
      <c r="S246" s="62">
        <f t="shared" si="120"/>
        <v>0</v>
      </c>
      <c r="T246" s="68"/>
      <c r="U246" s="69"/>
      <c r="V246" s="70">
        <f t="shared" si="121"/>
        <v>0</v>
      </c>
      <c r="W246" s="71"/>
      <c r="X246" s="312"/>
      <c r="Y246" s="72" t="str">
        <f t="shared" si="122"/>
        <v>---</v>
      </c>
      <c r="Z246" s="73" t="str">
        <f t="shared" si="123"/>
        <v>---</v>
      </c>
      <c r="AA246" s="74" t="str">
        <f t="shared" si="124"/>
        <v/>
      </c>
      <c r="AB246" s="75" t="str">
        <f t="shared" si="125"/>
        <v/>
      </c>
      <c r="AC246" s="76" t="str">
        <f t="shared" si="126"/>
        <v/>
      </c>
      <c r="AD246" s="75" t="str">
        <f t="shared" si="127"/>
        <v/>
      </c>
      <c r="AE246" s="77" t="str">
        <f t="shared" si="128"/>
        <v/>
      </c>
      <c r="AF246" s="78" t="str">
        <f t="shared" si="129"/>
        <v/>
      </c>
      <c r="AG246" s="79" t="str">
        <f t="shared" si="130"/>
        <v/>
      </c>
      <c r="AH246" s="244" t="str">
        <f t="shared" si="131"/>
        <v/>
      </c>
      <c r="AI246" s="218">
        <f t="shared" si="132"/>
        <v>0</v>
      </c>
      <c r="AJ246" s="346" t="str">
        <f t="shared" si="133"/>
        <v/>
      </c>
      <c r="AK246" s="347"/>
      <c r="AL246" s="219" t="e">
        <f t="shared" si="134"/>
        <v>#DIV/0!</v>
      </c>
      <c r="AM246" s="218">
        <f t="shared" si="135"/>
        <v>0</v>
      </c>
      <c r="AN246" s="346" t="str">
        <f t="shared" si="136"/>
        <v/>
      </c>
      <c r="AO246" s="347"/>
      <c r="AP246" s="219" t="e">
        <f t="shared" si="137"/>
        <v>#DIV/0!</v>
      </c>
      <c r="AQ246" s="222">
        <f t="shared" si="138"/>
        <v>0</v>
      </c>
      <c r="AR246" s="348" t="str">
        <f t="shared" si="139"/>
        <v/>
      </c>
      <c r="AS246" s="349"/>
      <c r="AT246" s="257" t="e">
        <f t="shared" si="140"/>
        <v>#DIV/0!</v>
      </c>
      <c r="AU246" s="222">
        <f t="shared" si="141"/>
        <v>0</v>
      </c>
      <c r="AV246" s="348" t="str">
        <f t="shared" si="142"/>
        <v/>
      </c>
      <c r="AW246" s="349"/>
      <c r="AX246" s="257" t="e">
        <f t="shared" si="143"/>
        <v>#DIV/0!</v>
      </c>
      <c r="AZ246" s="80"/>
      <c r="BA246" s="81"/>
      <c r="BB246" s="82" t="str">
        <f t="shared" si="144"/>
        <v/>
      </c>
      <c r="BC246" s="83" t="str">
        <f t="shared" si="145"/>
        <v/>
      </c>
      <c r="BD246" s="224">
        <f t="shared" si="146"/>
        <v>0</v>
      </c>
      <c r="BE246" s="348"/>
      <c r="BF246" s="349"/>
      <c r="BG246" s="225" t="e">
        <f t="shared" si="147"/>
        <v>#DIV/0!</v>
      </c>
      <c r="BI246" s="84"/>
      <c r="BJ246" s="307"/>
      <c r="BK246" s="88"/>
      <c r="BL246" s="307"/>
      <c r="BM246" s="227" t="str">
        <f t="shared" si="148"/>
        <v>---</v>
      </c>
    </row>
    <row r="247" spans="1:65" ht="14.25" customHeight="1">
      <c r="A247" s="90"/>
      <c r="B247" s="91"/>
      <c r="C247" s="92"/>
      <c r="D247" s="93"/>
      <c r="E247" s="93"/>
      <c r="F247" s="94"/>
      <c r="G247" s="95"/>
      <c r="H247" s="96"/>
      <c r="I247" s="97"/>
      <c r="J247" s="98">
        <f t="shared" si="118"/>
        <v>0</v>
      </c>
      <c r="K247" s="99"/>
      <c r="L247" s="65">
        <f t="shared" si="119"/>
        <v>0</v>
      </c>
      <c r="M247" s="100"/>
      <c r="N247" s="312"/>
      <c r="O247" s="101"/>
      <c r="P247" s="102"/>
      <c r="Q247" s="96"/>
      <c r="R247" s="97"/>
      <c r="S247" s="97">
        <f t="shared" si="120"/>
        <v>0</v>
      </c>
      <c r="T247" s="102"/>
      <c r="U247" s="103"/>
      <c r="V247" s="65">
        <f t="shared" si="121"/>
        <v>0</v>
      </c>
      <c r="W247" s="104"/>
      <c r="X247" s="312"/>
      <c r="Y247" s="72" t="str">
        <f t="shared" si="122"/>
        <v>---</v>
      </c>
      <c r="Z247" s="73" t="str">
        <f t="shared" si="123"/>
        <v>---</v>
      </c>
      <c r="AA247" s="74" t="str">
        <f t="shared" si="124"/>
        <v/>
      </c>
      <c r="AB247" s="75" t="str">
        <f t="shared" si="125"/>
        <v/>
      </c>
      <c r="AC247" s="76" t="str">
        <f t="shared" si="126"/>
        <v/>
      </c>
      <c r="AD247" s="75" t="str">
        <f t="shared" si="127"/>
        <v/>
      </c>
      <c r="AE247" s="77" t="str">
        <f t="shared" si="128"/>
        <v/>
      </c>
      <c r="AF247" s="78" t="str">
        <f t="shared" si="129"/>
        <v/>
      </c>
      <c r="AG247" s="79" t="str">
        <f t="shared" si="130"/>
        <v/>
      </c>
      <c r="AH247" s="244" t="str">
        <f t="shared" si="131"/>
        <v/>
      </c>
      <c r="AI247" s="218">
        <f t="shared" si="132"/>
        <v>0</v>
      </c>
      <c r="AJ247" s="346" t="str">
        <f t="shared" si="133"/>
        <v/>
      </c>
      <c r="AK247" s="347"/>
      <c r="AL247" s="219" t="e">
        <f t="shared" si="134"/>
        <v>#DIV/0!</v>
      </c>
      <c r="AM247" s="218">
        <f t="shared" si="135"/>
        <v>0</v>
      </c>
      <c r="AN247" s="346" t="str">
        <f t="shared" si="136"/>
        <v/>
      </c>
      <c r="AO247" s="347"/>
      <c r="AP247" s="219" t="e">
        <f t="shared" si="137"/>
        <v>#DIV/0!</v>
      </c>
      <c r="AQ247" s="222">
        <f t="shared" si="138"/>
        <v>0</v>
      </c>
      <c r="AR247" s="348" t="str">
        <f t="shared" si="139"/>
        <v/>
      </c>
      <c r="AS247" s="349"/>
      <c r="AT247" s="257" t="e">
        <f t="shared" si="140"/>
        <v>#DIV/0!</v>
      </c>
      <c r="AU247" s="222">
        <f t="shared" si="141"/>
        <v>0</v>
      </c>
      <c r="AV247" s="348" t="str">
        <f t="shared" si="142"/>
        <v/>
      </c>
      <c r="AW247" s="349"/>
      <c r="AX247" s="257" t="e">
        <f t="shared" si="143"/>
        <v>#DIV/0!</v>
      </c>
      <c r="AZ247" s="80"/>
      <c r="BA247" s="81"/>
      <c r="BB247" s="82" t="str">
        <f t="shared" si="144"/>
        <v/>
      </c>
      <c r="BC247" s="83" t="str">
        <f t="shared" si="145"/>
        <v/>
      </c>
      <c r="BD247" s="224">
        <f t="shared" si="146"/>
        <v>0</v>
      </c>
      <c r="BE247" s="348"/>
      <c r="BF247" s="349"/>
      <c r="BG247" s="225" t="e">
        <f t="shared" si="147"/>
        <v>#DIV/0!</v>
      </c>
      <c r="BI247" s="105"/>
      <c r="BJ247" s="307"/>
      <c r="BK247" s="106"/>
      <c r="BL247" s="307"/>
      <c r="BM247" s="227" t="str">
        <f t="shared" si="148"/>
        <v>---</v>
      </c>
    </row>
    <row r="248" spans="1:65" ht="15" customHeight="1">
      <c r="A248" s="90"/>
      <c r="B248" s="91"/>
      <c r="C248" s="92"/>
      <c r="D248" s="93"/>
      <c r="E248" s="93"/>
      <c r="F248" s="94"/>
      <c r="G248" s="95"/>
      <c r="H248" s="96"/>
      <c r="I248" s="97"/>
      <c r="J248" s="98">
        <f t="shared" si="118"/>
        <v>0</v>
      </c>
      <c r="K248" s="99"/>
      <c r="L248" s="108">
        <f t="shared" si="119"/>
        <v>0</v>
      </c>
      <c r="M248" s="100"/>
      <c r="N248" s="312"/>
      <c r="O248" s="101"/>
      <c r="P248" s="102"/>
      <c r="Q248" s="96"/>
      <c r="R248" s="97"/>
      <c r="S248" s="97">
        <f t="shared" si="120"/>
        <v>0</v>
      </c>
      <c r="T248" s="102"/>
      <c r="U248" s="103"/>
      <c r="V248" s="65">
        <f t="shared" si="121"/>
        <v>0</v>
      </c>
      <c r="W248" s="104"/>
      <c r="X248" s="312"/>
      <c r="Y248" s="72" t="str">
        <f t="shared" si="122"/>
        <v>---</v>
      </c>
      <c r="Z248" s="73" t="str">
        <f t="shared" si="123"/>
        <v>---</v>
      </c>
      <c r="AA248" s="74" t="str">
        <f t="shared" si="124"/>
        <v/>
      </c>
      <c r="AB248" s="75" t="str">
        <f t="shared" si="125"/>
        <v/>
      </c>
      <c r="AC248" s="76" t="str">
        <f t="shared" si="126"/>
        <v/>
      </c>
      <c r="AD248" s="75" t="str">
        <f t="shared" si="127"/>
        <v/>
      </c>
      <c r="AE248" s="77" t="str">
        <f t="shared" si="128"/>
        <v/>
      </c>
      <c r="AF248" s="78" t="str">
        <f t="shared" si="129"/>
        <v/>
      </c>
      <c r="AG248" s="79" t="str">
        <f t="shared" si="130"/>
        <v/>
      </c>
      <c r="AH248" s="244" t="str">
        <f t="shared" si="131"/>
        <v/>
      </c>
      <c r="AI248" s="218">
        <f t="shared" si="132"/>
        <v>0</v>
      </c>
      <c r="AJ248" s="346" t="str">
        <f t="shared" si="133"/>
        <v/>
      </c>
      <c r="AK248" s="347"/>
      <c r="AL248" s="219" t="e">
        <f t="shared" si="134"/>
        <v>#DIV/0!</v>
      </c>
      <c r="AM248" s="218">
        <f t="shared" si="135"/>
        <v>0</v>
      </c>
      <c r="AN248" s="346" t="str">
        <f t="shared" si="136"/>
        <v/>
      </c>
      <c r="AO248" s="347"/>
      <c r="AP248" s="219" t="e">
        <f t="shared" si="137"/>
        <v>#DIV/0!</v>
      </c>
      <c r="AQ248" s="222">
        <f t="shared" si="138"/>
        <v>0</v>
      </c>
      <c r="AR248" s="348" t="str">
        <f t="shared" si="139"/>
        <v/>
      </c>
      <c r="AS248" s="349"/>
      <c r="AT248" s="257" t="e">
        <f t="shared" si="140"/>
        <v>#DIV/0!</v>
      </c>
      <c r="AU248" s="222">
        <f t="shared" si="141"/>
        <v>0</v>
      </c>
      <c r="AV248" s="348" t="str">
        <f t="shared" si="142"/>
        <v/>
      </c>
      <c r="AW248" s="349"/>
      <c r="AX248" s="257" t="e">
        <f t="shared" si="143"/>
        <v>#DIV/0!</v>
      </c>
      <c r="AZ248" s="80"/>
      <c r="BA248" s="81"/>
      <c r="BB248" s="82" t="str">
        <f t="shared" si="144"/>
        <v/>
      </c>
      <c r="BC248" s="83" t="str">
        <f t="shared" si="145"/>
        <v/>
      </c>
      <c r="BD248" s="224">
        <f t="shared" si="146"/>
        <v>0</v>
      </c>
      <c r="BE248" s="348"/>
      <c r="BF248" s="349"/>
      <c r="BG248" s="225" t="e">
        <f t="shared" si="147"/>
        <v>#DIV/0!</v>
      </c>
      <c r="BI248" s="105"/>
      <c r="BJ248" s="307"/>
      <c r="BK248" s="106"/>
      <c r="BL248" s="307"/>
      <c r="BM248" s="227" t="str">
        <f t="shared" si="148"/>
        <v>---</v>
      </c>
    </row>
    <row r="249" spans="1:65" ht="15" customHeight="1">
      <c r="A249" s="90"/>
      <c r="B249" s="91"/>
      <c r="C249" s="92"/>
      <c r="D249" s="93"/>
      <c r="E249" s="93"/>
      <c r="F249" s="94"/>
      <c r="G249" s="95"/>
      <c r="H249" s="96"/>
      <c r="I249" s="97"/>
      <c r="J249" s="98">
        <f t="shared" si="118"/>
        <v>0</v>
      </c>
      <c r="K249" s="99"/>
      <c r="L249" s="108">
        <f t="shared" si="119"/>
        <v>0</v>
      </c>
      <c r="M249" s="100"/>
      <c r="N249" s="312"/>
      <c r="O249" s="101"/>
      <c r="P249" s="102"/>
      <c r="Q249" s="96"/>
      <c r="R249" s="97"/>
      <c r="S249" s="97">
        <f t="shared" si="120"/>
        <v>0</v>
      </c>
      <c r="T249" s="102"/>
      <c r="U249" s="103"/>
      <c r="V249" s="65">
        <f t="shared" si="121"/>
        <v>0</v>
      </c>
      <c r="W249" s="104"/>
      <c r="X249" s="312"/>
      <c r="Y249" s="72" t="str">
        <f t="shared" si="122"/>
        <v>---</v>
      </c>
      <c r="Z249" s="73" t="str">
        <f t="shared" si="123"/>
        <v>---</v>
      </c>
      <c r="AA249" s="74" t="str">
        <f t="shared" si="124"/>
        <v/>
      </c>
      <c r="AB249" s="75" t="str">
        <f t="shared" si="125"/>
        <v/>
      </c>
      <c r="AC249" s="76" t="str">
        <f t="shared" si="126"/>
        <v/>
      </c>
      <c r="AD249" s="75" t="str">
        <f t="shared" si="127"/>
        <v/>
      </c>
      <c r="AE249" s="77" t="str">
        <f t="shared" si="128"/>
        <v/>
      </c>
      <c r="AF249" s="78" t="str">
        <f t="shared" si="129"/>
        <v/>
      </c>
      <c r="AG249" s="79" t="str">
        <f t="shared" si="130"/>
        <v/>
      </c>
      <c r="AH249" s="244" t="str">
        <f t="shared" si="131"/>
        <v/>
      </c>
      <c r="AI249" s="218">
        <f t="shared" si="132"/>
        <v>0</v>
      </c>
      <c r="AJ249" s="346" t="str">
        <f t="shared" si="133"/>
        <v/>
      </c>
      <c r="AK249" s="347"/>
      <c r="AL249" s="219" t="e">
        <f t="shared" si="134"/>
        <v>#DIV/0!</v>
      </c>
      <c r="AM249" s="218">
        <f t="shared" si="135"/>
        <v>0</v>
      </c>
      <c r="AN249" s="346" t="str">
        <f t="shared" si="136"/>
        <v/>
      </c>
      <c r="AO249" s="347"/>
      <c r="AP249" s="219" t="e">
        <f t="shared" si="137"/>
        <v>#DIV/0!</v>
      </c>
      <c r="AQ249" s="222">
        <f t="shared" si="138"/>
        <v>0</v>
      </c>
      <c r="AR249" s="348" t="str">
        <f t="shared" si="139"/>
        <v/>
      </c>
      <c r="AS249" s="349"/>
      <c r="AT249" s="257" t="e">
        <f t="shared" si="140"/>
        <v>#DIV/0!</v>
      </c>
      <c r="AU249" s="222">
        <f t="shared" si="141"/>
        <v>0</v>
      </c>
      <c r="AV249" s="348" t="str">
        <f t="shared" si="142"/>
        <v/>
      </c>
      <c r="AW249" s="349"/>
      <c r="AX249" s="257" t="e">
        <f t="shared" si="143"/>
        <v>#DIV/0!</v>
      </c>
      <c r="AZ249" s="80"/>
      <c r="BA249" s="81"/>
      <c r="BB249" s="82" t="str">
        <f t="shared" si="144"/>
        <v/>
      </c>
      <c r="BC249" s="83" t="str">
        <f t="shared" si="145"/>
        <v/>
      </c>
      <c r="BD249" s="224">
        <f t="shared" si="146"/>
        <v>0</v>
      </c>
      <c r="BE249" s="348"/>
      <c r="BF249" s="349"/>
      <c r="BG249" s="225" t="e">
        <f t="shared" si="147"/>
        <v>#DIV/0!</v>
      </c>
      <c r="BI249" s="105"/>
      <c r="BJ249" s="307"/>
      <c r="BK249" s="106"/>
      <c r="BL249" s="307"/>
      <c r="BM249" s="227" t="str">
        <f t="shared" si="148"/>
        <v>---</v>
      </c>
    </row>
    <row r="250" spans="1:65" ht="15" customHeight="1">
      <c r="A250" s="90"/>
      <c r="B250" s="91"/>
      <c r="C250" s="92"/>
      <c r="D250" s="93"/>
      <c r="E250" s="93"/>
      <c r="F250" s="94"/>
      <c r="G250" s="95"/>
      <c r="H250" s="96"/>
      <c r="I250" s="97"/>
      <c r="J250" s="98">
        <f t="shared" si="118"/>
        <v>0</v>
      </c>
      <c r="K250" s="99"/>
      <c r="L250" s="108">
        <f t="shared" si="119"/>
        <v>0</v>
      </c>
      <c r="M250" s="100"/>
      <c r="N250" s="312"/>
      <c r="O250" s="101"/>
      <c r="P250" s="102"/>
      <c r="Q250" s="96"/>
      <c r="R250" s="97"/>
      <c r="S250" s="97">
        <f t="shared" si="120"/>
        <v>0</v>
      </c>
      <c r="T250" s="102"/>
      <c r="U250" s="103"/>
      <c r="V250" s="65">
        <f t="shared" si="121"/>
        <v>0</v>
      </c>
      <c r="W250" s="104"/>
      <c r="X250" s="312"/>
      <c r="Y250" s="72" t="str">
        <f t="shared" si="122"/>
        <v>---</v>
      </c>
      <c r="Z250" s="73" t="str">
        <f t="shared" si="123"/>
        <v>---</v>
      </c>
      <c r="AA250" s="74" t="str">
        <f t="shared" si="124"/>
        <v/>
      </c>
      <c r="AB250" s="75" t="str">
        <f t="shared" si="125"/>
        <v/>
      </c>
      <c r="AC250" s="76" t="str">
        <f t="shared" si="126"/>
        <v/>
      </c>
      <c r="AD250" s="75" t="str">
        <f t="shared" si="127"/>
        <v/>
      </c>
      <c r="AE250" s="77" t="str">
        <f t="shared" si="128"/>
        <v/>
      </c>
      <c r="AF250" s="78" t="str">
        <f t="shared" si="129"/>
        <v/>
      </c>
      <c r="AG250" s="79" t="str">
        <f t="shared" si="130"/>
        <v/>
      </c>
      <c r="AH250" s="244" t="str">
        <f t="shared" si="131"/>
        <v/>
      </c>
      <c r="AI250" s="218">
        <f t="shared" si="132"/>
        <v>0</v>
      </c>
      <c r="AJ250" s="346" t="str">
        <f t="shared" si="133"/>
        <v/>
      </c>
      <c r="AK250" s="347"/>
      <c r="AL250" s="219" t="e">
        <f t="shared" si="134"/>
        <v>#DIV/0!</v>
      </c>
      <c r="AM250" s="218">
        <f t="shared" si="135"/>
        <v>0</v>
      </c>
      <c r="AN250" s="346" t="str">
        <f t="shared" si="136"/>
        <v/>
      </c>
      <c r="AO250" s="347"/>
      <c r="AP250" s="219" t="e">
        <f t="shared" si="137"/>
        <v>#DIV/0!</v>
      </c>
      <c r="AQ250" s="222">
        <f t="shared" si="138"/>
        <v>0</v>
      </c>
      <c r="AR250" s="348" t="str">
        <f t="shared" si="139"/>
        <v/>
      </c>
      <c r="AS250" s="349"/>
      <c r="AT250" s="257" t="e">
        <f t="shared" si="140"/>
        <v>#DIV/0!</v>
      </c>
      <c r="AU250" s="222">
        <f t="shared" si="141"/>
        <v>0</v>
      </c>
      <c r="AV250" s="348" t="str">
        <f t="shared" si="142"/>
        <v/>
      </c>
      <c r="AW250" s="349"/>
      <c r="AX250" s="257" t="e">
        <f t="shared" si="143"/>
        <v>#DIV/0!</v>
      </c>
      <c r="AZ250" s="80"/>
      <c r="BA250" s="81"/>
      <c r="BB250" s="82" t="str">
        <f t="shared" si="144"/>
        <v/>
      </c>
      <c r="BC250" s="83" t="str">
        <f t="shared" si="145"/>
        <v/>
      </c>
      <c r="BD250" s="224">
        <f t="shared" si="146"/>
        <v>0</v>
      </c>
      <c r="BE250" s="348"/>
      <c r="BF250" s="349"/>
      <c r="BG250" s="225" t="e">
        <f t="shared" si="147"/>
        <v>#DIV/0!</v>
      </c>
      <c r="BI250" s="105"/>
      <c r="BJ250" s="307"/>
      <c r="BK250" s="106"/>
      <c r="BL250" s="307"/>
      <c r="BM250" s="227" t="str">
        <f t="shared" si="148"/>
        <v>---</v>
      </c>
    </row>
    <row r="251" spans="1:65" ht="15" customHeight="1">
      <c r="A251" s="90"/>
      <c r="B251" s="91"/>
      <c r="C251" s="92"/>
      <c r="D251" s="93"/>
      <c r="E251" s="93"/>
      <c r="F251" s="94"/>
      <c r="G251" s="95"/>
      <c r="H251" s="96"/>
      <c r="I251" s="97"/>
      <c r="J251" s="98">
        <f t="shared" si="118"/>
        <v>0</v>
      </c>
      <c r="K251" s="99"/>
      <c r="L251" s="108">
        <f t="shared" si="119"/>
        <v>0</v>
      </c>
      <c r="M251" s="100"/>
      <c r="N251" s="312"/>
      <c r="O251" s="101"/>
      <c r="P251" s="102"/>
      <c r="Q251" s="96"/>
      <c r="R251" s="97"/>
      <c r="S251" s="97">
        <f t="shared" si="120"/>
        <v>0</v>
      </c>
      <c r="T251" s="102"/>
      <c r="U251" s="102"/>
      <c r="V251" s="65">
        <f t="shared" si="121"/>
        <v>0</v>
      </c>
      <c r="W251" s="104"/>
      <c r="X251" s="312"/>
      <c r="Y251" s="72" t="str">
        <f t="shared" si="122"/>
        <v>---</v>
      </c>
      <c r="Z251" s="73" t="str">
        <f t="shared" si="123"/>
        <v>---</v>
      </c>
      <c r="AA251" s="74" t="str">
        <f t="shared" si="124"/>
        <v/>
      </c>
      <c r="AB251" s="75" t="str">
        <f t="shared" si="125"/>
        <v/>
      </c>
      <c r="AC251" s="76" t="str">
        <f t="shared" si="126"/>
        <v/>
      </c>
      <c r="AD251" s="75" t="str">
        <f t="shared" si="127"/>
        <v/>
      </c>
      <c r="AE251" s="77" t="str">
        <f t="shared" si="128"/>
        <v/>
      </c>
      <c r="AF251" s="78" t="str">
        <f t="shared" si="129"/>
        <v/>
      </c>
      <c r="AG251" s="79" t="str">
        <f t="shared" si="130"/>
        <v/>
      </c>
      <c r="AH251" s="244" t="str">
        <f t="shared" si="131"/>
        <v/>
      </c>
      <c r="AI251" s="218">
        <f t="shared" si="132"/>
        <v>0</v>
      </c>
      <c r="AJ251" s="346" t="str">
        <f t="shared" si="133"/>
        <v/>
      </c>
      <c r="AK251" s="347"/>
      <c r="AL251" s="219" t="e">
        <f t="shared" si="134"/>
        <v>#DIV/0!</v>
      </c>
      <c r="AM251" s="218">
        <f t="shared" si="135"/>
        <v>0</v>
      </c>
      <c r="AN251" s="346" t="str">
        <f t="shared" si="136"/>
        <v/>
      </c>
      <c r="AO251" s="347"/>
      <c r="AP251" s="219" t="e">
        <f t="shared" si="137"/>
        <v>#DIV/0!</v>
      </c>
      <c r="AQ251" s="222">
        <f t="shared" si="138"/>
        <v>0</v>
      </c>
      <c r="AR251" s="348" t="str">
        <f t="shared" si="139"/>
        <v/>
      </c>
      <c r="AS251" s="349"/>
      <c r="AT251" s="257" t="e">
        <f t="shared" si="140"/>
        <v>#DIV/0!</v>
      </c>
      <c r="AU251" s="222">
        <f t="shared" si="141"/>
        <v>0</v>
      </c>
      <c r="AV251" s="348" t="str">
        <f t="shared" si="142"/>
        <v/>
      </c>
      <c r="AW251" s="349"/>
      <c r="AX251" s="257" t="e">
        <f t="shared" si="143"/>
        <v>#DIV/0!</v>
      </c>
      <c r="AY251" s="19"/>
      <c r="AZ251" s="80"/>
      <c r="BA251" s="81"/>
      <c r="BB251" s="82" t="str">
        <f t="shared" si="144"/>
        <v/>
      </c>
      <c r="BC251" s="83" t="str">
        <f t="shared" si="145"/>
        <v/>
      </c>
      <c r="BD251" s="224">
        <f t="shared" si="146"/>
        <v>0</v>
      </c>
      <c r="BE251" s="348"/>
      <c r="BF251" s="349"/>
      <c r="BG251" s="225" t="e">
        <f t="shared" si="147"/>
        <v>#DIV/0!</v>
      </c>
      <c r="BI251" s="105"/>
      <c r="BJ251" s="307"/>
      <c r="BK251" s="106"/>
      <c r="BL251" s="307"/>
      <c r="BM251" s="227" t="str">
        <f t="shared" si="148"/>
        <v>---</v>
      </c>
    </row>
    <row r="252" spans="1:65" ht="15" customHeight="1">
      <c r="A252" s="90"/>
      <c r="B252" s="91"/>
      <c r="C252" s="92"/>
      <c r="D252" s="93"/>
      <c r="E252" s="93"/>
      <c r="F252" s="94"/>
      <c r="G252" s="95"/>
      <c r="H252" s="96"/>
      <c r="I252" s="97"/>
      <c r="J252" s="98">
        <f t="shared" si="118"/>
        <v>0</v>
      </c>
      <c r="K252" s="99"/>
      <c r="L252" s="108">
        <f t="shared" si="119"/>
        <v>0</v>
      </c>
      <c r="M252" s="100"/>
      <c r="N252" s="312"/>
      <c r="O252" s="101"/>
      <c r="P252" s="102"/>
      <c r="Q252" s="96"/>
      <c r="R252" s="97"/>
      <c r="S252" s="97">
        <f t="shared" si="120"/>
        <v>0</v>
      </c>
      <c r="T252" s="102"/>
      <c r="U252" s="102"/>
      <c r="V252" s="65">
        <f t="shared" si="121"/>
        <v>0</v>
      </c>
      <c r="W252" s="104"/>
      <c r="X252" s="312"/>
      <c r="Y252" s="72" t="str">
        <f t="shared" si="122"/>
        <v>---</v>
      </c>
      <c r="Z252" s="73" t="str">
        <f t="shared" si="123"/>
        <v>---</v>
      </c>
      <c r="AA252" s="74" t="str">
        <f t="shared" si="124"/>
        <v/>
      </c>
      <c r="AB252" s="75" t="str">
        <f t="shared" si="125"/>
        <v/>
      </c>
      <c r="AC252" s="76" t="str">
        <f t="shared" si="126"/>
        <v/>
      </c>
      <c r="AD252" s="75" t="str">
        <f t="shared" si="127"/>
        <v/>
      </c>
      <c r="AE252" s="77" t="str">
        <f t="shared" si="128"/>
        <v/>
      </c>
      <c r="AF252" s="78" t="str">
        <f t="shared" si="129"/>
        <v/>
      </c>
      <c r="AG252" s="79" t="str">
        <f t="shared" si="130"/>
        <v/>
      </c>
      <c r="AH252" s="244" t="str">
        <f t="shared" si="131"/>
        <v/>
      </c>
      <c r="AI252" s="218">
        <f t="shared" si="132"/>
        <v>0</v>
      </c>
      <c r="AJ252" s="346" t="str">
        <f t="shared" si="133"/>
        <v/>
      </c>
      <c r="AK252" s="347"/>
      <c r="AL252" s="219" t="e">
        <f t="shared" si="134"/>
        <v>#DIV/0!</v>
      </c>
      <c r="AM252" s="218">
        <f t="shared" si="135"/>
        <v>0</v>
      </c>
      <c r="AN252" s="346" t="str">
        <f t="shared" si="136"/>
        <v/>
      </c>
      <c r="AO252" s="347"/>
      <c r="AP252" s="219" t="e">
        <f t="shared" si="137"/>
        <v>#DIV/0!</v>
      </c>
      <c r="AQ252" s="222">
        <f t="shared" si="138"/>
        <v>0</v>
      </c>
      <c r="AR252" s="348" t="str">
        <f t="shared" si="139"/>
        <v/>
      </c>
      <c r="AS252" s="349"/>
      <c r="AT252" s="257" t="e">
        <f t="shared" si="140"/>
        <v>#DIV/0!</v>
      </c>
      <c r="AU252" s="222">
        <f t="shared" si="141"/>
        <v>0</v>
      </c>
      <c r="AV252" s="348" t="str">
        <f t="shared" si="142"/>
        <v/>
      </c>
      <c r="AW252" s="349"/>
      <c r="AX252" s="257" t="e">
        <f t="shared" si="143"/>
        <v>#DIV/0!</v>
      </c>
      <c r="AY252" s="19"/>
      <c r="AZ252" s="80"/>
      <c r="BA252" s="81"/>
      <c r="BB252" s="82" t="str">
        <f t="shared" si="144"/>
        <v/>
      </c>
      <c r="BC252" s="83" t="str">
        <f t="shared" si="145"/>
        <v/>
      </c>
      <c r="BD252" s="224">
        <f t="shared" si="146"/>
        <v>0</v>
      </c>
      <c r="BE252" s="348"/>
      <c r="BF252" s="349"/>
      <c r="BG252" s="225" t="e">
        <f t="shared" si="147"/>
        <v>#DIV/0!</v>
      </c>
      <c r="BI252" s="105"/>
      <c r="BJ252" s="307"/>
      <c r="BK252" s="106"/>
      <c r="BL252" s="307"/>
      <c r="BM252" s="227" t="str">
        <f t="shared" si="148"/>
        <v>---</v>
      </c>
    </row>
    <row r="253" spans="1:65" ht="15" customHeight="1">
      <c r="A253" s="90"/>
      <c r="B253" s="91"/>
      <c r="C253" s="92"/>
      <c r="D253" s="93"/>
      <c r="E253" s="93"/>
      <c r="F253" s="94"/>
      <c r="G253" s="95"/>
      <c r="H253" s="96"/>
      <c r="I253" s="97"/>
      <c r="J253" s="98">
        <f t="shared" si="118"/>
        <v>0</v>
      </c>
      <c r="K253" s="99"/>
      <c r="L253" s="108">
        <f t="shared" si="119"/>
        <v>0</v>
      </c>
      <c r="M253" s="100"/>
      <c r="N253" s="312"/>
      <c r="O253" s="101"/>
      <c r="P253" s="102"/>
      <c r="Q253" s="96"/>
      <c r="R253" s="97"/>
      <c r="S253" s="97">
        <f t="shared" si="120"/>
        <v>0</v>
      </c>
      <c r="T253" s="102"/>
      <c r="U253" s="102"/>
      <c r="V253" s="65">
        <f t="shared" si="121"/>
        <v>0</v>
      </c>
      <c r="W253" s="104"/>
      <c r="X253" s="312"/>
      <c r="Y253" s="72" t="str">
        <f t="shared" si="122"/>
        <v>---</v>
      </c>
      <c r="Z253" s="73" t="str">
        <f t="shared" si="123"/>
        <v>---</v>
      </c>
      <c r="AA253" s="74" t="str">
        <f t="shared" si="124"/>
        <v/>
      </c>
      <c r="AB253" s="75" t="str">
        <f t="shared" si="125"/>
        <v/>
      </c>
      <c r="AC253" s="76" t="str">
        <f t="shared" si="126"/>
        <v/>
      </c>
      <c r="AD253" s="75" t="str">
        <f t="shared" si="127"/>
        <v/>
      </c>
      <c r="AE253" s="77" t="str">
        <f t="shared" si="128"/>
        <v/>
      </c>
      <c r="AF253" s="78" t="str">
        <f t="shared" si="129"/>
        <v/>
      </c>
      <c r="AG253" s="79" t="str">
        <f t="shared" si="130"/>
        <v/>
      </c>
      <c r="AH253" s="244" t="str">
        <f t="shared" si="131"/>
        <v/>
      </c>
      <c r="AI253" s="218">
        <f t="shared" si="132"/>
        <v>0</v>
      </c>
      <c r="AJ253" s="346" t="str">
        <f t="shared" si="133"/>
        <v/>
      </c>
      <c r="AK253" s="347"/>
      <c r="AL253" s="219" t="e">
        <f t="shared" si="134"/>
        <v>#DIV/0!</v>
      </c>
      <c r="AM253" s="218">
        <f t="shared" si="135"/>
        <v>0</v>
      </c>
      <c r="AN253" s="346" t="str">
        <f t="shared" si="136"/>
        <v/>
      </c>
      <c r="AO253" s="347"/>
      <c r="AP253" s="219" t="e">
        <f t="shared" si="137"/>
        <v>#DIV/0!</v>
      </c>
      <c r="AQ253" s="222">
        <f t="shared" si="138"/>
        <v>0</v>
      </c>
      <c r="AR253" s="348" t="str">
        <f t="shared" si="139"/>
        <v/>
      </c>
      <c r="AS253" s="349"/>
      <c r="AT253" s="257" t="e">
        <f t="shared" si="140"/>
        <v>#DIV/0!</v>
      </c>
      <c r="AU253" s="222">
        <f t="shared" si="141"/>
        <v>0</v>
      </c>
      <c r="AV253" s="348" t="str">
        <f t="shared" si="142"/>
        <v/>
      </c>
      <c r="AW253" s="349"/>
      <c r="AX253" s="257" t="e">
        <f t="shared" si="143"/>
        <v>#DIV/0!</v>
      </c>
      <c r="AY253" s="19"/>
      <c r="AZ253" s="80"/>
      <c r="BA253" s="81"/>
      <c r="BB253" s="82" t="str">
        <f t="shared" si="144"/>
        <v/>
      </c>
      <c r="BC253" s="83" t="str">
        <f t="shared" si="145"/>
        <v/>
      </c>
      <c r="BD253" s="224">
        <f t="shared" si="146"/>
        <v>0</v>
      </c>
      <c r="BE253" s="348"/>
      <c r="BF253" s="349"/>
      <c r="BG253" s="225" t="e">
        <f t="shared" si="147"/>
        <v>#DIV/0!</v>
      </c>
      <c r="BH253" s="245"/>
      <c r="BI253" s="105"/>
      <c r="BJ253" s="307"/>
      <c r="BK253" s="106"/>
      <c r="BL253" s="307"/>
      <c r="BM253" s="227" t="str">
        <f t="shared" si="148"/>
        <v>---</v>
      </c>
    </row>
    <row r="254" spans="1:65" ht="15" customHeight="1">
      <c r="A254" s="90"/>
      <c r="B254" s="91"/>
      <c r="C254" s="92"/>
      <c r="D254" s="93"/>
      <c r="E254" s="93"/>
      <c r="F254" s="94"/>
      <c r="G254" s="95"/>
      <c r="H254" s="96"/>
      <c r="I254" s="97"/>
      <c r="J254" s="98">
        <f t="shared" si="118"/>
        <v>0</v>
      </c>
      <c r="K254" s="99"/>
      <c r="L254" s="108">
        <f t="shared" si="119"/>
        <v>0</v>
      </c>
      <c r="M254" s="100"/>
      <c r="N254" s="312"/>
      <c r="O254" s="101"/>
      <c r="P254" s="102"/>
      <c r="Q254" s="96"/>
      <c r="R254" s="97"/>
      <c r="S254" s="97">
        <f t="shared" si="120"/>
        <v>0</v>
      </c>
      <c r="T254" s="102"/>
      <c r="U254" s="102"/>
      <c r="V254" s="65">
        <f t="shared" si="121"/>
        <v>0</v>
      </c>
      <c r="W254" s="104"/>
      <c r="X254" s="312"/>
      <c r="Y254" s="72" t="str">
        <f t="shared" si="122"/>
        <v>---</v>
      </c>
      <c r="Z254" s="73" t="str">
        <f t="shared" si="123"/>
        <v>---</v>
      </c>
      <c r="AA254" s="74" t="str">
        <f t="shared" si="124"/>
        <v/>
      </c>
      <c r="AB254" s="75" t="str">
        <f t="shared" si="125"/>
        <v/>
      </c>
      <c r="AC254" s="76" t="str">
        <f t="shared" si="126"/>
        <v/>
      </c>
      <c r="AD254" s="75" t="str">
        <f t="shared" si="127"/>
        <v/>
      </c>
      <c r="AE254" s="77" t="str">
        <f t="shared" si="128"/>
        <v/>
      </c>
      <c r="AF254" s="78" t="str">
        <f t="shared" si="129"/>
        <v/>
      </c>
      <c r="AG254" s="79" t="str">
        <f t="shared" si="130"/>
        <v/>
      </c>
      <c r="AH254" s="244" t="str">
        <f t="shared" si="131"/>
        <v/>
      </c>
      <c r="AI254" s="218">
        <f t="shared" si="132"/>
        <v>0</v>
      </c>
      <c r="AJ254" s="346" t="str">
        <f t="shared" si="133"/>
        <v/>
      </c>
      <c r="AK254" s="347"/>
      <c r="AL254" s="219" t="e">
        <f t="shared" si="134"/>
        <v>#DIV/0!</v>
      </c>
      <c r="AM254" s="218">
        <f t="shared" si="135"/>
        <v>0</v>
      </c>
      <c r="AN254" s="346" t="str">
        <f t="shared" si="136"/>
        <v/>
      </c>
      <c r="AO254" s="347"/>
      <c r="AP254" s="219" t="e">
        <f t="shared" si="137"/>
        <v>#DIV/0!</v>
      </c>
      <c r="AQ254" s="222">
        <f t="shared" si="138"/>
        <v>0</v>
      </c>
      <c r="AR254" s="348" t="str">
        <f t="shared" si="139"/>
        <v/>
      </c>
      <c r="AS254" s="349"/>
      <c r="AT254" s="257" t="e">
        <f t="shared" si="140"/>
        <v>#DIV/0!</v>
      </c>
      <c r="AU254" s="222">
        <f t="shared" si="141"/>
        <v>0</v>
      </c>
      <c r="AV254" s="348" t="str">
        <f t="shared" si="142"/>
        <v/>
      </c>
      <c r="AW254" s="349"/>
      <c r="AX254" s="257" t="e">
        <f t="shared" si="143"/>
        <v>#DIV/0!</v>
      </c>
      <c r="AY254" s="19"/>
      <c r="AZ254" s="80"/>
      <c r="BA254" s="81"/>
      <c r="BB254" s="82" t="str">
        <f t="shared" si="144"/>
        <v/>
      </c>
      <c r="BC254" s="83" t="str">
        <f t="shared" si="145"/>
        <v/>
      </c>
      <c r="BD254" s="224">
        <f t="shared" si="146"/>
        <v>0</v>
      </c>
      <c r="BE254" s="348"/>
      <c r="BF254" s="349"/>
      <c r="BG254" s="225" t="e">
        <f t="shared" si="147"/>
        <v>#DIV/0!</v>
      </c>
      <c r="BH254" s="245"/>
      <c r="BI254" s="105"/>
      <c r="BJ254" s="307"/>
      <c r="BK254" s="106"/>
      <c r="BL254" s="307"/>
      <c r="BM254" s="227" t="str">
        <f t="shared" si="148"/>
        <v>---</v>
      </c>
    </row>
    <row r="255" spans="1:65" ht="15" customHeight="1">
      <c r="A255" s="90"/>
      <c r="B255" s="91"/>
      <c r="C255" s="92"/>
      <c r="D255" s="93"/>
      <c r="E255" s="93"/>
      <c r="F255" s="94"/>
      <c r="G255" s="95"/>
      <c r="H255" s="96"/>
      <c r="I255" s="97"/>
      <c r="J255" s="98">
        <f t="shared" si="118"/>
        <v>0</v>
      </c>
      <c r="K255" s="99"/>
      <c r="L255" s="108">
        <f t="shared" si="119"/>
        <v>0</v>
      </c>
      <c r="M255" s="100"/>
      <c r="N255" s="312"/>
      <c r="O255" s="101"/>
      <c r="P255" s="102"/>
      <c r="Q255" s="96"/>
      <c r="R255" s="97"/>
      <c r="S255" s="97">
        <f t="shared" si="120"/>
        <v>0</v>
      </c>
      <c r="T255" s="102"/>
      <c r="U255" s="102"/>
      <c r="V255" s="65">
        <f t="shared" si="121"/>
        <v>0</v>
      </c>
      <c r="W255" s="104"/>
      <c r="X255" s="312"/>
      <c r="Y255" s="72" t="str">
        <f t="shared" si="122"/>
        <v>---</v>
      </c>
      <c r="Z255" s="73" t="str">
        <f t="shared" si="123"/>
        <v>---</v>
      </c>
      <c r="AA255" s="74" t="str">
        <f t="shared" si="124"/>
        <v/>
      </c>
      <c r="AB255" s="75" t="str">
        <f t="shared" si="125"/>
        <v/>
      </c>
      <c r="AC255" s="76" t="str">
        <f t="shared" si="126"/>
        <v/>
      </c>
      <c r="AD255" s="75" t="str">
        <f t="shared" si="127"/>
        <v/>
      </c>
      <c r="AE255" s="77" t="str">
        <f t="shared" si="128"/>
        <v/>
      </c>
      <c r="AF255" s="78" t="str">
        <f t="shared" si="129"/>
        <v/>
      </c>
      <c r="AG255" s="79" t="str">
        <f t="shared" si="130"/>
        <v/>
      </c>
      <c r="AH255" s="244" t="str">
        <f t="shared" si="131"/>
        <v/>
      </c>
      <c r="AI255" s="218">
        <f t="shared" si="132"/>
        <v>0</v>
      </c>
      <c r="AJ255" s="346" t="str">
        <f t="shared" si="133"/>
        <v/>
      </c>
      <c r="AK255" s="347"/>
      <c r="AL255" s="219" t="e">
        <f t="shared" si="134"/>
        <v>#DIV/0!</v>
      </c>
      <c r="AM255" s="218">
        <f t="shared" si="135"/>
        <v>0</v>
      </c>
      <c r="AN255" s="346" t="str">
        <f t="shared" si="136"/>
        <v/>
      </c>
      <c r="AO255" s="347"/>
      <c r="AP255" s="219" t="e">
        <f t="shared" si="137"/>
        <v>#DIV/0!</v>
      </c>
      <c r="AQ255" s="222">
        <f t="shared" si="138"/>
        <v>0</v>
      </c>
      <c r="AR255" s="348" t="str">
        <f t="shared" si="139"/>
        <v/>
      </c>
      <c r="AS255" s="349"/>
      <c r="AT255" s="257" t="e">
        <f t="shared" si="140"/>
        <v>#DIV/0!</v>
      </c>
      <c r="AU255" s="222">
        <f t="shared" si="141"/>
        <v>0</v>
      </c>
      <c r="AV255" s="348" t="str">
        <f t="shared" si="142"/>
        <v/>
      </c>
      <c r="AW255" s="349"/>
      <c r="AX255" s="257" t="e">
        <f t="shared" si="143"/>
        <v>#DIV/0!</v>
      </c>
      <c r="AY255" s="19"/>
      <c r="AZ255" s="80"/>
      <c r="BA255" s="81"/>
      <c r="BB255" s="82" t="str">
        <f t="shared" si="144"/>
        <v/>
      </c>
      <c r="BC255" s="83" t="str">
        <f t="shared" si="145"/>
        <v/>
      </c>
      <c r="BD255" s="224">
        <f t="shared" si="146"/>
        <v>0</v>
      </c>
      <c r="BE255" s="348"/>
      <c r="BF255" s="349"/>
      <c r="BG255" s="225" t="e">
        <f t="shared" si="147"/>
        <v>#DIV/0!</v>
      </c>
      <c r="BH255" s="245"/>
      <c r="BI255" s="105"/>
      <c r="BJ255" s="307"/>
      <c r="BK255" s="106"/>
      <c r="BL255" s="307"/>
      <c r="BM255" s="227" t="str">
        <f t="shared" si="148"/>
        <v>---</v>
      </c>
    </row>
    <row r="256" spans="1:65" ht="15.75" customHeight="1" thickBot="1">
      <c r="A256" s="109"/>
      <c r="B256" s="110"/>
      <c r="C256" s="111"/>
      <c r="D256" s="112"/>
      <c r="E256" s="112"/>
      <c r="F256" s="113"/>
      <c r="G256" s="114"/>
      <c r="H256" s="115"/>
      <c r="I256" s="116"/>
      <c r="J256" s="117">
        <f t="shared" si="118"/>
        <v>0</v>
      </c>
      <c r="K256" s="118"/>
      <c r="L256" s="119">
        <f t="shared" si="119"/>
        <v>0</v>
      </c>
      <c r="M256" s="120"/>
      <c r="N256" s="313"/>
      <c r="O256" s="121"/>
      <c r="P256" s="122"/>
      <c r="Q256" s="115"/>
      <c r="R256" s="116"/>
      <c r="S256" s="116">
        <f t="shared" si="120"/>
        <v>0</v>
      </c>
      <c r="T256" s="122"/>
      <c r="U256" s="122"/>
      <c r="V256" s="124">
        <f t="shared" si="121"/>
        <v>0</v>
      </c>
      <c r="W256" s="125"/>
      <c r="X256" s="313"/>
      <c r="Y256" s="126" t="str">
        <f t="shared" si="122"/>
        <v>---</v>
      </c>
      <c r="Z256" s="127" t="str">
        <f t="shared" si="123"/>
        <v>---</v>
      </c>
      <c r="AA256" s="246" t="str">
        <f t="shared" si="124"/>
        <v/>
      </c>
      <c r="AB256" s="247" t="str">
        <f t="shared" si="125"/>
        <v/>
      </c>
      <c r="AC256" s="248" t="str">
        <f t="shared" si="126"/>
        <v/>
      </c>
      <c r="AD256" s="247" t="str">
        <f t="shared" si="127"/>
        <v/>
      </c>
      <c r="AE256" s="249" t="str">
        <f t="shared" si="128"/>
        <v/>
      </c>
      <c r="AF256" s="250" t="str">
        <f t="shared" si="129"/>
        <v/>
      </c>
      <c r="AG256" s="251" t="str">
        <f t="shared" si="130"/>
        <v/>
      </c>
      <c r="AH256" s="252" t="str">
        <f t="shared" si="131"/>
        <v/>
      </c>
      <c r="AI256" s="130">
        <f t="shared" si="132"/>
        <v>0</v>
      </c>
      <c r="AJ256" s="352" t="str">
        <f t="shared" si="133"/>
        <v/>
      </c>
      <c r="AK256" s="353"/>
      <c r="AL256" s="228" t="e">
        <f t="shared" si="134"/>
        <v>#DIV/0!</v>
      </c>
      <c r="AM256" s="130">
        <f t="shared" si="135"/>
        <v>0</v>
      </c>
      <c r="AN256" s="352" t="str">
        <f t="shared" si="136"/>
        <v/>
      </c>
      <c r="AO256" s="353"/>
      <c r="AP256" s="228" t="e">
        <f t="shared" si="137"/>
        <v>#DIV/0!</v>
      </c>
      <c r="AQ256" s="231">
        <f t="shared" si="138"/>
        <v>0</v>
      </c>
      <c r="AR256" s="354" t="str">
        <f t="shared" si="139"/>
        <v/>
      </c>
      <c r="AS256" s="355"/>
      <c r="AT256" s="258" t="e">
        <f t="shared" si="140"/>
        <v>#DIV/0!</v>
      </c>
      <c r="AU256" s="231">
        <f t="shared" si="141"/>
        <v>0</v>
      </c>
      <c r="AV256" s="354" t="str">
        <f t="shared" si="142"/>
        <v/>
      </c>
      <c r="AW256" s="355"/>
      <c r="AX256" s="258" t="e">
        <f t="shared" si="143"/>
        <v>#DIV/0!</v>
      </c>
      <c r="AY256" s="19"/>
      <c r="AZ256" s="140"/>
      <c r="BA256" s="141"/>
      <c r="BB256" s="142" t="str">
        <f t="shared" si="144"/>
        <v/>
      </c>
      <c r="BC256" s="143" t="str">
        <f t="shared" si="145"/>
        <v/>
      </c>
      <c r="BD256" s="233">
        <f t="shared" si="146"/>
        <v>0</v>
      </c>
      <c r="BE256" s="354"/>
      <c r="BF256" s="355"/>
      <c r="BG256" s="234" t="e">
        <f t="shared" si="147"/>
        <v>#DIV/0!</v>
      </c>
      <c r="BH256" s="245"/>
      <c r="BI256" s="144"/>
      <c r="BJ256" s="308"/>
      <c r="BK256" s="146"/>
      <c r="BL256" s="308"/>
      <c r="BM256" s="235" t="str">
        <f t="shared" si="148"/>
        <v>---</v>
      </c>
    </row>
    <row r="257" spans="1:65" ht="15.75" customHeight="1" thickBot="1">
      <c r="A257" s="19"/>
      <c r="B257" s="19"/>
      <c r="C257" s="19"/>
      <c r="D257" s="19"/>
      <c r="E257" s="19"/>
      <c r="F257" s="19"/>
      <c r="G257" s="19"/>
      <c r="H257" s="148"/>
      <c r="I257" s="148"/>
      <c r="J257" s="148"/>
      <c r="K257" s="148"/>
      <c r="L257" s="149"/>
      <c r="M257" s="149"/>
      <c r="N257" s="149"/>
      <c r="O257" s="149"/>
      <c r="P257" s="149"/>
      <c r="Q257" s="148"/>
      <c r="R257" s="148"/>
      <c r="S257" s="148"/>
      <c r="T257" s="148"/>
      <c r="U257" s="148"/>
      <c r="V257" s="149"/>
      <c r="W257" s="149"/>
      <c r="X257" s="149"/>
      <c r="Y257" s="149"/>
      <c r="Z257" s="150"/>
      <c r="AA257" s="148"/>
      <c r="AB257" s="151"/>
      <c r="AC257" s="148"/>
      <c r="AD257" s="151"/>
      <c r="AE257" s="149"/>
      <c r="AF257" s="152"/>
      <c r="AG257" s="149"/>
      <c r="AH257" s="152"/>
      <c r="AI257" s="209"/>
      <c r="AJ257" s="209"/>
      <c r="AK257" s="209"/>
      <c r="AL257" s="210"/>
      <c r="AM257" s="209"/>
      <c r="AN257" s="209"/>
      <c r="AO257" s="209"/>
      <c r="AP257" s="210"/>
      <c r="AQ257" s="211"/>
      <c r="AR257" s="212"/>
      <c r="AS257" s="212"/>
      <c r="AT257" s="213"/>
      <c r="AU257" s="212"/>
      <c r="AV257" s="212"/>
      <c r="AW257" s="212"/>
      <c r="AX257" s="214"/>
      <c r="AY257" s="19"/>
      <c r="AZ257" s="153"/>
      <c r="BA257" s="153"/>
      <c r="BB257" s="154"/>
      <c r="BC257" s="155"/>
      <c r="BD257" s="253"/>
      <c r="BE257" s="212"/>
      <c r="BF257" s="212"/>
      <c r="BG257" s="236"/>
      <c r="BH257" s="151"/>
    </row>
    <row r="258" spans="1:65" ht="24" customHeight="1" thickBot="1">
      <c r="A258" s="314" t="s">
        <v>15</v>
      </c>
      <c r="B258" s="315"/>
      <c r="C258" s="315"/>
      <c r="D258" s="315"/>
      <c r="E258" s="315"/>
      <c r="F258" s="316"/>
      <c r="G258" s="156"/>
      <c r="H258" s="157"/>
      <c r="I258" s="157"/>
      <c r="J258" s="158">
        <f>SUM(J216:J256)</f>
        <v>0</v>
      </c>
      <c r="K258" s="158">
        <f>SUM(K216:K256)</f>
        <v>0</v>
      </c>
      <c r="L258" s="159">
        <f>SUM(L216:L256)</f>
        <v>0</v>
      </c>
      <c r="M258" s="160">
        <f>SUM(M216:M256)</f>
        <v>0</v>
      </c>
      <c r="N258" s="161"/>
      <c r="O258" s="161"/>
      <c r="P258" s="161"/>
      <c r="Q258" s="162"/>
      <c r="R258" s="162"/>
      <c r="S258" s="158">
        <f>SUM(S216:S256)</f>
        <v>0</v>
      </c>
      <c r="T258" s="162"/>
      <c r="U258" s="162"/>
      <c r="V258" s="159">
        <f>SUM(V216:V256)</f>
        <v>0</v>
      </c>
      <c r="W258" s="163">
        <f>SUM(W216:W256)</f>
        <v>0</v>
      </c>
      <c r="X258" s="164"/>
      <c r="Y258" s="164"/>
      <c r="Z258" s="165"/>
      <c r="AA258" s="166"/>
      <c r="AB258" s="167"/>
      <c r="AC258" s="166"/>
      <c r="AD258" s="167"/>
      <c r="AE258" s="168"/>
      <c r="AF258" s="169"/>
      <c r="AG258" s="168"/>
      <c r="AH258" s="169"/>
      <c r="AI258" s="170"/>
      <c r="AJ258" s="170"/>
      <c r="AK258" s="170"/>
      <c r="AL258" s="171"/>
      <c r="AM258" s="170"/>
      <c r="AN258" s="170"/>
      <c r="AO258" s="170"/>
      <c r="AP258" s="171"/>
      <c r="AQ258" s="172"/>
      <c r="AR258" s="173"/>
      <c r="AS258" s="173"/>
      <c r="AT258" s="174"/>
      <c r="AU258" s="173"/>
      <c r="AV258" s="173"/>
      <c r="AW258" s="173"/>
      <c r="AX258" s="175"/>
      <c r="AZ258" s="176">
        <f>SUM(AZ216:AZ256)</f>
        <v>0</v>
      </c>
      <c r="BA258" s="177">
        <f>SUM(BA216:BA256)</f>
        <v>0</v>
      </c>
      <c r="BB258" s="178"/>
      <c r="BC258" s="179"/>
      <c r="BD258" s="180"/>
      <c r="BE258" s="173"/>
      <c r="BF258" s="173"/>
      <c r="BG258" s="181"/>
    </row>
    <row r="259" spans="1:65" ht="6" customHeight="1" thickBot="1">
      <c r="H259" s="182"/>
      <c r="I259" s="182"/>
      <c r="Q259" s="148"/>
      <c r="R259" s="148"/>
      <c r="AA259" s="148"/>
      <c r="AB259" s="151"/>
      <c r="AC259" s="148"/>
      <c r="AD259" s="151"/>
      <c r="AE259" s="149"/>
      <c r="AF259" s="152"/>
      <c r="AG259" s="149"/>
      <c r="AH259" s="152"/>
      <c r="AZ259" s="183"/>
      <c r="BA259" s="183"/>
      <c r="BB259" s="154"/>
      <c r="BC259" s="155"/>
    </row>
    <row r="260" spans="1:65" ht="23.25" customHeight="1" thickBot="1">
      <c r="A260" s="314" t="s">
        <v>16</v>
      </c>
      <c r="B260" s="315"/>
      <c r="C260" s="315"/>
      <c r="D260" s="315"/>
      <c r="E260" s="315"/>
      <c r="F260" s="316"/>
      <c r="G260" s="156"/>
      <c r="H260" s="184"/>
      <c r="I260" s="184"/>
      <c r="J260" s="158">
        <f>AVERAGE(J216:J256)</f>
        <v>0</v>
      </c>
      <c r="K260" s="158" t="e">
        <f>AVERAGE(K216:K256)</f>
        <v>#DIV/0!</v>
      </c>
      <c r="L260" s="159">
        <f>AVERAGE(L216:L256)</f>
        <v>0</v>
      </c>
      <c r="M260" s="160" t="e">
        <f>AVERAGE(M216:M256)</f>
        <v>#DIV/0!</v>
      </c>
      <c r="N260" s="161"/>
      <c r="O260" s="161"/>
      <c r="P260" s="161"/>
      <c r="Q260" s="185"/>
      <c r="R260" s="185"/>
      <c r="S260" s="158">
        <f>AVERAGE(S216:S256)</f>
        <v>0</v>
      </c>
      <c r="T260" s="162"/>
      <c r="U260" s="162"/>
      <c r="V260" s="159">
        <f>AVERAGE(V216:V256)</f>
        <v>0</v>
      </c>
      <c r="W260" s="186" t="e">
        <f>AVERAGE(W216:W256)</f>
        <v>#DIV/0!</v>
      </c>
      <c r="X260" s="164"/>
      <c r="Y260" s="164"/>
      <c r="Z260" s="165"/>
      <c r="AA260" s="237" t="e">
        <f t="shared" ref="AA260:AX260" si="149">AVERAGE(AA216:AA256)</f>
        <v>#DIV/0!</v>
      </c>
      <c r="AB260" s="187" t="e">
        <f t="shared" si="149"/>
        <v>#DIV/0!</v>
      </c>
      <c r="AC260" s="188" t="e">
        <f t="shared" si="149"/>
        <v>#DIV/0!</v>
      </c>
      <c r="AD260" s="189" t="e">
        <f t="shared" si="149"/>
        <v>#DIV/0!</v>
      </c>
      <c r="AE260" s="190" t="e">
        <f t="shared" si="149"/>
        <v>#DIV/0!</v>
      </c>
      <c r="AF260" s="191" t="e">
        <f t="shared" si="149"/>
        <v>#DIV/0!</v>
      </c>
      <c r="AG260" s="192" t="e">
        <f t="shared" si="149"/>
        <v>#DIV/0!</v>
      </c>
      <c r="AH260" s="193" t="e">
        <f t="shared" si="149"/>
        <v>#DIV/0!</v>
      </c>
      <c r="AI260" s="238">
        <f t="shared" si="149"/>
        <v>0</v>
      </c>
      <c r="AJ260" s="275"/>
      <c r="AK260" s="276"/>
      <c r="AL260" s="238" t="e">
        <f t="shared" si="149"/>
        <v>#DIV/0!</v>
      </c>
      <c r="AM260" s="238">
        <f t="shared" si="149"/>
        <v>0</v>
      </c>
      <c r="AN260" s="275"/>
      <c r="AO260" s="276"/>
      <c r="AP260" s="238" t="e">
        <f t="shared" si="149"/>
        <v>#DIV/0!</v>
      </c>
      <c r="AQ260" s="239">
        <f t="shared" si="149"/>
        <v>0</v>
      </c>
      <c r="AR260" s="275"/>
      <c r="AS260" s="276"/>
      <c r="AT260" s="239" t="e">
        <f t="shared" si="149"/>
        <v>#DIV/0!</v>
      </c>
      <c r="AU260" s="240">
        <f t="shared" si="149"/>
        <v>0</v>
      </c>
      <c r="AV260" s="275"/>
      <c r="AW260" s="276"/>
      <c r="AX260" s="240" t="e">
        <f t="shared" si="149"/>
        <v>#DIV/0!</v>
      </c>
      <c r="AY260" s="19"/>
      <c r="AZ260" s="195" t="e">
        <f t="shared" ref="AZ260:BG260" si="150">AVERAGE(AZ216:AZ256)</f>
        <v>#DIV/0!</v>
      </c>
      <c r="BA260" s="196" t="e">
        <f t="shared" si="150"/>
        <v>#DIV/0!</v>
      </c>
      <c r="BB260" s="197" t="e">
        <f t="shared" si="150"/>
        <v>#DIV/0!</v>
      </c>
      <c r="BC260" s="198" t="e">
        <f t="shared" si="150"/>
        <v>#DIV/0!</v>
      </c>
      <c r="BD260" s="241" t="e">
        <f t="shared" si="150"/>
        <v>#VALUE!</v>
      </c>
      <c r="BE260" s="356"/>
      <c r="BF260" s="357"/>
      <c r="BG260" s="242" t="e">
        <f t="shared" si="150"/>
        <v>#DIV/0!</v>
      </c>
    </row>
    <row r="261" spans="1:65" ht="57" customHeight="1">
      <c r="A261" s="199"/>
      <c r="B261" s="199"/>
      <c r="C261" s="199"/>
      <c r="D261" s="199"/>
      <c r="E261" s="199"/>
      <c r="F261" s="199"/>
      <c r="G261" s="199"/>
      <c r="H261" s="200"/>
      <c r="I261" s="200"/>
      <c r="J261" s="201"/>
      <c r="K261" s="201"/>
      <c r="L261" s="202"/>
      <c r="M261" s="203"/>
      <c r="N261" s="203"/>
      <c r="O261" s="203"/>
      <c r="P261" s="203"/>
      <c r="Q261" s="204"/>
      <c r="R261" s="204"/>
      <c r="S261" s="201"/>
      <c r="T261" s="201"/>
      <c r="U261" s="201"/>
      <c r="V261" s="202"/>
      <c r="W261" s="203"/>
      <c r="X261" s="203"/>
      <c r="Y261" s="203"/>
      <c r="Z261" s="205"/>
      <c r="AA261" s="201"/>
      <c r="AB261" s="206"/>
      <c r="AC261" s="201"/>
      <c r="AD261" s="206"/>
      <c r="AE261" s="202"/>
      <c r="AF261" s="207"/>
      <c r="AG261" s="203"/>
      <c r="AH261" s="208"/>
      <c r="AI261" s="209"/>
      <c r="AJ261" s="209"/>
      <c r="AK261" s="209"/>
      <c r="AL261" s="210"/>
      <c r="AM261" s="209"/>
      <c r="AN261" s="209"/>
      <c r="AO261" s="209"/>
      <c r="AP261" s="210"/>
      <c r="AQ261" s="211"/>
      <c r="AR261" s="212"/>
      <c r="AS261" s="212"/>
      <c r="AT261" s="213"/>
      <c r="AU261" s="212"/>
      <c r="AV261" s="212"/>
      <c r="AW261" s="212"/>
      <c r="AX261" s="214"/>
      <c r="AY261" s="19"/>
      <c r="BE261" s="212"/>
      <c r="BF261" s="212"/>
    </row>
    <row r="262" spans="1:65" ht="15.75" customHeight="1" thickBot="1">
      <c r="A262" s="19"/>
      <c r="B262" s="19"/>
      <c r="C262" s="19"/>
      <c r="D262" s="19"/>
      <c r="E262" s="19"/>
      <c r="F262" s="19"/>
      <c r="G262" s="19"/>
      <c r="H262" s="148"/>
      <c r="I262" s="148"/>
      <c r="J262" s="148"/>
      <c r="K262" s="148"/>
      <c r="L262" s="149"/>
      <c r="M262" s="149"/>
      <c r="N262" s="149"/>
      <c r="O262" s="149"/>
      <c r="P262" s="149"/>
      <c r="Q262" s="148"/>
      <c r="R262" s="148"/>
      <c r="S262" s="148"/>
      <c r="T262" s="148"/>
      <c r="U262" s="148"/>
      <c r="V262" s="149"/>
      <c r="W262" s="149"/>
      <c r="X262" s="149"/>
      <c r="Y262" s="149"/>
      <c r="Z262" s="150"/>
      <c r="AA262" s="148"/>
      <c r="AB262" s="151"/>
      <c r="AC262" s="148"/>
      <c r="AD262" s="151"/>
      <c r="AE262" s="149"/>
      <c r="AF262" s="152"/>
      <c r="AG262" s="149"/>
      <c r="AH262" s="152"/>
      <c r="AI262" s="209"/>
      <c r="AJ262" s="209"/>
      <c r="AK262" s="209"/>
      <c r="AL262" s="210"/>
      <c r="AM262" s="209"/>
      <c r="AN262" s="209"/>
      <c r="AO262" s="209"/>
      <c r="AP262" s="210"/>
      <c r="AQ262" s="211"/>
      <c r="AR262" s="212"/>
      <c r="AS262" s="212"/>
      <c r="AT262" s="213"/>
      <c r="AU262" s="212"/>
      <c r="AV262" s="212"/>
      <c r="AW262" s="212"/>
      <c r="AX262" s="214"/>
      <c r="AY262" s="19"/>
      <c r="BE262" s="212"/>
      <c r="BF262" s="212"/>
    </row>
    <row r="263" spans="1:65" ht="30" customHeight="1" thickBot="1">
      <c r="A263" s="26" t="s">
        <v>22</v>
      </c>
      <c r="B263" s="317" t="str">
        <f>A263</f>
        <v>JUILLET</v>
      </c>
      <c r="C263" s="317"/>
      <c r="D263" s="317"/>
      <c r="E263" s="317"/>
      <c r="F263" s="317"/>
      <c r="G263" s="317"/>
      <c r="H263" s="317"/>
      <c r="I263" s="317"/>
      <c r="J263" s="317"/>
      <c r="K263" s="317"/>
      <c r="L263" s="317"/>
      <c r="M263" s="317"/>
      <c r="N263" s="317"/>
      <c r="O263" s="317"/>
      <c r="P263" s="317"/>
      <c r="Q263" s="317"/>
      <c r="R263" s="317"/>
      <c r="S263" s="317"/>
      <c r="T263" s="317"/>
      <c r="U263" s="317"/>
      <c r="V263" s="317"/>
      <c r="W263" s="317"/>
      <c r="X263" s="317"/>
      <c r="Y263" s="317"/>
      <c r="Z263" s="317"/>
      <c r="AA263" s="317"/>
      <c r="AB263" s="317"/>
      <c r="AC263" s="317"/>
      <c r="AD263" s="317"/>
      <c r="AE263" s="317"/>
      <c r="AF263" s="317"/>
      <c r="AG263" s="317"/>
      <c r="AH263" s="317"/>
      <c r="AI263" s="317"/>
      <c r="AJ263" s="317"/>
      <c r="AK263" s="317"/>
      <c r="AL263" s="317"/>
      <c r="AM263" s="317"/>
      <c r="AN263" s="317"/>
      <c r="AO263" s="317"/>
      <c r="AP263" s="317"/>
      <c r="AQ263" s="317"/>
      <c r="AR263" s="317"/>
      <c r="AS263" s="317"/>
      <c r="AT263" s="317"/>
      <c r="AU263" s="317"/>
      <c r="AV263" s="317"/>
      <c r="AW263" s="317"/>
      <c r="AX263" s="317"/>
      <c r="AY263"/>
      <c r="AZ263" s="318" t="str">
        <f>B263</f>
        <v>JUILLET</v>
      </c>
      <c r="BA263" s="319"/>
      <c r="BB263" s="319"/>
      <c r="BC263" s="320"/>
      <c r="BD263" s="339" t="s">
        <v>64</v>
      </c>
      <c r="BE263" s="339"/>
      <c r="BF263" s="339"/>
      <c r="BG263" s="340"/>
      <c r="BH263" s="243"/>
      <c r="BI263" s="29">
        <v>42401</v>
      </c>
      <c r="BJ263" s="306"/>
      <c r="BK263" s="29">
        <f>BI263+31</f>
        <v>42432</v>
      </c>
      <c r="BL263" s="306"/>
      <c r="BM263" s="309" t="s">
        <v>29</v>
      </c>
    </row>
    <row r="264" spans="1:65" s="38" customFormat="1" ht="30.75" customHeight="1">
      <c r="A264" s="297" t="s">
        <v>11</v>
      </c>
      <c r="B264" s="298"/>
      <c r="C264" s="298"/>
      <c r="D264" s="298"/>
      <c r="E264" s="298"/>
      <c r="F264" s="299"/>
      <c r="G264" s="300">
        <v>2015</v>
      </c>
      <c r="H264" s="301"/>
      <c r="I264" s="301"/>
      <c r="J264" s="301"/>
      <c r="K264" s="301"/>
      <c r="L264" s="301"/>
      <c r="M264" s="301"/>
      <c r="N264" s="261"/>
      <c r="O264" s="302">
        <f>G264+1</f>
        <v>2016</v>
      </c>
      <c r="P264" s="301"/>
      <c r="Q264" s="301"/>
      <c r="R264" s="301"/>
      <c r="S264" s="301"/>
      <c r="T264" s="301"/>
      <c r="U264" s="301"/>
      <c r="V264" s="301"/>
      <c r="W264" s="303"/>
      <c r="X264" s="261"/>
      <c r="Y264" s="304" t="s">
        <v>30</v>
      </c>
      <c r="Z264" s="304" t="s">
        <v>31</v>
      </c>
      <c r="AA264" s="305" t="s">
        <v>32</v>
      </c>
      <c r="AB264" s="305"/>
      <c r="AC264" s="305" t="s">
        <v>33</v>
      </c>
      <c r="AD264" s="305"/>
      <c r="AE264" s="277" t="s">
        <v>34</v>
      </c>
      <c r="AF264" s="277"/>
      <c r="AG264" s="277" t="s">
        <v>35</v>
      </c>
      <c r="AH264" s="278"/>
      <c r="AI264" s="336" t="s">
        <v>36</v>
      </c>
      <c r="AJ264" s="336"/>
      <c r="AK264" s="336"/>
      <c r="AL264" s="336"/>
      <c r="AM264" s="336" t="s">
        <v>37</v>
      </c>
      <c r="AN264" s="336"/>
      <c r="AO264" s="336"/>
      <c r="AP264" s="336"/>
      <c r="AQ264" s="336" t="s">
        <v>38</v>
      </c>
      <c r="AR264" s="336"/>
      <c r="AS264" s="336"/>
      <c r="AT264" s="336"/>
      <c r="AU264" s="336" t="s">
        <v>63</v>
      </c>
      <c r="AV264" s="336"/>
      <c r="AW264" s="336"/>
      <c r="AX264" s="336"/>
      <c r="AY264" s="32"/>
      <c r="AZ264" s="33">
        <f>G264</f>
        <v>2015</v>
      </c>
      <c r="BA264" s="34">
        <f>O264</f>
        <v>2016</v>
      </c>
      <c r="BB264" s="337" t="s">
        <v>39</v>
      </c>
      <c r="BC264" s="338"/>
      <c r="BD264" s="341"/>
      <c r="BE264" s="341"/>
      <c r="BF264" s="341"/>
      <c r="BG264" s="342"/>
      <c r="BH264" s="35"/>
      <c r="BI264" s="321" t="s">
        <v>40</v>
      </c>
      <c r="BJ264" s="307"/>
      <c r="BK264" s="321" t="s">
        <v>41</v>
      </c>
      <c r="BL264" s="307"/>
      <c r="BM264" s="310"/>
    </row>
    <row r="265" spans="1:65" ht="57" customHeight="1">
      <c r="A265" s="287">
        <v>1</v>
      </c>
      <c r="B265" s="288">
        <v>2</v>
      </c>
      <c r="C265" s="289">
        <v>3</v>
      </c>
      <c r="D265" s="290" t="s">
        <v>42</v>
      </c>
      <c r="E265" s="292" t="s">
        <v>43</v>
      </c>
      <c r="F265" s="293" t="s">
        <v>44</v>
      </c>
      <c r="G265" s="295">
        <v>5</v>
      </c>
      <c r="H265" s="335" t="s">
        <v>45</v>
      </c>
      <c r="I265" s="335" t="s">
        <v>46</v>
      </c>
      <c r="J265" s="335" t="s">
        <v>47</v>
      </c>
      <c r="K265" s="283" t="s">
        <v>48</v>
      </c>
      <c r="L265" s="285" t="s">
        <v>49</v>
      </c>
      <c r="M265" s="286" t="s">
        <v>50</v>
      </c>
      <c r="N265" s="328"/>
      <c r="O265" s="331" t="s">
        <v>51</v>
      </c>
      <c r="P265" s="333" t="s">
        <v>52</v>
      </c>
      <c r="Q265" s="335" t="s">
        <v>53</v>
      </c>
      <c r="R265" s="335" t="s">
        <v>54</v>
      </c>
      <c r="S265" s="335" t="s">
        <v>55</v>
      </c>
      <c r="T265" s="326" t="s">
        <v>56</v>
      </c>
      <c r="U265" s="283" t="s">
        <v>57</v>
      </c>
      <c r="V265" s="285" t="s">
        <v>58</v>
      </c>
      <c r="W265" s="286" t="s">
        <v>59</v>
      </c>
      <c r="X265" s="328"/>
      <c r="Y265" s="304"/>
      <c r="Z265" s="304"/>
      <c r="AA265" s="305"/>
      <c r="AB265" s="305"/>
      <c r="AC265" s="305"/>
      <c r="AD265" s="305"/>
      <c r="AE265" s="277"/>
      <c r="AF265" s="277"/>
      <c r="AG265" s="277"/>
      <c r="AH265" s="278"/>
      <c r="AI265" s="336"/>
      <c r="AJ265" s="336"/>
      <c r="AK265" s="336"/>
      <c r="AL265" s="336"/>
      <c r="AM265" s="336"/>
      <c r="AN265" s="336"/>
      <c r="AO265" s="336"/>
      <c r="AP265" s="336"/>
      <c r="AQ265" s="336"/>
      <c r="AR265" s="336"/>
      <c r="AS265" s="336"/>
      <c r="AT265" s="336"/>
      <c r="AU265" s="336"/>
      <c r="AV265" s="336"/>
      <c r="AW265" s="336"/>
      <c r="AX265" s="336"/>
      <c r="AY265"/>
      <c r="AZ265" s="324" t="s">
        <v>60</v>
      </c>
      <c r="BA265" s="329" t="s">
        <v>61</v>
      </c>
      <c r="BB265" s="337"/>
      <c r="BC265" s="338"/>
      <c r="BD265" s="341"/>
      <c r="BE265" s="341"/>
      <c r="BF265" s="341"/>
      <c r="BG265" s="342"/>
      <c r="BH265" s="243"/>
      <c r="BI265" s="322"/>
      <c r="BJ265" s="307"/>
      <c r="BK265" s="322"/>
      <c r="BL265" s="307"/>
      <c r="BM265" s="310"/>
    </row>
    <row r="266" spans="1:65" ht="15.75" customHeight="1" thickBot="1">
      <c r="A266" s="287"/>
      <c r="B266" s="288"/>
      <c r="C266" s="289"/>
      <c r="D266" s="291"/>
      <c r="E266" s="292"/>
      <c r="F266" s="294"/>
      <c r="G266" s="296"/>
      <c r="H266" s="335"/>
      <c r="I266" s="335"/>
      <c r="J266" s="335"/>
      <c r="K266" s="284"/>
      <c r="L266" s="285"/>
      <c r="M266" s="286"/>
      <c r="N266" s="328"/>
      <c r="O266" s="332"/>
      <c r="P266" s="334"/>
      <c r="Q266" s="335"/>
      <c r="R266" s="335"/>
      <c r="S266" s="335"/>
      <c r="T266" s="327"/>
      <c r="U266" s="284"/>
      <c r="V266" s="285"/>
      <c r="W266" s="286"/>
      <c r="X266" s="328"/>
      <c r="Y266" s="304"/>
      <c r="Z266" s="304"/>
      <c r="AA266" s="48" t="s">
        <v>12</v>
      </c>
      <c r="AB266" s="49" t="s">
        <v>13</v>
      </c>
      <c r="AC266" s="50" t="s">
        <v>12</v>
      </c>
      <c r="AD266" s="51" t="s">
        <v>13</v>
      </c>
      <c r="AE266" s="52" t="s">
        <v>12</v>
      </c>
      <c r="AF266" s="53" t="s">
        <v>13</v>
      </c>
      <c r="AG266" s="52" t="s">
        <v>12</v>
      </c>
      <c r="AH266" s="264" t="s">
        <v>13</v>
      </c>
      <c r="AI266" s="350" t="s">
        <v>12</v>
      </c>
      <c r="AJ266" s="350"/>
      <c r="AK266" s="351" t="s">
        <v>13</v>
      </c>
      <c r="AL266" s="351"/>
      <c r="AM266" s="350" t="s">
        <v>12</v>
      </c>
      <c r="AN266" s="350"/>
      <c r="AO266" s="351" t="s">
        <v>13</v>
      </c>
      <c r="AP266" s="351"/>
      <c r="AQ266" s="350" t="s">
        <v>12</v>
      </c>
      <c r="AR266" s="350"/>
      <c r="AS266" s="351" t="s">
        <v>13</v>
      </c>
      <c r="AT266" s="351"/>
      <c r="AU266" s="350" t="s">
        <v>12</v>
      </c>
      <c r="AV266" s="350"/>
      <c r="AW266" s="351" t="s">
        <v>13</v>
      </c>
      <c r="AX266" s="351"/>
      <c r="AY266"/>
      <c r="AZ266" s="325"/>
      <c r="BA266" s="330"/>
      <c r="BB266" s="54" t="s">
        <v>62</v>
      </c>
      <c r="BC266" s="215" t="s">
        <v>13</v>
      </c>
      <c r="BD266" s="343" t="s">
        <v>62</v>
      </c>
      <c r="BE266" s="343"/>
      <c r="BF266" s="344" t="s">
        <v>13</v>
      </c>
      <c r="BG266" s="345"/>
      <c r="BH266" s="243"/>
      <c r="BI266" s="323"/>
      <c r="BJ266" s="307"/>
      <c r="BK266" s="323"/>
      <c r="BL266" s="307"/>
      <c r="BM266" s="311"/>
    </row>
    <row r="267" spans="1:65">
      <c r="A267" s="90"/>
      <c r="B267" s="91"/>
      <c r="C267" s="92"/>
      <c r="D267" s="92"/>
      <c r="E267" s="92"/>
      <c r="F267" s="216"/>
      <c r="G267" s="60"/>
      <c r="H267" s="61"/>
      <c r="I267" s="97"/>
      <c r="J267" s="98">
        <f t="shared" ref="J267:J307" si="151">SUM(H267:I267)</f>
        <v>0</v>
      </c>
      <c r="K267" s="99"/>
      <c r="L267" s="108">
        <f t="shared" ref="L267:L307" si="152">SUM(J267+K267)</f>
        <v>0</v>
      </c>
      <c r="M267" s="100"/>
      <c r="N267" s="312"/>
      <c r="O267" s="67"/>
      <c r="P267" s="217"/>
      <c r="Q267" s="96"/>
      <c r="R267" s="97"/>
      <c r="S267" s="97">
        <f t="shared" ref="S267:S307" si="153">SUM(Q267:R267)</f>
        <v>0</v>
      </c>
      <c r="T267" s="217"/>
      <c r="U267" s="217"/>
      <c r="V267" s="70">
        <f t="shared" ref="V267:V307" si="154">SUM(S267+U267)</f>
        <v>0</v>
      </c>
      <c r="W267" s="104"/>
      <c r="X267" s="312"/>
      <c r="Y267" s="72" t="str">
        <f>IF(T267&lt;=0,"---",IF(D267&lt;=0,"---s",Q267-H267))</f>
        <v>---</v>
      </c>
      <c r="Z267" s="73" t="str">
        <f>IF(P267&lt;=0,"---",IF(E267&lt;=0,"---s",P267-E267))</f>
        <v>---</v>
      </c>
      <c r="AA267" s="74" t="str">
        <f>IF(S267&lt;=0,"",IF(J267&lt;=0,"",S267-J267))</f>
        <v/>
      </c>
      <c r="AB267" s="75" t="str">
        <f>IF(AA267="","",AA267/J267)</f>
        <v/>
      </c>
      <c r="AC267" s="76" t="str">
        <f>IF(U267&lt;=0,"",IF(K267&lt;=0,"",U267-K267))</f>
        <v/>
      </c>
      <c r="AD267" s="75" t="str">
        <f>IF(AC267="","",AC267/K267)</f>
        <v/>
      </c>
      <c r="AE267" s="77" t="str">
        <f>IF(V267&lt;=0,"",IF(L267&lt;=0,"",V267-L267))</f>
        <v/>
      </c>
      <c r="AF267" s="78" t="str">
        <f>IF(AE267="","",AE267/L267)</f>
        <v/>
      </c>
      <c r="AG267" s="79" t="str">
        <f>IF(W267&lt;=0,"",IF(M267&lt;=0,"",W267-M267))</f>
        <v/>
      </c>
      <c r="AH267" s="244" t="str">
        <f>IF(AG267="","",AG267/M267)</f>
        <v/>
      </c>
      <c r="AI267" s="218">
        <f>IF(AY267="*","",((S12+S63+S114+S165+S216+S267)-(J12+J63+J114+J165+J216+J267)))</f>
        <v>0</v>
      </c>
      <c r="AJ267" s="346" t="str">
        <f>IF(AY63="*","*","") &amp; IF(AY114="*","*","") &amp; IF(AY165="*","*","")&amp; IF(AY216="*","*","")</f>
        <v>*</v>
      </c>
      <c r="AK267" s="347"/>
      <c r="AL267" s="219" t="e">
        <f>IF(AY267="*","",(AI267/(J12+J63+J114+J165+J216+J267)))</f>
        <v>#DIV/0!</v>
      </c>
      <c r="AM267" s="218">
        <f>IF(AY267="*","",((U12+U63+U114+U165+U216+U267)-(K12+K63+K114+K165+K216+K267)))</f>
        <v>0</v>
      </c>
      <c r="AN267" s="346" t="str">
        <f>IF(AY63="*","*","") &amp; IF(AY114="*","*","") &amp; IF(AY165="*","*","")&amp; IF(AY216="*","*","")</f>
        <v>*</v>
      </c>
      <c r="AO267" s="347"/>
      <c r="AP267" s="219" t="e">
        <f>IF(AY267="*","",(AM267/(K12+K63+K114+K165+K216+K267)))</f>
        <v>#DIV/0!</v>
      </c>
      <c r="AQ267" s="222">
        <f>IF(AY267="*","",((V12+V63+V114+V165+V216+V267)-(L12+L63+L114+L165+L216+L267)))</f>
        <v>0</v>
      </c>
      <c r="AR267" s="348" t="str">
        <f>IF(AY63="*","*","") &amp; IF(AY114="*","*","") &amp; IF(AY165="*","*","")&amp; IF(AY216="*","*","")</f>
        <v>*</v>
      </c>
      <c r="AS267" s="349"/>
      <c r="AT267" s="257" t="e">
        <f>IF(AY267="*","",(AQ267/(L12+L63+L114+L165+L216+L267)))</f>
        <v>#DIV/0!</v>
      </c>
      <c r="AU267" s="222">
        <f>IF(AY267="*","",((W12+W63+W165+W216+W267)-(M12+M63+M114+M165+M216+M267)))</f>
        <v>0</v>
      </c>
      <c r="AV267" s="348" t="str">
        <f>IF(AY63="*","*","") &amp; IF(AY114="*","*","") &amp; IF(AY165="*","*","")&amp; IF(AY216="*","*","")</f>
        <v>*</v>
      </c>
      <c r="AW267" s="349"/>
      <c r="AX267" s="257" t="e">
        <f>IF(AY267="*","",(AU267/(M12+M63+M114+M165+M216+M267)))</f>
        <v>#DIV/0!</v>
      </c>
      <c r="AY267" s="19"/>
      <c r="AZ267" s="80"/>
      <c r="BA267" s="81"/>
      <c r="BB267" s="82" t="str">
        <f>IF(BA267&lt;=0,"",IF(AZ267&lt;=0,"",BA267-AZ267))</f>
        <v/>
      </c>
      <c r="BC267" s="83" t="str">
        <f>IF(BB267="","",BB267/AZ267)</f>
        <v/>
      </c>
      <c r="BD267" s="224">
        <f>IF(BH267="*","",((BA12+BA63+BA114+BA165+BA216+BA267)-(AZ12+AZ63+AZ114+AZ165+AZ216+AZ267)))</f>
        <v>0</v>
      </c>
      <c r="BE267" s="348" t="str">
        <f>IF(BH63="*","*","")&amp;IF(BH114="*","*","")&amp; IF(BH165="*","*","")&amp; IF(BH216="*","*","")</f>
        <v/>
      </c>
      <c r="BF267" s="349"/>
      <c r="BG267" s="225" t="e">
        <f>IF(BH267="*","",(BD267/(AZ12+AZ63+AZ114+AZ165+AZ216+AZ267)))</f>
        <v>#DIV/0!</v>
      </c>
      <c r="BH267" s="245"/>
      <c r="BI267" s="84"/>
      <c r="BJ267" s="307"/>
      <c r="BK267" s="88"/>
      <c r="BL267" s="307"/>
      <c r="BM267" s="226" t="str">
        <f>IF(BK215&lt;=0,"---",IF(BI267&lt;=0,"---",BI267-BK215))</f>
        <v>---</v>
      </c>
    </row>
    <row r="268" spans="1:65" ht="15" customHeight="1">
      <c r="A268" s="56"/>
      <c r="B268" s="57"/>
      <c r="C268" s="58"/>
      <c r="D268" s="58"/>
      <c r="E268" s="58"/>
      <c r="F268" s="59"/>
      <c r="G268" s="60"/>
      <c r="H268" s="61"/>
      <c r="I268" s="62"/>
      <c r="J268" s="63">
        <f t="shared" si="151"/>
        <v>0</v>
      </c>
      <c r="K268" s="64"/>
      <c r="L268" s="65">
        <f t="shared" si="152"/>
        <v>0</v>
      </c>
      <c r="M268" s="66"/>
      <c r="N268" s="312"/>
      <c r="O268" s="101"/>
      <c r="P268" s="102"/>
      <c r="Q268" s="61"/>
      <c r="R268" s="62"/>
      <c r="S268" s="62">
        <f t="shared" si="153"/>
        <v>0</v>
      </c>
      <c r="T268" s="68"/>
      <c r="U268" s="69"/>
      <c r="V268" s="70">
        <f t="shared" si="154"/>
        <v>0</v>
      </c>
      <c r="W268" s="71"/>
      <c r="X268" s="312"/>
      <c r="Y268" s="72" t="str">
        <f t="shared" ref="Y268:Y307" si="155">IF(T268&lt;=0,"---",IF(D268&lt;=0,"---s",Q268-H268))</f>
        <v>---</v>
      </c>
      <c r="Z268" s="73" t="str">
        <f t="shared" ref="Z268:Z307" si="156">IF(P268&lt;=0,"---",IF(E268&lt;=0,"---s",P268-E268))</f>
        <v>---</v>
      </c>
      <c r="AA268" s="74" t="str">
        <f t="shared" ref="AA268:AA307" si="157">IF(S268&lt;=0,"",IF(J268&lt;=0,"",S268-J268))</f>
        <v/>
      </c>
      <c r="AB268" s="75" t="str">
        <f t="shared" ref="AB268:AB307" si="158">IF(AA268="","",AA268/J268)</f>
        <v/>
      </c>
      <c r="AC268" s="76" t="str">
        <f t="shared" ref="AC268:AC307" si="159">IF(U268&lt;=0,"",IF(K268&lt;=0,"",U268-K268))</f>
        <v/>
      </c>
      <c r="AD268" s="75" t="str">
        <f t="shared" ref="AD268:AD307" si="160">IF(AC268="","",AC268/K268)</f>
        <v/>
      </c>
      <c r="AE268" s="77" t="str">
        <f t="shared" ref="AE268:AE307" si="161">IF(V268&lt;=0,"",IF(L268&lt;=0,"",V268-L268))</f>
        <v/>
      </c>
      <c r="AF268" s="78" t="str">
        <f t="shared" ref="AF268:AF307" si="162">IF(AE268="","",AE268/L268)</f>
        <v/>
      </c>
      <c r="AG268" s="79" t="str">
        <f t="shared" ref="AG268:AG307" si="163">IF(W268&lt;=0,"",IF(M268&lt;=0,"",W268-M268))</f>
        <v/>
      </c>
      <c r="AH268" s="244" t="str">
        <f t="shared" ref="AH268:AH307" si="164">IF(AG268="","",AG268/M268)</f>
        <v/>
      </c>
      <c r="AI268" s="218">
        <f t="shared" ref="AI268:AI307" si="165">IF(AY268="*","",((S13+S64+S115+S166+S217+S268)-(J13+J64+J115+J166+J217+J268)))</f>
        <v>0</v>
      </c>
      <c r="AJ268" s="346" t="str">
        <f t="shared" ref="AJ268:AJ307" si="166">IF(AY64="*","*","") &amp; IF(AY115="*","*","") &amp; IF(AY166="*","*","")&amp; IF(AY217="*","*","")</f>
        <v/>
      </c>
      <c r="AK268" s="347"/>
      <c r="AL268" s="219" t="e">
        <f t="shared" ref="AL268:AL307" si="167">IF(AY268="*","",(AI268/(J13+J64+J115+J166+J217+J268)))</f>
        <v>#DIV/0!</v>
      </c>
      <c r="AM268" s="218">
        <f t="shared" ref="AM268:AM307" si="168">IF(AY268="*","",((U13+U64+U115+U166+U217+U268)-(K13+K64+K115+K166+K217+K268)))</f>
        <v>0</v>
      </c>
      <c r="AN268" s="346" t="str">
        <f t="shared" ref="AN268:AN307" si="169">IF(AY64="*","*","") &amp; IF(AY115="*","*","") &amp; IF(AY166="*","*","")&amp; IF(AY217="*","*","")</f>
        <v/>
      </c>
      <c r="AO268" s="347"/>
      <c r="AP268" s="219" t="e">
        <f t="shared" ref="AP268:AP307" si="170">IF(AY268="*","",(AM268/(K13+K64+K115+K166+K217+K268)))</f>
        <v>#DIV/0!</v>
      </c>
      <c r="AQ268" s="222">
        <f t="shared" ref="AQ268:AQ307" si="171">IF(AY268="*","",((V13+V64+V115+V166+V217+V268)-(L13+L64+L115+L166+L217+L268)))</f>
        <v>0</v>
      </c>
      <c r="AR268" s="348" t="str">
        <f t="shared" ref="AR268:AR307" si="172">IF(AY64="*","*","") &amp; IF(AY115="*","*","") &amp; IF(AY166="*","*","")&amp; IF(AY217="*","*","")</f>
        <v/>
      </c>
      <c r="AS268" s="349"/>
      <c r="AT268" s="257" t="e">
        <f t="shared" ref="AT268:AT307" si="173">IF(AY268="*","",(AQ268/(L13+L64+L115+L166+L217+L268)))</f>
        <v>#DIV/0!</v>
      </c>
      <c r="AU268" s="222">
        <f t="shared" ref="AU268:AU307" si="174">IF(AY268="*","",((W13+W64+W166+W217+W268)-(M13+M64+M115+M166+M217+M268)))</f>
        <v>0</v>
      </c>
      <c r="AV268" s="348" t="str">
        <f t="shared" ref="AV268:AV307" si="175">IF(AY64="*","*","") &amp; IF(AY115="*","*","") &amp; IF(AY166="*","*","")&amp; IF(AY217="*","*","")</f>
        <v/>
      </c>
      <c r="AW268" s="349"/>
      <c r="AX268" s="257" t="e">
        <f t="shared" ref="AX268:AX307" si="176">IF(AY268="*","",(AU268/(M13+M64+M115+M166+M217+M268)))</f>
        <v>#DIV/0!</v>
      </c>
      <c r="AZ268" s="80"/>
      <c r="BA268" s="81"/>
      <c r="BB268" s="82" t="str">
        <f t="shared" ref="BB268:BB307" si="177">IF(BA268&lt;=0,"",IF(AZ268&lt;=0,"",BA268-AZ268))</f>
        <v/>
      </c>
      <c r="BC268" s="83" t="str">
        <f t="shared" ref="BC268:BC307" si="178">IF(BB268="","",BB268/AZ268)</f>
        <v/>
      </c>
      <c r="BD268" s="224" t="e">
        <f t="shared" ref="BD268:BD307" si="179">IF(BH268="*","",((BA13+BA64+BA115+BA166+BA217+BA268)-(AZ13+AZ64+AZ115+AZ166+AZ217+AZ268)))</f>
        <v>#VALUE!</v>
      </c>
      <c r="BE268" s="348" t="str">
        <f t="shared" ref="BE268:BE307" si="180">IF(BH64="*","*","")&amp;IF(BH115="*","*","")&amp; IF(BH166="*","*","")&amp; IF(BH217="*","*","")</f>
        <v/>
      </c>
      <c r="BF268" s="349"/>
      <c r="BG268" s="225" t="e">
        <f t="shared" ref="BG268:BG307" si="181">IF(BH268="*","",(BD268/(AZ13+AZ64+AZ115+AZ166+AZ217+AZ268)))</f>
        <v>#VALUE!</v>
      </c>
      <c r="BI268" s="84"/>
      <c r="BJ268" s="307"/>
      <c r="BK268" s="88"/>
      <c r="BL268" s="307"/>
      <c r="BM268" s="227" t="str">
        <f t="shared" ref="BM268:BM307" si="182">IF(BK216&lt;=0,"---",IF(BI268&lt;=0,"---",BI268-BK216))</f>
        <v>---</v>
      </c>
    </row>
    <row r="269" spans="1:65" ht="15" customHeight="1">
      <c r="A269" s="56"/>
      <c r="B269" s="57"/>
      <c r="C269" s="58"/>
      <c r="D269" s="58"/>
      <c r="E269" s="58"/>
      <c r="F269" s="59"/>
      <c r="G269" s="60"/>
      <c r="H269" s="61"/>
      <c r="I269" s="62"/>
      <c r="J269" s="63">
        <f t="shared" si="151"/>
        <v>0</v>
      </c>
      <c r="K269" s="64"/>
      <c r="L269" s="65">
        <f t="shared" si="152"/>
        <v>0</v>
      </c>
      <c r="M269" s="66"/>
      <c r="N269" s="312"/>
      <c r="O269" s="67"/>
      <c r="P269" s="68"/>
      <c r="Q269" s="61"/>
      <c r="R269" s="62"/>
      <c r="S269" s="62">
        <f t="shared" si="153"/>
        <v>0</v>
      </c>
      <c r="T269" s="68"/>
      <c r="U269" s="69"/>
      <c r="V269" s="70">
        <f t="shared" si="154"/>
        <v>0</v>
      </c>
      <c r="W269" s="71"/>
      <c r="X269" s="312"/>
      <c r="Y269" s="72" t="str">
        <f t="shared" si="155"/>
        <v>---</v>
      </c>
      <c r="Z269" s="73" t="str">
        <f t="shared" si="156"/>
        <v>---</v>
      </c>
      <c r="AA269" s="74" t="str">
        <f t="shared" si="157"/>
        <v/>
      </c>
      <c r="AB269" s="75" t="str">
        <f t="shared" si="158"/>
        <v/>
      </c>
      <c r="AC269" s="76" t="str">
        <f t="shared" si="159"/>
        <v/>
      </c>
      <c r="AD269" s="75" t="str">
        <f t="shared" si="160"/>
        <v/>
      </c>
      <c r="AE269" s="77" t="str">
        <f t="shared" si="161"/>
        <v/>
      </c>
      <c r="AF269" s="78" t="str">
        <f t="shared" si="162"/>
        <v/>
      </c>
      <c r="AG269" s="79" t="str">
        <f t="shared" si="163"/>
        <v/>
      </c>
      <c r="AH269" s="244" t="str">
        <f t="shared" si="164"/>
        <v/>
      </c>
      <c r="AI269" s="218">
        <f t="shared" si="165"/>
        <v>0</v>
      </c>
      <c r="AJ269" s="346" t="str">
        <f t="shared" si="166"/>
        <v/>
      </c>
      <c r="AK269" s="347"/>
      <c r="AL269" s="219" t="e">
        <f t="shared" si="167"/>
        <v>#DIV/0!</v>
      </c>
      <c r="AM269" s="218">
        <f t="shared" si="168"/>
        <v>0</v>
      </c>
      <c r="AN269" s="346" t="str">
        <f t="shared" si="169"/>
        <v/>
      </c>
      <c r="AO269" s="347"/>
      <c r="AP269" s="219" t="e">
        <f t="shared" si="170"/>
        <v>#DIV/0!</v>
      </c>
      <c r="AQ269" s="222">
        <f t="shared" si="171"/>
        <v>0</v>
      </c>
      <c r="AR269" s="348" t="str">
        <f t="shared" si="172"/>
        <v/>
      </c>
      <c r="AS269" s="349"/>
      <c r="AT269" s="257" t="e">
        <f t="shared" si="173"/>
        <v>#DIV/0!</v>
      </c>
      <c r="AU269" s="222">
        <f t="shared" si="174"/>
        <v>0</v>
      </c>
      <c r="AV269" s="348" t="str">
        <f t="shared" si="175"/>
        <v/>
      </c>
      <c r="AW269" s="349"/>
      <c r="AX269" s="257" t="e">
        <f t="shared" si="176"/>
        <v>#DIV/0!</v>
      </c>
      <c r="AZ269" s="80"/>
      <c r="BA269" s="81"/>
      <c r="BB269" s="82" t="str">
        <f t="shared" si="177"/>
        <v/>
      </c>
      <c r="BC269" s="83" t="str">
        <f t="shared" si="178"/>
        <v/>
      </c>
      <c r="BD269" s="224">
        <f t="shared" si="179"/>
        <v>0</v>
      </c>
      <c r="BE269" s="348" t="str">
        <f t="shared" si="180"/>
        <v/>
      </c>
      <c r="BF269" s="349"/>
      <c r="BG269" s="225" t="e">
        <f t="shared" si="181"/>
        <v>#DIV/0!</v>
      </c>
      <c r="BI269" s="84"/>
      <c r="BJ269" s="307"/>
      <c r="BK269" s="88"/>
      <c r="BL269" s="307"/>
      <c r="BM269" s="227" t="str">
        <f t="shared" si="182"/>
        <v>---</v>
      </c>
    </row>
    <row r="270" spans="1:65" ht="15" customHeight="1">
      <c r="A270" s="56"/>
      <c r="B270" s="57"/>
      <c r="C270" s="58"/>
      <c r="D270" s="58"/>
      <c r="E270" s="58"/>
      <c r="F270" s="59"/>
      <c r="G270" s="60"/>
      <c r="H270" s="61"/>
      <c r="I270" s="62"/>
      <c r="J270" s="63">
        <f t="shared" si="151"/>
        <v>0</v>
      </c>
      <c r="K270" s="64"/>
      <c r="L270" s="65">
        <f t="shared" si="152"/>
        <v>0</v>
      </c>
      <c r="M270" s="66"/>
      <c r="N270" s="312"/>
      <c r="O270" s="67"/>
      <c r="P270" s="68"/>
      <c r="Q270" s="61"/>
      <c r="R270" s="62"/>
      <c r="S270" s="62">
        <f t="shared" si="153"/>
        <v>0</v>
      </c>
      <c r="T270" s="68"/>
      <c r="U270" s="69"/>
      <c r="V270" s="70">
        <f t="shared" si="154"/>
        <v>0</v>
      </c>
      <c r="W270" s="71"/>
      <c r="X270" s="312"/>
      <c r="Y270" s="72" t="str">
        <f t="shared" si="155"/>
        <v>---</v>
      </c>
      <c r="Z270" s="73" t="str">
        <f t="shared" si="156"/>
        <v>---</v>
      </c>
      <c r="AA270" s="74" t="str">
        <f t="shared" si="157"/>
        <v/>
      </c>
      <c r="AB270" s="75" t="str">
        <f t="shared" si="158"/>
        <v/>
      </c>
      <c r="AC270" s="76" t="str">
        <f t="shared" si="159"/>
        <v/>
      </c>
      <c r="AD270" s="75" t="str">
        <f t="shared" si="160"/>
        <v/>
      </c>
      <c r="AE270" s="77" t="str">
        <f t="shared" si="161"/>
        <v/>
      </c>
      <c r="AF270" s="78" t="str">
        <f t="shared" si="162"/>
        <v/>
      </c>
      <c r="AG270" s="79" t="str">
        <f t="shared" si="163"/>
        <v/>
      </c>
      <c r="AH270" s="244" t="str">
        <f t="shared" si="164"/>
        <v/>
      </c>
      <c r="AI270" s="218">
        <f t="shared" si="165"/>
        <v>0</v>
      </c>
      <c r="AJ270" s="346" t="str">
        <f t="shared" si="166"/>
        <v/>
      </c>
      <c r="AK270" s="347"/>
      <c r="AL270" s="219" t="e">
        <f t="shared" si="167"/>
        <v>#DIV/0!</v>
      </c>
      <c r="AM270" s="218">
        <f t="shared" si="168"/>
        <v>0</v>
      </c>
      <c r="AN270" s="346" t="str">
        <f t="shared" si="169"/>
        <v/>
      </c>
      <c r="AO270" s="347"/>
      <c r="AP270" s="219" t="e">
        <f t="shared" si="170"/>
        <v>#DIV/0!</v>
      </c>
      <c r="AQ270" s="222">
        <f t="shared" si="171"/>
        <v>0</v>
      </c>
      <c r="AR270" s="348" t="str">
        <f t="shared" si="172"/>
        <v/>
      </c>
      <c r="AS270" s="349"/>
      <c r="AT270" s="257" t="e">
        <f t="shared" si="173"/>
        <v>#DIV/0!</v>
      </c>
      <c r="AU270" s="222">
        <f t="shared" si="174"/>
        <v>0</v>
      </c>
      <c r="AV270" s="348" t="str">
        <f t="shared" si="175"/>
        <v/>
      </c>
      <c r="AW270" s="349"/>
      <c r="AX270" s="257" t="e">
        <f t="shared" si="176"/>
        <v>#DIV/0!</v>
      </c>
      <c r="AZ270" s="80"/>
      <c r="BA270" s="81"/>
      <c r="BB270" s="82" t="str">
        <f t="shared" si="177"/>
        <v/>
      </c>
      <c r="BC270" s="83" t="str">
        <f t="shared" si="178"/>
        <v/>
      </c>
      <c r="BD270" s="224">
        <f t="shared" si="179"/>
        <v>0</v>
      </c>
      <c r="BE270" s="348" t="str">
        <f t="shared" si="180"/>
        <v/>
      </c>
      <c r="BF270" s="349"/>
      <c r="BG270" s="225" t="e">
        <f t="shared" si="181"/>
        <v>#DIV/0!</v>
      </c>
      <c r="BI270" s="84"/>
      <c r="BJ270" s="307"/>
      <c r="BK270" s="88"/>
      <c r="BL270" s="307"/>
      <c r="BM270" s="227" t="str">
        <f t="shared" si="182"/>
        <v>---</v>
      </c>
    </row>
    <row r="271" spans="1:65" ht="15" customHeight="1">
      <c r="A271" s="56"/>
      <c r="B271" s="57"/>
      <c r="C271" s="58"/>
      <c r="D271" s="58"/>
      <c r="E271" s="58"/>
      <c r="F271" s="59"/>
      <c r="G271" s="60"/>
      <c r="H271" s="61"/>
      <c r="I271" s="62"/>
      <c r="J271" s="63">
        <f t="shared" si="151"/>
        <v>0</v>
      </c>
      <c r="K271" s="64"/>
      <c r="L271" s="65">
        <f t="shared" si="152"/>
        <v>0</v>
      </c>
      <c r="M271" s="66"/>
      <c r="N271" s="312"/>
      <c r="O271" s="67"/>
      <c r="P271" s="68"/>
      <c r="Q271" s="61"/>
      <c r="R271" s="62"/>
      <c r="S271" s="62">
        <f t="shared" si="153"/>
        <v>0</v>
      </c>
      <c r="T271" s="68"/>
      <c r="U271" s="69"/>
      <c r="V271" s="70">
        <f t="shared" si="154"/>
        <v>0</v>
      </c>
      <c r="W271" s="71"/>
      <c r="X271" s="312"/>
      <c r="Y271" s="72" t="str">
        <f t="shared" si="155"/>
        <v>---</v>
      </c>
      <c r="Z271" s="73" t="str">
        <f t="shared" si="156"/>
        <v>---</v>
      </c>
      <c r="AA271" s="74" t="str">
        <f t="shared" si="157"/>
        <v/>
      </c>
      <c r="AB271" s="75" t="str">
        <f t="shared" si="158"/>
        <v/>
      </c>
      <c r="AC271" s="76" t="str">
        <f t="shared" si="159"/>
        <v/>
      </c>
      <c r="AD271" s="75" t="str">
        <f t="shared" si="160"/>
        <v/>
      </c>
      <c r="AE271" s="77" t="str">
        <f t="shared" si="161"/>
        <v/>
      </c>
      <c r="AF271" s="78" t="str">
        <f t="shared" si="162"/>
        <v/>
      </c>
      <c r="AG271" s="79" t="str">
        <f t="shared" si="163"/>
        <v/>
      </c>
      <c r="AH271" s="244" t="str">
        <f t="shared" si="164"/>
        <v/>
      </c>
      <c r="AI271" s="218">
        <f t="shared" si="165"/>
        <v>0</v>
      </c>
      <c r="AJ271" s="346" t="str">
        <f t="shared" si="166"/>
        <v/>
      </c>
      <c r="AK271" s="347"/>
      <c r="AL271" s="219" t="e">
        <f t="shared" si="167"/>
        <v>#DIV/0!</v>
      </c>
      <c r="AM271" s="218">
        <f t="shared" si="168"/>
        <v>0</v>
      </c>
      <c r="AN271" s="346" t="str">
        <f t="shared" si="169"/>
        <v/>
      </c>
      <c r="AO271" s="347"/>
      <c r="AP271" s="219" t="e">
        <f t="shared" si="170"/>
        <v>#DIV/0!</v>
      </c>
      <c r="AQ271" s="222">
        <f t="shared" si="171"/>
        <v>0</v>
      </c>
      <c r="AR271" s="348" t="str">
        <f t="shared" si="172"/>
        <v/>
      </c>
      <c r="AS271" s="349"/>
      <c r="AT271" s="257" t="e">
        <f t="shared" si="173"/>
        <v>#DIV/0!</v>
      </c>
      <c r="AU271" s="222">
        <f t="shared" si="174"/>
        <v>0</v>
      </c>
      <c r="AV271" s="348" t="str">
        <f t="shared" si="175"/>
        <v/>
      </c>
      <c r="AW271" s="349"/>
      <c r="AX271" s="257" t="e">
        <f t="shared" si="176"/>
        <v>#DIV/0!</v>
      </c>
      <c r="AZ271" s="80"/>
      <c r="BA271" s="81"/>
      <c r="BB271" s="82" t="str">
        <f t="shared" si="177"/>
        <v/>
      </c>
      <c r="BC271" s="83" t="str">
        <f t="shared" si="178"/>
        <v/>
      </c>
      <c r="BD271" s="224">
        <f t="shared" si="179"/>
        <v>0</v>
      </c>
      <c r="BE271" s="348" t="str">
        <f t="shared" si="180"/>
        <v/>
      </c>
      <c r="BF271" s="349"/>
      <c r="BG271" s="225" t="e">
        <f t="shared" si="181"/>
        <v>#DIV/0!</v>
      </c>
      <c r="BI271" s="84"/>
      <c r="BJ271" s="307"/>
      <c r="BK271" s="88"/>
      <c r="BL271" s="307"/>
      <c r="BM271" s="227" t="str">
        <f t="shared" si="182"/>
        <v>---</v>
      </c>
    </row>
    <row r="272" spans="1:65" ht="15" customHeight="1">
      <c r="A272" s="56"/>
      <c r="B272" s="57"/>
      <c r="C272" s="58"/>
      <c r="D272" s="58"/>
      <c r="E272" s="58"/>
      <c r="F272" s="59"/>
      <c r="G272" s="60"/>
      <c r="H272" s="61"/>
      <c r="I272" s="62"/>
      <c r="J272" s="63">
        <f t="shared" si="151"/>
        <v>0</v>
      </c>
      <c r="K272" s="64"/>
      <c r="L272" s="65">
        <f t="shared" si="152"/>
        <v>0</v>
      </c>
      <c r="M272" s="66"/>
      <c r="N272" s="312"/>
      <c r="O272" s="67"/>
      <c r="P272" s="68"/>
      <c r="Q272" s="61"/>
      <c r="R272" s="62"/>
      <c r="S272" s="62">
        <f t="shared" si="153"/>
        <v>0</v>
      </c>
      <c r="T272" s="68"/>
      <c r="U272" s="69"/>
      <c r="V272" s="70">
        <f t="shared" si="154"/>
        <v>0</v>
      </c>
      <c r="W272" s="71"/>
      <c r="X272" s="312"/>
      <c r="Y272" s="72" t="str">
        <f t="shared" si="155"/>
        <v>---</v>
      </c>
      <c r="Z272" s="73" t="str">
        <f t="shared" si="156"/>
        <v>---</v>
      </c>
      <c r="AA272" s="74" t="str">
        <f t="shared" si="157"/>
        <v/>
      </c>
      <c r="AB272" s="75" t="str">
        <f t="shared" si="158"/>
        <v/>
      </c>
      <c r="AC272" s="76" t="str">
        <f t="shared" si="159"/>
        <v/>
      </c>
      <c r="AD272" s="75" t="str">
        <f t="shared" si="160"/>
        <v/>
      </c>
      <c r="AE272" s="77" t="str">
        <f t="shared" si="161"/>
        <v/>
      </c>
      <c r="AF272" s="78" t="str">
        <f t="shared" si="162"/>
        <v/>
      </c>
      <c r="AG272" s="79" t="str">
        <f t="shared" si="163"/>
        <v/>
      </c>
      <c r="AH272" s="244" t="str">
        <f t="shared" si="164"/>
        <v/>
      </c>
      <c r="AI272" s="218">
        <f t="shared" si="165"/>
        <v>0</v>
      </c>
      <c r="AJ272" s="346" t="str">
        <f t="shared" si="166"/>
        <v>*</v>
      </c>
      <c r="AK272" s="347"/>
      <c r="AL272" s="219" t="e">
        <f t="shared" si="167"/>
        <v>#DIV/0!</v>
      </c>
      <c r="AM272" s="218">
        <f t="shared" si="168"/>
        <v>0</v>
      </c>
      <c r="AN272" s="346" t="str">
        <f t="shared" si="169"/>
        <v>*</v>
      </c>
      <c r="AO272" s="347"/>
      <c r="AP272" s="219" t="e">
        <f t="shared" si="170"/>
        <v>#DIV/0!</v>
      </c>
      <c r="AQ272" s="222">
        <f t="shared" si="171"/>
        <v>0</v>
      </c>
      <c r="AR272" s="348" t="str">
        <f t="shared" si="172"/>
        <v>*</v>
      </c>
      <c r="AS272" s="349"/>
      <c r="AT272" s="257" t="e">
        <f t="shared" si="173"/>
        <v>#DIV/0!</v>
      </c>
      <c r="AU272" s="222">
        <f t="shared" si="174"/>
        <v>0</v>
      </c>
      <c r="AV272" s="348" t="str">
        <f t="shared" si="175"/>
        <v>*</v>
      </c>
      <c r="AW272" s="349"/>
      <c r="AX272" s="257" t="e">
        <f t="shared" si="176"/>
        <v>#DIV/0!</v>
      </c>
      <c r="AZ272" s="80"/>
      <c r="BA272" s="81"/>
      <c r="BB272" s="82" t="str">
        <f t="shared" si="177"/>
        <v/>
      </c>
      <c r="BC272" s="83" t="str">
        <f t="shared" si="178"/>
        <v/>
      </c>
      <c r="BD272" s="224">
        <f t="shared" si="179"/>
        <v>0</v>
      </c>
      <c r="BE272" s="348" t="str">
        <f t="shared" si="180"/>
        <v/>
      </c>
      <c r="BF272" s="349"/>
      <c r="BG272" s="225" t="e">
        <f t="shared" si="181"/>
        <v>#DIV/0!</v>
      </c>
      <c r="BI272" s="84"/>
      <c r="BJ272" s="307"/>
      <c r="BK272" s="88"/>
      <c r="BL272" s="307"/>
      <c r="BM272" s="227" t="str">
        <f t="shared" si="182"/>
        <v>---</v>
      </c>
    </row>
    <row r="273" spans="1:65" ht="15" customHeight="1">
      <c r="A273" s="56"/>
      <c r="B273" s="57"/>
      <c r="C273" s="58"/>
      <c r="D273" s="58"/>
      <c r="E273" s="58"/>
      <c r="F273" s="59"/>
      <c r="G273" s="60"/>
      <c r="H273" s="61"/>
      <c r="I273" s="62"/>
      <c r="J273" s="63">
        <f t="shared" si="151"/>
        <v>0</v>
      </c>
      <c r="K273" s="64"/>
      <c r="L273" s="65">
        <f t="shared" si="152"/>
        <v>0</v>
      </c>
      <c r="M273" s="66"/>
      <c r="N273" s="312"/>
      <c r="O273" s="67"/>
      <c r="P273" s="68"/>
      <c r="Q273" s="61"/>
      <c r="R273" s="62"/>
      <c r="S273" s="62">
        <f t="shared" si="153"/>
        <v>0</v>
      </c>
      <c r="T273" s="68"/>
      <c r="U273" s="69"/>
      <c r="V273" s="70">
        <f t="shared" si="154"/>
        <v>0</v>
      </c>
      <c r="W273" s="71"/>
      <c r="X273" s="312"/>
      <c r="Y273" s="72" t="str">
        <f t="shared" si="155"/>
        <v>---</v>
      </c>
      <c r="Z273" s="73" t="str">
        <f t="shared" si="156"/>
        <v>---</v>
      </c>
      <c r="AA273" s="74" t="str">
        <f t="shared" si="157"/>
        <v/>
      </c>
      <c r="AB273" s="75" t="str">
        <f t="shared" si="158"/>
        <v/>
      </c>
      <c r="AC273" s="76" t="str">
        <f t="shared" si="159"/>
        <v/>
      </c>
      <c r="AD273" s="75" t="str">
        <f t="shared" si="160"/>
        <v/>
      </c>
      <c r="AE273" s="77" t="str">
        <f t="shared" si="161"/>
        <v/>
      </c>
      <c r="AF273" s="78" t="str">
        <f t="shared" si="162"/>
        <v/>
      </c>
      <c r="AG273" s="79" t="str">
        <f t="shared" si="163"/>
        <v/>
      </c>
      <c r="AH273" s="244" t="str">
        <f t="shared" si="164"/>
        <v/>
      </c>
      <c r="AI273" s="218">
        <f t="shared" si="165"/>
        <v>0</v>
      </c>
      <c r="AJ273" s="346" t="str">
        <f t="shared" si="166"/>
        <v/>
      </c>
      <c r="AK273" s="347"/>
      <c r="AL273" s="219" t="e">
        <f t="shared" si="167"/>
        <v>#DIV/0!</v>
      </c>
      <c r="AM273" s="218">
        <f t="shared" si="168"/>
        <v>0</v>
      </c>
      <c r="AN273" s="346" t="str">
        <f t="shared" si="169"/>
        <v/>
      </c>
      <c r="AO273" s="347"/>
      <c r="AP273" s="219" t="e">
        <f t="shared" si="170"/>
        <v>#DIV/0!</v>
      </c>
      <c r="AQ273" s="222">
        <f t="shared" si="171"/>
        <v>0</v>
      </c>
      <c r="AR273" s="348" t="str">
        <f t="shared" si="172"/>
        <v/>
      </c>
      <c r="AS273" s="349"/>
      <c r="AT273" s="257" t="e">
        <f t="shared" si="173"/>
        <v>#DIV/0!</v>
      </c>
      <c r="AU273" s="222">
        <f t="shared" si="174"/>
        <v>0</v>
      </c>
      <c r="AV273" s="348" t="str">
        <f t="shared" si="175"/>
        <v/>
      </c>
      <c r="AW273" s="349"/>
      <c r="AX273" s="257" t="e">
        <f t="shared" si="176"/>
        <v>#DIV/0!</v>
      </c>
      <c r="AZ273" s="80"/>
      <c r="BA273" s="81"/>
      <c r="BB273" s="82" t="str">
        <f t="shared" si="177"/>
        <v/>
      </c>
      <c r="BC273" s="83" t="str">
        <f t="shared" si="178"/>
        <v/>
      </c>
      <c r="BD273" s="224">
        <f t="shared" si="179"/>
        <v>0</v>
      </c>
      <c r="BE273" s="348" t="str">
        <f t="shared" si="180"/>
        <v/>
      </c>
      <c r="BF273" s="349"/>
      <c r="BG273" s="225" t="e">
        <f t="shared" si="181"/>
        <v>#DIV/0!</v>
      </c>
      <c r="BI273" s="84"/>
      <c r="BJ273" s="307"/>
      <c r="BK273" s="88"/>
      <c r="BL273" s="307"/>
      <c r="BM273" s="227" t="str">
        <f t="shared" si="182"/>
        <v>---</v>
      </c>
    </row>
    <row r="274" spans="1:65" ht="15" customHeight="1">
      <c r="A274" s="56"/>
      <c r="B274" s="57"/>
      <c r="C274" s="58"/>
      <c r="D274" s="58"/>
      <c r="E274" s="58"/>
      <c r="F274" s="59"/>
      <c r="G274" s="60"/>
      <c r="H274" s="61"/>
      <c r="I274" s="62"/>
      <c r="J274" s="63">
        <f t="shared" si="151"/>
        <v>0</v>
      </c>
      <c r="K274" s="64"/>
      <c r="L274" s="65">
        <f t="shared" si="152"/>
        <v>0</v>
      </c>
      <c r="M274" s="66"/>
      <c r="N274" s="312"/>
      <c r="O274" s="67"/>
      <c r="P274" s="68"/>
      <c r="Q274" s="61"/>
      <c r="R274" s="62"/>
      <c r="S274" s="62">
        <f t="shared" si="153"/>
        <v>0</v>
      </c>
      <c r="T274" s="68"/>
      <c r="U274" s="69"/>
      <c r="V274" s="70">
        <f t="shared" si="154"/>
        <v>0</v>
      </c>
      <c r="W274" s="71"/>
      <c r="X274" s="312"/>
      <c r="Y274" s="72" t="str">
        <f t="shared" si="155"/>
        <v>---</v>
      </c>
      <c r="Z274" s="73" t="str">
        <f t="shared" si="156"/>
        <v>---</v>
      </c>
      <c r="AA274" s="74" t="str">
        <f t="shared" si="157"/>
        <v/>
      </c>
      <c r="AB274" s="75" t="str">
        <f t="shared" si="158"/>
        <v/>
      </c>
      <c r="AC274" s="76" t="str">
        <f t="shared" si="159"/>
        <v/>
      </c>
      <c r="AD274" s="75" t="str">
        <f t="shared" si="160"/>
        <v/>
      </c>
      <c r="AE274" s="77" t="str">
        <f t="shared" si="161"/>
        <v/>
      </c>
      <c r="AF274" s="78" t="str">
        <f t="shared" si="162"/>
        <v/>
      </c>
      <c r="AG274" s="79" t="str">
        <f t="shared" si="163"/>
        <v/>
      </c>
      <c r="AH274" s="244" t="str">
        <f t="shared" si="164"/>
        <v/>
      </c>
      <c r="AI274" s="218">
        <f t="shared" si="165"/>
        <v>0</v>
      </c>
      <c r="AJ274" s="346" t="str">
        <f t="shared" si="166"/>
        <v/>
      </c>
      <c r="AK274" s="347"/>
      <c r="AL274" s="219" t="e">
        <f t="shared" si="167"/>
        <v>#DIV/0!</v>
      </c>
      <c r="AM274" s="218">
        <f t="shared" si="168"/>
        <v>0</v>
      </c>
      <c r="AN274" s="346" t="str">
        <f t="shared" si="169"/>
        <v/>
      </c>
      <c r="AO274" s="347"/>
      <c r="AP274" s="219" t="e">
        <f t="shared" si="170"/>
        <v>#DIV/0!</v>
      </c>
      <c r="AQ274" s="222">
        <f t="shared" si="171"/>
        <v>0</v>
      </c>
      <c r="AR274" s="348" t="str">
        <f t="shared" si="172"/>
        <v/>
      </c>
      <c r="AS274" s="349"/>
      <c r="AT274" s="257" t="e">
        <f t="shared" si="173"/>
        <v>#DIV/0!</v>
      </c>
      <c r="AU274" s="222">
        <f t="shared" si="174"/>
        <v>0</v>
      </c>
      <c r="AV274" s="348" t="str">
        <f t="shared" si="175"/>
        <v/>
      </c>
      <c r="AW274" s="349"/>
      <c r="AX274" s="257" t="e">
        <f t="shared" si="176"/>
        <v>#DIV/0!</v>
      </c>
      <c r="AZ274" s="80"/>
      <c r="BA274" s="81"/>
      <c r="BB274" s="82" t="str">
        <f t="shared" si="177"/>
        <v/>
      </c>
      <c r="BC274" s="83" t="str">
        <f t="shared" si="178"/>
        <v/>
      </c>
      <c r="BD274" s="224">
        <f t="shared" si="179"/>
        <v>0</v>
      </c>
      <c r="BE274" s="348" t="str">
        <f t="shared" si="180"/>
        <v/>
      </c>
      <c r="BF274" s="349"/>
      <c r="BG274" s="225" t="e">
        <f t="shared" si="181"/>
        <v>#DIV/0!</v>
      </c>
      <c r="BI274" s="84"/>
      <c r="BJ274" s="307"/>
      <c r="BK274" s="88"/>
      <c r="BL274" s="307"/>
      <c r="BM274" s="227" t="str">
        <f t="shared" si="182"/>
        <v>---</v>
      </c>
    </row>
    <row r="275" spans="1:65" ht="15" customHeight="1">
      <c r="A275" s="56"/>
      <c r="B275" s="57"/>
      <c r="C275" s="58"/>
      <c r="D275" s="58"/>
      <c r="E275" s="58"/>
      <c r="F275" s="59"/>
      <c r="G275" s="60"/>
      <c r="H275" s="61"/>
      <c r="I275" s="62"/>
      <c r="J275" s="63">
        <f t="shared" si="151"/>
        <v>0</v>
      </c>
      <c r="K275" s="64"/>
      <c r="L275" s="65">
        <f t="shared" si="152"/>
        <v>0</v>
      </c>
      <c r="M275" s="66"/>
      <c r="N275" s="312"/>
      <c r="O275" s="67"/>
      <c r="P275" s="68"/>
      <c r="Q275" s="61"/>
      <c r="R275" s="62"/>
      <c r="S275" s="62">
        <f t="shared" si="153"/>
        <v>0</v>
      </c>
      <c r="T275" s="68"/>
      <c r="U275" s="69"/>
      <c r="V275" s="70">
        <f t="shared" si="154"/>
        <v>0</v>
      </c>
      <c r="W275" s="71"/>
      <c r="X275" s="312"/>
      <c r="Y275" s="72" t="str">
        <f t="shared" si="155"/>
        <v>---</v>
      </c>
      <c r="Z275" s="73" t="str">
        <f t="shared" si="156"/>
        <v>---</v>
      </c>
      <c r="AA275" s="74" t="str">
        <f t="shared" si="157"/>
        <v/>
      </c>
      <c r="AB275" s="75" t="str">
        <f t="shared" si="158"/>
        <v/>
      </c>
      <c r="AC275" s="76" t="str">
        <f t="shared" si="159"/>
        <v/>
      </c>
      <c r="AD275" s="75" t="str">
        <f t="shared" si="160"/>
        <v/>
      </c>
      <c r="AE275" s="77" t="str">
        <f t="shared" si="161"/>
        <v/>
      </c>
      <c r="AF275" s="78" t="str">
        <f t="shared" si="162"/>
        <v/>
      </c>
      <c r="AG275" s="79" t="str">
        <f t="shared" si="163"/>
        <v/>
      </c>
      <c r="AH275" s="244" t="str">
        <f t="shared" si="164"/>
        <v/>
      </c>
      <c r="AI275" s="218">
        <f t="shared" si="165"/>
        <v>0</v>
      </c>
      <c r="AJ275" s="346" t="str">
        <f t="shared" si="166"/>
        <v/>
      </c>
      <c r="AK275" s="347"/>
      <c r="AL275" s="219" t="e">
        <f t="shared" si="167"/>
        <v>#DIV/0!</v>
      </c>
      <c r="AM275" s="218">
        <f t="shared" si="168"/>
        <v>0</v>
      </c>
      <c r="AN275" s="346" t="str">
        <f t="shared" si="169"/>
        <v/>
      </c>
      <c r="AO275" s="347"/>
      <c r="AP275" s="219" t="e">
        <f t="shared" si="170"/>
        <v>#DIV/0!</v>
      </c>
      <c r="AQ275" s="222">
        <f t="shared" si="171"/>
        <v>0</v>
      </c>
      <c r="AR275" s="348" t="str">
        <f t="shared" si="172"/>
        <v/>
      </c>
      <c r="AS275" s="349"/>
      <c r="AT275" s="257" t="e">
        <f t="shared" si="173"/>
        <v>#DIV/0!</v>
      </c>
      <c r="AU275" s="222">
        <f t="shared" si="174"/>
        <v>0</v>
      </c>
      <c r="AV275" s="348" t="str">
        <f t="shared" si="175"/>
        <v/>
      </c>
      <c r="AW275" s="349"/>
      <c r="AX275" s="257" t="e">
        <f t="shared" si="176"/>
        <v>#DIV/0!</v>
      </c>
      <c r="AZ275" s="80"/>
      <c r="BA275" s="81"/>
      <c r="BB275" s="82" t="str">
        <f t="shared" si="177"/>
        <v/>
      </c>
      <c r="BC275" s="83" t="str">
        <f t="shared" si="178"/>
        <v/>
      </c>
      <c r="BD275" s="224">
        <f t="shared" si="179"/>
        <v>0</v>
      </c>
      <c r="BE275" s="348" t="str">
        <f t="shared" si="180"/>
        <v/>
      </c>
      <c r="BF275" s="349"/>
      <c r="BG275" s="225" t="e">
        <f t="shared" si="181"/>
        <v>#DIV/0!</v>
      </c>
      <c r="BI275" s="84"/>
      <c r="BJ275" s="307"/>
      <c r="BK275" s="88"/>
      <c r="BL275" s="307"/>
      <c r="BM275" s="227" t="str">
        <f t="shared" si="182"/>
        <v>---</v>
      </c>
    </row>
    <row r="276" spans="1:65" ht="15" customHeight="1">
      <c r="A276" s="56"/>
      <c r="B276" s="57"/>
      <c r="C276" s="58"/>
      <c r="D276" s="58"/>
      <c r="E276" s="58"/>
      <c r="F276" s="59"/>
      <c r="G276" s="60"/>
      <c r="H276" s="61"/>
      <c r="I276" s="62"/>
      <c r="J276" s="63">
        <f t="shared" si="151"/>
        <v>0</v>
      </c>
      <c r="K276" s="64"/>
      <c r="L276" s="65">
        <f t="shared" si="152"/>
        <v>0</v>
      </c>
      <c r="M276" s="66"/>
      <c r="N276" s="312"/>
      <c r="O276" s="67"/>
      <c r="P276" s="68"/>
      <c r="Q276" s="61"/>
      <c r="R276" s="62"/>
      <c r="S276" s="62">
        <f t="shared" si="153"/>
        <v>0</v>
      </c>
      <c r="T276" s="68"/>
      <c r="U276" s="69"/>
      <c r="V276" s="70">
        <f t="shared" si="154"/>
        <v>0</v>
      </c>
      <c r="W276" s="71"/>
      <c r="X276" s="312"/>
      <c r="Y276" s="72" t="str">
        <f t="shared" si="155"/>
        <v>---</v>
      </c>
      <c r="Z276" s="73" t="str">
        <f t="shared" si="156"/>
        <v>---</v>
      </c>
      <c r="AA276" s="74" t="str">
        <f t="shared" si="157"/>
        <v/>
      </c>
      <c r="AB276" s="75" t="str">
        <f t="shared" si="158"/>
        <v/>
      </c>
      <c r="AC276" s="76" t="str">
        <f t="shared" si="159"/>
        <v/>
      </c>
      <c r="AD276" s="75" t="str">
        <f t="shared" si="160"/>
        <v/>
      </c>
      <c r="AE276" s="77" t="str">
        <f t="shared" si="161"/>
        <v/>
      </c>
      <c r="AF276" s="78" t="str">
        <f t="shared" si="162"/>
        <v/>
      </c>
      <c r="AG276" s="79" t="str">
        <f t="shared" si="163"/>
        <v/>
      </c>
      <c r="AH276" s="244" t="str">
        <f t="shared" si="164"/>
        <v/>
      </c>
      <c r="AI276" s="218">
        <f t="shared" si="165"/>
        <v>0</v>
      </c>
      <c r="AJ276" s="346" t="str">
        <f t="shared" si="166"/>
        <v/>
      </c>
      <c r="AK276" s="347"/>
      <c r="AL276" s="219" t="e">
        <f t="shared" si="167"/>
        <v>#DIV/0!</v>
      </c>
      <c r="AM276" s="218">
        <f t="shared" si="168"/>
        <v>0</v>
      </c>
      <c r="AN276" s="346" t="str">
        <f t="shared" si="169"/>
        <v/>
      </c>
      <c r="AO276" s="347"/>
      <c r="AP276" s="219" t="e">
        <f t="shared" si="170"/>
        <v>#DIV/0!</v>
      </c>
      <c r="AQ276" s="222">
        <f t="shared" si="171"/>
        <v>0</v>
      </c>
      <c r="AR276" s="348" t="str">
        <f t="shared" si="172"/>
        <v/>
      </c>
      <c r="AS276" s="349"/>
      <c r="AT276" s="257" t="e">
        <f t="shared" si="173"/>
        <v>#DIV/0!</v>
      </c>
      <c r="AU276" s="222">
        <f t="shared" si="174"/>
        <v>0</v>
      </c>
      <c r="AV276" s="348" t="str">
        <f t="shared" si="175"/>
        <v/>
      </c>
      <c r="AW276" s="349"/>
      <c r="AX276" s="257" t="e">
        <f t="shared" si="176"/>
        <v>#DIV/0!</v>
      </c>
      <c r="AZ276" s="80"/>
      <c r="BA276" s="81"/>
      <c r="BB276" s="82" t="str">
        <f t="shared" si="177"/>
        <v/>
      </c>
      <c r="BC276" s="83" t="str">
        <f t="shared" si="178"/>
        <v/>
      </c>
      <c r="BD276" s="224">
        <f t="shared" si="179"/>
        <v>0</v>
      </c>
      <c r="BE276" s="348" t="str">
        <f t="shared" si="180"/>
        <v/>
      </c>
      <c r="BF276" s="349"/>
      <c r="BG276" s="225" t="e">
        <f t="shared" si="181"/>
        <v>#DIV/0!</v>
      </c>
      <c r="BI276" s="84"/>
      <c r="BJ276" s="307"/>
      <c r="BK276" s="88"/>
      <c r="BL276" s="307"/>
      <c r="BM276" s="227" t="str">
        <f t="shared" si="182"/>
        <v>---</v>
      </c>
    </row>
    <row r="277" spans="1:65" ht="15" customHeight="1">
      <c r="A277" s="56"/>
      <c r="B277" s="57"/>
      <c r="C277" s="58"/>
      <c r="D277" s="58"/>
      <c r="E277" s="58"/>
      <c r="F277" s="59"/>
      <c r="G277" s="60"/>
      <c r="H277" s="61"/>
      <c r="I277" s="62"/>
      <c r="J277" s="63">
        <f t="shared" si="151"/>
        <v>0</v>
      </c>
      <c r="K277" s="64"/>
      <c r="L277" s="65">
        <f t="shared" si="152"/>
        <v>0</v>
      </c>
      <c r="M277" s="66"/>
      <c r="N277" s="312"/>
      <c r="O277" s="67"/>
      <c r="P277" s="68"/>
      <c r="Q277" s="61"/>
      <c r="R277" s="62"/>
      <c r="S277" s="62">
        <f t="shared" si="153"/>
        <v>0</v>
      </c>
      <c r="T277" s="68"/>
      <c r="U277" s="69"/>
      <c r="V277" s="70">
        <f t="shared" si="154"/>
        <v>0</v>
      </c>
      <c r="W277" s="71"/>
      <c r="X277" s="312"/>
      <c r="Y277" s="72" t="str">
        <f t="shared" si="155"/>
        <v>---</v>
      </c>
      <c r="Z277" s="73" t="str">
        <f t="shared" si="156"/>
        <v>---</v>
      </c>
      <c r="AA277" s="74" t="str">
        <f t="shared" si="157"/>
        <v/>
      </c>
      <c r="AB277" s="75" t="str">
        <f t="shared" si="158"/>
        <v/>
      </c>
      <c r="AC277" s="76" t="str">
        <f t="shared" si="159"/>
        <v/>
      </c>
      <c r="AD277" s="75" t="str">
        <f t="shared" si="160"/>
        <v/>
      </c>
      <c r="AE277" s="77" t="str">
        <f t="shared" si="161"/>
        <v/>
      </c>
      <c r="AF277" s="78" t="str">
        <f t="shared" si="162"/>
        <v/>
      </c>
      <c r="AG277" s="79" t="str">
        <f t="shared" si="163"/>
        <v/>
      </c>
      <c r="AH277" s="244" t="str">
        <f t="shared" si="164"/>
        <v/>
      </c>
      <c r="AI277" s="218">
        <f t="shared" si="165"/>
        <v>0</v>
      </c>
      <c r="AJ277" s="346" t="str">
        <f t="shared" si="166"/>
        <v>*</v>
      </c>
      <c r="AK277" s="347"/>
      <c r="AL277" s="219" t="e">
        <f t="shared" si="167"/>
        <v>#DIV/0!</v>
      </c>
      <c r="AM277" s="218">
        <f t="shared" si="168"/>
        <v>0</v>
      </c>
      <c r="AN277" s="346" t="str">
        <f t="shared" si="169"/>
        <v>*</v>
      </c>
      <c r="AO277" s="347"/>
      <c r="AP277" s="219" t="e">
        <f t="shared" si="170"/>
        <v>#DIV/0!</v>
      </c>
      <c r="AQ277" s="222">
        <f t="shared" si="171"/>
        <v>0</v>
      </c>
      <c r="AR277" s="348" t="str">
        <f t="shared" si="172"/>
        <v>*</v>
      </c>
      <c r="AS277" s="349"/>
      <c r="AT277" s="257" t="e">
        <f t="shared" si="173"/>
        <v>#DIV/0!</v>
      </c>
      <c r="AU277" s="222">
        <f t="shared" si="174"/>
        <v>0</v>
      </c>
      <c r="AV277" s="348" t="str">
        <f t="shared" si="175"/>
        <v>*</v>
      </c>
      <c r="AW277" s="349"/>
      <c r="AX277" s="257" t="e">
        <f t="shared" si="176"/>
        <v>#DIV/0!</v>
      </c>
      <c r="AZ277" s="80"/>
      <c r="BA277" s="81"/>
      <c r="BB277" s="82" t="str">
        <f t="shared" si="177"/>
        <v/>
      </c>
      <c r="BC277" s="83" t="str">
        <f t="shared" si="178"/>
        <v/>
      </c>
      <c r="BD277" s="224">
        <f t="shared" si="179"/>
        <v>0</v>
      </c>
      <c r="BE277" s="348" t="str">
        <f t="shared" si="180"/>
        <v/>
      </c>
      <c r="BF277" s="349"/>
      <c r="BG277" s="225" t="e">
        <f t="shared" si="181"/>
        <v>#DIV/0!</v>
      </c>
      <c r="BI277" s="84"/>
      <c r="BJ277" s="307"/>
      <c r="BK277" s="88"/>
      <c r="BL277" s="307"/>
      <c r="BM277" s="227" t="str">
        <f t="shared" si="182"/>
        <v>---</v>
      </c>
    </row>
    <row r="278" spans="1:65" ht="15" customHeight="1">
      <c r="A278" s="56"/>
      <c r="B278" s="57"/>
      <c r="C278" s="58"/>
      <c r="D278" s="58"/>
      <c r="E278" s="58"/>
      <c r="F278" s="59"/>
      <c r="G278" s="60"/>
      <c r="H278" s="61"/>
      <c r="I278" s="62"/>
      <c r="J278" s="63">
        <f t="shared" si="151"/>
        <v>0</v>
      </c>
      <c r="K278" s="64"/>
      <c r="L278" s="65">
        <f t="shared" si="152"/>
        <v>0</v>
      </c>
      <c r="M278" s="66"/>
      <c r="N278" s="312"/>
      <c r="O278" s="67"/>
      <c r="P278" s="68"/>
      <c r="Q278" s="61"/>
      <c r="R278" s="62"/>
      <c r="S278" s="62">
        <f t="shared" si="153"/>
        <v>0</v>
      </c>
      <c r="T278" s="68"/>
      <c r="U278" s="69"/>
      <c r="V278" s="70">
        <f t="shared" si="154"/>
        <v>0</v>
      </c>
      <c r="W278" s="71"/>
      <c r="X278" s="312"/>
      <c r="Y278" s="72" t="str">
        <f t="shared" si="155"/>
        <v>---</v>
      </c>
      <c r="Z278" s="73" t="str">
        <f t="shared" si="156"/>
        <v>---</v>
      </c>
      <c r="AA278" s="74" t="str">
        <f t="shared" si="157"/>
        <v/>
      </c>
      <c r="AB278" s="75" t="str">
        <f t="shared" si="158"/>
        <v/>
      </c>
      <c r="AC278" s="76" t="str">
        <f t="shared" si="159"/>
        <v/>
      </c>
      <c r="AD278" s="75" t="str">
        <f t="shared" si="160"/>
        <v/>
      </c>
      <c r="AE278" s="77" t="str">
        <f t="shared" si="161"/>
        <v/>
      </c>
      <c r="AF278" s="78" t="str">
        <f t="shared" si="162"/>
        <v/>
      </c>
      <c r="AG278" s="79" t="str">
        <f t="shared" si="163"/>
        <v/>
      </c>
      <c r="AH278" s="244" t="str">
        <f t="shared" si="164"/>
        <v/>
      </c>
      <c r="AI278" s="218">
        <f t="shared" si="165"/>
        <v>0</v>
      </c>
      <c r="AJ278" s="346" t="str">
        <f t="shared" si="166"/>
        <v/>
      </c>
      <c r="AK278" s="347"/>
      <c r="AL278" s="219" t="e">
        <f t="shared" si="167"/>
        <v>#DIV/0!</v>
      </c>
      <c r="AM278" s="218">
        <f t="shared" si="168"/>
        <v>0</v>
      </c>
      <c r="AN278" s="346" t="str">
        <f t="shared" si="169"/>
        <v/>
      </c>
      <c r="AO278" s="347"/>
      <c r="AP278" s="219" t="e">
        <f t="shared" si="170"/>
        <v>#DIV/0!</v>
      </c>
      <c r="AQ278" s="222">
        <f t="shared" si="171"/>
        <v>0</v>
      </c>
      <c r="AR278" s="348" t="str">
        <f t="shared" si="172"/>
        <v/>
      </c>
      <c r="AS278" s="349"/>
      <c r="AT278" s="257" t="e">
        <f t="shared" si="173"/>
        <v>#DIV/0!</v>
      </c>
      <c r="AU278" s="222">
        <f t="shared" si="174"/>
        <v>0</v>
      </c>
      <c r="AV278" s="348" t="str">
        <f t="shared" si="175"/>
        <v/>
      </c>
      <c r="AW278" s="349"/>
      <c r="AX278" s="257" t="e">
        <f t="shared" si="176"/>
        <v>#DIV/0!</v>
      </c>
      <c r="AZ278" s="80"/>
      <c r="BA278" s="81"/>
      <c r="BB278" s="82" t="str">
        <f t="shared" si="177"/>
        <v/>
      </c>
      <c r="BC278" s="83" t="str">
        <f t="shared" si="178"/>
        <v/>
      </c>
      <c r="BD278" s="224">
        <f t="shared" si="179"/>
        <v>0</v>
      </c>
      <c r="BE278" s="348" t="str">
        <f t="shared" si="180"/>
        <v/>
      </c>
      <c r="BF278" s="349"/>
      <c r="BG278" s="225" t="e">
        <f t="shared" si="181"/>
        <v>#DIV/0!</v>
      </c>
      <c r="BI278" s="84"/>
      <c r="BJ278" s="307"/>
      <c r="BK278" s="88"/>
      <c r="BL278" s="307"/>
      <c r="BM278" s="227" t="str">
        <f t="shared" si="182"/>
        <v>---</v>
      </c>
    </row>
    <row r="279" spans="1:65" ht="15" customHeight="1">
      <c r="A279" s="56"/>
      <c r="B279" s="57"/>
      <c r="C279" s="58"/>
      <c r="D279" s="58"/>
      <c r="E279" s="58"/>
      <c r="F279" s="59"/>
      <c r="G279" s="60"/>
      <c r="H279" s="61"/>
      <c r="I279" s="62"/>
      <c r="J279" s="63">
        <f t="shared" si="151"/>
        <v>0</v>
      </c>
      <c r="K279" s="64"/>
      <c r="L279" s="65">
        <f t="shared" si="152"/>
        <v>0</v>
      </c>
      <c r="M279" s="66"/>
      <c r="N279" s="312"/>
      <c r="O279" s="67"/>
      <c r="P279" s="68"/>
      <c r="Q279" s="61"/>
      <c r="R279" s="62"/>
      <c r="S279" s="62">
        <f t="shared" si="153"/>
        <v>0</v>
      </c>
      <c r="T279" s="68"/>
      <c r="U279" s="69"/>
      <c r="V279" s="70">
        <f t="shared" si="154"/>
        <v>0</v>
      </c>
      <c r="W279" s="71"/>
      <c r="X279" s="312"/>
      <c r="Y279" s="72" t="str">
        <f t="shared" si="155"/>
        <v>---</v>
      </c>
      <c r="Z279" s="73" t="str">
        <f t="shared" si="156"/>
        <v>---</v>
      </c>
      <c r="AA279" s="74" t="str">
        <f t="shared" si="157"/>
        <v/>
      </c>
      <c r="AB279" s="75" t="str">
        <f t="shared" si="158"/>
        <v/>
      </c>
      <c r="AC279" s="76" t="str">
        <f t="shared" si="159"/>
        <v/>
      </c>
      <c r="AD279" s="75" t="str">
        <f t="shared" si="160"/>
        <v/>
      </c>
      <c r="AE279" s="77" t="str">
        <f t="shared" si="161"/>
        <v/>
      </c>
      <c r="AF279" s="78" t="str">
        <f t="shared" si="162"/>
        <v/>
      </c>
      <c r="AG279" s="79" t="str">
        <f t="shared" si="163"/>
        <v/>
      </c>
      <c r="AH279" s="244" t="str">
        <f t="shared" si="164"/>
        <v/>
      </c>
      <c r="AI279" s="218">
        <f t="shared" si="165"/>
        <v>0</v>
      </c>
      <c r="AJ279" s="346" t="str">
        <f t="shared" si="166"/>
        <v/>
      </c>
      <c r="AK279" s="347"/>
      <c r="AL279" s="219" t="e">
        <f t="shared" si="167"/>
        <v>#DIV/0!</v>
      </c>
      <c r="AM279" s="218">
        <f t="shared" si="168"/>
        <v>0</v>
      </c>
      <c r="AN279" s="346" t="str">
        <f t="shared" si="169"/>
        <v/>
      </c>
      <c r="AO279" s="347"/>
      <c r="AP279" s="219" t="e">
        <f t="shared" si="170"/>
        <v>#DIV/0!</v>
      </c>
      <c r="AQ279" s="222">
        <f t="shared" si="171"/>
        <v>0</v>
      </c>
      <c r="AR279" s="348" t="str">
        <f t="shared" si="172"/>
        <v/>
      </c>
      <c r="AS279" s="349"/>
      <c r="AT279" s="257" t="e">
        <f t="shared" si="173"/>
        <v>#DIV/0!</v>
      </c>
      <c r="AU279" s="222">
        <f t="shared" si="174"/>
        <v>0</v>
      </c>
      <c r="AV279" s="348" t="str">
        <f t="shared" si="175"/>
        <v/>
      </c>
      <c r="AW279" s="349"/>
      <c r="AX279" s="257" t="e">
        <f t="shared" si="176"/>
        <v>#DIV/0!</v>
      </c>
      <c r="AZ279" s="80"/>
      <c r="BA279" s="81"/>
      <c r="BB279" s="82" t="str">
        <f t="shared" si="177"/>
        <v/>
      </c>
      <c r="BC279" s="83" t="str">
        <f t="shared" si="178"/>
        <v/>
      </c>
      <c r="BD279" s="224">
        <f t="shared" si="179"/>
        <v>0</v>
      </c>
      <c r="BE279" s="348" t="str">
        <f t="shared" si="180"/>
        <v/>
      </c>
      <c r="BF279" s="349"/>
      <c r="BG279" s="225" t="e">
        <f t="shared" si="181"/>
        <v>#DIV/0!</v>
      </c>
      <c r="BI279" s="84"/>
      <c r="BJ279" s="307"/>
      <c r="BK279" s="88"/>
      <c r="BL279" s="307"/>
      <c r="BM279" s="227" t="str">
        <f t="shared" si="182"/>
        <v>---</v>
      </c>
    </row>
    <row r="280" spans="1:65" ht="15" customHeight="1">
      <c r="A280" s="56"/>
      <c r="B280" s="57"/>
      <c r="C280" s="58"/>
      <c r="D280" s="58"/>
      <c r="E280" s="58"/>
      <c r="F280" s="59"/>
      <c r="G280" s="60"/>
      <c r="H280" s="61"/>
      <c r="I280" s="62"/>
      <c r="J280" s="63">
        <f t="shared" si="151"/>
        <v>0</v>
      </c>
      <c r="K280" s="64"/>
      <c r="L280" s="65">
        <f t="shared" si="152"/>
        <v>0</v>
      </c>
      <c r="M280" s="66"/>
      <c r="N280" s="312"/>
      <c r="O280" s="67"/>
      <c r="P280" s="68"/>
      <c r="Q280" s="61"/>
      <c r="R280" s="62"/>
      <c r="S280" s="62">
        <f t="shared" si="153"/>
        <v>0</v>
      </c>
      <c r="T280" s="68"/>
      <c r="U280" s="69"/>
      <c r="V280" s="70">
        <f t="shared" si="154"/>
        <v>0</v>
      </c>
      <c r="W280" s="71"/>
      <c r="X280" s="312"/>
      <c r="Y280" s="72" t="str">
        <f t="shared" si="155"/>
        <v>---</v>
      </c>
      <c r="Z280" s="73" t="str">
        <f t="shared" si="156"/>
        <v>---</v>
      </c>
      <c r="AA280" s="74" t="str">
        <f t="shared" si="157"/>
        <v/>
      </c>
      <c r="AB280" s="75" t="str">
        <f t="shared" si="158"/>
        <v/>
      </c>
      <c r="AC280" s="76" t="str">
        <f t="shared" si="159"/>
        <v/>
      </c>
      <c r="AD280" s="75" t="str">
        <f t="shared" si="160"/>
        <v/>
      </c>
      <c r="AE280" s="77" t="str">
        <f t="shared" si="161"/>
        <v/>
      </c>
      <c r="AF280" s="78" t="str">
        <f t="shared" si="162"/>
        <v/>
      </c>
      <c r="AG280" s="79" t="str">
        <f t="shared" si="163"/>
        <v/>
      </c>
      <c r="AH280" s="244" t="str">
        <f t="shared" si="164"/>
        <v/>
      </c>
      <c r="AI280" s="218">
        <f t="shared" si="165"/>
        <v>0</v>
      </c>
      <c r="AJ280" s="346" t="str">
        <f t="shared" si="166"/>
        <v/>
      </c>
      <c r="AK280" s="347"/>
      <c r="AL280" s="219" t="e">
        <f t="shared" si="167"/>
        <v>#DIV/0!</v>
      </c>
      <c r="AM280" s="218">
        <f t="shared" si="168"/>
        <v>0</v>
      </c>
      <c r="AN280" s="346" t="str">
        <f t="shared" si="169"/>
        <v/>
      </c>
      <c r="AO280" s="347"/>
      <c r="AP280" s="219" t="e">
        <f t="shared" si="170"/>
        <v>#DIV/0!</v>
      </c>
      <c r="AQ280" s="222">
        <f t="shared" si="171"/>
        <v>0</v>
      </c>
      <c r="AR280" s="348" t="str">
        <f t="shared" si="172"/>
        <v/>
      </c>
      <c r="AS280" s="349"/>
      <c r="AT280" s="257" t="e">
        <f t="shared" si="173"/>
        <v>#DIV/0!</v>
      </c>
      <c r="AU280" s="222">
        <f t="shared" si="174"/>
        <v>0</v>
      </c>
      <c r="AV280" s="348" t="str">
        <f t="shared" si="175"/>
        <v/>
      </c>
      <c r="AW280" s="349"/>
      <c r="AX280" s="257" t="e">
        <f t="shared" si="176"/>
        <v>#DIV/0!</v>
      </c>
      <c r="AZ280" s="80"/>
      <c r="BA280" s="81"/>
      <c r="BB280" s="82" t="str">
        <f t="shared" si="177"/>
        <v/>
      </c>
      <c r="BC280" s="83" t="str">
        <f t="shared" si="178"/>
        <v/>
      </c>
      <c r="BD280" s="224">
        <f t="shared" si="179"/>
        <v>0</v>
      </c>
      <c r="BE280" s="348" t="str">
        <f t="shared" si="180"/>
        <v/>
      </c>
      <c r="BF280" s="349"/>
      <c r="BG280" s="225" t="e">
        <f t="shared" si="181"/>
        <v>#DIV/0!</v>
      </c>
      <c r="BI280" s="84"/>
      <c r="BJ280" s="307"/>
      <c r="BK280" s="88"/>
      <c r="BL280" s="307"/>
      <c r="BM280" s="227" t="str">
        <f t="shared" si="182"/>
        <v>---</v>
      </c>
    </row>
    <row r="281" spans="1:65" ht="15" customHeight="1">
      <c r="A281" s="56"/>
      <c r="B281" s="57"/>
      <c r="C281" s="58"/>
      <c r="D281" s="58"/>
      <c r="E281" s="58"/>
      <c r="F281" s="59"/>
      <c r="G281" s="60"/>
      <c r="H281" s="61"/>
      <c r="I281" s="62"/>
      <c r="J281" s="63">
        <f t="shared" si="151"/>
        <v>0</v>
      </c>
      <c r="K281" s="64"/>
      <c r="L281" s="65">
        <f t="shared" si="152"/>
        <v>0</v>
      </c>
      <c r="M281" s="66"/>
      <c r="N281" s="312"/>
      <c r="O281" s="67"/>
      <c r="P281" s="68"/>
      <c r="Q281" s="61"/>
      <c r="R281" s="62"/>
      <c r="S281" s="62">
        <f t="shared" si="153"/>
        <v>0</v>
      </c>
      <c r="T281" s="68"/>
      <c r="U281" s="69"/>
      <c r="V281" s="70">
        <f t="shared" si="154"/>
        <v>0</v>
      </c>
      <c r="W281" s="71"/>
      <c r="X281" s="312"/>
      <c r="Y281" s="72" t="str">
        <f t="shared" si="155"/>
        <v>---</v>
      </c>
      <c r="Z281" s="73" t="str">
        <f t="shared" si="156"/>
        <v>---</v>
      </c>
      <c r="AA281" s="74" t="str">
        <f t="shared" si="157"/>
        <v/>
      </c>
      <c r="AB281" s="75" t="str">
        <f t="shared" si="158"/>
        <v/>
      </c>
      <c r="AC281" s="76" t="str">
        <f t="shared" si="159"/>
        <v/>
      </c>
      <c r="AD281" s="75" t="str">
        <f t="shared" si="160"/>
        <v/>
      </c>
      <c r="AE281" s="77" t="str">
        <f t="shared" si="161"/>
        <v/>
      </c>
      <c r="AF281" s="78" t="str">
        <f t="shared" si="162"/>
        <v/>
      </c>
      <c r="AG281" s="79" t="str">
        <f t="shared" si="163"/>
        <v/>
      </c>
      <c r="AH281" s="244" t="str">
        <f t="shared" si="164"/>
        <v/>
      </c>
      <c r="AI281" s="218">
        <f t="shared" si="165"/>
        <v>0</v>
      </c>
      <c r="AJ281" s="346" t="str">
        <f t="shared" si="166"/>
        <v/>
      </c>
      <c r="AK281" s="347"/>
      <c r="AL281" s="219" t="e">
        <f t="shared" si="167"/>
        <v>#DIV/0!</v>
      </c>
      <c r="AM281" s="218">
        <f t="shared" si="168"/>
        <v>0</v>
      </c>
      <c r="AN281" s="346" t="str">
        <f t="shared" si="169"/>
        <v/>
      </c>
      <c r="AO281" s="347"/>
      <c r="AP281" s="219" t="e">
        <f t="shared" si="170"/>
        <v>#DIV/0!</v>
      </c>
      <c r="AQ281" s="222">
        <f t="shared" si="171"/>
        <v>0</v>
      </c>
      <c r="AR281" s="348" t="str">
        <f t="shared" si="172"/>
        <v/>
      </c>
      <c r="AS281" s="349"/>
      <c r="AT281" s="257" t="e">
        <f t="shared" si="173"/>
        <v>#DIV/0!</v>
      </c>
      <c r="AU281" s="222">
        <f t="shared" si="174"/>
        <v>0</v>
      </c>
      <c r="AV281" s="348" t="str">
        <f t="shared" si="175"/>
        <v/>
      </c>
      <c r="AW281" s="349"/>
      <c r="AX281" s="257" t="e">
        <f t="shared" si="176"/>
        <v>#DIV/0!</v>
      </c>
      <c r="AZ281" s="80"/>
      <c r="BA281" s="81"/>
      <c r="BB281" s="82" t="str">
        <f t="shared" si="177"/>
        <v/>
      </c>
      <c r="BC281" s="83" t="str">
        <f t="shared" si="178"/>
        <v/>
      </c>
      <c r="BD281" s="224">
        <f t="shared" si="179"/>
        <v>0</v>
      </c>
      <c r="BE281" s="348" t="str">
        <f t="shared" si="180"/>
        <v/>
      </c>
      <c r="BF281" s="349"/>
      <c r="BG281" s="225" t="e">
        <f t="shared" si="181"/>
        <v>#DIV/0!</v>
      </c>
      <c r="BI281" s="84"/>
      <c r="BJ281" s="307"/>
      <c r="BK281" s="88"/>
      <c r="BL281" s="307"/>
      <c r="BM281" s="227" t="str">
        <f t="shared" si="182"/>
        <v>---</v>
      </c>
    </row>
    <row r="282" spans="1:65" ht="15" customHeight="1">
      <c r="A282" s="56"/>
      <c r="B282" s="57"/>
      <c r="C282" s="58"/>
      <c r="D282" s="58"/>
      <c r="E282" s="58"/>
      <c r="F282" s="59"/>
      <c r="G282" s="60"/>
      <c r="H282" s="61"/>
      <c r="I282" s="62"/>
      <c r="J282" s="63">
        <f t="shared" si="151"/>
        <v>0</v>
      </c>
      <c r="K282" s="64"/>
      <c r="L282" s="65">
        <f t="shared" si="152"/>
        <v>0</v>
      </c>
      <c r="M282" s="66"/>
      <c r="N282" s="312"/>
      <c r="O282" s="67"/>
      <c r="P282" s="68"/>
      <c r="Q282" s="61"/>
      <c r="R282" s="62"/>
      <c r="S282" s="62">
        <f t="shared" si="153"/>
        <v>0</v>
      </c>
      <c r="T282" s="68"/>
      <c r="U282" s="69"/>
      <c r="V282" s="70">
        <f t="shared" si="154"/>
        <v>0</v>
      </c>
      <c r="W282" s="71"/>
      <c r="X282" s="312"/>
      <c r="Y282" s="72" t="str">
        <f t="shared" si="155"/>
        <v>---</v>
      </c>
      <c r="Z282" s="73" t="str">
        <f t="shared" si="156"/>
        <v>---</v>
      </c>
      <c r="AA282" s="74" t="str">
        <f t="shared" si="157"/>
        <v/>
      </c>
      <c r="AB282" s="75" t="str">
        <f t="shared" si="158"/>
        <v/>
      </c>
      <c r="AC282" s="76" t="str">
        <f t="shared" si="159"/>
        <v/>
      </c>
      <c r="AD282" s="75" t="str">
        <f t="shared" si="160"/>
        <v/>
      </c>
      <c r="AE282" s="77" t="str">
        <f t="shared" si="161"/>
        <v/>
      </c>
      <c r="AF282" s="78" t="str">
        <f t="shared" si="162"/>
        <v/>
      </c>
      <c r="AG282" s="79" t="str">
        <f t="shared" si="163"/>
        <v/>
      </c>
      <c r="AH282" s="244" t="str">
        <f t="shared" si="164"/>
        <v/>
      </c>
      <c r="AI282" s="218">
        <f t="shared" si="165"/>
        <v>0</v>
      </c>
      <c r="AJ282" s="346" t="str">
        <f t="shared" si="166"/>
        <v/>
      </c>
      <c r="AK282" s="347"/>
      <c r="AL282" s="219" t="e">
        <f t="shared" si="167"/>
        <v>#DIV/0!</v>
      </c>
      <c r="AM282" s="218">
        <f t="shared" si="168"/>
        <v>0</v>
      </c>
      <c r="AN282" s="346" t="str">
        <f t="shared" si="169"/>
        <v/>
      </c>
      <c r="AO282" s="347"/>
      <c r="AP282" s="219" t="e">
        <f t="shared" si="170"/>
        <v>#DIV/0!</v>
      </c>
      <c r="AQ282" s="222">
        <f t="shared" si="171"/>
        <v>0</v>
      </c>
      <c r="AR282" s="348" t="str">
        <f t="shared" si="172"/>
        <v/>
      </c>
      <c r="AS282" s="349"/>
      <c r="AT282" s="257" t="e">
        <f t="shared" si="173"/>
        <v>#DIV/0!</v>
      </c>
      <c r="AU282" s="222">
        <f t="shared" si="174"/>
        <v>0</v>
      </c>
      <c r="AV282" s="348" t="str">
        <f t="shared" si="175"/>
        <v/>
      </c>
      <c r="AW282" s="349"/>
      <c r="AX282" s="257" t="e">
        <f t="shared" si="176"/>
        <v>#DIV/0!</v>
      </c>
      <c r="AZ282" s="80"/>
      <c r="BA282" s="81"/>
      <c r="BB282" s="82" t="str">
        <f t="shared" si="177"/>
        <v/>
      </c>
      <c r="BC282" s="83" t="str">
        <f t="shared" si="178"/>
        <v/>
      </c>
      <c r="BD282" s="224">
        <f t="shared" si="179"/>
        <v>0</v>
      </c>
      <c r="BE282" s="348" t="str">
        <f t="shared" si="180"/>
        <v/>
      </c>
      <c r="BF282" s="349"/>
      <c r="BG282" s="225" t="e">
        <f t="shared" si="181"/>
        <v>#DIV/0!</v>
      </c>
      <c r="BI282" s="84"/>
      <c r="BJ282" s="307"/>
      <c r="BK282" s="88"/>
      <c r="BL282" s="307"/>
      <c r="BM282" s="227" t="str">
        <f t="shared" si="182"/>
        <v>---</v>
      </c>
    </row>
    <row r="283" spans="1:65" ht="15" customHeight="1">
      <c r="A283" s="56"/>
      <c r="B283" s="57"/>
      <c r="C283" s="58"/>
      <c r="D283" s="58"/>
      <c r="E283" s="58"/>
      <c r="F283" s="59"/>
      <c r="G283" s="60"/>
      <c r="H283" s="61"/>
      <c r="I283" s="62"/>
      <c r="J283" s="63">
        <f t="shared" si="151"/>
        <v>0</v>
      </c>
      <c r="K283" s="64"/>
      <c r="L283" s="65">
        <f t="shared" si="152"/>
        <v>0</v>
      </c>
      <c r="M283" s="66"/>
      <c r="N283" s="312"/>
      <c r="O283" s="67"/>
      <c r="P283" s="68"/>
      <c r="Q283" s="61"/>
      <c r="R283" s="62"/>
      <c r="S283" s="62">
        <f t="shared" si="153"/>
        <v>0</v>
      </c>
      <c r="T283" s="68"/>
      <c r="U283" s="69"/>
      <c r="V283" s="70">
        <f t="shared" si="154"/>
        <v>0</v>
      </c>
      <c r="W283" s="71"/>
      <c r="X283" s="312"/>
      <c r="Y283" s="72" t="str">
        <f t="shared" si="155"/>
        <v>---</v>
      </c>
      <c r="Z283" s="73" t="str">
        <f t="shared" si="156"/>
        <v>---</v>
      </c>
      <c r="AA283" s="74" t="str">
        <f t="shared" si="157"/>
        <v/>
      </c>
      <c r="AB283" s="75" t="str">
        <f t="shared" si="158"/>
        <v/>
      </c>
      <c r="AC283" s="76" t="str">
        <f t="shared" si="159"/>
        <v/>
      </c>
      <c r="AD283" s="75" t="str">
        <f t="shared" si="160"/>
        <v/>
      </c>
      <c r="AE283" s="77" t="str">
        <f t="shared" si="161"/>
        <v/>
      </c>
      <c r="AF283" s="78" t="str">
        <f t="shared" si="162"/>
        <v/>
      </c>
      <c r="AG283" s="79" t="str">
        <f t="shared" si="163"/>
        <v/>
      </c>
      <c r="AH283" s="244" t="str">
        <f t="shared" si="164"/>
        <v/>
      </c>
      <c r="AI283" s="218">
        <f t="shared" si="165"/>
        <v>0</v>
      </c>
      <c r="AJ283" s="346" t="str">
        <f t="shared" si="166"/>
        <v/>
      </c>
      <c r="AK283" s="347"/>
      <c r="AL283" s="219" t="e">
        <f t="shared" si="167"/>
        <v>#DIV/0!</v>
      </c>
      <c r="AM283" s="218">
        <f t="shared" si="168"/>
        <v>0</v>
      </c>
      <c r="AN283" s="346" t="str">
        <f t="shared" si="169"/>
        <v/>
      </c>
      <c r="AO283" s="347"/>
      <c r="AP283" s="219" t="e">
        <f t="shared" si="170"/>
        <v>#DIV/0!</v>
      </c>
      <c r="AQ283" s="222">
        <f t="shared" si="171"/>
        <v>0</v>
      </c>
      <c r="AR283" s="348" t="str">
        <f t="shared" si="172"/>
        <v/>
      </c>
      <c r="AS283" s="349"/>
      <c r="AT283" s="257" t="e">
        <f t="shared" si="173"/>
        <v>#DIV/0!</v>
      </c>
      <c r="AU283" s="222">
        <f t="shared" si="174"/>
        <v>0</v>
      </c>
      <c r="AV283" s="348" t="str">
        <f t="shared" si="175"/>
        <v/>
      </c>
      <c r="AW283" s="349"/>
      <c r="AX283" s="257" t="e">
        <f t="shared" si="176"/>
        <v>#DIV/0!</v>
      </c>
      <c r="AZ283" s="80"/>
      <c r="BA283" s="81"/>
      <c r="BB283" s="82" t="str">
        <f t="shared" si="177"/>
        <v/>
      </c>
      <c r="BC283" s="83" t="str">
        <f t="shared" si="178"/>
        <v/>
      </c>
      <c r="BD283" s="224">
        <f t="shared" si="179"/>
        <v>0</v>
      </c>
      <c r="BE283" s="348" t="str">
        <f t="shared" si="180"/>
        <v/>
      </c>
      <c r="BF283" s="349"/>
      <c r="BG283" s="225" t="e">
        <f t="shared" si="181"/>
        <v>#DIV/0!</v>
      </c>
      <c r="BI283" s="84"/>
      <c r="BJ283" s="307"/>
      <c r="BK283" s="88"/>
      <c r="BL283" s="307"/>
      <c r="BM283" s="227" t="str">
        <f t="shared" si="182"/>
        <v>---</v>
      </c>
    </row>
    <row r="284" spans="1:65" ht="15" customHeight="1">
      <c r="A284" s="56"/>
      <c r="B284" s="57"/>
      <c r="C284" s="58"/>
      <c r="D284" s="58"/>
      <c r="E284" s="58"/>
      <c r="F284" s="59"/>
      <c r="G284" s="60"/>
      <c r="H284" s="61"/>
      <c r="I284" s="62"/>
      <c r="J284" s="63">
        <f t="shared" si="151"/>
        <v>0</v>
      </c>
      <c r="K284" s="64"/>
      <c r="L284" s="65">
        <f t="shared" si="152"/>
        <v>0</v>
      </c>
      <c r="M284" s="66"/>
      <c r="N284" s="312"/>
      <c r="O284" s="67"/>
      <c r="P284" s="68"/>
      <c r="Q284" s="61"/>
      <c r="R284" s="62"/>
      <c r="S284" s="62">
        <f t="shared" si="153"/>
        <v>0</v>
      </c>
      <c r="T284" s="68"/>
      <c r="U284" s="69"/>
      <c r="V284" s="70">
        <f t="shared" si="154"/>
        <v>0</v>
      </c>
      <c r="W284" s="71"/>
      <c r="X284" s="312"/>
      <c r="Y284" s="72" t="str">
        <f t="shared" si="155"/>
        <v>---</v>
      </c>
      <c r="Z284" s="73" t="str">
        <f t="shared" si="156"/>
        <v>---</v>
      </c>
      <c r="AA284" s="74" t="str">
        <f t="shared" si="157"/>
        <v/>
      </c>
      <c r="AB284" s="75" t="str">
        <f t="shared" si="158"/>
        <v/>
      </c>
      <c r="AC284" s="76" t="str">
        <f t="shared" si="159"/>
        <v/>
      </c>
      <c r="AD284" s="75" t="str">
        <f t="shared" si="160"/>
        <v/>
      </c>
      <c r="AE284" s="77" t="str">
        <f t="shared" si="161"/>
        <v/>
      </c>
      <c r="AF284" s="78" t="str">
        <f t="shared" si="162"/>
        <v/>
      </c>
      <c r="AG284" s="79" t="str">
        <f t="shared" si="163"/>
        <v/>
      </c>
      <c r="AH284" s="244" t="str">
        <f t="shared" si="164"/>
        <v/>
      </c>
      <c r="AI284" s="218">
        <f t="shared" si="165"/>
        <v>0</v>
      </c>
      <c r="AJ284" s="346" t="str">
        <f t="shared" si="166"/>
        <v/>
      </c>
      <c r="AK284" s="347"/>
      <c r="AL284" s="219" t="e">
        <f t="shared" si="167"/>
        <v>#DIV/0!</v>
      </c>
      <c r="AM284" s="218">
        <f t="shared" si="168"/>
        <v>0</v>
      </c>
      <c r="AN284" s="346" t="str">
        <f t="shared" si="169"/>
        <v/>
      </c>
      <c r="AO284" s="347"/>
      <c r="AP284" s="219" t="e">
        <f t="shared" si="170"/>
        <v>#DIV/0!</v>
      </c>
      <c r="AQ284" s="222">
        <f t="shared" si="171"/>
        <v>0</v>
      </c>
      <c r="AR284" s="348" t="str">
        <f t="shared" si="172"/>
        <v/>
      </c>
      <c r="AS284" s="349"/>
      <c r="AT284" s="257" t="e">
        <f t="shared" si="173"/>
        <v>#DIV/0!</v>
      </c>
      <c r="AU284" s="222">
        <f t="shared" si="174"/>
        <v>0</v>
      </c>
      <c r="AV284" s="348" t="str">
        <f t="shared" si="175"/>
        <v/>
      </c>
      <c r="AW284" s="349"/>
      <c r="AX284" s="257" t="e">
        <f t="shared" si="176"/>
        <v>#DIV/0!</v>
      </c>
      <c r="AZ284" s="80"/>
      <c r="BA284" s="81"/>
      <c r="BB284" s="82" t="str">
        <f t="shared" si="177"/>
        <v/>
      </c>
      <c r="BC284" s="83" t="str">
        <f t="shared" si="178"/>
        <v/>
      </c>
      <c r="BD284" s="224">
        <f t="shared" si="179"/>
        <v>0</v>
      </c>
      <c r="BE284" s="348" t="str">
        <f t="shared" si="180"/>
        <v/>
      </c>
      <c r="BF284" s="349"/>
      <c r="BG284" s="225" t="e">
        <f t="shared" si="181"/>
        <v>#DIV/0!</v>
      </c>
      <c r="BI284" s="84"/>
      <c r="BJ284" s="307"/>
      <c r="BK284" s="88"/>
      <c r="BL284" s="307"/>
      <c r="BM284" s="227" t="str">
        <f t="shared" si="182"/>
        <v>---</v>
      </c>
    </row>
    <row r="285" spans="1:65" ht="15" customHeight="1">
      <c r="A285" s="56"/>
      <c r="B285" s="57"/>
      <c r="C285" s="58"/>
      <c r="D285" s="58"/>
      <c r="E285" s="58"/>
      <c r="F285" s="59"/>
      <c r="G285" s="60"/>
      <c r="H285" s="61"/>
      <c r="I285" s="62"/>
      <c r="J285" s="63">
        <f t="shared" si="151"/>
        <v>0</v>
      </c>
      <c r="K285" s="64"/>
      <c r="L285" s="65">
        <f t="shared" si="152"/>
        <v>0</v>
      </c>
      <c r="M285" s="66"/>
      <c r="N285" s="312"/>
      <c r="O285" s="67"/>
      <c r="P285" s="68"/>
      <c r="Q285" s="61"/>
      <c r="R285" s="62"/>
      <c r="S285" s="62">
        <f t="shared" si="153"/>
        <v>0</v>
      </c>
      <c r="T285" s="68"/>
      <c r="U285" s="69"/>
      <c r="V285" s="70">
        <f t="shared" si="154"/>
        <v>0</v>
      </c>
      <c r="W285" s="71"/>
      <c r="X285" s="312"/>
      <c r="Y285" s="72" t="str">
        <f t="shared" si="155"/>
        <v>---</v>
      </c>
      <c r="Z285" s="73" t="str">
        <f t="shared" si="156"/>
        <v>---</v>
      </c>
      <c r="AA285" s="74" t="str">
        <f t="shared" si="157"/>
        <v/>
      </c>
      <c r="AB285" s="75" t="str">
        <f t="shared" si="158"/>
        <v/>
      </c>
      <c r="AC285" s="76" t="str">
        <f t="shared" si="159"/>
        <v/>
      </c>
      <c r="AD285" s="75" t="str">
        <f t="shared" si="160"/>
        <v/>
      </c>
      <c r="AE285" s="77" t="str">
        <f t="shared" si="161"/>
        <v/>
      </c>
      <c r="AF285" s="78" t="str">
        <f t="shared" si="162"/>
        <v/>
      </c>
      <c r="AG285" s="79" t="str">
        <f t="shared" si="163"/>
        <v/>
      </c>
      <c r="AH285" s="244" t="str">
        <f t="shared" si="164"/>
        <v/>
      </c>
      <c r="AI285" s="218">
        <f t="shared" si="165"/>
        <v>0</v>
      </c>
      <c r="AJ285" s="346" t="str">
        <f t="shared" si="166"/>
        <v>*</v>
      </c>
      <c r="AK285" s="347"/>
      <c r="AL285" s="219" t="e">
        <f t="shared" si="167"/>
        <v>#DIV/0!</v>
      </c>
      <c r="AM285" s="218">
        <f t="shared" si="168"/>
        <v>0</v>
      </c>
      <c r="AN285" s="346" t="str">
        <f t="shared" si="169"/>
        <v>*</v>
      </c>
      <c r="AO285" s="347"/>
      <c r="AP285" s="219" t="e">
        <f t="shared" si="170"/>
        <v>#DIV/0!</v>
      </c>
      <c r="AQ285" s="222">
        <f t="shared" si="171"/>
        <v>0</v>
      </c>
      <c r="AR285" s="348" t="str">
        <f t="shared" si="172"/>
        <v>*</v>
      </c>
      <c r="AS285" s="349"/>
      <c r="AT285" s="257" t="e">
        <f t="shared" si="173"/>
        <v>#DIV/0!</v>
      </c>
      <c r="AU285" s="222">
        <f t="shared" si="174"/>
        <v>0</v>
      </c>
      <c r="AV285" s="348" t="str">
        <f t="shared" si="175"/>
        <v>*</v>
      </c>
      <c r="AW285" s="349"/>
      <c r="AX285" s="257" t="e">
        <f t="shared" si="176"/>
        <v>#DIV/0!</v>
      </c>
      <c r="AZ285" s="80"/>
      <c r="BA285" s="81"/>
      <c r="BB285" s="82" t="str">
        <f t="shared" si="177"/>
        <v/>
      </c>
      <c r="BC285" s="83" t="str">
        <f t="shared" si="178"/>
        <v/>
      </c>
      <c r="BD285" s="224">
        <f t="shared" si="179"/>
        <v>0</v>
      </c>
      <c r="BE285" s="348" t="str">
        <f t="shared" si="180"/>
        <v/>
      </c>
      <c r="BF285" s="349"/>
      <c r="BG285" s="225" t="e">
        <f t="shared" si="181"/>
        <v>#DIV/0!</v>
      </c>
      <c r="BI285" s="84"/>
      <c r="BJ285" s="307"/>
      <c r="BK285" s="88"/>
      <c r="BL285" s="307"/>
      <c r="BM285" s="227" t="str">
        <f t="shared" si="182"/>
        <v>---</v>
      </c>
    </row>
    <row r="286" spans="1:65" ht="15" customHeight="1">
      <c r="A286" s="56"/>
      <c r="B286" s="57"/>
      <c r="C286" s="58"/>
      <c r="D286" s="58"/>
      <c r="E286" s="58"/>
      <c r="F286" s="59"/>
      <c r="G286" s="60"/>
      <c r="H286" s="61"/>
      <c r="I286" s="62"/>
      <c r="J286" s="63">
        <f t="shared" si="151"/>
        <v>0</v>
      </c>
      <c r="K286" s="64"/>
      <c r="L286" s="65">
        <f t="shared" si="152"/>
        <v>0</v>
      </c>
      <c r="M286" s="66"/>
      <c r="N286" s="312"/>
      <c r="O286" s="67"/>
      <c r="P286" s="68"/>
      <c r="Q286" s="61"/>
      <c r="R286" s="62"/>
      <c r="S286" s="62">
        <f t="shared" si="153"/>
        <v>0</v>
      </c>
      <c r="T286" s="68"/>
      <c r="U286" s="69"/>
      <c r="V286" s="70">
        <f t="shared" si="154"/>
        <v>0</v>
      </c>
      <c r="W286" s="71"/>
      <c r="X286" s="312"/>
      <c r="Y286" s="72" t="str">
        <f t="shared" si="155"/>
        <v>---</v>
      </c>
      <c r="Z286" s="73" t="str">
        <f t="shared" si="156"/>
        <v>---</v>
      </c>
      <c r="AA286" s="74" t="str">
        <f t="shared" si="157"/>
        <v/>
      </c>
      <c r="AB286" s="75" t="str">
        <f t="shared" si="158"/>
        <v/>
      </c>
      <c r="AC286" s="76" t="str">
        <f t="shared" si="159"/>
        <v/>
      </c>
      <c r="AD286" s="75" t="str">
        <f t="shared" si="160"/>
        <v/>
      </c>
      <c r="AE286" s="77" t="str">
        <f t="shared" si="161"/>
        <v/>
      </c>
      <c r="AF286" s="78" t="str">
        <f t="shared" si="162"/>
        <v/>
      </c>
      <c r="AG286" s="79" t="str">
        <f t="shared" si="163"/>
        <v/>
      </c>
      <c r="AH286" s="244" t="str">
        <f t="shared" si="164"/>
        <v/>
      </c>
      <c r="AI286" s="218">
        <f t="shared" si="165"/>
        <v>0</v>
      </c>
      <c r="AJ286" s="346" t="str">
        <f t="shared" si="166"/>
        <v/>
      </c>
      <c r="AK286" s="347"/>
      <c r="AL286" s="219" t="e">
        <f t="shared" si="167"/>
        <v>#DIV/0!</v>
      </c>
      <c r="AM286" s="218">
        <f t="shared" si="168"/>
        <v>0</v>
      </c>
      <c r="AN286" s="346" t="str">
        <f t="shared" si="169"/>
        <v/>
      </c>
      <c r="AO286" s="347"/>
      <c r="AP286" s="219" t="e">
        <f t="shared" si="170"/>
        <v>#DIV/0!</v>
      </c>
      <c r="AQ286" s="222">
        <f t="shared" si="171"/>
        <v>0</v>
      </c>
      <c r="AR286" s="348" t="str">
        <f t="shared" si="172"/>
        <v/>
      </c>
      <c r="AS286" s="349"/>
      <c r="AT286" s="257" t="e">
        <f t="shared" si="173"/>
        <v>#DIV/0!</v>
      </c>
      <c r="AU286" s="222">
        <f t="shared" si="174"/>
        <v>0</v>
      </c>
      <c r="AV286" s="348" t="str">
        <f t="shared" si="175"/>
        <v/>
      </c>
      <c r="AW286" s="349"/>
      <c r="AX286" s="257" t="e">
        <f t="shared" si="176"/>
        <v>#DIV/0!</v>
      </c>
      <c r="AZ286" s="80"/>
      <c r="BA286" s="81"/>
      <c r="BB286" s="82" t="str">
        <f t="shared" si="177"/>
        <v/>
      </c>
      <c r="BC286" s="83" t="str">
        <f t="shared" si="178"/>
        <v/>
      </c>
      <c r="BD286" s="224">
        <f t="shared" si="179"/>
        <v>0</v>
      </c>
      <c r="BE286" s="348" t="str">
        <f t="shared" si="180"/>
        <v/>
      </c>
      <c r="BF286" s="349"/>
      <c r="BG286" s="225" t="e">
        <f t="shared" si="181"/>
        <v>#DIV/0!</v>
      </c>
      <c r="BI286" s="84"/>
      <c r="BJ286" s="307"/>
      <c r="BK286" s="88"/>
      <c r="BL286" s="307"/>
      <c r="BM286" s="227" t="str">
        <f t="shared" si="182"/>
        <v>---</v>
      </c>
    </row>
    <row r="287" spans="1:65" ht="15" customHeight="1">
      <c r="A287" s="56"/>
      <c r="B287" s="57"/>
      <c r="C287" s="58"/>
      <c r="D287" s="58"/>
      <c r="E287" s="58"/>
      <c r="F287" s="59"/>
      <c r="G287" s="60"/>
      <c r="H287" s="61"/>
      <c r="I287" s="62"/>
      <c r="J287" s="63">
        <f t="shared" si="151"/>
        <v>0</v>
      </c>
      <c r="K287" s="64"/>
      <c r="L287" s="65">
        <f t="shared" si="152"/>
        <v>0</v>
      </c>
      <c r="M287" s="66"/>
      <c r="N287" s="312"/>
      <c r="O287" s="67"/>
      <c r="P287" s="68"/>
      <c r="Q287" s="61"/>
      <c r="R287" s="62"/>
      <c r="S287" s="62">
        <f t="shared" si="153"/>
        <v>0</v>
      </c>
      <c r="T287" s="68"/>
      <c r="U287" s="69"/>
      <c r="V287" s="70">
        <f t="shared" si="154"/>
        <v>0</v>
      </c>
      <c r="W287" s="71"/>
      <c r="X287" s="312"/>
      <c r="Y287" s="72" t="str">
        <f t="shared" si="155"/>
        <v>---</v>
      </c>
      <c r="Z287" s="73" t="str">
        <f t="shared" si="156"/>
        <v>---</v>
      </c>
      <c r="AA287" s="74" t="str">
        <f t="shared" si="157"/>
        <v/>
      </c>
      <c r="AB287" s="75" t="str">
        <f t="shared" si="158"/>
        <v/>
      </c>
      <c r="AC287" s="76" t="str">
        <f t="shared" si="159"/>
        <v/>
      </c>
      <c r="AD287" s="75" t="str">
        <f t="shared" si="160"/>
        <v/>
      </c>
      <c r="AE287" s="77" t="str">
        <f t="shared" si="161"/>
        <v/>
      </c>
      <c r="AF287" s="78" t="str">
        <f t="shared" si="162"/>
        <v/>
      </c>
      <c r="AG287" s="79" t="str">
        <f t="shared" si="163"/>
        <v/>
      </c>
      <c r="AH287" s="244" t="str">
        <f t="shared" si="164"/>
        <v/>
      </c>
      <c r="AI287" s="218">
        <f t="shared" si="165"/>
        <v>0</v>
      </c>
      <c r="AJ287" s="346" t="str">
        <f t="shared" si="166"/>
        <v/>
      </c>
      <c r="AK287" s="347"/>
      <c r="AL287" s="219" t="e">
        <f t="shared" si="167"/>
        <v>#DIV/0!</v>
      </c>
      <c r="AM287" s="218">
        <f t="shared" si="168"/>
        <v>0</v>
      </c>
      <c r="AN287" s="346" t="str">
        <f t="shared" si="169"/>
        <v/>
      </c>
      <c r="AO287" s="347"/>
      <c r="AP287" s="219" t="e">
        <f t="shared" si="170"/>
        <v>#DIV/0!</v>
      </c>
      <c r="AQ287" s="222">
        <f t="shared" si="171"/>
        <v>0</v>
      </c>
      <c r="AR287" s="348" t="str">
        <f t="shared" si="172"/>
        <v/>
      </c>
      <c r="AS287" s="349"/>
      <c r="AT287" s="257" t="e">
        <f t="shared" si="173"/>
        <v>#DIV/0!</v>
      </c>
      <c r="AU287" s="222">
        <f t="shared" si="174"/>
        <v>0</v>
      </c>
      <c r="AV287" s="348" t="str">
        <f t="shared" si="175"/>
        <v/>
      </c>
      <c r="AW287" s="349"/>
      <c r="AX287" s="257" t="e">
        <f t="shared" si="176"/>
        <v>#DIV/0!</v>
      </c>
      <c r="AZ287" s="80"/>
      <c r="BA287" s="81"/>
      <c r="BB287" s="82" t="str">
        <f t="shared" si="177"/>
        <v/>
      </c>
      <c r="BC287" s="83" t="str">
        <f t="shared" si="178"/>
        <v/>
      </c>
      <c r="BD287" s="224">
        <f t="shared" si="179"/>
        <v>0</v>
      </c>
      <c r="BE287" s="348" t="str">
        <f t="shared" si="180"/>
        <v/>
      </c>
      <c r="BF287" s="349"/>
      <c r="BG287" s="225" t="e">
        <f t="shared" si="181"/>
        <v>#DIV/0!</v>
      </c>
      <c r="BI287" s="84"/>
      <c r="BJ287" s="307"/>
      <c r="BK287" s="88"/>
      <c r="BL287" s="307"/>
      <c r="BM287" s="227" t="str">
        <f t="shared" si="182"/>
        <v>---</v>
      </c>
    </row>
    <row r="288" spans="1:65" ht="15" customHeight="1">
      <c r="A288" s="56"/>
      <c r="B288" s="57"/>
      <c r="C288" s="58"/>
      <c r="D288" s="58"/>
      <c r="E288" s="58"/>
      <c r="F288" s="59"/>
      <c r="G288" s="60"/>
      <c r="H288" s="61"/>
      <c r="I288" s="62"/>
      <c r="J288" s="63">
        <f t="shared" si="151"/>
        <v>0</v>
      </c>
      <c r="K288" s="64"/>
      <c r="L288" s="65">
        <f t="shared" si="152"/>
        <v>0</v>
      </c>
      <c r="M288" s="66"/>
      <c r="N288" s="312"/>
      <c r="O288" s="67"/>
      <c r="P288" s="68"/>
      <c r="Q288" s="61"/>
      <c r="R288" s="62"/>
      <c r="S288" s="62">
        <f t="shared" si="153"/>
        <v>0</v>
      </c>
      <c r="T288" s="68"/>
      <c r="U288" s="69"/>
      <c r="V288" s="70">
        <f t="shared" si="154"/>
        <v>0</v>
      </c>
      <c r="W288" s="71"/>
      <c r="X288" s="312"/>
      <c r="Y288" s="72" t="str">
        <f t="shared" si="155"/>
        <v>---</v>
      </c>
      <c r="Z288" s="73" t="str">
        <f t="shared" si="156"/>
        <v>---</v>
      </c>
      <c r="AA288" s="74" t="str">
        <f t="shared" si="157"/>
        <v/>
      </c>
      <c r="AB288" s="75" t="str">
        <f t="shared" si="158"/>
        <v/>
      </c>
      <c r="AC288" s="76" t="str">
        <f t="shared" si="159"/>
        <v/>
      </c>
      <c r="AD288" s="75" t="str">
        <f t="shared" si="160"/>
        <v/>
      </c>
      <c r="AE288" s="77" t="str">
        <f t="shared" si="161"/>
        <v/>
      </c>
      <c r="AF288" s="78" t="str">
        <f t="shared" si="162"/>
        <v/>
      </c>
      <c r="AG288" s="79" t="str">
        <f t="shared" si="163"/>
        <v/>
      </c>
      <c r="AH288" s="244" t="str">
        <f t="shared" si="164"/>
        <v/>
      </c>
      <c r="AI288" s="218">
        <f t="shared" si="165"/>
        <v>0</v>
      </c>
      <c r="AJ288" s="346" t="str">
        <f t="shared" si="166"/>
        <v/>
      </c>
      <c r="AK288" s="347"/>
      <c r="AL288" s="219" t="e">
        <f t="shared" si="167"/>
        <v>#DIV/0!</v>
      </c>
      <c r="AM288" s="218">
        <f t="shared" si="168"/>
        <v>0</v>
      </c>
      <c r="AN288" s="346" t="str">
        <f t="shared" si="169"/>
        <v/>
      </c>
      <c r="AO288" s="347"/>
      <c r="AP288" s="219" t="e">
        <f t="shared" si="170"/>
        <v>#DIV/0!</v>
      </c>
      <c r="AQ288" s="222">
        <f t="shared" si="171"/>
        <v>0</v>
      </c>
      <c r="AR288" s="348" t="str">
        <f t="shared" si="172"/>
        <v/>
      </c>
      <c r="AS288" s="349"/>
      <c r="AT288" s="257" t="e">
        <f t="shared" si="173"/>
        <v>#DIV/0!</v>
      </c>
      <c r="AU288" s="222">
        <f t="shared" si="174"/>
        <v>0</v>
      </c>
      <c r="AV288" s="348" t="str">
        <f t="shared" si="175"/>
        <v/>
      </c>
      <c r="AW288" s="349"/>
      <c r="AX288" s="257" t="e">
        <f t="shared" si="176"/>
        <v>#DIV/0!</v>
      </c>
      <c r="AZ288" s="80"/>
      <c r="BA288" s="81"/>
      <c r="BB288" s="82" t="str">
        <f t="shared" si="177"/>
        <v/>
      </c>
      <c r="BC288" s="83" t="str">
        <f t="shared" si="178"/>
        <v/>
      </c>
      <c r="BD288" s="224">
        <f t="shared" si="179"/>
        <v>0</v>
      </c>
      <c r="BE288" s="348" t="str">
        <f t="shared" si="180"/>
        <v/>
      </c>
      <c r="BF288" s="349"/>
      <c r="BG288" s="225" t="e">
        <f t="shared" si="181"/>
        <v>#DIV/0!</v>
      </c>
      <c r="BI288" s="84"/>
      <c r="BJ288" s="307"/>
      <c r="BK288" s="88"/>
      <c r="BL288" s="307"/>
      <c r="BM288" s="227" t="str">
        <f t="shared" si="182"/>
        <v>---</v>
      </c>
    </row>
    <row r="289" spans="1:65" ht="15" customHeight="1">
      <c r="A289" s="56"/>
      <c r="B289" s="57"/>
      <c r="C289" s="58"/>
      <c r="D289" s="58"/>
      <c r="E289" s="58"/>
      <c r="F289" s="59"/>
      <c r="G289" s="60"/>
      <c r="H289" s="61"/>
      <c r="I289" s="62"/>
      <c r="J289" s="63">
        <f t="shared" si="151"/>
        <v>0</v>
      </c>
      <c r="K289" s="64"/>
      <c r="L289" s="65">
        <f t="shared" si="152"/>
        <v>0</v>
      </c>
      <c r="M289" s="66"/>
      <c r="N289" s="312"/>
      <c r="O289" s="67"/>
      <c r="P289" s="68"/>
      <c r="Q289" s="61"/>
      <c r="R289" s="62"/>
      <c r="S289" s="62">
        <f t="shared" si="153"/>
        <v>0</v>
      </c>
      <c r="T289" s="68"/>
      <c r="U289" s="69"/>
      <c r="V289" s="70">
        <f t="shared" si="154"/>
        <v>0</v>
      </c>
      <c r="W289" s="71"/>
      <c r="X289" s="312"/>
      <c r="Y289" s="72" t="str">
        <f t="shared" si="155"/>
        <v>---</v>
      </c>
      <c r="Z289" s="73" t="str">
        <f t="shared" si="156"/>
        <v>---</v>
      </c>
      <c r="AA289" s="74" t="str">
        <f t="shared" si="157"/>
        <v/>
      </c>
      <c r="AB289" s="75" t="str">
        <f t="shared" si="158"/>
        <v/>
      </c>
      <c r="AC289" s="76" t="str">
        <f t="shared" si="159"/>
        <v/>
      </c>
      <c r="AD289" s="75" t="str">
        <f t="shared" si="160"/>
        <v/>
      </c>
      <c r="AE289" s="77" t="str">
        <f t="shared" si="161"/>
        <v/>
      </c>
      <c r="AF289" s="78" t="str">
        <f t="shared" si="162"/>
        <v/>
      </c>
      <c r="AG289" s="79" t="str">
        <f t="shared" si="163"/>
        <v/>
      </c>
      <c r="AH289" s="244" t="str">
        <f t="shared" si="164"/>
        <v/>
      </c>
      <c r="AI289" s="218">
        <f t="shared" si="165"/>
        <v>0</v>
      </c>
      <c r="AJ289" s="346" t="str">
        <f t="shared" si="166"/>
        <v/>
      </c>
      <c r="AK289" s="347"/>
      <c r="AL289" s="219" t="e">
        <f t="shared" si="167"/>
        <v>#DIV/0!</v>
      </c>
      <c r="AM289" s="218">
        <f t="shared" si="168"/>
        <v>0</v>
      </c>
      <c r="AN289" s="346" t="str">
        <f t="shared" si="169"/>
        <v/>
      </c>
      <c r="AO289" s="347"/>
      <c r="AP289" s="219" t="e">
        <f t="shared" si="170"/>
        <v>#DIV/0!</v>
      </c>
      <c r="AQ289" s="222">
        <f t="shared" si="171"/>
        <v>0</v>
      </c>
      <c r="AR289" s="348" t="str">
        <f t="shared" si="172"/>
        <v/>
      </c>
      <c r="AS289" s="349"/>
      <c r="AT289" s="257" t="e">
        <f t="shared" si="173"/>
        <v>#DIV/0!</v>
      </c>
      <c r="AU289" s="222">
        <f t="shared" si="174"/>
        <v>0</v>
      </c>
      <c r="AV289" s="348" t="str">
        <f t="shared" si="175"/>
        <v/>
      </c>
      <c r="AW289" s="349"/>
      <c r="AX289" s="257" t="e">
        <f t="shared" si="176"/>
        <v>#DIV/0!</v>
      </c>
      <c r="AZ289" s="80"/>
      <c r="BA289" s="81"/>
      <c r="BB289" s="82" t="str">
        <f t="shared" si="177"/>
        <v/>
      </c>
      <c r="BC289" s="83" t="str">
        <f t="shared" si="178"/>
        <v/>
      </c>
      <c r="BD289" s="224">
        <f t="shared" si="179"/>
        <v>0</v>
      </c>
      <c r="BE289" s="348" t="str">
        <f t="shared" si="180"/>
        <v/>
      </c>
      <c r="BF289" s="349"/>
      <c r="BG289" s="225" t="e">
        <f t="shared" si="181"/>
        <v>#DIV/0!</v>
      </c>
      <c r="BI289" s="84"/>
      <c r="BJ289" s="307"/>
      <c r="BK289" s="88"/>
      <c r="BL289" s="307"/>
      <c r="BM289" s="227" t="str">
        <f t="shared" si="182"/>
        <v>---</v>
      </c>
    </row>
    <row r="290" spans="1:65" ht="15" customHeight="1">
      <c r="A290" s="56"/>
      <c r="B290" s="57"/>
      <c r="C290" s="58"/>
      <c r="D290" s="58"/>
      <c r="E290" s="58"/>
      <c r="F290" s="59"/>
      <c r="G290" s="60"/>
      <c r="H290" s="61"/>
      <c r="I290" s="62"/>
      <c r="J290" s="63">
        <f t="shared" si="151"/>
        <v>0</v>
      </c>
      <c r="K290" s="64"/>
      <c r="L290" s="65">
        <f t="shared" si="152"/>
        <v>0</v>
      </c>
      <c r="M290" s="66"/>
      <c r="N290" s="312"/>
      <c r="O290" s="67"/>
      <c r="P290" s="68"/>
      <c r="Q290" s="61"/>
      <c r="R290" s="62"/>
      <c r="S290" s="62">
        <f t="shared" si="153"/>
        <v>0</v>
      </c>
      <c r="T290" s="68"/>
      <c r="U290" s="69"/>
      <c r="V290" s="70">
        <f t="shared" si="154"/>
        <v>0</v>
      </c>
      <c r="W290" s="71"/>
      <c r="X290" s="312"/>
      <c r="Y290" s="72" t="str">
        <f t="shared" si="155"/>
        <v>---</v>
      </c>
      <c r="Z290" s="73" t="str">
        <f t="shared" si="156"/>
        <v>---</v>
      </c>
      <c r="AA290" s="74" t="str">
        <f t="shared" si="157"/>
        <v/>
      </c>
      <c r="AB290" s="75" t="str">
        <f t="shared" si="158"/>
        <v/>
      </c>
      <c r="AC290" s="76" t="str">
        <f t="shared" si="159"/>
        <v/>
      </c>
      <c r="AD290" s="75" t="str">
        <f t="shared" si="160"/>
        <v/>
      </c>
      <c r="AE290" s="77" t="str">
        <f t="shared" si="161"/>
        <v/>
      </c>
      <c r="AF290" s="78" t="str">
        <f t="shared" si="162"/>
        <v/>
      </c>
      <c r="AG290" s="79" t="str">
        <f t="shared" si="163"/>
        <v/>
      </c>
      <c r="AH290" s="244" t="str">
        <f t="shared" si="164"/>
        <v/>
      </c>
      <c r="AI290" s="218">
        <f t="shared" si="165"/>
        <v>0</v>
      </c>
      <c r="AJ290" s="346" t="str">
        <f t="shared" si="166"/>
        <v/>
      </c>
      <c r="AK290" s="347"/>
      <c r="AL290" s="219" t="e">
        <f t="shared" si="167"/>
        <v>#DIV/0!</v>
      </c>
      <c r="AM290" s="218">
        <f t="shared" si="168"/>
        <v>0</v>
      </c>
      <c r="AN290" s="346" t="str">
        <f t="shared" si="169"/>
        <v/>
      </c>
      <c r="AO290" s="347"/>
      <c r="AP290" s="219" t="e">
        <f t="shared" si="170"/>
        <v>#DIV/0!</v>
      </c>
      <c r="AQ290" s="222">
        <f t="shared" si="171"/>
        <v>0</v>
      </c>
      <c r="AR290" s="348" t="str">
        <f t="shared" si="172"/>
        <v/>
      </c>
      <c r="AS290" s="349"/>
      <c r="AT290" s="257" t="e">
        <f t="shared" si="173"/>
        <v>#DIV/0!</v>
      </c>
      <c r="AU290" s="222">
        <f t="shared" si="174"/>
        <v>0</v>
      </c>
      <c r="AV290" s="348" t="str">
        <f t="shared" si="175"/>
        <v/>
      </c>
      <c r="AW290" s="349"/>
      <c r="AX290" s="257" t="e">
        <f t="shared" si="176"/>
        <v>#DIV/0!</v>
      </c>
      <c r="AZ290" s="80"/>
      <c r="BA290" s="81"/>
      <c r="BB290" s="82" t="str">
        <f t="shared" si="177"/>
        <v/>
      </c>
      <c r="BC290" s="83" t="str">
        <f t="shared" si="178"/>
        <v/>
      </c>
      <c r="BD290" s="224">
        <f t="shared" si="179"/>
        <v>0</v>
      </c>
      <c r="BE290" s="348" t="str">
        <f t="shared" si="180"/>
        <v/>
      </c>
      <c r="BF290" s="349"/>
      <c r="BG290" s="225" t="e">
        <f t="shared" si="181"/>
        <v>#DIV/0!</v>
      </c>
      <c r="BI290" s="84"/>
      <c r="BJ290" s="307"/>
      <c r="BK290" s="88"/>
      <c r="BL290" s="307"/>
      <c r="BM290" s="227" t="str">
        <f t="shared" si="182"/>
        <v>---</v>
      </c>
    </row>
    <row r="291" spans="1:65" ht="15" customHeight="1">
      <c r="A291" s="56"/>
      <c r="B291" s="57"/>
      <c r="C291" s="58"/>
      <c r="D291" s="58"/>
      <c r="E291" s="58"/>
      <c r="F291" s="59"/>
      <c r="G291" s="60"/>
      <c r="H291" s="61"/>
      <c r="I291" s="62"/>
      <c r="J291" s="63">
        <f t="shared" si="151"/>
        <v>0</v>
      </c>
      <c r="K291" s="64"/>
      <c r="L291" s="65">
        <f t="shared" si="152"/>
        <v>0</v>
      </c>
      <c r="M291" s="66"/>
      <c r="N291" s="312"/>
      <c r="O291" s="67"/>
      <c r="P291" s="68"/>
      <c r="Q291" s="61"/>
      <c r="R291" s="62"/>
      <c r="S291" s="62">
        <f t="shared" si="153"/>
        <v>0</v>
      </c>
      <c r="T291" s="68"/>
      <c r="U291" s="69"/>
      <c r="V291" s="70">
        <f t="shared" si="154"/>
        <v>0</v>
      </c>
      <c r="W291" s="71"/>
      <c r="X291" s="312"/>
      <c r="Y291" s="72" t="str">
        <f t="shared" si="155"/>
        <v>---</v>
      </c>
      <c r="Z291" s="73" t="str">
        <f t="shared" si="156"/>
        <v>---</v>
      </c>
      <c r="AA291" s="74" t="str">
        <f t="shared" si="157"/>
        <v/>
      </c>
      <c r="AB291" s="75" t="str">
        <f t="shared" si="158"/>
        <v/>
      </c>
      <c r="AC291" s="76" t="str">
        <f t="shared" si="159"/>
        <v/>
      </c>
      <c r="AD291" s="75" t="str">
        <f t="shared" si="160"/>
        <v/>
      </c>
      <c r="AE291" s="77" t="str">
        <f t="shared" si="161"/>
        <v/>
      </c>
      <c r="AF291" s="78" t="str">
        <f t="shared" si="162"/>
        <v/>
      </c>
      <c r="AG291" s="79" t="str">
        <f t="shared" si="163"/>
        <v/>
      </c>
      <c r="AH291" s="244" t="str">
        <f t="shared" si="164"/>
        <v/>
      </c>
      <c r="AI291" s="218">
        <f t="shared" si="165"/>
        <v>0</v>
      </c>
      <c r="AJ291" s="346" t="str">
        <f t="shared" si="166"/>
        <v/>
      </c>
      <c r="AK291" s="347"/>
      <c r="AL291" s="219" t="e">
        <f t="shared" si="167"/>
        <v>#DIV/0!</v>
      </c>
      <c r="AM291" s="218">
        <f t="shared" si="168"/>
        <v>0</v>
      </c>
      <c r="AN291" s="346" t="str">
        <f t="shared" si="169"/>
        <v/>
      </c>
      <c r="AO291" s="347"/>
      <c r="AP291" s="219" t="e">
        <f t="shared" si="170"/>
        <v>#DIV/0!</v>
      </c>
      <c r="AQ291" s="222">
        <f t="shared" si="171"/>
        <v>0</v>
      </c>
      <c r="AR291" s="348" t="str">
        <f t="shared" si="172"/>
        <v/>
      </c>
      <c r="AS291" s="349"/>
      <c r="AT291" s="257" t="e">
        <f t="shared" si="173"/>
        <v>#DIV/0!</v>
      </c>
      <c r="AU291" s="222">
        <f t="shared" si="174"/>
        <v>0</v>
      </c>
      <c r="AV291" s="348" t="str">
        <f t="shared" si="175"/>
        <v/>
      </c>
      <c r="AW291" s="349"/>
      <c r="AX291" s="257" t="e">
        <f t="shared" si="176"/>
        <v>#DIV/0!</v>
      </c>
      <c r="AZ291" s="80"/>
      <c r="BA291" s="81"/>
      <c r="BB291" s="82" t="str">
        <f t="shared" si="177"/>
        <v/>
      </c>
      <c r="BC291" s="83" t="str">
        <f t="shared" si="178"/>
        <v/>
      </c>
      <c r="BD291" s="224">
        <f t="shared" si="179"/>
        <v>0</v>
      </c>
      <c r="BE291" s="348" t="str">
        <f t="shared" si="180"/>
        <v/>
      </c>
      <c r="BF291" s="349"/>
      <c r="BG291" s="225" t="e">
        <f t="shared" si="181"/>
        <v>#DIV/0!</v>
      </c>
      <c r="BI291" s="84"/>
      <c r="BJ291" s="307"/>
      <c r="BK291" s="88"/>
      <c r="BL291" s="307"/>
      <c r="BM291" s="227" t="str">
        <f t="shared" si="182"/>
        <v>---</v>
      </c>
    </row>
    <row r="292" spans="1:65" ht="15" customHeight="1">
      <c r="A292" s="56"/>
      <c r="B292" s="57"/>
      <c r="C292" s="58"/>
      <c r="D292" s="58"/>
      <c r="E292" s="58"/>
      <c r="F292" s="59"/>
      <c r="G292" s="60"/>
      <c r="H292" s="61"/>
      <c r="I292" s="62"/>
      <c r="J292" s="63">
        <f t="shared" si="151"/>
        <v>0</v>
      </c>
      <c r="K292" s="64"/>
      <c r="L292" s="65">
        <f t="shared" si="152"/>
        <v>0</v>
      </c>
      <c r="M292" s="66"/>
      <c r="N292" s="312"/>
      <c r="O292" s="67"/>
      <c r="P292" s="68"/>
      <c r="Q292" s="61"/>
      <c r="R292" s="62"/>
      <c r="S292" s="62">
        <f t="shared" si="153"/>
        <v>0</v>
      </c>
      <c r="T292" s="68"/>
      <c r="U292" s="69"/>
      <c r="V292" s="70">
        <f t="shared" si="154"/>
        <v>0</v>
      </c>
      <c r="W292" s="71"/>
      <c r="X292" s="312"/>
      <c r="Y292" s="72" t="str">
        <f t="shared" si="155"/>
        <v>---</v>
      </c>
      <c r="Z292" s="73" t="str">
        <f t="shared" si="156"/>
        <v>---</v>
      </c>
      <c r="AA292" s="74" t="str">
        <f t="shared" si="157"/>
        <v/>
      </c>
      <c r="AB292" s="75" t="str">
        <f t="shared" si="158"/>
        <v/>
      </c>
      <c r="AC292" s="76" t="str">
        <f t="shared" si="159"/>
        <v/>
      </c>
      <c r="AD292" s="75" t="str">
        <f t="shared" si="160"/>
        <v/>
      </c>
      <c r="AE292" s="77" t="str">
        <f t="shared" si="161"/>
        <v/>
      </c>
      <c r="AF292" s="78" t="str">
        <f t="shared" si="162"/>
        <v/>
      </c>
      <c r="AG292" s="79" t="str">
        <f t="shared" si="163"/>
        <v/>
      </c>
      <c r="AH292" s="244" t="str">
        <f t="shared" si="164"/>
        <v/>
      </c>
      <c r="AI292" s="218">
        <f t="shared" si="165"/>
        <v>0</v>
      </c>
      <c r="AJ292" s="346" t="str">
        <f t="shared" si="166"/>
        <v/>
      </c>
      <c r="AK292" s="347"/>
      <c r="AL292" s="219" t="e">
        <f t="shared" si="167"/>
        <v>#DIV/0!</v>
      </c>
      <c r="AM292" s="218">
        <f t="shared" si="168"/>
        <v>0</v>
      </c>
      <c r="AN292" s="346" t="str">
        <f t="shared" si="169"/>
        <v/>
      </c>
      <c r="AO292" s="347"/>
      <c r="AP292" s="219" t="e">
        <f t="shared" si="170"/>
        <v>#DIV/0!</v>
      </c>
      <c r="AQ292" s="222">
        <f t="shared" si="171"/>
        <v>0</v>
      </c>
      <c r="AR292" s="348" t="str">
        <f t="shared" si="172"/>
        <v/>
      </c>
      <c r="AS292" s="349"/>
      <c r="AT292" s="257" t="e">
        <f t="shared" si="173"/>
        <v>#DIV/0!</v>
      </c>
      <c r="AU292" s="222">
        <f t="shared" si="174"/>
        <v>0</v>
      </c>
      <c r="AV292" s="348" t="str">
        <f t="shared" si="175"/>
        <v/>
      </c>
      <c r="AW292" s="349"/>
      <c r="AX292" s="257" t="e">
        <f t="shared" si="176"/>
        <v>#DIV/0!</v>
      </c>
      <c r="AZ292" s="80"/>
      <c r="BA292" s="81"/>
      <c r="BB292" s="82" t="str">
        <f t="shared" si="177"/>
        <v/>
      </c>
      <c r="BC292" s="83" t="str">
        <f t="shared" si="178"/>
        <v/>
      </c>
      <c r="BD292" s="224">
        <f t="shared" si="179"/>
        <v>0</v>
      </c>
      <c r="BE292" s="348" t="str">
        <f t="shared" si="180"/>
        <v/>
      </c>
      <c r="BF292" s="349"/>
      <c r="BG292" s="225" t="e">
        <f t="shared" si="181"/>
        <v>#DIV/0!</v>
      </c>
      <c r="BI292" s="84"/>
      <c r="BJ292" s="307"/>
      <c r="BK292" s="88"/>
      <c r="BL292" s="307"/>
      <c r="BM292" s="227" t="str">
        <f t="shared" si="182"/>
        <v>---</v>
      </c>
    </row>
    <row r="293" spans="1:65" ht="15" customHeight="1">
      <c r="A293" s="56"/>
      <c r="B293" s="57"/>
      <c r="C293" s="58"/>
      <c r="D293" s="58"/>
      <c r="E293" s="58"/>
      <c r="F293" s="59"/>
      <c r="G293" s="60"/>
      <c r="H293" s="61"/>
      <c r="I293" s="62"/>
      <c r="J293" s="63">
        <f t="shared" si="151"/>
        <v>0</v>
      </c>
      <c r="K293" s="64"/>
      <c r="L293" s="65">
        <f t="shared" si="152"/>
        <v>0</v>
      </c>
      <c r="M293" s="66"/>
      <c r="N293" s="312"/>
      <c r="O293" s="67"/>
      <c r="P293" s="68"/>
      <c r="Q293" s="61"/>
      <c r="R293" s="62"/>
      <c r="S293" s="62">
        <f t="shared" si="153"/>
        <v>0</v>
      </c>
      <c r="T293" s="68"/>
      <c r="U293" s="69"/>
      <c r="V293" s="70">
        <f t="shared" si="154"/>
        <v>0</v>
      </c>
      <c r="W293" s="71"/>
      <c r="X293" s="312"/>
      <c r="Y293" s="72" t="str">
        <f t="shared" si="155"/>
        <v>---</v>
      </c>
      <c r="Z293" s="73" t="str">
        <f t="shared" si="156"/>
        <v>---</v>
      </c>
      <c r="AA293" s="74" t="str">
        <f t="shared" si="157"/>
        <v/>
      </c>
      <c r="AB293" s="75" t="str">
        <f t="shared" si="158"/>
        <v/>
      </c>
      <c r="AC293" s="76" t="str">
        <f t="shared" si="159"/>
        <v/>
      </c>
      <c r="AD293" s="75" t="str">
        <f t="shared" si="160"/>
        <v/>
      </c>
      <c r="AE293" s="77" t="str">
        <f t="shared" si="161"/>
        <v/>
      </c>
      <c r="AF293" s="78" t="str">
        <f t="shared" si="162"/>
        <v/>
      </c>
      <c r="AG293" s="79" t="str">
        <f t="shared" si="163"/>
        <v/>
      </c>
      <c r="AH293" s="244" t="str">
        <f t="shared" si="164"/>
        <v/>
      </c>
      <c r="AI293" s="218">
        <f t="shared" si="165"/>
        <v>0</v>
      </c>
      <c r="AJ293" s="346" t="str">
        <f t="shared" si="166"/>
        <v/>
      </c>
      <c r="AK293" s="347"/>
      <c r="AL293" s="219" t="e">
        <f t="shared" si="167"/>
        <v>#DIV/0!</v>
      </c>
      <c r="AM293" s="218">
        <f t="shared" si="168"/>
        <v>0</v>
      </c>
      <c r="AN293" s="346" t="str">
        <f t="shared" si="169"/>
        <v/>
      </c>
      <c r="AO293" s="347"/>
      <c r="AP293" s="219" t="e">
        <f t="shared" si="170"/>
        <v>#DIV/0!</v>
      </c>
      <c r="AQ293" s="222">
        <f t="shared" si="171"/>
        <v>0</v>
      </c>
      <c r="AR293" s="348" t="str">
        <f t="shared" si="172"/>
        <v/>
      </c>
      <c r="AS293" s="349"/>
      <c r="AT293" s="257" t="e">
        <f t="shared" si="173"/>
        <v>#DIV/0!</v>
      </c>
      <c r="AU293" s="222">
        <f t="shared" si="174"/>
        <v>0</v>
      </c>
      <c r="AV293" s="348" t="str">
        <f t="shared" si="175"/>
        <v/>
      </c>
      <c r="AW293" s="349"/>
      <c r="AX293" s="257" t="e">
        <f t="shared" si="176"/>
        <v>#DIV/0!</v>
      </c>
      <c r="AZ293" s="80"/>
      <c r="BA293" s="81"/>
      <c r="BB293" s="82" t="str">
        <f t="shared" si="177"/>
        <v/>
      </c>
      <c r="BC293" s="83" t="str">
        <f t="shared" si="178"/>
        <v/>
      </c>
      <c r="BD293" s="224">
        <f t="shared" si="179"/>
        <v>0</v>
      </c>
      <c r="BE293" s="348" t="str">
        <f t="shared" si="180"/>
        <v/>
      </c>
      <c r="BF293" s="349"/>
      <c r="BG293" s="225" t="e">
        <f t="shared" si="181"/>
        <v>#DIV/0!</v>
      </c>
      <c r="BI293" s="84"/>
      <c r="BJ293" s="307"/>
      <c r="BK293" s="88"/>
      <c r="BL293" s="307"/>
      <c r="BM293" s="227" t="str">
        <f t="shared" si="182"/>
        <v>---</v>
      </c>
    </row>
    <row r="294" spans="1:65" ht="15" customHeight="1">
      <c r="A294" s="56"/>
      <c r="B294" s="57"/>
      <c r="C294" s="58"/>
      <c r="D294" s="58"/>
      <c r="E294" s="58"/>
      <c r="F294" s="59"/>
      <c r="G294" s="60"/>
      <c r="H294" s="61"/>
      <c r="I294" s="62"/>
      <c r="J294" s="63">
        <f t="shared" si="151"/>
        <v>0</v>
      </c>
      <c r="K294" s="64"/>
      <c r="L294" s="65">
        <f t="shared" si="152"/>
        <v>0</v>
      </c>
      <c r="M294" s="66"/>
      <c r="N294" s="312"/>
      <c r="O294" s="67"/>
      <c r="P294" s="68"/>
      <c r="Q294" s="61"/>
      <c r="R294" s="62"/>
      <c r="S294" s="62">
        <f t="shared" si="153"/>
        <v>0</v>
      </c>
      <c r="T294" s="68"/>
      <c r="U294" s="69"/>
      <c r="V294" s="70">
        <f t="shared" si="154"/>
        <v>0</v>
      </c>
      <c r="W294" s="71"/>
      <c r="X294" s="312"/>
      <c r="Y294" s="72" t="str">
        <f t="shared" si="155"/>
        <v>---</v>
      </c>
      <c r="Z294" s="73" t="str">
        <f t="shared" si="156"/>
        <v>---</v>
      </c>
      <c r="AA294" s="74" t="str">
        <f t="shared" si="157"/>
        <v/>
      </c>
      <c r="AB294" s="75" t="str">
        <f t="shared" si="158"/>
        <v/>
      </c>
      <c r="AC294" s="76" t="str">
        <f t="shared" si="159"/>
        <v/>
      </c>
      <c r="AD294" s="75" t="str">
        <f t="shared" si="160"/>
        <v/>
      </c>
      <c r="AE294" s="77" t="str">
        <f t="shared" si="161"/>
        <v/>
      </c>
      <c r="AF294" s="78" t="str">
        <f t="shared" si="162"/>
        <v/>
      </c>
      <c r="AG294" s="79" t="str">
        <f t="shared" si="163"/>
        <v/>
      </c>
      <c r="AH294" s="244" t="str">
        <f t="shared" si="164"/>
        <v/>
      </c>
      <c r="AI294" s="218">
        <f t="shared" si="165"/>
        <v>0</v>
      </c>
      <c r="AJ294" s="346" t="str">
        <f t="shared" si="166"/>
        <v/>
      </c>
      <c r="AK294" s="347"/>
      <c r="AL294" s="219" t="e">
        <f t="shared" si="167"/>
        <v>#DIV/0!</v>
      </c>
      <c r="AM294" s="218">
        <f t="shared" si="168"/>
        <v>0</v>
      </c>
      <c r="AN294" s="346" t="str">
        <f t="shared" si="169"/>
        <v/>
      </c>
      <c r="AO294" s="347"/>
      <c r="AP294" s="219" t="e">
        <f t="shared" si="170"/>
        <v>#DIV/0!</v>
      </c>
      <c r="AQ294" s="222">
        <f t="shared" si="171"/>
        <v>0</v>
      </c>
      <c r="AR294" s="348" t="str">
        <f t="shared" si="172"/>
        <v/>
      </c>
      <c r="AS294" s="349"/>
      <c r="AT294" s="257" t="e">
        <f t="shared" si="173"/>
        <v>#DIV/0!</v>
      </c>
      <c r="AU294" s="222">
        <f t="shared" si="174"/>
        <v>0</v>
      </c>
      <c r="AV294" s="348" t="str">
        <f t="shared" si="175"/>
        <v/>
      </c>
      <c r="AW294" s="349"/>
      <c r="AX294" s="257" t="e">
        <f t="shared" si="176"/>
        <v>#DIV/0!</v>
      </c>
      <c r="AZ294" s="80"/>
      <c r="BA294" s="81"/>
      <c r="BB294" s="82" t="str">
        <f t="shared" si="177"/>
        <v/>
      </c>
      <c r="BC294" s="83" t="str">
        <f t="shared" si="178"/>
        <v/>
      </c>
      <c r="BD294" s="224">
        <f t="shared" si="179"/>
        <v>0</v>
      </c>
      <c r="BE294" s="348" t="str">
        <f t="shared" si="180"/>
        <v/>
      </c>
      <c r="BF294" s="349"/>
      <c r="BG294" s="225" t="e">
        <f t="shared" si="181"/>
        <v>#DIV/0!</v>
      </c>
      <c r="BI294" s="84"/>
      <c r="BJ294" s="307"/>
      <c r="BK294" s="88"/>
      <c r="BL294" s="307"/>
      <c r="BM294" s="227" t="str">
        <f t="shared" si="182"/>
        <v>---</v>
      </c>
    </row>
    <row r="295" spans="1:65" ht="15" customHeight="1">
      <c r="A295" s="56"/>
      <c r="B295" s="57"/>
      <c r="C295" s="58"/>
      <c r="D295" s="58"/>
      <c r="E295" s="58"/>
      <c r="F295" s="59"/>
      <c r="G295" s="60"/>
      <c r="H295" s="61"/>
      <c r="I295" s="62"/>
      <c r="J295" s="63">
        <f t="shared" si="151"/>
        <v>0</v>
      </c>
      <c r="K295" s="64"/>
      <c r="L295" s="65">
        <f t="shared" si="152"/>
        <v>0</v>
      </c>
      <c r="M295" s="66"/>
      <c r="N295" s="312"/>
      <c r="O295" s="67"/>
      <c r="P295" s="68"/>
      <c r="Q295" s="61"/>
      <c r="R295" s="62"/>
      <c r="S295" s="62">
        <f t="shared" si="153"/>
        <v>0</v>
      </c>
      <c r="T295" s="68"/>
      <c r="U295" s="69"/>
      <c r="V295" s="70">
        <f t="shared" si="154"/>
        <v>0</v>
      </c>
      <c r="W295" s="71"/>
      <c r="X295" s="312"/>
      <c r="Y295" s="72" t="str">
        <f t="shared" si="155"/>
        <v>---</v>
      </c>
      <c r="Z295" s="73" t="str">
        <f t="shared" si="156"/>
        <v>---</v>
      </c>
      <c r="AA295" s="74" t="str">
        <f t="shared" si="157"/>
        <v/>
      </c>
      <c r="AB295" s="75" t="str">
        <f t="shared" si="158"/>
        <v/>
      </c>
      <c r="AC295" s="76" t="str">
        <f t="shared" si="159"/>
        <v/>
      </c>
      <c r="AD295" s="75" t="str">
        <f t="shared" si="160"/>
        <v/>
      </c>
      <c r="AE295" s="77" t="str">
        <f t="shared" si="161"/>
        <v/>
      </c>
      <c r="AF295" s="78" t="str">
        <f t="shared" si="162"/>
        <v/>
      </c>
      <c r="AG295" s="79" t="str">
        <f t="shared" si="163"/>
        <v/>
      </c>
      <c r="AH295" s="244" t="str">
        <f t="shared" si="164"/>
        <v/>
      </c>
      <c r="AI295" s="218">
        <f t="shared" si="165"/>
        <v>0</v>
      </c>
      <c r="AJ295" s="346" t="str">
        <f t="shared" si="166"/>
        <v/>
      </c>
      <c r="AK295" s="347"/>
      <c r="AL295" s="219" t="e">
        <f t="shared" si="167"/>
        <v>#DIV/0!</v>
      </c>
      <c r="AM295" s="218">
        <f t="shared" si="168"/>
        <v>0</v>
      </c>
      <c r="AN295" s="346" t="str">
        <f t="shared" si="169"/>
        <v/>
      </c>
      <c r="AO295" s="347"/>
      <c r="AP295" s="219" t="e">
        <f t="shared" si="170"/>
        <v>#DIV/0!</v>
      </c>
      <c r="AQ295" s="222">
        <f t="shared" si="171"/>
        <v>0</v>
      </c>
      <c r="AR295" s="348" t="str">
        <f t="shared" si="172"/>
        <v/>
      </c>
      <c r="AS295" s="349"/>
      <c r="AT295" s="257" t="e">
        <f t="shared" si="173"/>
        <v>#DIV/0!</v>
      </c>
      <c r="AU295" s="222">
        <f t="shared" si="174"/>
        <v>0</v>
      </c>
      <c r="AV295" s="348" t="str">
        <f t="shared" si="175"/>
        <v/>
      </c>
      <c r="AW295" s="349"/>
      <c r="AX295" s="257" t="e">
        <f t="shared" si="176"/>
        <v>#DIV/0!</v>
      </c>
      <c r="AZ295" s="80"/>
      <c r="BA295" s="81"/>
      <c r="BB295" s="82" t="str">
        <f t="shared" si="177"/>
        <v/>
      </c>
      <c r="BC295" s="83" t="str">
        <f t="shared" si="178"/>
        <v/>
      </c>
      <c r="BD295" s="224">
        <f t="shared" si="179"/>
        <v>0</v>
      </c>
      <c r="BE295" s="348" t="str">
        <f t="shared" si="180"/>
        <v/>
      </c>
      <c r="BF295" s="349"/>
      <c r="BG295" s="225" t="e">
        <f t="shared" si="181"/>
        <v>#DIV/0!</v>
      </c>
      <c r="BI295" s="84"/>
      <c r="BJ295" s="307"/>
      <c r="BK295" s="88"/>
      <c r="BL295" s="307"/>
      <c r="BM295" s="227" t="str">
        <f t="shared" si="182"/>
        <v>---</v>
      </c>
    </row>
    <row r="296" spans="1:65" ht="15" customHeight="1">
      <c r="A296" s="56"/>
      <c r="B296" s="57"/>
      <c r="C296" s="58"/>
      <c r="D296" s="58"/>
      <c r="E296" s="58"/>
      <c r="F296" s="59"/>
      <c r="G296" s="60"/>
      <c r="H296" s="61"/>
      <c r="I296" s="62"/>
      <c r="J296" s="63">
        <f t="shared" si="151"/>
        <v>0</v>
      </c>
      <c r="K296" s="64"/>
      <c r="L296" s="65">
        <f t="shared" si="152"/>
        <v>0</v>
      </c>
      <c r="M296" s="66"/>
      <c r="N296" s="312"/>
      <c r="O296" s="67"/>
      <c r="P296" s="68"/>
      <c r="Q296" s="61"/>
      <c r="R296" s="62"/>
      <c r="S296" s="62">
        <f t="shared" si="153"/>
        <v>0</v>
      </c>
      <c r="T296" s="68"/>
      <c r="U296" s="69"/>
      <c r="V296" s="70">
        <f t="shared" si="154"/>
        <v>0</v>
      </c>
      <c r="W296" s="71"/>
      <c r="X296" s="312"/>
      <c r="Y296" s="72" t="str">
        <f t="shared" si="155"/>
        <v>---</v>
      </c>
      <c r="Z296" s="73" t="str">
        <f t="shared" si="156"/>
        <v>---</v>
      </c>
      <c r="AA296" s="74" t="str">
        <f t="shared" si="157"/>
        <v/>
      </c>
      <c r="AB296" s="75" t="str">
        <f t="shared" si="158"/>
        <v/>
      </c>
      <c r="AC296" s="76" t="str">
        <f t="shared" si="159"/>
        <v/>
      </c>
      <c r="AD296" s="75" t="str">
        <f t="shared" si="160"/>
        <v/>
      </c>
      <c r="AE296" s="77" t="str">
        <f t="shared" si="161"/>
        <v/>
      </c>
      <c r="AF296" s="78" t="str">
        <f t="shared" si="162"/>
        <v/>
      </c>
      <c r="AG296" s="79" t="str">
        <f t="shared" si="163"/>
        <v/>
      </c>
      <c r="AH296" s="244" t="str">
        <f t="shared" si="164"/>
        <v/>
      </c>
      <c r="AI296" s="218">
        <f t="shared" si="165"/>
        <v>0</v>
      </c>
      <c r="AJ296" s="346" t="str">
        <f t="shared" si="166"/>
        <v/>
      </c>
      <c r="AK296" s="347"/>
      <c r="AL296" s="219" t="e">
        <f t="shared" si="167"/>
        <v>#DIV/0!</v>
      </c>
      <c r="AM296" s="218">
        <f t="shared" si="168"/>
        <v>0</v>
      </c>
      <c r="AN296" s="346" t="str">
        <f t="shared" si="169"/>
        <v/>
      </c>
      <c r="AO296" s="347"/>
      <c r="AP296" s="219" t="e">
        <f t="shared" si="170"/>
        <v>#DIV/0!</v>
      </c>
      <c r="AQ296" s="222">
        <f t="shared" si="171"/>
        <v>0</v>
      </c>
      <c r="AR296" s="348" t="str">
        <f t="shared" si="172"/>
        <v/>
      </c>
      <c r="AS296" s="349"/>
      <c r="AT296" s="257" t="e">
        <f t="shared" si="173"/>
        <v>#DIV/0!</v>
      </c>
      <c r="AU296" s="222">
        <f t="shared" si="174"/>
        <v>0</v>
      </c>
      <c r="AV296" s="348" t="str">
        <f t="shared" si="175"/>
        <v/>
      </c>
      <c r="AW296" s="349"/>
      <c r="AX296" s="257" t="e">
        <f t="shared" si="176"/>
        <v>#DIV/0!</v>
      </c>
      <c r="AZ296" s="80"/>
      <c r="BA296" s="81"/>
      <c r="BB296" s="82" t="str">
        <f t="shared" si="177"/>
        <v/>
      </c>
      <c r="BC296" s="83" t="str">
        <f t="shared" si="178"/>
        <v/>
      </c>
      <c r="BD296" s="224">
        <f t="shared" si="179"/>
        <v>0</v>
      </c>
      <c r="BE296" s="348" t="str">
        <f t="shared" si="180"/>
        <v/>
      </c>
      <c r="BF296" s="349"/>
      <c r="BG296" s="225" t="e">
        <f t="shared" si="181"/>
        <v>#DIV/0!</v>
      </c>
      <c r="BI296" s="84"/>
      <c r="BJ296" s="307"/>
      <c r="BK296" s="88"/>
      <c r="BL296" s="307"/>
      <c r="BM296" s="227" t="str">
        <f t="shared" si="182"/>
        <v>---</v>
      </c>
    </row>
    <row r="297" spans="1:65" ht="14.25" customHeight="1">
      <c r="A297" s="90"/>
      <c r="B297" s="91"/>
      <c r="C297" s="92"/>
      <c r="D297" s="93"/>
      <c r="E297" s="93"/>
      <c r="F297" s="94"/>
      <c r="G297" s="95"/>
      <c r="H297" s="96"/>
      <c r="I297" s="97"/>
      <c r="J297" s="98">
        <f t="shared" si="151"/>
        <v>0</v>
      </c>
      <c r="K297" s="99"/>
      <c r="L297" s="65">
        <f t="shared" si="152"/>
        <v>0</v>
      </c>
      <c r="M297" s="100"/>
      <c r="N297" s="312"/>
      <c r="O297" s="67"/>
      <c r="P297" s="68"/>
      <c r="Q297" s="96"/>
      <c r="R297" s="97"/>
      <c r="S297" s="97">
        <f t="shared" si="153"/>
        <v>0</v>
      </c>
      <c r="T297" s="102"/>
      <c r="U297" s="103"/>
      <c r="V297" s="65">
        <f t="shared" si="154"/>
        <v>0</v>
      </c>
      <c r="W297" s="104"/>
      <c r="X297" s="312"/>
      <c r="Y297" s="72" t="str">
        <f t="shared" si="155"/>
        <v>---</v>
      </c>
      <c r="Z297" s="73" t="str">
        <f t="shared" si="156"/>
        <v>---</v>
      </c>
      <c r="AA297" s="74" t="str">
        <f t="shared" si="157"/>
        <v/>
      </c>
      <c r="AB297" s="75" t="str">
        <f t="shared" si="158"/>
        <v/>
      </c>
      <c r="AC297" s="76" t="str">
        <f t="shared" si="159"/>
        <v/>
      </c>
      <c r="AD297" s="75" t="str">
        <f t="shared" si="160"/>
        <v/>
      </c>
      <c r="AE297" s="77" t="str">
        <f t="shared" si="161"/>
        <v/>
      </c>
      <c r="AF297" s="78" t="str">
        <f t="shared" si="162"/>
        <v/>
      </c>
      <c r="AG297" s="79" t="str">
        <f t="shared" si="163"/>
        <v/>
      </c>
      <c r="AH297" s="244" t="str">
        <f t="shared" si="164"/>
        <v/>
      </c>
      <c r="AI297" s="218">
        <f t="shared" si="165"/>
        <v>0</v>
      </c>
      <c r="AJ297" s="346" t="str">
        <f t="shared" si="166"/>
        <v/>
      </c>
      <c r="AK297" s="347"/>
      <c r="AL297" s="219" t="e">
        <f t="shared" si="167"/>
        <v>#DIV/0!</v>
      </c>
      <c r="AM297" s="218">
        <f t="shared" si="168"/>
        <v>0</v>
      </c>
      <c r="AN297" s="346" t="str">
        <f t="shared" si="169"/>
        <v/>
      </c>
      <c r="AO297" s="347"/>
      <c r="AP297" s="219" t="e">
        <f t="shared" si="170"/>
        <v>#DIV/0!</v>
      </c>
      <c r="AQ297" s="222">
        <f t="shared" si="171"/>
        <v>0</v>
      </c>
      <c r="AR297" s="348" t="str">
        <f t="shared" si="172"/>
        <v/>
      </c>
      <c r="AS297" s="349"/>
      <c r="AT297" s="257" t="e">
        <f t="shared" si="173"/>
        <v>#DIV/0!</v>
      </c>
      <c r="AU297" s="222">
        <f t="shared" si="174"/>
        <v>0</v>
      </c>
      <c r="AV297" s="348" t="str">
        <f t="shared" si="175"/>
        <v/>
      </c>
      <c r="AW297" s="349"/>
      <c r="AX297" s="257" t="e">
        <f t="shared" si="176"/>
        <v>#DIV/0!</v>
      </c>
      <c r="AZ297" s="80"/>
      <c r="BA297" s="81"/>
      <c r="BB297" s="82" t="str">
        <f t="shared" si="177"/>
        <v/>
      </c>
      <c r="BC297" s="83" t="str">
        <f t="shared" si="178"/>
        <v/>
      </c>
      <c r="BD297" s="224">
        <f t="shared" si="179"/>
        <v>0</v>
      </c>
      <c r="BE297" s="348" t="str">
        <f t="shared" si="180"/>
        <v/>
      </c>
      <c r="BF297" s="349"/>
      <c r="BG297" s="225" t="e">
        <f t="shared" si="181"/>
        <v>#DIV/0!</v>
      </c>
      <c r="BI297" s="105"/>
      <c r="BJ297" s="307"/>
      <c r="BK297" s="106"/>
      <c r="BL297" s="307"/>
      <c r="BM297" s="227" t="str">
        <f t="shared" si="182"/>
        <v>---</v>
      </c>
    </row>
    <row r="298" spans="1:65" ht="15" customHeight="1">
      <c r="A298" s="90"/>
      <c r="B298" s="91"/>
      <c r="C298" s="92"/>
      <c r="D298" s="93"/>
      <c r="E298" s="93"/>
      <c r="F298" s="94"/>
      <c r="G298" s="95"/>
      <c r="H298" s="96"/>
      <c r="I298" s="97"/>
      <c r="J298" s="98">
        <f t="shared" si="151"/>
        <v>0</v>
      </c>
      <c r="K298" s="99"/>
      <c r="L298" s="108">
        <f t="shared" si="152"/>
        <v>0</v>
      </c>
      <c r="M298" s="100"/>
      <c r="N298" s="312"/>
      <c r="O298" s="101"/>
      <c r="P298" s="102"/>
      <c r="Q298" s="96"/>
      <c r="R298" s="97"/>
      <c r="S298" s="97">
        <f t="shared" si="153"/>
        <v>0</v>
      </c>
      <c r="T298" s="102"/>
      <c r="U298" s="103"/>
      <c r="V298" s="65">
        <f t="shared" si="154"/>
        <v>0</v>
      </c>
      <c r="W298" s="104"/>
      <c r="X298" s="312"/>
      <c r="Y298" s="72" t="str">
        <f t="shared" si="155"/>
        <v>---</v>
      </c>
      <c r="Z298" s="73" t="str">
        <f t="shared" si="156"/>
        <v>---</v>
      </c>
      <c r="AA298" s="74" t="str">
        <f t="shared" si="157"/>
        <v/>
      </c>
      <c r="AB298" s="75" t="str">
        <f t="shared" si="158"/>
        <v/>
      </c>
      <c r="AC298" s="76" t="str">
        <f t="shared" si="159"/>
        <v/>
      </c>
      <c r="AD298" s="75" t="str">
        <f t="shared" si="160"/>
        <v/>
      </c>
      <c r="AE298" s="77" t="str">
        <f t="shared" si="161"/>
        <v/>
      </c>
      <c r="AF298" s="78" t="str">
        <f t="shared" si="162"/>
        <v/>
      </c>
      <c r="AG298" s="79" t="str">
        <f t="shared" si="163"/>
        <v/>
      </c>
      <c r="AH298" s="244" t="str">
        <f t="shared" si="164"/>
        <v/>
      </c>
      <c r="AI298" s="218">
        <f t="shared" si="165"/>
        <v>0</v>
      </c>
      <c r="AJ298" s="346" t="str">
        <f t="shared" si="166"/>
        <v/>
      </c>
      <c r="AK298" s="347"/>
      <c r="AL298" s="219" t="e">
        <f t="shared" si="167"/>
        <v>#DIV/0!</v>
      </c>
      <c r="AM298" s="218">
        <f t="shared" si="168"/>
        <v>0</v>
      </c>
      <c r="AN298" s="346" t="str">
        <f t="shared" si="169"/>
        <v/>
      </c>
      <c r="AO298" s="347"/>
      <c r="AP298" s="219" t="e">
        <f t="shared" si="170"/>
        <v>#DIV/0!</v>
      </c>
      <c r="AQ298" s="222">
        <f t="shared" si="171"/>
        <v>0</v>
      </c>
      <c r="AR298" s="348" t="str">
        <f t="shared" si="172"/>
        <v/>
      </c>
      <c r="AS298" s="349"/>
      <c r="AT298" s="257" t="e">
        <f t="shared" si="173"/>
        <v>#DIV/0!</v>
      </c>
      <c r="AU298" s="222">
        <f t="shared" si="174"/>
        <v>0</v>
      </c>
      <c r="AV298" s="348" t="str">
        <f t="shared" si="175"/>
        <v/>
      </c>
      <c r="AW298" s="349"/>
      <c r="AX298" s="257" t="e">
        <f t="shared" si="176"/>
        <v>#DIV/0!</v>
      </c>
      <c r="AZ298" s="80"/>
      <c r="BA298" s="81"/>
      <c r="BB298" s="82" t="str">
        <f t="shared" si="177"/>
        <v/>
      </c>
      <c r="BC298" s="83" t="str">
        <f t="shared" si="178"/>
        <v/>
      </c>
      <c r="BD298" s="224">
        <f t="shared" si="179"/>
        <v>0</v>
      </c>
      <c r="BE298" s="348" t="str">
        <f t="shared" si="180"/>
        <v/>
      </c>
      <c r="BF298" s="349"/>
      <c r="BG298" s="225" t="e">
        <f t="shared" si="181"/>
        <v>#DIV/0!</v>
      </c>
      <c r="BI298" s="105"/>
      <c r="BJ298" s="307"/>
      <c r="BK298" s="106"/>
      <c r="BL298" s="307"/>
      <c r="BM298" s="227" t="str">
        <f t="shared" si="182"/>
        <v>---</v>
      </c>
    </row>
    <row r="299" spans="1:65" ht="15" customHeight="1">
      <c r="A299" s="90"/>
      <c r="B299" s="91"/>
      <c r="C299" s="92"/>
      <c r="D299" s="93"/>
      <c r="E299" s="93"/>
      <c r="F299" s="94"/>
      <c r="G299" s="95"/>
      <c r="H299" s="96"/>
      <c r="I299" s="97"/>
      <c r="J299" s="98">
        <f t="shared" si="151"/>
        <v>0</v>
      </c>
      <c r="K299" s="99"/>
      <c r="L299" s="108">
        <f t="shared" si="152"/>
        <v>0</v>
      </c>
      <c r="M299" s="100"/>
      <c r="N299" s="312"/>
      <c r="O299" s="101"/>
      <c r="P299" s="102"/>
      <c r="Q299" s="96"/>
      <c r="R299" s="97"/>
      <c r="S299" s="97">
        <f t="shared" si="153"/>
        <v>0</v>
      </c>
      <c r="T299" s="102"/>
      <c r="U299" s="103"/>
      <c r="V299" s="65">
        <f t="shared" si="154"/>
        <v>0</v>
      </c>
      <c r="W299" s="104"/>
      <c r="X299" s="312"/>
      <c r="Y299" s="72" t="str">
        <f t="shared" si="155"/>
        <v>---</v>
      </c>
      <c r="Z299" s="73" t="str">
        <f t="shared" si="156"/>
        <v>---</v>
      </c>
      <c r="AA299" s="74" t="str">
        <f t="shared" si="157"/>
        <v/>
      </c>
      <c r="AB299" s="75" t="str">
        <f t="shared" si="158"/>
        <v/>
      </c>
      <c r="AC299" s="76" t="str">
        <f t="shared" si="159"/>
        <v/>
      </c>
      <c r="AD299" s="75" t="str">
        <f t="shared" si="160"/>
        <v/>
      </c>
      <c r="AE299" s="77" t="str">
        <f t="shared" si="161"/>
        <v/>
      </c>
      <c r="AF299" s="78" t="str">
        <f t="shared" si="162"/>
        <v/>
      </c>
      <c r="AG299" s="79" t="str">
        <f t="shared" si="163"/>
        <v/>
      </c>
      <c r="AH299" s="244" t="str">
        <f t="shared" si="164"/>
        <v/>
      </c>
      <c r="AI299" s="218">
        <f t="shared" si="165"/>
        <v>0</v>
      </c>
      <c r="AJ299" s="346" t="str">
        <f t="shared" si="166"/>
        <v/>
      </c>
      <c r="AK299" s="347"/>
      <c r="AL299" s="219" t="e">
        <f t="shared" si="167"/>
        <v>#DIV/0!</v>
      </c>
      <c r="AM299" s="218">
        <f t="shared" si="168"/>
        <v>0</v>
      </c>
      <c r="AN299" s="346" t="str">
        <f t="shared" si="169"/>
        <v/>
      </c>
      <c r="AO299" s="347"/>
      <c r="AP299" s="219" t="e">
        <f t="shared" si="170"/>
        <v>#DIV/0!</v>
      </c>
      <c r="AQ299" s="222">
        <f t="shared" si="171"/>
        <v>0</v>
      </c>
      <c r="AR299" s="348" t="str">
        <f t="shared" si="172"/>
        <v/>
      </c>
      <c r="AS299" s="349"/>
      <c r="AT299" s="257" t="e">
        <f t="shared" si="173"/>
        <v>#DIV/0!</v>
      </c>
      <c r="AU299" s="222">
        <f t="shared" si="174"/>
        <v>0</v>
      </c>
      <c r="AV299" s="348" t="str">
        <f t="shared" si="175"/>
        <v/>
      </c>
      <c r="AW299" s="349"/>
      <c r="AX299" s="257" t="e">
        <f t="shared" si="176"/>
        <v>#DIV/0!</v>
      </c>
      <c r="AZ299" s="80"/>
      <c r="BA299" s="81"/>
      <c r="BB299" s="82" t="str">
        <f t="shared" si="177"/>
        <v/>
      </c>
      <c r="BC299" s="83" t="str">
        <f t="shared" si="178"/>
        <v/>
      </c>
      <c r="BD299" s="224">
        <f t="shared" si="179"/>
        <v>0</v>
      </c>
      <c r="BE299" s="348" t="str">
        <f t="shared" si="180"/>
        <v/>
      </c>
      <c r="BF299" s="349"/>
      <c r="BG299" s="225" t="e">
        <f t="shared" si="181"/>
        <v>#DIV/0!</v>
      </c>
      <c r="BI299" s="105"/>
      <c r="BJ299" s="307"/>
      <c r="BK299" s="106"/>
      <c r="BL299" s="307"/>
      <c r="BM299" s="227" t="str">
        <f t="shared" si="182"/>
        <v>---</v>
      </c>
    </row>
    <row r="300" spans="1:65" ht="15" customHeight="1">
      <c r="A300" s="90"/>
      <c r="B300" s="91"/>
      <c r="C300" s="92"/>
      <c r="D300" s="93"/>
      <c r="E300" s="93"/>
      <c r="F300" s="94"/>
      <c r="G300" s="95"/>
      <c r="H300" s="96"/>
      <c r="I300" s="97"/>
      <c r="J300" s="98">
        <f t="shared" si="151"/>
        <v>0</v>
      </c>
      <c r="K300" s="99"/>
      <c r="L300" s="108">
        <f t="shared" si="152"/>
        <v>0</v>
      </c>
      <c r="M300" s="100"/>
      <c r="N300" s="312"/>
      <c r="O300" s="101"/>
      <c r="P300" s="102"/>
      <c r="Q300" s="96"/>
      <c r="R300" s="97"/>
      <c r="S300" s="97">
        <f t="shared" si="153"/>
        <v>0</v>
      </c>
      <c r="T300" s="102"/>
      <c r="U300" s="103"/>
      <c r="V300" s="65">
        <f t="shared" si="154"/>
        <v>0</v>
      </c>
      <c r="W300" s="104"/>
      <c r="X300" s="312"/>
      <c r="Y300" s="72" t="str">
        <f t="shared" si="155"/>
        <v>---</v>
      </c>
      <c r="Z300" s="73" t="str">
        <f t="shared" si="156"/>
        <v>---</v>
      </c>
      <c r="AA300" s="74" t="str">
        <f t="shared" si="157"/>
        <v/>
      </c>
      <c r="AB300" s="75" t="str">
        <f t="shared" si="158"/>
        <v/>
      </c>
      <c r="AC300" s="76" t="str">
        <f t="shared" si="159"/>
        <v/>
      </c>
      <c r="AD300" s="75" t="str">
        <f t="shared" si="160"/>
        <v/>
      </c>
      <c r="AE300" s="77" t="str">
        <f t="shared" si="161"/>
        <v/>
      </c>
      <c r="AF300" s="78" t="str">
        <f t="shared" si="162"/>
        <v/>
      </c>
      <c r="AG300" s="79" t="str">
        <f t="shared" si="163"/>
        <v/>
      </c>
      <c r="AH300" s="244" t="str">
        <f t="shared" si="164"/>
        <v/>
      </c>
      <c r="AI300" s="218">
        <f t="shared" si="165"/>
        <v>0</v>
      </c>
      <c r="AJ300" s="346" t="str">
        <f t="shared" si="166"/>
        <v/>
      </c>
      <c r="AK300" s="347"/>
      <c r="AL300" s="219" t="e">
        <f t="shared" si="167"/>
        <v>#DIV/0!</v>
      </c>
      <c r="AM300" s="218">
        <f t="shared" si="168"/>
        <v>0</v>
      </c>
      <c r="AN300" s="346" t="str">
        <f t="shared" si="169"/>
        <v/>
      </c>
      <c r="AO300" s="347"/>
      <c r="AP300" s="219" t="e">
        <f t="shared" si="170"/>
        <v>#DIV/0!</v>
      </c>
      <c r="AQ300" s="222">
        <f t="shared" si="171"/>
        <v>0</v>
      </c>
      <c r="AR300" s="348" t="str">
        <f t="shared" si="172"/>
        <v/>
      </c>
      <c r="AS300" s="349"/>
      <c r="AT300" s="257" t="e">
        <f t="shared" si="173"/>
        <v>#DIV/0!</v>
      </c>
      <c r="AU300" s="222">
        <f t="shared" si="174"/>
        <v>0</v>
      </c>
      <c r="AV300" s="348" t="str">
        <f t="shared" si="175"/>
        <v/>
      </c>
      <c r="AW300" s="349"/>
      <c r="AX300" s="257" t="e">
        <f t="shared" si="176"/>
        <v>#DIV/0!</v>
      </c>
      <c r="AZ300" s="80"/>
      <c r="BA300" s="81"/>
      <c r="BB300" s="82" t="str">
        <f t="shared" si="177"/>
        <v/>
      </c>
      <c r="BC300" s="83" t="str">
        <f t="shared" si="178"/>
        <v/>
      </c>
      <c r="BD300" s="224">
        <f t="shared" si="179"/>
        <v>0</v>
      </c>
      <c r="BE300" s="348" t="str">
        <f t="shared" si="180"/>
        <v/>
      </c>
      <c r="BF300" s="349"/>
      <c r="BG300" s="225" t="e">
        <f t="shared" si="181"/>
        <v>#DIV/0!</v>
      </c>
      <c r="BI300" s="105"/>
      <c r="BJ300" s="307"/>
      <c r="BK300" s="106"/>
      <c r="BL300" s="307"/>
      <c r="BM300" s="227" t="str">
        <f t="shared" si="182"/>
        <v>---</v>
      </c>
    </row>
    <row r="301" spans="1:65" ht="15" customHeight="1">
      <c r="A301" s="90"/>
      <c r="B301" s="91"/>
      <c r="C301" s="92"/>
      <c r="D301" s="93"/>
      <c r="E301" s="93"/>
      <c r="F301" s="94"/>
      <c r="G301" s="95"/>
      <c r="H301" s="96"/>
      <c r="I301" s="97"/>
      <c r="J301" s="98">
        <f t="shared" si="151"/>
        <v>0</v>
      </c>
      <c r="K301" s="99"/>
      <c r="L301" s="108">
        <f t="shared" si="152"/>
        <v>0</v>
      </c>
      <c r="M301" s="100"/>
      <c r="N301" s="312"/>
      <c r="O301" s="101"/>
      <c r="P301" s="102"/>
      <c r="Q301" s="96"/>
      <c r="R301" s="97"/>
      <c r="S301" s="97">
        <f t="shared" si="153"/>
        <v>0</v>
      </c>
      <c r="T301" s="102"/>
      <c r="U301" s="102"/>
      <c r="V301" s="65">
        <f t="shared" si="154"/>
        <v>0</v>
      </c>
      <c r="W301" s="104"/>
      <c r="X301" s="312"/>
      <c r="Y301" s="72" t="str">
        <f t="shared" si="155"/>
        <v>---</v>
      </c>
      <c r="Z301" s="73" t="str">
        <f t="shared" si="156"/>
        <v>---</v>
      </c>
      <c r="AA301" s="74" t="str">
        <f t="shared" si="157"/>
        <v/>
      </c>
      <c r="AB301" s="75" t="str">
        <f t="shared" si="158"/>
        <v/>
      </c>
      <c r="AC301" s="76" t="str">
        <f t="shared" si="159"/>
        <v/>
      </c>
      <c r="AD301" s="75" t="str">
        <f t="shared" si="160"/>
        <v/>
      </c>
      <c r="AE301" s="77" t="str">
        <f t="shared" si="161"/>
        <v/>
      </c>
      <c r="AF301" s="78" t="str">
        <f t="shared" si="162"/>
        <v/>
      </c>
      <c r="AG301" s="79" t="str">
        <f t="shared" si="163"/>
        <v/>
      </c>
      <c r="AH301" s="244" t="str">
        <f t="shared" si="164"/>
        <v/>
      </c>
      <c r="AI301" s="218">
        <f t="shared" si="165"/>
        <v>0</v>
      </c>
      <c r="AJ301" s="346" t="str">
        <f t="shared" si="166"/>
        <v/>
      </c>
      <c r="AK301" s="347"/>
      <c r="AL301" s="219" t="e">
        <f t="shared" si="167"/>
        <v>#DIV/0!</v>
      </c>
      <c r="AM301" s="218">
        <f t="shared" si="168"/>
        <v>0</v>
      </c>
      <c r="AN301" s="346" t="str">
        <f t="shared" si="169"/>
        <v/>
      </c>
      <c r="AO301" s="347"/>
      <c r="AP301" s="219" t="e">
        <f t="shared" si="170"/>
        <v>#DIV/0!</v>
      </c>
      <c r="AQ301" s="222">
        <f t="shared" si="171"/>
        <v>0</v>
      </c>
      <c r="AR301" s="348" t="str">
        <f t="shared" si="172"/>
        <v/>
      </c>
      <c r="AS301" s="349"/>
      <c r="AT301" s="257" t="e">
        <f t="shared" si="173"/>
        <v>#DIV/0!</v>
      </c>
      <c r="AU301" s="222">
        <f t="shared" si="174"/>
        <v>0</v>
      </c>
      <c r="AV301" s="348" t="str">
        <f t="shared" si="175"/>
        <v/>
      </c>
      <c r="AW301" s="349"/>
      <c r="AX301" s="257" t="e">
        <f t="shared" si="176"/>
        <v>#DIV/0!</v>
      </c>
      <c r="AY301" s="19"/>
      <c r="AZ301" s="80"/>
      <c r="BA301" s="81"/>
      <c r="BB301" s="82" t="str">
        <f t="shared" si="177"/>
        <v/>
      </c>
      <c r="BC301" s="83" t="str">
        <f t="shared" si="178"/>
        <v/>
      </c>
      <c r="BD301" s="224">
        <f t="shared" si="179"/>
        <v>0</v>
      </c>
      <c r="BE301" s="348" t="str">
        <f t="shared" si="180"/>
        <v/>
      </c>
      <c r="BF301" s="349"/>
      <c r="BG301" s="225" t="e">
        <f t="shared" si="181"/>
        <v>#DIV/0!</v>
      </c>
      <c r="BI301" s="105"/>
      <c r="BJ301" s="307"/>
      <c r="BK301" s="106"/>
      <c r="BL301" s="307"/>
      <c r="BM301" s="227" t="str">
        <f t="shared" si="182"/>
        <v>---</v>
      </c>
    </row>
    <row r="302" spans="1:65" ht="15" customHeight="1">
      <c r="A302" s="90"/>
      <c r="B302" s="91"/>
      <c r="C302" s="92"/>
      <c r="D302" s="93"/>
      <c r="E302" s="93"/>
      <c r="F302" s="94"/>
      <c r="G302" s="95"/>
      <c r="H302" s="96"/>
      <c r="I302" s="97"/>
      <c r="J302" s="98">
        <f t="shared" si="151"/>
        <v>0</v>
      </c>
      <c r="K302" s="99"/>
      <c r="L302" s="108">
        <f t="shared" si="152"/>
        <v>0</v>
      </c>
      <c r="M302" s="100"/>
      <c r="N302" s="312"/>
      <c r="O302" s="101"/>
      <c r="P302" s="102"/>
      <c r="Q302" s="96"/>
      <c r="R302" s="97"/>
      <c r="S302" s="97">
        <f t="shared" si="153"/>
        <v>0</v>
      </c>
      <c r="T302" s="102"/>
      <c r="U302" s="102"/>
      <c r="V302" s="65">
        <f t="shared" si="154"/>
        <v>0</v>
      </c>
      <c r="W302" s="104"/>
      <c r="X302" s="312"/>
      <c r="Y302" s="72" t="str">
        <f t="shared" si="155"/>
        <v>---</v>
      </c>
      <c r="Z302" s="73" t="str">
        <f t="shared" si="156"/>
        <v>---</v>
      </c>
      <c r="AA302" s="74" t="str">
        <f t="shared" si="157"/>
        <v/>
      </c>
      <c r="AB302" s="75" t="str">
        <f t="shared" si="158"/>
        <v/>
      </c>
      <c r="AC302" s="76" t="str">
        <f t="shared" si="159"/>
        <v/>
      </c>
      <c r="AD302" s="75" t="str">
        <f t="shared" si="160"/>
        <v/>
      </c>
      <c r="AE302" s="77" t="str">
        <f t="shared" si="161"/>
        <v/>
      </c>
      <c r="AF302" s="78" t="str">
        <f t="shared" si="162"/>
        <v/>
      </c>
      <c r="AG302" s="79" t="str">
        <f t="shared" si="163"/>
        <v/>
      </c>
      <c r="AH302" s="244" t="str">
        <f t="shared" si="164"/>
        <v/>
      </c>
      <c r="AI302" s="218">
        <f t="shared" si="165"/>
        <v>0</v>
      </c>
      <c r="AJ302" s="346" t="str">
        <f t="shared" si="166"/>
        <v/>
      </c>
      <c r="AK302" s="347"/>
      <c r="AL302" s="219" t="e">
        <f t="shared" si="167"/>
        <v>#DIV/0!</v>
      </c>
      <c r="AM302" s="218">
        <f t="shared" si="168"/>
        <v>0</v>
      </c>
      <c r="AN302" s="346" t="str">
        <f t="shared" si="169"/>
        <v/>
      </c>
      <c r="AO302" s="347"/>
      <c r="AP302" s="219" t="e">
        <f t="shared" si="170"/>
        <v>#DIV/0!</v>
      </c>
      <c r="AQ302" s="222">
        <f t="shared" si="171"/>
        <v>0</v>
      </c>
      <c r="AR302" s="348" t="str">
        <f t="shared" si="172"/>
        <v/>
      </c>
      <c r="AS302" s="349"/>
      <c r="AT302" s="257" t="e">
        <f t="shared" si="173"/>
        <v>#DIV/0!</v>
      </c>
      <c r="AU302" s="222">
        <f t="shared" si="174"/>
        <v>0</v>
      </c>
      <c r="AV302" s="348" t="str">
        <f t="shared" si="175"/>
        <v/>
      </c>
      <c r="AW302" s="349"/>
      <c r="AX302" s="257" t="e">
        <f t="shared" si="176"/>
        <v>#DIV/0!</v>
      </c>
      <c r="AY302" s="19"/>
      <c r="AZ302" s="80"/>
      <c r="BA302" s="81"/>
      <c r="BB302" s="82" t="str">
        <f t="shared" si="177"/>
        <v/>
      </c>
      <c r="BC302" s="83" t="str">
        <f t="shared" si="178"/>
        <v/>
      </c>
      <c r="BD302" s="224">
        <f t="shared" si="179"/>
        <v>0</v>
      </c>
      <c r="BE302" s="348" t="str">
        <f t="shared" si="180"/>
        <v/>
      </c>
      <c r="BF302" s="349"/>
      <c r="BG302" s="225" t="e">
        <f t="shared" si="181"/>
        <v>#DIV/0!</v>
      </c>
      <c r="BI302" s="105"/>
      <c r="BJ302" s="307"/>
      <c r="BK302" s="106"/>
      <c r="BL302" s="307"/>
      <c r="BM302" s="227" t="str">
        <f t="shared" si="182"/>
        <v>---</v>
      </c>
    </row>
    <row r="303" spans="1:65" ht="14.25" customHeight="1">
      <c r="A303" s="90"/>
      <c r="B303" s="91"/>
      <c r="C303" s="92"/>
      <c r="D303" s="93"/>
      <c r="E303" s="93"/>
      <c r="F303" s="94"/>
      <c r="G303" s="95"/>
      <c r="H303" s="96"/>
      <c r="I303" s="97"/>
      <c r="J303" s="98">
        <f t="shared" si="151"/>
        <v>0</v>
      </c>
      <c r="K303" s="99"/>
      <c r="L303" s="108">
        <f t="shared" si="152"/>
        <v>0</v>
      </c>
      <c r="M303" s="100"/>
      <c r="N303" s="312"/>
      <c r="O303" s="101"/>
      <c r="P303" s="102"/>
      <c r="Q303" s="96"/>
      <c r="R303" s="97"/>
      <c r="S303" s="97">
        <f t="shared" si="153"/>
        <v>0</v>
      </c>
      <c r="T303" s="102"/>
      <c r="U303" s="102"/>
      <c r="V303" s="65">
        <f t="shared" si="154"/>
        <v>0</v>
      </c>
      <c r="W303" s="104"/>
      <c r="X303" s="312"/>
      <c r="Y303" s="72" t="str">
        <f t="shared" si="155"/>
        <v>---</v>
      </c>
      <c r="Z303" s="73" t="str">
        <f t="shared" si="156"/>
        <v>---</v>
      </c>
      <c r="AA303" s="74" t="str">
        <f t="shared" si="157"/>
        <v/>
      </c>
      <c r="AB303" s="75" t="str">
        <f t="shared" si="158"/>
        <v/>
      </c>
      <c r="AC303" s="76" t="str">
        <f t="shared" si="159"/>
        <v/>
      </c>
      <c r="AD303" s="75" t="str">
        <f t="shared" si="160"/>
        <v/>
      </c>
      <c r="AE303" s="77" t="str">
        <f t="shared" si="161"/>
        <v/>
      </c>
      <c r="AF303" s="78" t="str">
        <f t="shared" si="162"/>
        <v/>
      </c>
      <c r="AG303" s="79" t="str">
        <f t="shared" si="163"/>
        <v/>
      </c>
      <c r="AH303" s="244" t="str">
        <f t="shared" si="164"/>
        <v/>
      </c>
      <c r="AI303" s="218">
        <f t="shared" si="165"/>
        <v>0</v>
      </c>
      <c r="AJ303" s="346" t="str">
        <f t="shared" si="166"/>
        <v/>
      </c>
      <c r="AK303" s="347"/>
      <c r="AL303" s="219" t="e">
        <f t="shared" si="167"/>
        <v>#DIV/0!</v>
      </c>
      <c r="AM303" s="218">
        <f t="shared" si="168"/>
        <v>0</v>
      </c>
      <c r="AN303" s="346" t="str">
        <f t="shared" si="169"/>
        <v/>
      </c>
      <c r="AO303" s="347"/>
      <c r="AP303" s="219" t="e">
        <f t="shared" si="170"/>
        <v>#DIV/0!</v>
      </c>
      <c r="AQ303" s="222">
        <f t="shared" si="171"/>
        <v>0</v>
      </c>
      <c r="AR303" s="348" t="str">
        <f t="shared" si="172"/>
        <v/>
      </c>
      <c r="AS303" s="349"/>
      <c r="AT303" s="257" t="e">
        <f t="shared" si="173"/>
        <v>#DIV/0!</v>
      </c>
      <c r="AU303" s="222">
        <f t="shared" si="174"/>
        <v>0</v>
      </c>
      <c r="AV303" s="348" t="str">
        <f t="shared" si="175"/>
        <v/>
      </c>
      <c r="AW303" s="349"/>
      <c r="AX303" s="257" t="e">
        <f t="shared" si="176"/>
        <v>#DIV/0!</v>
      </c>
      <c r="AY303" s="19"/>
      <c r="AZ303" s="80"/>
      <c r="BA303" s="81"/>
      <c r="BB303" s="82" t="str">
        <f t="shared" si="177"/>
        <v/>
      </c>
      <c r="BC303" s="83" t="str">
        <f t="shared" si="178"/>
        <v/>
      </c>
      <c r="BD303" s="224">
        <f t="shared" si="179"/>
        <v>0</v>
      </c>
      <c r="BE303" s="348" t="str">
        <f t="shared" si="180"/>
        <v/>
      </c>
      <c r="BF303" s="349"/>
      <c r="BG303" s="225" t="e">
        <f t="shared" si="181"/>
        <v>#DIV/0!</v>
      </c>
      <c r="BH303" s="245"/>
      <c r="BI303" s="105"/>
      <c r="BJ303" s="307"/>
      <c r="BK303" s="106"/>
      <c r="BL303" s="307"/>
      <c r="BM303" s="227" t="str">
        <f t="shared" si="182"/>
        <v>---</v>
      </c>
    </row>
    <row r="304" spans="1:65" ht="15" customHeight="1">
      <c r="A304" s="90"/>
      <c r="B304" s="91"/>
      <c r="C304" s="92"/>
      <c r="D304" s="93"/>
      <c r="E304" s="93"/>
      <c r="F304" s="94"/>
      <c r="G304" s="95"/>
      <c r="H304" s="96"/>
      <c r="I304" s="97"/>
      <c r="J304" s="98">
        <f t="shared" si="151"/>
        <v>0</v>
      </c>
      <c r="K304" s="99"/>
      <c r="L304" s="108">
        <f t="shared" si="152"/>
        <v>0</v>
      </c>
      <c r="M304" s="100"/>
      <c r="N304" s="312"/>
      <c r="O304" s="101"/>
      <c r="P304" s="102"/>
      <c r="Q304" s="96"/>
      <c r="R304" s="97"/>
      <c r="S304" s="97">
        <f t="shared" si="153"/>
        <v>0</v>
      </c>
      <c r="T304" s="102"/>
      <c r="U304" s="102"/>
      <c r="V304" s="65">
        <f t="shared" si="154"/>
        <v>0</v>
      </c>
      <c r="W304" s="104"/>
      <c r="X304" s="312"/>
      <c r="Y304" s="72" t="str">
        <f t="shared" si="155"/>
        <v>---</v>
      </c>
      <c r="Z304" s="73" t="str">
        <f t="shared" si="156"/>
        <v>---</v>
      </c>
      <c r="AA304" s="74" t="str">
        <f t="shared" si="157"/>
        <v/>
      </c>
      <c r="AB304" s="75" t="str">
        <f t="shared" si="158"/>
        <v/>
      </c>
      <c r="AC304" s="76" t="str">
        <f t="shared" si="159"/>
        <v/>
      </c>
      <c r="AD304" s="75" t="str">
        <f t="shared" si="160"/>
        <v/>
      </c>
      <c r="AE304" s="77" t="str">
        <f t="shared" si="161"/>
        <v/>
      </c>
      <c r="AF304" s="78" t="str">
        <f t="shared" si="162"/>
        <v/>
      </c>
      <c r="AG304" s="79" t="str">
        <f t="shared" si="163"/>
        <v/>
      </c>
      <c r="AH304" s="244" t="str">
        <f t="shared" si="164"/>
        <v/>
      </c>
      <c r="AI304" s="218">
        <f t="shared" si="165"/>
        <v>0</v>
      </c>
      <c r="AJ304" s="346" t="str">
        <f t="shared" si="166"/>
        <v/>
      </c>
      <c r="AK304" s="347"/>
      <c r="AL304" s="219" t="e">
        <f t="shared" si="167"/>
        <v>#DIV/0!</v>
      </c>
      <c r="AM304" s="218">
        <f t="shared" si="168"/>
        <v>0</v>
      </c>
      <c r="AN304" s="346" t="str">
        <f t="shared" si="169"/>
        <v/>
      </c>
      <c r="AO304" s="347"/>
      <c r="AP304" s="219" t="e">
        <f t="shared" si="170"/>
        <v>#DIV/0!</v>
      </c>
      <c r="AQ304" s="222">
        <f t="shared" si="171"/>
        <v>0</v>
      </c>
      <c r="AR304" s="348" t="str">
        <f t="shared" si="172"/>
        <v/>
      </c>
      <c r="AS304" s="349"/>
      <c r="AT304" s="257" t="e">
        <f t="shared" si="173"/>
        <v>#DIV/0!</v>
      </c>
      <c r="AU304" s="222">
        <f t="shared" si="174"/>
        <v>0</v>
      </c>
      <c r="AV304" s="348" t="str">
        <f t="shared" si="175"/>
        <v/>
      </c>
      <c r="AW304" s="349"/>
      <c r="AX304" s="257" t="e">
        <f t="shared" si="176"/>
        <v>#DIV/0!</v>
      </c>
      <c r="AY304" s="19"/>
      <c r="AZ304" s="80"/>
      <c r="BA304" s="81"/>
      <c r="BB304" s="82" t="str">
        <f t="shared" si="177"/>
        <v/>
      </c>
      <c r="BC304" s="83" t="str">
        <f t="shared" si="178"/>
        <v/>
      </c>
      <c r="BD304" s="224">
        <f t="shared" si="179"/>
        <v>0</v>
      </c>
      <c r="BE304" s="348" t="str">
        <f t="shared" si="180"/>
        <v/>
      </c>
      <c r="BF304" s="349"/>
      <c r="BG304" s="225" t="e">
        <f t="shared" si="181"/>
        <v>#DIV/0!</v>
      </c>
      <c r="BH304" s="245"/>
      <c r="BI304" s="105"/>
      <c r="BJ304" s="307"/>
      <c r="BK304" s="106"/>
      <c r="BL304" s="307"/>
      <c r="BM304" s="227" t="str">
        <f t="shared" si="182"/>
        <v>---</v>
      </c>
    </row>
    <row r="305" spans="1:65" ht="15" customHeight="1">
      <c r="A305" s="90"/>
      <c r="B305" s="91"/>
      <c r="C305" s="92"/>
      <c r="D305" s="93"/>
      <c r="E305" s="93"/>
      <c r="F305" s="94"/>
      <c r="G305" s="95"/>
      <c r="H305" s="96"/>
      <c r="I305" s="97"/>
      <c r="J305" s="98">
        <f t="shared" si="151"/>
        <v>0</v>
      </c>
      <c r="K305" s="99"/>
      <c r="L305" s="108">
        <f t="shared" si="152"/>
        <v>0</v>
      </c>
      <c r="M305" s="100"/>
      <c r="N305" s="312"/>
      <c r="O305" s="101"/>
      <c r="P305" s="102"/>
      <c r="Q305" s="96"/>
      <c r="R305" s="97"/>
      <c r="S305" s="97">
        <f t="shared" si="153"/>
        <v>0</v>
      </c>
      <c r="T305" s="102"/>
      <c r="U305" s="102"/>
      <c r="V305" s="65">
        <f t="shared" si="154"/>
        <v>0</v>
      </c>
      <c r="W305" s="104"/>
      <c r="X305" s="312"/>
      <c r="Y305" s="72" t="str">
        <f t="shared" si="155"/>
        <v>---</v>
      </c>
      <c r="Z305" s="73" t="str">
        <f t="shared" si="156"/>
        <v>---</v>
      </c>
      <c r="AA305" s="74" t="str">
        <f t="shared" si="157"/>
        <v/>
      </c>
      <c r="AB305" s="75" t="str">
        <f t="shared" si="158"/>
        <v/>
      </c>
      <c r="AC305" s="76" t="str">
        <f t="shared" si="159"/>
        <v/>
      </c>
      <c r="AD305" s="75" t="str">
        <f t="shared" si="160"/>
        <v/>
      </c>
      <c r="AE305" s="77" t="str">
        <f t="shared" si="161"/>
        <v/>
      </c>
      <c r="AF305" s="78" t="str">
        <f t="shared" si="162"/>
        <v/>
      </c>
      <c r="AG305" s="79" t="str">
        <f t="shared" si="163"/>
        <v/>
      </c>
      <c r="AH305" s="244" t="str">
        <f t="shared" si="164"/>
        <v/>
      </c>
      <c r="AI305" s="218">
        <f t="shared" si="165"/>
        <v>0</v>
      </c>
      <c r="AJ305" s="346" t="str">
        <f t="shared" si="166"/>
        <v/>
      </c>
      <c r="AK305" s="347"/>
      <c r="AL305" s="219" t="e">
        <f t="shared" si="167"/>
        <v>#DIV/0!</v>
      </c>
      <c r="AM305" s="218">
        <f t="shared" si="168"/>
        <v>0</v>
      </c>
      <c r="AN305" s="346" t="str">
        <f t="shared" si="169"/>
        <v/>
      </c>
      <c r="AO305" s="347"/>
      <c r="AP305" s="219" t="e">
        <f t="shared" si="170"/>
        <v>#DIV/0!</v>
      </c>
      <c r="AQ305" s="222">
        <f t="shared" si="171"/>
        <v>0</v>
      </c>
      <c r="AR305" s="348" t="str">
        <f t="shared" si="172"/>
        <v/>
      </c>
      <c r="AS305" s="349"/>
      <c r="AT305" s="257" t="e">
        <f t="shared" si="173"/>
        <v>#DIV/0!</v>
      </c>
      <c r="AU305" s="222">
        <f t="shared" si="174"/>
        <v>0</v>
      </c>
      <c r="AV305" s="348" t="str">
        <f t="shared" si="175"/>
        <v/>
      </c>
      <c r="AW305" s="349"/>
      <c r="AX305" s="257" t="e">
        <f t="shared" si="176"/>
        <v>#DIV/0!</v>
      </c>
      <c r="AY305" s="19"/>
      <c r="AZ305" s="80"/>
      <c r="BA305" s="81"/>
      <c r="BB305" s="82" t="str">
        <f t="shared" si="177"/>
        <v/>
      </c>
      <c r="BC305" s="83" t="str">
        <f t="shared" si="178"/>
        <v/>
      </c>
      <c r="BD305" s="224">
        <f t="shared" si="179"/>
        <v>0</v>
      </c>
      <c r="BE305" s="348" t="str">
        <f t="shared" si="180"/>
        <v/>
      </c>
      <c r="BF305" s="349"/>
      <c r="BG305" s="225" t="e">
        <f t="shared" si="181"/>
        <v>#DIV/0!</v>
      </c>
      <c r="BH305" s="245"/>
      <c r="BI305" s="105"/>
      <c r="BJ305" s="307"/>
      <c r="BK305" s="106"/>
      <c r="BL305" s="307"/>
      <c r="BM305" s="227" t="str">
        <f t="shared" si="182"/>
        <v>---</v>
      </c>
    </row>
    <row r="306" spans="1:65" ht="15" customHeight="1">
      <c r="A306" s="90"/>
      <c r="B306" s="91"/>
      <c r="C306" s="92"/>
      <c r="D306" s="93"/>
      <c r="E306" s="93"/>
      <c r="F306" s="94"/>
      <c r="G306" s="95"/>
      <c r="H306" s="96"/>
      <c r="I306" s="97"/>
      <c r="J306" s="98">
        <f t="shared" si="151"/>
        <v>0</v>
      </c>
      <c r="K306" s="99"/>
      <c r="L306" s="108">
        <f t="shared" si="152"/>
        <v>0</v>
      </c>
      <c r="M306" s="100"/>
      <c r="N306" s="312"/>
      <c r="O306" s="101"/>
      <c r="P306" s="102"/>
      <c r="Q306" s="96"/>
      <c r="R306" s="97"/>
      <c r="S306" s="97">
        <f t="shared" si="153"/>
        <v>0</v>
      </c>
      <c r="T306" s="102"/>
      <c r="U306" s="102"/>
      <c r="V306" s="65">
        <f t="shared" si="154"/>
        <v>0</v>
      </c>
      <c r="W306" s="104"/>
      <c r="X306" s="312"/>
      <c r="Y306" s="72" t="str">
        <f t="shared" si="155"/>
        <v>---</v>
      </c>
      <c r="Z306" s="73" t="str">
        <f t="shared" si="156"/>
        <v>---</v>
      </c>
      <c r="AA306" s="74" t="str">
        <f t="shared" si="157"/>
        <v/>
      </c>
      <c r="AB306" s="75" t="str">
        <f t="shared" si="158"/>
        <v/>
      </c>
      <c r="AC306" s="76" t="str">
        <f t="shared" si="159"/>
        <v/>
      </c>
      <c r="AD306" s="75" t="str">
        <f t="shared" si="160"/>
        <v/>
      </c>
      <c r="AE306" s="77" t="str">
        <f t="shared" si="161"/>
        <v/>
      </c>
      <c r="AF306" s="78" t="str">
        <f t="shared" si="162"/>
        <v/>
      </c>
      <c r="AG306" s="79" t="str">
        <f t="shared" si="163"/>
        <v/>
      </c>
      <c r="AH306" s="244" t="str">
        <f t="shared" si="164"/>
        <v/>
      </c>
      <c r="AI306" s="218">
        <f t="shared" si="165"/>
        <v>0</v>
      </c>
      <c r="AJ306" s="346" t="str">
        <f t="shared" si="166"/>
        <v/>
      </c>
      <c r="AK306" s="347"/>
      <c r="AL306" s="219" t="e">
        <f t="shared" si="167"/>
        <v>#DIV/0!</v>
      </c>
      <c r="AM306" s="218">
        <f t="shared" si="168"/>
        <v>0</v>
      </c>
      <c r="AN306" s="346" t="str">
        <f t="shared" si="169"/>
        <v/>
      </c>
      <c r="AO306" s="347"/>
      <c r="AP306" s="219" t="e">
        <f t="shared" si="170"/>
        <v>#DIV/0!</v>
      </c>
      <c r="AQ306" s="222">
        <f t="shared" si="171"/>
        <v>0</v>
      </c>
      <c r="AR306" s="348" t="str">
        <f t="shared" si="172"/>
        <v/>
      </c>
      <c r="AS306" s="349"/>
      <c r="AT306" s="257" t="e">
        <f t="shared" si="173"/>
        <v>#DIV/0!</v>
      </c>
      <c r="AU306" s="222">
        <f t="shared" si="174"/>
        <v>0</v>
      </c>
      <c r="AV306" s="348" t="str">
        <f t="shared" si="175"/>
        <v/>
      </c>
      <c r="AW306" s="349"/>
      <c r="AX306" s="257" t="e">
        <f t="shared" si="176"/>
        <v>#DIV/0!</v>
      </c>
      <c r="AY306" s="19"/>
      <c r="AZ306" s="80"/>
      <c r="BA306" s="81"/>
      <c r="BB306" s="82" t="str">
        <f t="shared" si="177"/>
        <v/>
      </c>
      <c r="BC306" s="83" t="str">
        <f t="shared" si="178"/>
        <v/>
      </c>
      <c r="BD306" s="224">
        <f t="shared" si="179"/>
        <v>0</v>
      </c>
      <c r="BE306" s="348" t="str">
        <f t="shared" si="180"/>
        <v/>
      </c>
      <c r="BF306" s="349"/>
      <c r="BG306" s="225" t="e">
        <f t="shared" si="181"/>
        <v>#DIV/0!</v>
      </c>
      <c r="BH306" s="245"/>
      <c r="BI306" s="105"/>
      <c r="BJ306" s="307"/>
      <c r="BK306" s="106"/>
      <c r="BL306" s="307"/>
      <c r="BM306" s="227" t="str">
        <f t="shared" si="182"/>
        <v>---</v>
      </c>
    </row>
    <row r="307" spans="1:65" ht="15.75" customHeight="1" thickBot="1">
      <c r="A307" s="109"/>
      <c r="B307" s="110"/>
      <c r="C307" s="111"/>
      <c r="D307" s="112"/>
      <c r="E307" s="112"/>
      <c r="F307" s="113"/>
      <c r="G307" s="114"/>
      <c r="H307" s="115"/>
      <c r="I307" s="116"/>
      <c r="J307" s="117">
        <f t="shared" si="151"/>
        <v>0</v>
      </c>
      <c r="K307" s="118"/>
      <c r="L307" s="119">
        <f t="shared" si="152"/>
        <v>0</v>
      </c>
      <c r="M307" s="120"/>
      <c r="N307" s="313"/>
      <c r="O307" s="121"/>
      <c r="P307" s="122"/>
      <c r="Q307" s="115"/>
      <c r="R307" s="116"/>
      <c r="S307" s="116">
        <f t="shared" si="153"/>
        <v>0</v>
      </c>
      <c r="T307" s="122"/>
      <c r="U307" s="122"/>
      <c r="V307" s="124">
        <f t="shared" si="154"/>
        <v>0</v>
      </c>
      <c r="W307" s="125"/>
      <c r="X307" s="313"/>
      <c r="Y307" s="126" t="str">
        <f t="shared" si="155"/>
        <v>---</v>
      </c>
      <c r="Z307" s="127" t="str">
        <f t="shared" si="156"/>
        <v>---</v>
      </c>
      <c r="AA307" s="246" t="str">
        <f t="shared" si="157"/>
        <v/>
      </c>
      <c r="AB307" s="247" t="str">
        <f t="shared" si="158"/>
        <v/>
      </c>
      <c r="AC307" s="248" t="str">
        <f t="shared" si="159"/>
        <v/>
      </c>
      <c r="AD307" s="247" t="str">
        <f t="shared" si="160"/>
        <v/>
      </c>
      <c r="AE307" s="249" t="str">
        <f t="shared" si="161"/>
        <v/>
      </c>
      <c r="AF307" s="250" t="str">
        <f t="shared" si="162"/>
        <v/>
      </c>
      <c r="AG307" s="251" t="str">
        <f t="shared" si="163"/>
        <v/>
      </c>
      <c r="AH307" s="252" t="str">
        <f t="shared" si="164"/>
        <v/>
      </c>
      <c r="AI307" s="130">
        <f t="shared" si="165"/>
        <v>0</v>
      </c>
      <c r="AJ307" s="352" t="str">
        <f t="shared" si="166"/>
        <v/>
      </c>
      <c r="AK307" s="353"/>
      <c r="AL307" s="228" t="e">
        <f t="shared" si="167"/>
        <v>#DIV/0!</v>
      </c>
      <c r="AM307" s="130">
        <f t="shared" si="168"/>
        <v>0</v>
      </c>
      <c r="AN307" s="352" t="str">
        <f t="shared" si="169"/>
        <v/>
      </c>
      <c r="AO307" s="353"/>
      <c r="AP307" s="228" t="e">
        <f t="shared" si="170"/>
        <v>#DIV/0!</v>
      </c>
      <c r="AQ307" s="231">
        <f t="shared" si="171"/>
        <v>0</v>
      </c>
      <c r="AR307" s="354" t="str">
        <f t="shared" si="172"/>
        <v/>
      </c>
      <c r="AS307" s="355"/>
      <c r="AT307" s="258" t="e">
        <f t="shared" si="173"/>
        <v>#DIV/0!</v>
      </c>
      <c r="AU307" s="231">
        <f t="shared" si="174"/>
        <v>0</v>
      </c>
      <c r="AV307" s="354" t="str">
        <f t="shared" si="175"/>
        <v/>
      </c>
      <c r="AW307" s="355"/>
      <c r="AX307" s="258" t="e">
        <f t="shared" si="176"/>
        <v>#DIV/0!</v>
      </c>
      <c r="AY307" s="19"/>
      <c r="AZ307" s="140"/>
      <c r="BA307" s="141"/>
      <c r="BB307" s="142" t="str">
        <f t="shared" si="177"/>
        <v/>
      </c>
      <c r="BC307" s="143" t="str">
        <f t="shared" si="178"/>
        <v/>
      </c>
      <c r="BD307" s="233">
        <f t="shared" si="179"/>
        <v>0</v>
      </c>
      <c r="BE307" s="354" t="str">
        <f t="shared" si="180"/>
        <v/>
      </c>
      <c r="BF307" s="355"/>
      <c r="BG307" s="234" t="e">
        <f t="shared" si="181"/>
        <v>#DIV/0!</v>
      </c>
      <c r="BH307" s="245"/>
      <c r="BI307" s="144"/>
      <c r="BJ307" s="308"/>
      <c r="BK307" s="146"/>
      <c r="BL307" s="308"/>
      <c r="BM307" s="235" t="str">
        <f t="shared" si="182"/>
        <v>---</v>
      </c>
    </row>
    <row r="308" spans="1:65" ht="15.75" customHeight="1" thickBot="1">
      <c r="A308" s="19"/>
      <c r="B308" s="19"/>
      <c r="C308" s="19"/>
      <c r="D308" s="19"/>
      <c r="E308" s="19"/>
      <c r="F308" s="19"/>
      <c r="G308" s="19"/>
      <c r="H308" s="148"/>
      <c r="I308" s="148"/>
      <c r="J308" s="148"/>
      <c r="K308" s="148"/>
      <c r="L308" s="149"/>
      <c r="M308" s="149"/>
      <c r="N308" s="149"/>
      <c r="O308" s="149"/>
      <c r="P308" s="149"/>
      <c r="Q308" s="148"/>
      <c r="R308" s="148"/>
      <c r="S308" s="148"/>
      <c r="T308" s="148"/>
      <c r="U308" s="148"/>
      <c r="V308" s="149"/>
      <c r="W308" s="149"/>
      <c r="X308" s="149"/>
      <c r="Y308" s="149"/>
      <c r="Z308" s="150"/>
      <c r="AA308" s="148"/>
      <c r="AB308" s="151"/>
      <c r="AC308" s="148"/>
      <c r="AD308" s="151"/>
      <c r="AE308" s="149"/>
      <c r="AF308" s="152"/>
      <c r="AG308" s="149"/>
      <c r="AH308" s="152"/>
      <c r="AI308" s="209"/>
      <c r="AJ308" s="209"/>
      <c r="AK308" s="209"/>
      <c r="AL308" s="210"/>
      <c r="AM308" s="209"/>
      <c r="AN308" s="209"/>
      <c r="AO308" s="209"/>
      <c r="AP308" s="210"/>
      <c r="AQ308" s="211"/>
      <c r="AR308" s="212"/>
      <c r="AS308" s="212"/>
      <c r="AT308" s="213"/>
      <c r="AU308" s="212"/>
      <c r="AV308" s="212"/>
      <c r="AW308" s="212"/>
      <c r="AX308" s="214"/>
      <c r="AY308" s="19"/>
      <c r="AZ308" s="153"/>
      <c r="BA308" s="153"/>
      <c r="BB308" s="154"/>
      <c r="BC308" s="155"/>
      <c r="BD308" s="253"/>
      <c r="BE308" s="212"/>
      <c r="BF308" s="212"/>
      <c r="BG308" s="236"/>
      <c r="BH308" s="151"/>
    </row>
    <row r="309" spans="1:65" ht="24" customHeight="1" thickBot="1">
      <c r="A309" s="314" t="s">
        <v>15</v>
      </c>
      <c r="B309" s="315"/>
      <c r="C309" s="315"/>
      <c r="D309" s="315"/>
      <c r="E309" s="315"/>
      <c r="F309" s="316"/>
      <c r="G309" s="156"/>
      <c r="H309" s="157"/>
      <c r="I309" s="157"/>
      <c r="J309" s="158">
        <f>SUM(J267:J307)</f>
        <v>0</v>
      </c>
      <c r="K309" s="158">
        <f>SUM(K267:K307)</f>
        <v>0</v>
      </c>
      <c r="L309" s="159">
        <f>SUM(L267:L307)</f>
        <v>0</v>
      </c>
      <c r="M309" s="160">
        <f>SUM(M267:M307)</f>
        <v>0</v>
      </c>
      <c r="N309" s="161"/>
      <c r="O309" s="161"/>
      <c r="P309" s="161"/>
      <c r="Q309" s="162"/>
      <c r="R309" s="162"/>
      <c r="S309" s="158">
        <f>SUM(S267:S307)</f>
        <v>0</v>
      </c>
      <c r="T309" s="162"/>
      <c r="U309" s="162"/>
      <c r="V309" s="159">
        <f>SUM(V267:V307)</f>
        <v>0</v>
      </c>
      <c r="W309" s="163">
        <f>SUM(W267:W307)</f>
        <v>0</v>
      </c>
      <c r="X309" s="164"/>
      <c r="Y309" s="164"/>
      <c r="Z309" s="165"/>
      <c r="AA309" s="166"/>
      <c r="AB309" s="167"/>
      <c r="AC309" s="166"/>
      <c r="AD309" s="167"/>
      <c r="AE309" s="168"/>
      <c r="AF309" s="169"/>
      <c r="AG309" s="168"/>
      <c r="AH309" s="169"/>
      <c r="AI309" s="170"/>
      <c r="AJ309" s="170"/>
      <c r="AK309" s="170"/>
      <c r="AL309" s="171"/>
      <c r="AM309" s="170"/>
      <c r="AN309" s="170"/>
      <c r="AO309" s="170"/>
      <c r="AP309" s="171"/>
      <c r="AQ309" s="172"/>
      <c r="AR309" s="173"/>
      <c r="AS309" s="173"/>
      <c r="AT309" s="174"/>
      <c r="AU309" s="173"/>
      <c r="AV309" s="173"/>
      <c r="AW309" s="173"/>
      <c r="AX309" s="175"/>
      <c r="AZ309" s="176">
        <f>SUM(AZ267:AZ307)</f>
        <v>0</v>
      </c>
      <c r="BA309" s="177">
        <f>SUM(BA267:BA307)</f>
        <v>0</v>
      </c>
      <c r="BB309" s="178"/>
      <c r="BC309" s="179"/>
      <c r="BD309" s="180"/>
      <c r="BE309" s="173"/>
      <c r="BF309" s="173"/>
      <c r="BG309" s="181"/>
    </row>
    <row r="310" spans="1:65" ht="6" customHeight="1" thickBot="1">
      <c r="H310" s="182"/>
      <c r="I310" s="182"/>
      <c r="Q310" s="148"/>
      <c r="R310" s="148"/>
      <c r="AA310" s="148"/>
      <c r="AB310" s="151"/>
      <c r="AC310" s="148"/>
      <c r="AD310" s="151"/>
      <c r="AE310" s="149"/>
      <c r="AF310" s="152"/>
      <c r="AG310" s="149"/>
      <c r="AH310" s="152"/>
      <c r="AZ310" s="183"/>
      <c r="BA310" s="183"/>
      <c r="BB310" s="154"/>
      <c r="BC310" s="155"/>
    </row>
    <row r="311" spans="1:65" ht="23.25" customHeight="1" thickBot="1">
      <c r="A311" s="314" t="s">
        <v>16</v>
      </c>
      <c r="B311" s="315"/>
      <c r="C311" s="315"/>
      <c r="D311" s="315"/>
      <c r="E311" s="315"/>
      <c r="F311" s="316"/>
      <c r="G311" s="156"/>
      <c r="H311" s="184"/>
      <c r="I311" s="184"/>
      <c r="J311" s="158">
        <f>AVERAGE(J267:J307)</f>
        <v>0</v>
      </c>
      <c r="K311" s="158" t="e">
        <f>AVERAGE(K267:K307)</f>
        <v>#DIV/0!</v>
      </c>
      <c r="L311" s="159">
        <f>AVERAGE(L267:L307)</f>
        <v>0</v>
      </c>
      <c r="M311" s="160" t="e">
        <f>AVERAGE(M267:M307)</f>
        <v>#DIV/0!</v>
      </c>
      <c r="N311" s="161"/>
      <c r="O311" s="161"/>
      <c r="P311" s="161"/>
      <c r="Q311" s="185"/>
      <c r="R311" s="185"/>
      <c r="S311" s="158">
        <f>AVERAGE(S267:S307)</f>
        <v>0</v>
      </c>
      <c r="T311" s="162"/>
      <c r="U311" s="162"/>
      <c r="V311" s="159">
        <f>AVERAGE(V267:V307)</f>
        <v>0</v>
      </c>
      <c r="W311" s="186" t="e">
        <f>AVERAGE(W267:W307)</f>
        <v>#DIV/0!</v>
      </c>
      <c r="X311" s="164"/>
      <c r="Y311" s="164"/>
      <c r="Z311" s="165"/>
      <c r="AA311" s="237" t="e">
        <f t="shared" ref="AA311:AX311" si="183">AVERAGE(AA267:AA307)</f>
        <v>#DIV/0!</v>
      </c>
      <c r="AB311" s="187" t="e">
        <f t="shared" si="183"/>
        <v>#DIV/0!</v>
      </c>
      <c r="AC311" s="188" t="e">
        <f t="shared" si="183"/>
        <v>#DIV/0!</v>
      </c>
      <c r="AD311" s="189" t="e">
        <f t="shared" si="183"/>
        <v>#DIV/0!</v>
      </c>
      <c r="AE311" s="190" t="e">
        <f t="shared" si="183"/>
        <v>#DIV/0!</v>
      </c>
      <c r="AF311" s="191" t="e">
        <f t="shared" si="183"/>
        <v>#DIV/0!</v>
      </c>
      <c r="AG311" s="192" t="e">
        <f t="shared" si="183"/>
        <v>#DIV/0!</v>
      </c>
      <c r="AH311" s="193" t="e">
        <f t="shared" si="183"/>
        <v>#DIV/0!</v>
      </c>
      <c r="AI311" s="238">
        <f t="shared" si="183"/>
        <v>0</v>
      </c>
      <c r="AJ311" s="275"/>
      <c r="AK311" s="276"/>
      <c r="AL311" s="238" t="e">
        <f t="shared" si="183"/>
        <v>#DIV/0!</v>
      </c>
      <c r="AM311" s="238">
        <f t="shared" si="183"/>
        <v>0</v>
      </c>
      <c r="AN311" s="275"/>
      <c r="AO311" s="276"/>
      <c r="AP311" s="238" t="e">
        <f t="shared" si="183"/>
        <v>#DIV/0!</v>
      </c>
      <c r="AQ311" s="239">
        <f t="shared" si="183"/>
        <v>0</v>
      </c>
      <c r="AR311" s="275"/>
      <c r="AS311" s="276"/>
      <c r="AT311" s="239" t="e">
        <f t="shared" si="183"/>
        <v>#DIV/0!</v>
      </c>
      <c r="AU311" s="240">
        <f t="shared" si="183"/>
        <v>0</v>
      </c>
      <c r="AV311" s="275"/>
      <c r="AW311" s="276"/>
      <c r="AX311" s="240" t="e">
        <f t="shared" si="183"/>
        <v>#DIV/0!</v>
      </c>
      <c r="AY311" s="19"/>
      <c r="AZ311" s="195" t="e">
        <f t="shared" ref="AZ311:BG311" si="184">AVERAGE(AZ267:AZ307)</f>
        <v>#DIV/0!</v>
      </c>
      <c r="BA311" s="196" t="e">
        <f t="shared" si="184"/>
        <v>#DIV/0!</v>
      </c>
      <c r="BB311" s="197" t="e">
        <f t="shared" si="184"/>
        <v>#DIV/0!</v>
      </c>
      <c r="BC311" s="198" t="e">
        <f t="shared" si="184"/>
        <v>#DIV/0!</v>
      </c>
      <c r="BD311" s="241" t="e">
        <f t="shared" si="184"/>
        <v>#VALUE!</v>
      </c>
      <c r="BE311" s="356"/>
      <c r="BF311" s="357"/>
      <c r="BG311" s="242" t="e">
        <f t="shared" si="184"/>
        <v>#DIV/0!</v>
      </c>
    </row>
    <row r="312" spans="1:65" ht="57" customHeight="1">
      <c r="A312" s="199"/>
      <c r="B312" s="199"/>
      <c r="C312" s="199"/>
      <c r="D312" s="199"/>
      <c r="E312" s="199"/>
      <c r="F312" s="199"/>
      <c r="G312" s="199"/>
      <c r="H312" s="200"/>
      <c r="I312" s="200"/>
      <c r="J312" s="201"/>
      <c r="K312" s="201"/>
      <c r="L312" s="202"/>
      <c r="M312" s="203"/>
      <c r="N312" s="203"/>
      <c r="O312" s="203"/>
      <c r="P312" s="203"/>
      <c r="Q312" s="204"/>
      <c r="R312" s="204"/>
      <c r="S312" s="201"/>
      <c r="T312" s="201"/>
      <c r="U312" s="201"/>
      <c r="V312" s="202"/>
      <c r="W312" s="203"/>
      <c r="X312" s="203"/>
      <c r="Y312" s="203"/>
      <c r="Z312" s="205"/>
      <c r="AA312" s="201"/>
      <c r="AB312" s="206"/>
      <c r="AC312" s="201"/>
      <c r="AD312" s="206"/>
      <c r="AE312" s="202"/>
      <c r="AF312" s="207"/>
      <c r="AG312" s="203"/>
      <c r="AH312" s="208"/>
      <c r="AI312" s="209"/>
      <c r="AJ312" s="209"/>
      <c r="AK312" s="209"/>
      <c r="AL312" s="210"/>
      <c r="AM312" s="209"/>
      <c r="AN312" s="209"/>
      <c r="AO312" s="209"/>
      <c r="AP312" s="210"/>
      <c r="AQ312" s="211"/>
      <c r="AR312" s="212"/>
      <c r="AS312" s="212"/>
      <c r="AT312" s="213"/>
      <c r="AU312" s="212"/>
      <c r="AV312" s="212"/>
      <c r="AW312" s="212"/>
      <c r="AX312" s="214"/>
      <c r="AY312" s="19"/>
      <c r="BE312" s="212"/>
      <c r="BF312" s="212"/>
    </row>
    <row r="313" spans="1:65" ht="15.75" customHeight="1" thickBot="1">
      <c r="A313" s="19"/>
      <c r="B313" s="19"/>
      <c r="C313" s="19"/>
      <c r="D313" s="19"/>
      <c r="E313" s="19"/>
      <c r="F313" s="19"/>
      <c r="G313" s="19"/>
      <c r="H313" s="148"/>
      <c r="I313" s="148"/>
      <c r="J313" s="148"/>
      <c r="K313" s="148"/>
      <c r="L313" s="149"/>
      <c r="M313" s="149"/>
      <c r="N313" s="149"/>
      <c r="O313" s="149"/>
      <c r="P313" s="149"/>
      <c r="Q313" s="148"/>
      <c r="R313" s="148"/>
      <c r="S313" s="148"/>
      <c r="T313" s="148"/>
      <c r="U313" s="148"/>
      <c r="V313" s="149"/>
      <c r="W313" s="149"/>
      <c r="X313" s="149"/>
      <c r="Y313" s="149"/>
      <c r="Z313" s="150"/>
      <c r="AA313" s="148"/>
      <c r="AB313" s="151"/>
      <c r="AC313" s="148"/>
      <c r="AD313" s="151"/>
      <c r="AE313" s="149"/>
      <c r="AF313" s="152"/>
      <c r="AG313" s="149"/>
      <c r="AH313" s="152"/>
      <c r="AI313" s="209"/>
      <c r="AJ313" s="209"/>
      <c r="AK313" s="209"/>
      <c r="AL313" s="210"/>
      <c r="AM313" s="209"/>
      <c r="AN313" s="209"/>
      <c r="AO313" s="209"/>
      <c r="AP313" s="210"/>
      <c r="AQ313" s="211"/>
      <c r="AR313" s="212"/>
      <c r="AS313" s="212"/>
      <c r="AT313" s="213"/>
      <c r="AU313" s="212"/>
      <c r="AV313" s="212"/>
      <c r="AW313" s="212"/>
      <c r="AX313" s="214"/>
      <c r="AY313" s="19"/>
      <c r="BE313" s="212"/>
      <c r="BF313" s="212"/>
    </row>
    <row r="314" spans="1:65" ht="30" customHeight="1" thickBot="1">
      <c r="A314" s="26" t="s">
        <v>23</v>
      </c>
      <c r="B314" s="317" t="str">
        <f>A314</f>
        <v>AOÛT</v>
      </c>
      <c r="C314" s="317"/>
      <c r="D314" s="317"/>
      <c r="E314" s="317"/>
      <c r="F314" s="317"/>
      <c r="G314" s="317"/>
      <c r="H314" s="317"/>
      <c r="I314" s="317"/>
      <c r="J314" s="317"/>
      <c r="K314" s="317"/>
      <c r="L314" s="317"/>
      <c r="M314" s="317"/>
      <c r="N314" s="317"/>
      <c r="O314" s="317"/>
      <c r="P314" s="317"/>
      <c r="Q314" s="317"/>
      <c r="R314" s="317"/>
      <c r="S314" s="317"/>
      <c r="T314" s="317"/>
      <c r="U314" s="317"/>
      <c r="V314" s="317"/>
      <c r="W314" s="317"/>
      <c r="X314" s="317"/>
      <c r="Y314" s="317"/>
      <c r="Z314" s="317"/>
      <c r="AA314" s="317"/>
      <c r="AB314" s="317"/>
      <c r="AC314" s="317"/>
      <c r="AD314" s="317"/>
      <c r="AE314" s="317"/>
      <c r="AF314" s="317"/>
      <c r="AG314" s="317"/>
      <c r="AH314" s="317"/>
      <c r="AI314" s="317"/>
      <c r="AJ314" s="317"/>
      <c r="AK314" s="317"/>
      <c r="AL314" s="317"/>
      <c r="AM314" s="317"/>
      <c r="AN314" s="317"/>
      <c r="AO314" s="317"/>
      <c r="AP314" s="317"/>
      <c r="AQ314" s="317"/>
      <c r="AR314" s="317"/>
      <c r="AS314" s="317"/>
      <c r="AT314" s="317"/>
      <c r="AU314" s="317"/>
      <c r="AV314" s="317"/>
      <c r="AW314" s="317"/>
      <c r="AX314" s="317"/>
      <c r="AY314"/>
      <c r="AZ314" s="318" t="str">
        <f>B314</f>
        <v>AOÛT</v>
      </c>
      <c r="BA314" s="319"/>
      <c r="BB314" s="319"/>
      <c r="BC314" s="320"/>
      <c r="BD314" s="339" t="s">
        <v>64</v>
      </c>
      <c r="BE314" s="339"/>
      <c r="BF314" s="339"/>
      <c r="BG314" s="340"/>
      <c r="BH314" s="243"/>
      <c r="BI314" s="29">
        <v>42401</v>
      </c>
      <c r="BJ314" s="306"/>
      <c r="BK314" s="29">
        <f>BI314+31</f>
        <v>42432</v>
      </c>
      <c r="BL314" s="306"/>
      <c r="BM314" s="309" t="s">
        <v>29</v>
      </c>
    </row>
    <row r="315" spans="1:65" s="38" customFormat="1" ht="30.75" customHeight="1">
      <c r="A315" s="297" t="s">
        <v>11</v>
      </c>
      <c r="B315" s="298"/>
      <c r="C315" s="298"/>
      <c r="D315" s="298"/>
      <c r="E315" s="298"/>
      <c r="F315" s="299"/>
      <c r="G315" s="300">
        <v>2015</v>
      </c>
      <c r="H315" s="301"/>
      <c r="I315" s="301"/>
      <c r="J315" s="301"/>
      <c r="K315" s="301"/>
      <c r="L315" s="301"/>
      <c r="M315" s="301"/>
      <c r="N315" s="261"/>
      <c r="O315" s="302">
        <f>G315+1</f>
        <v>2016</v>
      </c>
      <c r="P315" s="301"/>
      <c r="Q315" s="301"/>
      <c r="R315" s="301"/>
      <c r="S315" s="301"/>
      <c r="T315" s="301"/>
      <c r="U315" s="301"/>
      <c r="V315" s="301"/>
      <c r="W315" s="303"/>
      <c r="X315" s="261"/>
      <c r="Y315" s="304" t="s">
        <v>30</v>
      </c>
      <c r="Z315" s="304" t="s">
        <v>31</v>
      </c>
      <c r="AA315" s="305" t="s">
        <v>32</v>
      </c>
      <c r="AB315" s="305"/>
      <c r="AC315" s="305" t="s">
        <v>33</v>
      </c>
      <c r="AD315" s="305"/>
      <c r="AE315" s="277" t="s">
        <v>34</v>
      </c>
      <c r="AF315" s="277"/>
      <c r="AG315" s="277" t="s">
        <v>35</v>
      </c>
      <c r="AH315" s="278"/>
      <c r="AI315" s="336" t="s">
        <v>36</v>
      </c>
      <c r="AJ315" s="336"/>
      <c r="AK315" s="336"/>
      <c r="AL315" s="336"/>
      <c r="AM315" s="336" t="s">
        <v>37</v>
      </c>
      <c r="AN315" s="336"/>
      <c r="AO315" s="336"/>
      <c r="AP315" s="336"/>
      <c r="AQ315" s="336" t="s">
        <v>38</v>
      </c>
      <c r="AR315" s="336"/>
      <c r="AS315" s="336"/>
      <c r="AT315" s="336"/>
      <c r="AU315" s="336" t="s">
        <v>63</v>
      </c>
      <c r="AV315" s="336"/>
      <c r="AW315" s="336"/>
      <c r="AX315" s="336"/>
      <c r="AY315" s="32"/>
      <c r="AZ315" s="33">
        <f>G315</f>
        <v>2015</v>
      </c>
      <c r="BA315" s="34">
        <f>O315</f>
        <v>2016</v>
      </c>
      <c r="BB315" s="337" t="s">
        <v>39</v>
      </c>
      <c r="BC315" s="338"/>
      <c r="BD315" s="341"/>
      <c r="BE315" s="341"/>
      <c r="BF315" s="341"/>
      <c r="BG315" s="342"/>
      <c r="BH315" s="35"/>
      <c r="BI315" s="321" t="s">
        <v>40</v>
      </c>
      <c r="BJ315" s="307"/>
      <c r="BK315" s="321" t="s">
        <v>41</v>
      </c>
      <c r="BL315" s="307"/>
      <c r="BM315" s="310"/>
    </row>
    <row r="316" spans="1:65" ht="57" customHeight="1">
      <c r="A316" s="287">
        <v>1</v>
      </c>
      <c r="B316" s="288">
        <v>2</v>
      </c>
      <c r="C316" s="289">
        <v>3</v>
      </c>
      <c r="D316" s="290" t="s">
        <v>42</v>
      </c>
      <c r="E316" s="292" t="s">
        <v>43</v>
      </c>
      <c r="F316" s="293" t="s">
        <v>44</v>
      </c>
      <c r="G316" s="295">
        <v>5</v>
      </c>
      <c r="H316" s="335" t="s">
        <v>45</v>
      </c>
      <c r="I316" s="335" t="s">
        <v>46</v>
      </c>
      <c r="J316" s="335" t="s">
        <v>47</v>
      </c>
      <c r="K316" s="283" t="s">
        <v>48</v>
      </c>
      <c r="L316" s="285" t="s">
        <v>49</v>
      </c>
      <c r="M316" s="286" t="s">
        <v>50</v>
      </c>
      <c r="N316" s="328"/>
      <c r="O316" s="331" t="s">
        <v>51</v>
      </c>
      <c r="P316" s="333" t="s">
        <v>52</v>
      </c>
      <c r="Q316" s="335" t="s">
        <v>53</v>
      </c>
      <c r="R316" s="335" t="s">
        <v>54</v>
      </c>
      <c r="S316" s="335" t="s">
        <v>55</v>
      </c>
      <c r="T316" s="326" t="s">
        <v>56</v>
      </c>
      <c r="U316" s="283" t="s">
        <v>57</v>
      </c>
      <c r="V316" s="285" t="s">
        <v>58</v>
      </c>
      <c r="W316" s="286" t="s">
        <v>59</v>
      </c>
      <c r="X316" s="328"/>
      <c r="Y316" s="304"/>
      <c r="Z316" s="304"/>
      <c r="AA316" s="305"/>
      <c r="AB316" s="305"/>
      <c r="AC316" s="305"/>
      <c r="AD316" s="305"/>
      <c r="AE316" s="277"/>
      <c r="AF316" s="277"/>
      <c r="AG316" s="277"/>
      <c r="AH316" s="278"/>
      <c r="AI316" s="336"/>
      <c r="AJ316" s="336"/>
      <c r="AK316" s="336"/>
      <c r="AL316" s="336"/>
      <c r="AM316" s="336"/>
      <c r="AN316" s="336"/>
      <c r="AO316" s="336"/>
      <c r="AP316" s="336"/>
      <c r="AQ316" s="336"/>
      <c r="AR316" s="336"/>
      <c r="AS316" s="336"/>
      <c r="AT316" s="336"/>
      <c r="AU316" s="336"/>
      <c r="AV316" s="336"/>
      <c r="AW316" s="336"/>
      <c r="AX316" s="336"/>
      <c r="AY316"/>
      <c r="AZ316" s="324" t="s">
        <v>60</v>
      </c>
      <c r="BA316" s="329" t="s">
        <v>61</v>
      </c>
      <c r="BB316" s="337"/>
      <c r="BC316" s="338"/>
      <c r="BD316" s="341"/>
      <c r="BE316" s="341"/>
      <c r="BF316" s="341"/>
      <c r="BG316" s="342"/>
      <c r="BH316" s="243"/>
      <c r="BI316" s="322"/>
      <c r="BJ316" s="307"/>
      <c r="BK316" s="322"/>
      <c r="BL316" s="307"/>
      <c r="BM316" s="310"/>
    </row>
    <row r="317" spans="1:65" ht="15.75" customHeight="1" thickBot="1">
      <c r="A317" s="287"/>
      <c r="B317" s="288"/>
      <c r="C317" s="289"/>
      <c r="D317" s="291"/>
      <c r="E317" s="292"/>
      <c r="F317" s="294"/>
      <c r="G317" s="296"/>
      <c r="H317" s="335"/>
      <c r="I317" s="335"/>
      <c r="J317" s="335"/>
      <c r="K317" s="284"/>
      <c r="L317" s="285"/>
      <c r="M317" s="286"/>
      <c r="N317" s="328"/>
      <c r="O317" s="332"/>
      <c r="P317" s="334"/>
      <c r="Q317" s="335"/>
      <c r="R317" s="335"/>
      <c r="S317" s="335"/>
      <c r="T317" s="327"/>
      <c r="U317" s="284"/>
      <c r="V317" s="285"/>
      <c r="W317" s="286"/>
      <c r="X317" s="328"/>
      <c r="Y317" s="304"/>
      <c r="Z317" s="304"/>
      <c r="AA317" s="48" t="s">
        <v>12</v>
      </c>
      <c r="AB317" s="49" t="s">
        <v>13</v>
      </c>
      <c r="AC317" s="50" t="s">
        <v>12</v>
      </c>
      <c r="AD317" s="51" t="s">
        <v>13</v>
      </c>
      <c r="AE317" s="52" t="s">
        <v>12</v>
      </c>
      <c r="AF317" s="53" t="s">
        <v>13</v>
      </c>
      <c r="AG317" s="52" t="s">
        <v>12</v>
      </c>
      <c r="AH317" s="264" t="s">
        <v>13</v>
      </c>
      <c r="AI317" s="350" t="s">
        <v>12</v>
      </c>
      <c r="AJ317" s="350"/>
      <c r="AK317" s="351" t="s">
        <v>13</v>
      </c>
      <c r="AL317" s="351"/>
      <c r="AM317" s="350" t="s">
        <v>12</v>
      </c>
      <c r="AN317" s="350"/>
      <c r="AO317" s="351" t="s">
        <v>13</v>
      </c>
      <c r="AP317" s="351"/>
      <c r="AQ317" s="350" t="s">
        <v>12</v>
      </c>
      <c r="AR317" s="350"/>
      <c r="AS317" s="351" t="s">
        <v>13</v>
      </c>
      <c r="AT317" s="351"/>
      <c r="AU317" s="350" t="s">
        <v>12</v>
      </c>
      <c r="AV317" s="350"/>
      <c r="AW317" s="351" t="s">
        <v>13</v>
      </c>
      <c r="AX317" s="351"/>
      <c r="AY317"/>
      <c r="AZ317" s="325"/>
      <c r="BA317" s="330"/>
      <c r="BB317" s="54" t="s">
        <v>62</v>
      </c>
      <c r="BC317" s="215" t="s">
        <v>13</v>
      </c>
      <c r="BD317" s="343" t="s">
        <v>62</v>
      </c>
      <c r="BE317" s="343"/>
      <c r="BF317" s="344" t="s">
        <v>13</v>
      </c>
      <c r="BG317" s="345"/>
      <c r="BH317" s="243"/>
      <c r="BI317" s="323"/>
      <c r="BJ317" s="307"/>
      <c r="BK317" s="323"/>
      <c r="BL317" s="307"/>
      <c r="BM317" s="311"/>
    </row>
    <row r="318" spans="1:65">
      <c r="A318" s="90"/>
      <c r="B318" s="91"/>
      <c r="C318" s="92"/>
      <c r="D318" s="92"/>
      <c r="E318" s="92"/>
      <c r="F318" s="216"/>
      <c r="G318" s="60"/>
      <c r="H318" s="61"/>
      <c r="I318" s="97"/>
      <c r="J318" s="98">
        <f t="shared" ref="J318:J358" si="185">SUM(H318:I318)</f>
        <v>0</v>
      </c>
      <c r="K318" s="99"/>
      <c r="L318" s="108">
        <f t="shared" ref="L318:L358" si="186">SUM(J318+K318)</f>
        <v>0</v>
      </c>
      <c r="M318" s="100"/>
      <c r="N318" s="312"/>
      <c r="O318" s="67"/>
      <c r="P318" s="217"/>
      <c r="Q318" s="96"/>
      <c r="R318" s="97"/>
      <c r="S318" s="97">
        <f t="shared" ref="S318:S358" si="187">SUM(Q318:R318)</f>
        <v>0</v>
      </c>
      <c r="T318" s="217"/>
      <c r="U318" s="217"/>
      <c r="V318" s="70">
        <f t="shared" ref="V318:V358" si="188">SUM(S318+U318)</f>
        <v>0</v>
      </c>
      <c r="W318" s="104"/>
      <c r="X318" s="312"/>
      <c r="Y318" s="72" t="str">
        <f>IF(T318&lt;=0,"---",IF(D318&lt;=0,"---s",Q318-H318))</f>
        <v>---</v>
      </c>
      <c r="Z318" s="73" t="str">
        <f>IF(P318&lt;=0,"---",IF(E318&lt;=0,"---s",P318-E318))</f>
        <v>---</v>
      </c>
      <c r="AA318" s="74" t="str">
        <f>IF(S318&lt;=0,"",IF(J318&lt;=0,"",S318-J318))</f>
        <v/>
      </c>
      <c r="AB318" s="75" t="str">
        <f>IF(AA318="","",AA318/J318)</f>
        <v/>
      </c>
      <c r="AC318" s="76" t="str">
        <f>IF(U318&lt;=0,"",IF(K318&lt;=0,"",U318-K318))</f>
        <v/>
      </c>
      <c r="AD318" s="75" t="str">
        <f>IF(AC318="","",AC318/K318)</f>
        <v/>
      </c>
      <c r="AE318" s="77" t="str">
        <f>IF(V318&lt;=0,"",IF(L318&lt;=0,"",V318-L318))</f>
        <v/>
      </c>
      <c r="AF318" s="78" t="str">
        <f>IF(AE318="","",AE318/L318)</f>
        <v/>
      </c>
      <c r="AG318" s="79" t="str">
        <f>IF(W318&lt;=0,"",IF(M318&lt;=0,"",W318-M318))</f>
        <v/>
      </c>
      <c r="AH318" s="244" t="str">
        <f>IF(AG318="","",AG318/M318)</f>
        <v/>
      </c>
      <c r="AI318" s="218">
        <f>IF(AY318="*","",((S12+S63+S114+S165+S216+S267+S318)-(J12+J63+J114+J165+J216+J267+J318)))</f>
        <v>0</v>
      </c>
      <c r="AJ318" s="346" t="str">
        <f>IF(AY63="*","*","") &amp; IF(AY114="*","*","") &amp; IF(AY165="*","*","")&amp; IF(AY216="*","*","")&amp; IF(AY267="*","*","")</f>
        <v>*</v>
      </c>
      <c r="AK318" s="347"/>
      <c r="AL318" s="219" t="e">
        <f>IF(AY318="*","",(AI318/(J12+J63+J114+J165+J216+J267+J318)))</f>
        <v>#DIV/0!</v>
      </c>
      <c r="AM318" s="218">
        <f>IF(AY318="*","",((U12+U63+U114+U165+U216+U267+U318)-(K12+K63+K114+K165+K216+K267+K318)))</f>
        <v>0</v>
      </c>
      <c r="AN318" s="346" t="str">
        <f>IF(AY63="*","*","") &amp; IF(AY114="*","*","") &amp; IF(AY165="*","*","")&amp; IF(AY216="*","*","")&amp; IF(AY267="*","*","")</f>
        <v>*</v>
      </c>
      <c r="AO318" s="347"/>
      <c r="AP318" s="219" t="e">
        <f>IF(AY318="*","",(AM318/(K12+K63+K114+K165+K216+K267+K318)))</f>
        <v>#DIV/0!</v>
      </c>
      <c r="AQ318" s="222">
        <f>IF(AY318="*","",((V12+V63+V114+V165+V216+V267+V318)-(L12+L63+L114+L165+L216+L267+L318)))</f>
        <v>0</v>
      </c>
      <c r="AR318" s="348" t="str">
        <f>IF(AY63="*","*","") &amp; IF(AY114="*","*","") &amp; IF(AY165="*","*","")&amp; IF(AY216="*","*","")&amp; IF(AY267="*","*","")</f>
        <v>*</v>
      </c>
      <c r="AS318" s="349"/>
      <c r="AT318" s="257" t="e">
        <f>IF(AY318="*","",(AQ318/(L12+L63+L114+L165+L216+L267+L318)))</f>
        <v>#DIV/0!</v>
      </c>
      <c r="AU318" s="222">
        <f>IF(AY318="*","",((W12+W63+W165+W216+W267+W318)-(M12+M63+M114+M165+M216+M267+M318)))</f>
        <v>0</v>
      </c>
      <c r="AV318" s="348" t="str">
        <f>IF(AY63="*","*","") &amp; IF(AY114="*","*","") &amp; IF(AY165="*","*","")&amp; IF(AY216="*","*","")&amp; IF(AY267="*","*","")</f>
        <v>*</v>
      </c>
      <c r="AW318" s="349"/>
      <c r="AX318" s="257" t="e">
        <f>IF(AY318="*","",(AU318/(M12+M63+M114+M165+M216+M267+M318)))</f>
        <v>#DIV/0!</v>
      </c>
      <c r="AY318" s="19"/>
      <c r="AZ318" s="80"/>
      <c r="BA318" s="81"/>
      <c r="BB318" s="82" t="str">
        <f>IF(BA318&lt;=0,"",IF(AZ318&lt;=0,"",BA318-AZ318))</f>
        <v/>
      </c>
      <c r="BC318" s="83" t="str">
        <f>IF(BB318="","",BB318/AZ318)</f>
        <v/>
      </c>
      <c r="BD318" s="224">
        <f>IF(BH318="*","",((BA12+BA63+BA114+BA165+BA216+BA267+BA318)-(AZ12+AZ63+AZ114+AZ165+AZ216+AZ267+AZ318)))</f>
        <v>0</v>
      </c>
      <c r="BE318" s="348" t="str">
        <f>IF(BH63="*","*","")&amp;IF(BH114="*","*","")&amp;IF(BH165="*","*","")&amp; IF(BH216="*","*","")&amp; IF(BH267="*","*","")</f>
        <v/>
      </c>
      <c r="BF318" s="349"/>
      <c r="BG318" s="225" t="e">
        <f>IF(BH318="*","",(BD318/(AZ12+AZ63+AZ114+AZ165+AZ216+AZ267+AZ318)))</f>
        <v>#DIV/0!</v>
      </c>
      <c r="BH318" s="245"/>
      <c r="BI318" s="84"/>
      <c r="BJ318" s="307"/>
      <c r="BK318" s="88"/>
      <c r="BL318" s="307"/>
      <c r="BM318" s="226" t="str">
        <f>IF(BK266&lt;=0,"---",IF(BI318&lt;=0,"---",BI318-BK266))</f>
        <v>---</v>
      </c>
    </row>
    <row r="319" spans="1:65" ht="14.25" customHeight="1">
      <c r="A319" s="90"/>
      <c r="B319" s="91"/>
      <c r="C319" s="92"/>
      <c r="D319" s="93"/>
      <c r="E319" s="93"/>
      <c r="F319" s="94"/>
      <c r="G319" s="95"/>
      <c r="H319" s="96"/>
      <c r="I319" s="97"/>
      <c r="J319" s="98">
        <f t="shared" si="185"/>
        <v>0</v>
      </c>
      <c r="K319" s="99"/>
      <c r="L319" s="108">
        <f t="shared" si="186"/>
        <v>0</v>
      </c>
      <c r="M319" s="100"/>
      <c r="N319" s="312"/>
      <c r="O319" s="101"/>
      <c r="P319" s="102"/>
      <c r="Q319" s="96"/>
      <c r="R319" s="97"/>
      <c r="S319" s="97">
        <f t="shared" si="187"/>
        <v>0</v>
      </c>
      <c r="T319" s="102"/>
      <c r="U319" s="102"/>
      <c r="V319" s="65">
        <f t="shared" si="188"/>
        <v>0</v>
      </c>
      <c r="W319" s="104"/>
      <c r="X319" s="312"/>
      <c r="Y319" s="72" t="str">
        <f t="shared" ref="Y319:Y358" si="189">IF(T319&lt;=0,"---",IF(D319&lt;=0,"---s",Q319-H319))</f>
        <v>---</v>
      </c>
      <c r="Z319" s="73" t="str">
        <f t="shared" ref="Z319:Z358" si="190">IF(P319&lt;=0,"---",IF(E319&lt;=0,"---s",P319-E319))</f>
        <v>---</v>
      </c>
      <c r="AA319" s="74" t="str">
        <f t="shared" ref="AA319:AA358" si="191">IF(S319&lt;=0,"",IF(J319&lt;=0,"",S319-J319))</f>
        <v/>
      </c>
      <c r="AB319" s="75" t="str">
        <f t="shared" ref="AB319:AB358" si="192">IF(AA319="","",AA319/J319)</f>
        <v/>
      </c>
      <c r="AC319" s="76" t="str">
        <f t="shared" ref="AC319:AC358" si="193">IF(U319&lt;=0,"",IF(K319&lt;=0,"",U319-K319))</f>
        <v/>
      </c>
      <c r="AD319" s="75" t="str">
        <f t="shared" ref="AD319:AD358" si="194">IF(AC319="","",AC319/K319)</f>
        <v/>
      </c>
      <c r="AE319" s="77" t="str">
        <f t="shared" ref="AE319:AE358" si="195">IF(V319&lt;=0,"",IF(L319&lt;=0,"",V319-L319))</f>
        <v/>
      </c>
      <c r="AF319" s="78" t="str">
        <f t="shared" ref="AF319:AF358" si="196">IF(AE319="","",AE319/L319)</f>
        <v/>
      </c>
      <c r="AG319" s="79" t="str">
        <f t="shared" ref="AG319:AG358" si="197">IF(W319&lt;=0,"",IF(M319&lt;=0,"",W319-M319))</f>
        <v/>
      </c>
      <c r="AH319" s="244" t="str">
        <f t="shared" ref="AH319:AH358" si="198">IF(AG319="","",AG319/M319)</f>
        <v/>
      </c>
      <c r="AI319" s="218">
        <f t="shared" ref="AI319:AI357" si="199">IF(AY319="*","",((S13+S64+S115+S166+S217+S268+S319)-(J13+J64+J115+J166+J217+J268+J319)))</f>
        <v>0</v>
      </c>
      <c r="AJ319" s="346" t="str">
        <f t="shared" ref="AJ319:AJ357" si="200">IF(AY64="*","*","") &amp; IF(AY115="*","*","") &amp; IF(AY166="*","*","")&amp; IF(AY217="*","*","")&amp; IF(AY268="*","*","")</f>
        <v/>
      </c>
      <c r="AK319" s="347"/>
      <c r="AL319" s="219" t="e">
        <f t="shared" ref="AL319:AL357" si="201">IF(AY319="*","",(AI319/(J13+J64+J115+J166+J217+J268+J319)))</f>
        <v>#DIV/0!</v>
      </c>
      <c r="AM319" s="218">
        <f t="shared" ref="AM319:AM358" si="202">IF(AY319="*","",((U13+U64+U115+U166+U217+U268+U319)-(K13+K64+K115+K166+K217+K268+K319)))</f>
        <v>0</v>
      </c>
      <c r="AN319" s="346" t="str">
        <f t="shared" ref="AN319:AN358" si="203">IF(AY64="*","*","") &amp; IF(AY115="*","*","") &amp; IF(AY166="*","*","")&amp; IF(AY217="*","*","")&amp; IF(AY268="*","*","")</f>
        <v/>
      </c>
      <c r="AO319" s="347"/>
      <c r="AP319" s="219" t="e">
        <f t="shared" ref="AP319:AP358" si="204">IF(AY319="*","",(AM319/(K13+K64+K115+K166+K217+K268+K319)))</f>
        <v>#DIV/0!</v>
      </c>
      <c r="AQ319" s="222">
        <f t="shared" ref="AQ319:AQ358" si="205">IF(AY319="*","",((V13+V64+V115+V166+V217+V268+V319)-(L13+L64+L115+L166+L217+L268+L319)))</f>
        <v>0</v>
      </c>
      <c r="AR319" s="348" t="str">
        <f t="shared" ref="AR319:AR358" si="206">IF(AY64="*","*","") &amp; IF(AY115="*","*","") &amp; IF(AY166="*","*","")&amp; IF(AY217="*","*","")&amp; IF(AY268="*","*","")</f>
        <v/>
      </c>
      <c r="AS319" s="349"/>
      <c r="AT319" s="257" t="e">
        <f t="shared" ref="AT319:AT358" si="207">IF(AY319="*","",(AQ319/(L13+L64+L115+L166+L217+L268+L319)))</f>
        <v>#DIV/0!</v>
      </c>
      <c r="AU319" s="222">
        <f t="shared" ref="AU319:AU358" si="208">IF(AY319="*","",((W13+W64+W166+W217+W268+W319)-(M13+M64+M115+M166+M217+M268+M319)))</f>
        <v>0</v>
      </c>
      <c r="AV319" s="348" t="str">
        <f t="shared" ref="AV319:AV358" si="209">IF(AY64="*","*","") &amp; IF(AY115="*","*","") &amp; IF(AY166="*","*","")&amp; IF(AY217="*","*","")&amp; IF(AY268="*","*","")</f>
        <v/>
      </c>
      <c r="AW319" s="349"/>
      <c r="AX319" s="257" t="e">
        <f t="shared" ref="AX319:AX358" si="210">IF(AY319="*","",(AU319/(M13+M64+M115+M166+M217+M268+M319)))</f>
        <v>#DIV/0!</v>
      </c>
      <c r="AY319" s="19"/>
      <c r="AZ319" s="80"/>
      <c r="BA319" s="81"/>
      <c r="BB319" s="82" t="str">
        <f t="shared" ref="BB319:BB358" si="211">IF(BA319&lt;=0,"",IF(AZ319&lt;=0,"",BA319-AZ319))</f>
        <v/>
      </c>
      <c r="BC319" s="83" t="str">
        <f t="shared" ref="BC319:BC358" si="212">IF(BB319="","",BB319/AZ319)</f>
        <v/>
      </c>
      <c r="BD319" s="224" t="e">
        <f t="shared" ref="BD319:BD358" si="213">IF(BH319="*","",((BA13+BA64+BA115+BA166+BA217+BA268+BA319)-(AZ13+AZ64+AZ115+AZ166+AZ217+AZ268+AZ319)))</f>
        <v>#VALUE!</v>
      </c>
      <c r="BE319" s="348" t="str">
        <f t="shared" ref="BE319:BE358" si="214">IF(BH64="*","*","")&amp;IF(BH115="*","*","")&amp;IF(BH166="*","*","")&amp; IF(BH217="*","*","")&amp; IF(BH268="*","*","")</f>
        <v/>
      </c>
      <c r="BF319" s="349"/>
      <c r="BG319" s="225" t="e">
        <f t="shared" ref="BG319:BG358" si="215">IF(BH319="*","",(BD319/(AZ13+AZ64+AZ115+AZ166+AZ217+AZ268+AZ319)))</f>
        <v>#VALUE!</v>
      </c>
      <c r="BH319" s="245"/>
      <c r="BI319" s="105"/>
      <c r="BJ319" s="307"/>
      <c r="BK319" s="106"/>
      <c r="BL319" s="307"/>
      <c r="BM319" s="227" t="str">
        <f t="shared" ref="BM319:BM358" si="216">IF(BK267&lt;=0,"---",IF(BI319&lt;=0,"---",BI319-BK267))</f>
        <v>---</v>
      </c>
    </row>
    <row r="320" spans="1:65" ht="15" customHeight="1">
      <c r="A320" s="90"/>
      <c r="B320" s="91"/>
      <c r="C320" s="92"/>
      <c r="D320" s="93"/>
      <c r="E320" s="93"/>
      <c r="F320" s="94"/>
      <c r="G320" s="95"/>
      <c r="H320" s="96"/>
      <c r="I320" s="97"/>
      <c r="J320" s="98">
        <f t="shared" si="185"/>
        <v>0</v>
      </c>
      <c r="K320" s="99"/>
      <c r="L320" s="108">
        <f t="shared" si="186"/>
        <v>0</v>
      </c>
      <c r="M320" s="100"/>
      <c r="N320" s="312"/>
      <c r="O320" s="67"/>
      <c r="P320" s="68"/>
      <c r="Q320" s="96"/>
      <c r="R320" s="97"/>
      <c r="S320" s="97">
        <f t="shared" si="187"/>
        <v>0</v>
      </c>
      <c r="T320" s="102"/>
      <c r="U320" s="102"/>
      <c r="V320" s="65">
        <f t="shared" si="188"/>
        <v>0</v>
      </c>
      <c r="W320" s="104"/>
      <c r="X320" s="312"/>
      <c r="Y320" s="72" t="str">
        <f t="shared" si="189"/>
        <v>---</v>
      </c>
      <c r="Z320" s="73" t="str">
        <f t="shared" si="190"/>
        <v>---</v>
      </c>
      <c r="AA320" s="74" t="str">
        <f t="shared" si="191"/>
        <v/>
      </c>
      <c r="AB320" s="75" t="str">
        <f t="shared" si="192"/>
        <v/>
      </c>
      <c r="AC320" s="76" t="str">
        <f t="shared" si="193"/>
        <v/>
      </c>
      <c r="AD320" s="75" t="str">
        <f t="shared" si="194"/>
        <v/>
      </c>
      <c r="AE320" s="77" t="str">
        <f t="shared" si="195"/>
        <v/>
      </c>
      <c r="AF320" s="78" t="str">
        <f t="shared" si="196"/>
        <v/>
      </c>
      <c r="AG320" s="79" t="str">
        <f t="shared" si="197"/>
        <v/>
      </c>
      <c r="AH320" s="244" t="str">
        <f t="shared" si="198"/>
        <v/>
      </c>
      <c r="AI320" s="218">
        <f t="shared" si="199"/>
        <v>0</v>
      </c>
      <c r="AJ320" s="346" t="str">
        <f t="shared" si="200"/>
        <v/>
      </c>
      <c r="AK320" s="347"/>
      <c r="AL320" s="219" t="e">
        <f t="shared" si="201"/>
        <v>#DIV/0!</v>
      </c>
      <c r="AM320" s="218">
        <f t="shared" si="202"/>
        <v>0</v>
      </c>
      <c r="AN320" s="346" t="str">
        <f t="shared" si="203"/>
        <v/>
      </c>
      <c r="AO320" s="347"/>
      <c r="AP320" s="219" t="e">
        <f t="shared" si="204"/>
        <v>#DIV/0!</v>
      </c>
      <c r="AQ320" s="222">
        <f t="shared" si="205"/>
        <v>0</v>
      </c>
      <c r="AR320" s="348" t="str">
        <f t="shared" si="206"/>
        <v/>
      </c>
      <c r="AS320" s="349"/>
      <c r="AT320" s="257" t="e">
        <f t="shared" si="207"/>
        <v>#DIV/0!</v>
      </c>
      <c r="AU320" s="222">
        <f t="shared" si="208"/>
        <v>0</v>
      </c>
      <c r="AV320" s="348" t="str">
        <f t="shared" si="209"/>
        <v/>
      </c>
      <c r="AW320" s="349"/>
      <c r="AX320" s="257" t="e">
        <f t="shared" si="210"/>
        <v>#DIV/0!</v>
      </c>
      <c r="AY320" s="19"/>
      <c r="AZ320" s="80"/>
      <c r="BA320" s="81"/>
      <c r="BB320" s="82" t="str">
        <f t="shared" si="211"/>
        <v/>
      </c>
      <c r="BC320" s="83" t="str">
        <f t="shared" si="212"/>
        <v/>
      </c>
      <c r="BD320" s="224">
        <f t="shared" si="213"/>
        <v>0</v>
      </c>
      <c r="BE320" s="348" t="str">
        <f t="shared" si="214"/>
        <v/>
      </c>
      <c r="BF320" s="349"/>
      <c r="BG320" s="225" t="e">
        <f t="shared" si="215"/>
        <v>#DIV/0!</v>
      </c>
      <c r="BH320" s="245"/>
      <c r="BI320" s="105"/>
      <c r="BJ320" s="307"/>
      <c r="BK320" s="106"/>
      <c r="BL320" s="307"/>
      <c r="BM320" s="227" t="str">
        <f t="shared" si="216"/>
        <v>---</v>
      </c>
    </row>
    <row r="321" spans="1:65" ht="15" customHeight="1">
      <c r="A321" s="56"/>
      <c r="B321" s="57"/>
      <c r="C321" s="58"/>
      <c r="D321" s="58"/>
      <c r="E321" s="58"/>
      <c r="F321" s="59"/>
      <c r="G321" s="60"/>
      <c r="H321" s="61"/>
      <c r="I321" s="62"/>
      <c r="J321" s="63">
        <f t="shared" si="185"/>
        <v>0</v>
      </c>
      <c r="K321" s="64"/>
      <c r="L321" s="65">
        <f t="shared" si="186"/>
        <v>0</v>
      </c>
      <c r="M321" s="66"/>
      <c r="N321" s="312"/>
      <c r="O321" s="67"/>
      <c r="P321" s="68"/>
      <c r="Q321" s="61"/>
      <c r="R321" s="62"/>
      <c r="S321" s="62">
        <f t="shared" si="187"/>
        <v>0</v>
      </c>
      <c r="T321" s="68"/>
      <c r="U321" s="69"/>
      <c r="V321" s="70">
        <f t="shared" si="188"/>
        <v>0</v>
      </c>
      <c r="W321" s="71"/>
      <c r="X321" s="312"/>
      <c r="Y321" s="72" t="str">
        <f t="shared" si="189"/>
        <v>---</v>
      </c>
      <c r="Z321" s="73" t="str">
        <f t="shared" si="190"/>
        <v>---</v>
      </c>
      <c r="AA321" s="74" t="str">
        <f t="shared" si="191"/>
        <v/>
      </c>
      <c r="AB321" s="75" t="str">
        <f t="shared" si="192"/>
        <v/>
      </c>
      <c r="AC321" s="76" t="str">
        <f t="shared" si="193"/>
        <v/>
      </c>
      <c r="AD321" s="75" t="str">
        <f t="shared" si="194"/>
        <v/>
      </c>
      <c r="AE321" s="77" t="str">
        <f t="shared" si="195"/>
        <v/>
      </c>
      <c r="AF321" s="78" t="str">
        <f t="shared" si="196"/>
        <v/>
      </c>
      <c r="AG321" s="79" t="str">
        <f t="shared" si="197"/>
        <v/>
      </c>
      <c r="AH321" s="244" t="str">
        <f t="shared" si="198"/>
        <v/>
      </c>
      <c r="AI321" s="218">
        <f t="shared" si="199"/>
        <v>0</v>
      </c>
      <c r="AJ321" s="346" t="str">
        <f t="shared" si="200"/>
        <v/>
      </c>
      <c r="AK321" s="347"/>
      <c r="AL321" s="219" t="e">
        <f t="shared" si="201"/>
        <v>#DIV/0!</v>
      </c>
      <c r="AM321" s="218">
        <f t="shared" si="202"/>
        <v>0</v>
      </c>
      <c r="AN321" s="346" t="str">
        <f t="shared" si="203"/>
        <v/>
      </c>
      <c r="AO321" s="347"/>
      <c r="AP321" s="219" t="e">
        <f t="shared" si="204"/>
        <v>#DIV/0!</v>
      </c>
      <c r="AQ321" s="222">
        <f t="shared" si="205"/>
        <v>0</v>
      </c>
      <c r="AR321" s="348" t="str">
        <f t="shared" si="206"/>
        <v/>
      </c>
      <c r="AS321" s="349"/>
      <c r="AT321" s="257" t="e">
        <f t="shared" si="207"/>
        <v>#DIV/0!</v>
      </c>
      <c r="AU321" s="222">
        <f t="shared" si="208"/>
        <v>0</v>
      </c>
      <c r="AV321" s="348" t="str">
        <f t="shared" si="209"/>
        <v/>
      </c>
      <c r="AW321" s="349"/>
      <c r="AX321" s="257" t="e">
        <f t="shared" si="210"/>
        <v>#DIV/0!</v>
      </c>
      <c r="AZ321" s="80"/>
      <c r="BA321" s="81"/>
      <c r="BB321" s="82" t="str">
        <f t="shared" si="211"/>
        <v/>
      </c>
      <c r="BC321" s="83" t="str">
        <f t="shared" si="212"/>
        <v/>
      </c>
      <c r="BD321" s="224">
        <f t="shared" si="213"/>
        <v>0</v>
      </c>
      <c r="BE321" s="348" t="str">
        <f t="shared" si="214"/>
        <v/>
      </c>
      <c r="BF321" s="349"/>
      <c r="BG321" s="225" t="e">
        <f t="shared" si="215"/>
        <v>#DIV/0!</v>
      </c>
      <c r="BI321" s="84"/>
      <c r="BJ321" s="307"/>
      <c r="BK321" s="88"/>
      <c r="BL321" s="307"/>
      <c r="BM321" s="227" t="str">
        <f t="shared" si="216"/>
        <v>---</v>
      </c>
    </row>
    <row r="322" spans="1:65" ht="15" customHeight="1">
      <c r="A322" s="56"/>
      <c r="B322" s="57"/>
      <c r="C322" s="58"/>
      <c r="D322" s="58"/>
      <c r="E322" s="58"/>
      <c r="F322" s="59"/>
      <c r="G322" s="60"/>
      <c r="H322" s="61"/>
      <c r="I322" s="62"/>
      <c r="J322" s="63">
        <f t="shared" si="185"/>
        <v>0</v>
      </c>
      <c r="K322" s="64"/>
      <c r="L322" s="65">
        <f t="shared" si="186"/>
        <v>0</v>
      </c>
      <c r="M322" s="66"/>
      <c r="N322" s="312"/>
      <c r="O322" s="67"/>
      <c r="P322" s="68"/>
      <c r="Q322" s="61"/>
      <c r="R322" s="62"/>
      <c r="S322" s="62">
        <f t="shared" si="187"/>
        <v>0</v>
      </c>
      <c r="T322" s="68"/>
      <c r="U322" s="69"/>
      <c r="V322" s="70">
        <f t="shared" si="188"/>
        <v>0</v>
      </c>
      <c r="W322" s="71"/>
      <c r="X322" s="312"/>
      <c r="Y322" s="72" t="str">
        <f t="shared" si="189"/>
        <v>---</v>
      </c>
      <c r="Z322" s="73" t="str">
        <f t="shared" si="190"/>
        <v>---</v>
      </c>
      <c r="AA322" s="74" t="str">
        <f t="shared" si="191"/>
        <v/>
      </c>
      <c r="AB322" s="75" t="str">
        <f t="shared" si="192"/>
        <v/>
      </c>
      <c r="AC322" s="76" t="str">
        <f t="shared" si="193"/>
        <v/>
      </c>
      <c r="AD322" s="75" t="str">
        <f t="shared" si="194"/>
        <v/>
      </c>
      <c r="AE322" s="77" t="str">
        <f t="shared" si="195"/>
        <v/>
      </c>
      <c r="AF322" s="78" t="str">
        <f t="shared" si="196"/>
        <v/>
      </c>
      <c r="AG322" s="79" t="str">
        <f t="shared" si="197"/>
        <v/>
      </c>
      <c r="AH322" s="244" t="str">
        <f t="shared" si="198"/>
        <v/>
      </c>
      <c r="AI322" s="218">
        <f t="shared" si="199"/>
        <v>0</v>
      </c>
      <c r="AJ322" s="346" t="str">
        <f t="shared" si="200"/>
        <v/>
      </c>
      <c r="AK322" s="347"/>
      <c r="AL322" s="219" t="e">
        <f t="shared" si="201"/>
        <v>#DIV/0!</v>
      </c>
      <c r="AM322" s="218">
        <f t="shared" si="202"/>
        <v>0</v>
      </c>
      <c r="AN322" s="346" t="str">
        <f t="shared" si="203"/>
        <v/>
      </c>
      <c r="AO322" s="347"/>
      <c r="AP322" s="219" t="e">
        <f t="shared" si="204"/>
        <v>#DIV/0!</v>
      </c>
      <c r="AQ322" s="222">
        <f t="shared" si="205"/>
        <v>0</v>
      </c>
      <c r="AR322" s="348" t="str">
        <f t="shared" si="206"/>
        <v/>
      </c>
      <c r="AS322" s="349"/>
      <c r="AT322" s="257" t="e">
        <f t="shared" si="207"/>
        <v>#DIV/0!</v>
      </c>
      <c r="AU322" s="222">
        <f t="shared" si="208"/>
        <v>0</v>
      </c>
      <c r="AV322" s="348" t="str">
        <f t="shared" si="209"/>
        <v/>
      </c>
      <c r="AW322" s="349"/>
      <c r="AX322" s="257" t="e">
        <f t="shared" si="210"/>
        <v>#DIV/0!</v>
      </c>
      <c r="AZ322" s="80"/>
      <c r="BA322" s="81"/>
      <c r="BB322" s="82" t="str">
        <f t="shared" si="211"/>
        <v/>
      </c>
      <c r="BC322" s="83" t="str">
        <f t="shared" si="212"/>
        <v/>
      </c>
      <c r="BD322" s="224">
        <f t="shared" si="213"/>
        <v>0</v>
      </c>
      <c r="BE322" s="348" t="str">
        <f t="shared" si="214"/>
        <v/>
      </c>
      <c r="BF322" s="349"/>
      <c r="BG322" s="225" t="e">
        <f t="shared" si="215"/>
        <v>#DIV/0!</v>
      </c>
      <c r="BI322" s="84"/>
      <c r="BJ322" s="307"/>
      <c r="BK322" s="88"/>
      <c r="BL322" s="307"/>
      <c r="BM322" s="227" t="str">
        <f t="shared" si="216"/>
        <v>---</v>
      </c>
    </row>
    <row r="323" spans="1:65" ht="15" customHeight="1">
      <c r="A323" s="56"/>
      <c r="B323" s="57"/>
      <c r="C323" s="58"/>
      <c r="D323" s="58"/>
      <c r="E323" s="58"/>
      <c r="F323" s="59"/>
      <c r="G323" s="60"/>
      <c r="H323" s="61"/>
      <c r="I323" s="62"/>
      <c r="J323" s="63">
        <f t="shared" si="185"/>
        <v>0</v>
      </c>
      <c r="K323" s="64"/>
      <c r="L323" s="65">
        <f t="shared" si="186"/>
        <v>0</v>
      </c>
      <c r="M323" s="66"/>
      <c r="N323" s="312"/>
      <c r="O323" s="67"/>
      <c r="P323" s="68"/>
      <c r="Q323" s="61"/>
      <c r="R323" s="62"/>
      <c r="S323" s="62">
        <f t="shared" si="187"/>
        <v>0</v>
      </c>
      <c r="T323" s="68"/>
      <c r="U323" s="69"/>
      <c r="V323" s="70">
        <f t="shared" si="188"/>
        <v>0</v>
      </c>
      <c r="W323" s="71"/>
      <c r="X323" s="312"/>
      <c r="Y323" s="72" t="str">
        <f t="shared" si="189"/>
        <v>---</v>
      </c>
      <c r="Z323" s="73" t="str">
        <f t="shared" si="190"/>
        <v>---</v>
      </c>
      <c r="AA323" s="74" t="str">
        <f t="shared" si="191"/>
        <v/>
      </c>
      <c r="AB323" s="75" t="str">
        <f t="shared" si="192"/>
        <v/>
      </c>
      <c r="AC323" s="76" t="str">
        <f t="shared" si="193"/>
        <v/>
      </c>
      <c r="AD323" s="75" t="str">
        <f t="shared" si="194"/>
        <v/>
      </c>
      <c r="AE323" s="77" t="str">
        <f t="shared" si="195"/>
        <v/>
      </c>
      <c r="AF323" s="78" t="str">
        <f t="shared" si="196"/>
        <v/>
      </c>
      <c r="AG323" s="79" t="str">
        <f t="shared" si="197"/>
        <v/>
      </c>
      <c r="AH323" s="244" t="str">
        <f t="shared" si="198"/>
        <v/>
      </c>
      <c r="AI323" s="218">
        <f t="shared" si="199"/>
        <v>0</v>
      </c>
      <c r="AJ323" s="346" t="str">
        <f t="shared" si="200"/>
        <v>*</v>
      </c>
      <c r="AK323" s="347"/>
      <c r="AL323" s="219" t="e">
        <f t="shared" si="201"/>
        <v>#DIV/0!</v>
      </c>
      <c r="AM323" s="218">
        <f t="shared" si="202"/>
        <v>0</v>
      </c>
      <c r="AN323" s="346" t="str">
        <f t="shared" si="203"/>
        <v>*</v>
      </c>
      <c r="AO323" s="347"/>
      <c r="AP323" s="219" t="e">
        <f t="shared" si="204"/>
        <v>#DIV/0!</v>
      </c>
      <c r="AQ323" s="222">
        <f t="shared" si="205"/>
        <v>0</v>
      </c>
      <c r="AR323" s="348" t="str">
        <f t="shared" si="206"/>
        <v>*</v>
      </c>
      <c r="AS323" s="349"/>
      <c r="AT323" s="257" t="e">
        <f t="shared" si="207"/>
        <v>#DIV/0!</v>
      </c>
      <c r="AU323" s="222">
        <f t="shared" si="208"/>
        <v>0</v>
      </c>
      <c r="AV323" s="348" t="str">
        <f t="shared" si="209"/>
        <v>*</v>
      </c>
      <c r="AW323" s="349"/>
      <c r="AX323" s="257" t="e">
        <f t="shared" si="210"/>
        <v>#DIV/0!</v>
      </c>
      <c r="AZ323" s="80"/>
      <c r="BA323" s="81"/>
      <c r="BB323" s="82" t="str">
        <f t="shared" si="211"/>
        <v/>
      </c>
      <c r="BC323" s="83" t="str">
        <f t="shared" si="212"/>
        <v/>
      </c>
      <c r="BD323" s="224">
        <f t="shared" si="213"/>
        <v>0</v>
      </c>
      <c r="BE323" s="348" t="str">
        <f t="shared" si="214"/>
        <v/>
      </c>
      <c r="BF323" s="349"/>
      <c r="BG323" s="225" t="e">
        <f t="shared" si="215"/>
        <v>#DIV/0!</v>
      </c>
      <c r="BI323" s="84"/>
      <c r="BJ323" s="307"/>
      <c r="BK323" s="88"/>
      <c r="BL323" s="307"/>
      <c r="BM323" s="227" t="str">
        <f t="shared" si="216"/>
        <v>---</v>
      </c>
    </row>
    <row r="324" spans="1:65" ht="15" customHeight="1">
      <c r="A324" s="56"/>
      <c r="B324" s="57"/>
      <c r="C324" s="58"/>
      <c r="D324" s="58"/>
      <c r="E324" s="58"/>
      <c r="F324" s="59"/>
      <c r="G324" s="60"/>
      <c r="H324" s="61"/>
      <c r="I324" s="62"/>
      <c r="J324" s="63">
        <f t="shared" si="185"/>
        <v>0</v>
      </c>
      <c r="K324" s="64"/>
      <c r="L324" s="65">
        <f t="shared" si="186"/>
        <v>0</v>
      </c>
      <c r="M324" s="66"/>
      <c r="N324" s="312"/>
      <c r="O324" s="67"/>
      <c r="P324" s="68"/>
      <c r="Q324" s="61"/>
      <c r="R324" s="62"/>
      <c r="S324" s="62">
        <f t="shared" si="187"/>
        <v>0</v>
      </c>
      <c r="T324" s="68"/>
      <c r="U324" s="69"/>
      <c r="V324" s="70">
        <f t="shared" si="188"/>
        <v>0</v>
      </c>
      <c r="W324" s="71"/>
      <c r="X324" s="312"/>
      <c r="Y324" s="72" t="str">
        <f t="shared" si="189"/>
        <v>---</v>
      </c>
      <c r="Z324" s="73" t="str">
        <f t="shared" si="190"/>
        <v>---</v>
      </c>
      <c r="AA324" s="74" t="str">
        <f t="shared" si="191"/>
        <v/>
      </c>
      <c r="AB324" s="75" t="str">
        <f t="shared" si="192"/>
        <v/>
      </c>
      <c r="AC324" s="76" t="str">
        <f t="shared" si="193"/>
        <v/>
      </c>
      <c r="AD324" s="75" t="str">
        <f t="shared" si="194"/>
        <v/>
      </c>
      <c r="AE324" s="77" t="str">
        <f t="shared" si="195"/>
        <v/>
      </c>
      <c r="AF324" s="78" t="str">
        <f t="shared" si="196"/>
        <v/>
      </c>
      <c r="AG324" s="79" t="str">
        <f t="shared" si="197"/>
        <v/>
      </c>
      <c r="AH324" s="244" t="str">
        <f t="shared" si="198"/>
        <v/>
      </c>
      <c r="AI324" s="218">
        <f t="shared" si="199"/>
        <v>0</v>
      </c>
      <c r="AJ324" s="346" t="str">
        <f t="shared" si="200"/>
        <v/>
      </c>
      <c r="AK324" s="347"/>
      <c r="AL324" s="219" t="e">
        <f t="shared" si="201"/>
        <v>#DIV/0!</v>
      </c>
      <c r="AM324" s="218">
        <f t="shared" si="202"/>
        <v>0</v>
      </c>
      <c r="AN324" s="346" t="str">
        <f t="shared" si="203"/>
        <v/>
      </c>
      <c r="AO324" s="347"/>
      <c r="AP324" s="219" t="e">
        <f t="shared" si="204"/>
        <v>#DIV/0!</v>
      </c>
      <c r="AQ324" s="222">
        <f t="shared" si="205"/>
        <v>0</v>
      </c>
      <c r="AR324" s="348" t="str">
        <f t="shared" si="206"/>
        <v/>
      </c>
      <c r="AS324" s="349"/>
      <c r="AT324" s="257" t="e">
        <f t="shared" si="207"/>
        <v>#DIV/0!</v>
      </c>
      <c r="AU324" s="222">
        <f t="shared" si="208"/>
        <v>0</v>
      </c>
      <c r="AV324" s="348" t="str">
        <f t="shared" si="209"/>
        <v/>
      </c>
      <c r="AW324" s="349"/>
      <c r="AX324" s="257" t="e">
        <f t="shared" si="210"/>
        <v>#DIV/0!</v>
      </c>
      <c r="AZ324" s="80"/>
      <c r="BA324" s="81"/>
      <c r="BB324" s="82" t="str">
        <f t="shared" si="211"/>
        <v/>
      </c>
      <c r="BC324" s="83" t="str">
        <f t="shared" si="212"/>
        <v/>
      </c>
      <c r="BD324" s="224">
        <f t="shared" si="213"/>
        <v>0</v>
      </c>
      <c r="BE324" s="348" t="str">
        <f t="shared" si="214"/>
        <v/>
      </c>
      <c r="BF324" s="349"/>
      <c r="BG324" s="225" t="e">
        <f t="shared" si="215"/>
        <v>#DIV/0!</v>
      </c>
      <c r="BI324" s="84"/>
      <c r="BJ324" s="307"/>
      <c r="BK324" s="88"/>
      <c r="BL324" s="307"/>
      <c r="BM324" s="227" t="str">
        <f t="shared" si="216"/>
        <v>---</v>
      </c>
    </row>
    <row r="325" spans="1:65" ht="15" customHeight="1">
      <c r="A325" s="56"/>
      <c r="B325" s="57"/>
      <c r="C325" s="58"/>
      <c r="D325" s="58"/>
      <c r="E325" s="58"/>
      <c r="F325" s="59"/>
      <c r="G325" s="60"/>
      <c r="H325" s="61"/>
      <c r="I325" s="62"/>
      <c r="J325" s="63">
        <f t="shared" si="185"/>
        <v>0</v>
      </c>
      <c r="K325" s="64"/>
      <c r="L325" s="65">
        <f t="shared" si="186"/>
        <v>0</v>
      </c>
      <c r="M325" s="66"/>
      <c r="N325" s="312"/>
      <c r="O325" s="67"/>
      <c r="P325" s="68"/>
      <c r="Q325" s="61"/>
      <c r="R325" s="62"/>
      <c r="S325" s="62">
        <f t="shared" si="187"/>
        <v>0</v>
      </c>
      <c r="T325" s="68"/>
      <c r="U325" s="69"/>
      <c r="V325" s="70">
        <f t="shared" si="188"/>
        <v>0</v>
      </c>
      <c r="W325" s="71"/>
      <c r="X325" s="312"/>
      <c r="Y325" s="72" t="str">
        <f t="shared" si="189"/>
        <v>---</v>
      </c>
      <c r="Z325" s="73" t="str">
        <f t="shared" si="190"/>
        <v>---</v>
      </c>
      <c r="AA325" s="74" t="str">
        <f t="shared" si="191"/>
        <v/>
      </c>
      <c r="AB325" s="75" t="str">
        <f t="shared" si="192"/>
        <v/>
      </c>
      <c r="AC325" s="76" t="str">
        <f t="shared" si="193"/>
        <v/>
      </c>
      <c r="AD325" s="75" t="str">
        <f t="shared" si="194"/>
        <v/>
      </c>
      <c r="AE325" s="77" t="str">
        <f t="shared" si="195"/>
        <v/>
      </c>
      <c r="AF325" s="78" t="str">
        <f t="shared" si="196"/>
        <v/>
      </c>
      <c r="AG325" s="79" t="str">
        <f t="shared" si="197"/>
        <v/>
      </c>
      <c r="AH325" s="244" t="str">
        <f t="shared" si="198"/>
        <v/>
      </c>
      <c r="AI325" s="218">
        <f t="shared" si="199"/>
        <v>0</v>
      </c>
      <c r="AJ325" s="346" t="str">
        <f t="shared" si="200"/>
        <v/>
      </c>
      <c r="AK325" s="347"/>
      <c r="AL325" s="219" t="e">
        <f t="shared" si="201"/>
        <v>#DIV/0!</v>
      </c>
      <c r="AM325" s="218">
        <f t="shared" si="202"/>
        <v>0</v>
      </c>
      <c r="AN325" s="346" t="str">
        <f t="shared" si="203"/>
        <v/>
      </c>
      <c r="AO325" s="347"/>
      <c r="AP325" s="219" t="e">
        <f t="shared" si="204"/>
        <v>#DIV/0!</v>
      </c>
      <c r="AQ325" s="222">
        <f t="shared" si="205"/>
        <v>0</v>
      </c>
      <c r="AR325" s="348" t="str">
        <f t="shared" si="206"/>
        <v/>
      </c>
      <c r="AS325" s="349"/>
      <c r="AT325" s="257" t="e">
        <f t="shared" si="207"/>
        <v>#DIV/0!</v>
      </c>
      <c r="AU325" s="222">
        <f t="shared" si="208"/>
        <v>0</v>
      </c>
      <c r="AV325" s="348" t="str">
        <f t="shared" si="209"/>
        <v/>
      </c>
      <c r="AW325" s="349"/>
      <c r="AX325" s="257" t="e">
        <f t="shared" si="210"/>
        <v>#DIV/0!</v>
      </c>
      <c r="AZ325" s="80"/>
      <c r="BA325" s="81"/>
      <c r="BB325" s="82" t="str">
        <f t="shared" si="211"/>
        <v/>
      </c>
      <c r="BC325" s="83" t="str">
        <f t="shared" si="212"/>
        <v/>
      </c>
      <c r="BD325" s="224">
        <f t="shared" si="213"/>
        <v>0</v>
      </c>
      <c r="BE325" s="348" t="str">
        <f t="shared" si="214"/>
        <v/>
      </c>
      <c r="BF325" s="349"/>
      <c r="BG325" s="225" t="e">
        <f t="shared" si="215"/>
        <v>#DIV/0!</v>
      </c>
      <c r="BI325" s="84"/>
      <c r="BJ325" s="307"/>
      <c r="BK325" s="88"/>
      <c r="BL325" s="307"/>
      <c r="BM325" s="227" t="str">
        <f t="shared" si="216"/>
        <v>---</v>
      </c>
    </row>
    <row r="326" spans="1:65" ht="15" customHeight="1">
      <c r="A326" s="56"/>
      <c r="B326" s="57"/>
      <c r="C326" s="58"/>
      <c r="D326" s="58"/>
      <c r="E326" s="58"/>
      <c r="F326" s="59"/>
      <c r="G326" s="60"/>
      <c r="H326" s="61"/>
      <c r="I326" s="62"/>
      <c r="J326" s="63">
        <f t="shared" si="185"/>
        <v>0</v>
      </c>
      <c r="K326" s="64"/>
      <c r="L326" s="65">
        <f t="shared" si="186"/>
        <v>0</v>
      </c>
      <c r="M326" s="66"/>
      <c r="N326" s="312"/>
      <c r="O326" s="67"/>
      <c r="P326" s="68"/>
      <c r="Q326" s="61"/>
      <c r="R326" s="62"/>
      <c r="S326" s="62">
        <f t="shared" si="187"/>
        <v>0</v>
      </c>
      <c r="T326" s="68"/>
      <c r="U326" s="69"/>
      <c r="V326" s="70">
        <f t="shared" si="188"/>
        <v>0</v>
      </c>
      <c r="W326" s="71"/>
      <c r="X326" s="312"/>
      <c r="Y326" s="72" t="str">
        <f t="shared" si="189"/>
        <v>---</v>
      </c>
      <c r="Z326" s="73" t="str">
        <f t="shared" si="190"/>
        <v>---</v>
      </c>
      <c r="AA326" s="74" t="str">
        <f t="shared" si="191"/>
        <v/>
      </c>
      <c r="AB326" s="75" t="str">
        <f t="shared" si="192"/>
        <v/>
      </c>
      <c r="AC326" s="76" t="str">
        <f t="shared" si="193"/>
        <v/>
      </c>
      <c r="AD326" s="75" t="str">
        <f t="shared" si="194"/>
        <v/>
      </c>
      <c r="AE326" s="77" t="str">
        <f t="shared" si="195"/>
        <v/>
      </c>
      <c r="AF326" s="78" t="str">
        <f t="shared" si="196"/>
        <v/>
      </c>
      <c r="AG326" s="79" t="str">
        <f t="shared" si="197"/>
        <v/>
      </c>
      <c r="AH326" s="244" t="str">
        <f t="shared" si="198"/>
        <v/>
      </c>
      <c r="AI326" s="218">
        <f t="shared" si="199"/>
        <v>0</v>
      </c>
      <c r="AJ326" s="346" t="str">
        <f t="shared" si="200"/>
        <v/>
      </c>
      <c r="AK326" s="347"/>
      <c r="AL326" s="219" t="e">
        <f t="shared" si="201"/>
        <v>#DIV/0!</v>
      </c>
      <c r="AM326" s="218">
        <f t="shared" si="202"/>
        <v>0</v>
      </c>
      <c r="AN326" s="346" t="str">
        <f t="shared" si="203"/>
        <v/>
      </c>
      <c r="AO326" s="347"/>
      <c r="AP326" s="219" t="e">
        <f t="shared" si="204"/>
        <v>#DIV/0!</v>
      </c>
      <c r="AQ326" s="222">
        <f t="shared" si="205"/>
        <v>0</v>
      </c>
      <c r="AR326" s="348" t="str">
        <f t="shared" si="206"/>
        <v/>
      </c>
      <c r="AS326" s="349"/>
      <c r="AT326" s="257" t="e">
        <f t="shared" si="207"/>
        <v>#DIV/0!</v>
      </c>
      <c r="AU326" s="222">
        <f t="shared" si="208"/>
        <v>0</v>
      </c>
      <c r="AV326" s="348" t="str">
        <f t="shared" si="209"/>
        <v/>
      </c>
      <c r="AW326" s="349"/>
      <c r="AX326" s="257" t="e">
        <f t="shared" si="210"/>
        <v>#DIV/0!</v>
      </c>
      <c r="AZ326" s="80"/>
      <c r="BA326" s="81"/>
      <c r="BB326" s="82" t="str">
        <f t="shared" si="211"/>
        <v/>
      </c>
      <c r="BC326" s="83" t="str">
        <f t="shared" si="212"/>
        <v/>
      </c>
      <c r="BD326" s="224">
        <f t="shared" si="213"/>
        <v>0</v>
      </c>
      <c r="BE326" s="348" t="str">
        <f t="shared" si="214"/>
        <v/>
      </c>
      <c r="BF326" s="349"/>
      <c r="BG326" s="225" t="e">
        <f t="shared" si="215"/>
        <v>#DIV/0!</v>
      </c>
      <c r="BI326" s="84"/>
      <c r="BJ326" s="307"/>
      <c r="BK326" s="88"/>
      <c r="BL326" s="307"/>
      <c r="BM326" s="227" t="str">
        <f t="shared" si="216"/>
        <v>---</v>
      </c>
    </row>
    <row r="327" spans="1:65" ht="15" customHeight="1">
      <c r="A327" s="56"/>
      <c r="B327" s="57"/>
      <c r="C327" s="58"/>
      <c r="D327" s="58"/>
      <c r="E327" s="58"/>
      <c r="F327" s="59"/>
      <c r="G327" s="60"/>
      <c r="H327" s="61"/>
      <c r="I327" s="62"/>
      <c r="J327" s="63">
        <f t="shared" si="185"/>
        <v>0</v>
      </c>
      <c r="K327" s="64"/>
      <c r="L327" s="65">
        <f t="shared" si="186"/>
        <v>0</v>
      </c>
      <c r="M327" s="66"/>
      <c r="N327" s="312"/>
      <c r="O327" s="67"/>
      <c r="P327" s="68"/>
      <c r="Q327" s="61"/>
      <c r="R327" s="62"/>
      <c r="S327" s="62">
        <f t="shared" si="187"/>
        <v>0</v>
      </c>
      <c r="T327" s="68"/>
      <c r="U327" s="69"/>
      <c r="V327" s="70">
        <f t="shared" si="188"/>
        <v>0</v>
      </c>
      <c r="W327" s="71"/>
      <c r="X327" s="312"/>
      <c r="Y327" s="72" t="str">
        <f t="shared" si="189"/>
        <v>---</v>
      </c>
      <c r="Z327" s="73" t="str">
        <f t="shared" si="190"/>
        <v>---</v>
      </c>
      <c r="AA327" s="74" t="str">
        <f t="shared" si="191"/>
        <v/>
      </c>
      <c r="AB327" s="75" t="str">
        <f t="shared" si="192"/>
        <v/>
      </c>
      <c r="AC327" s="76" t="str">
        <f t="shared" si="193"/>
        <v/>
      </c>
      <c r="AD327" s="75" t="str">
        <f t="shared" si="194"/>
        <v/>
      </c>
      <c r="AE327" s="77" t="str">
        <f t="shared" si="195"/>
        <v/>
      </c>
      <c r="AF327" s="78" t="str">
        <f t="shared" si="196"/>
        <v/>
      </c>
      <c r="AG327" s="79" t="str">
        <f t="shared" si="197"/>
        <v/>
      </c>
      <c r="AH327" s="244" t="str">
        <f t="shared" si="198"/>
        <v/>
      </c>
      <c r="AI327" s="218">
        <f t="shared" si="199"/>
        <v>0</v>
      </c>
      <c r="AJ327" s="346" t="str">
        <f t="shared" si="200"/>
        <v/>
      </c>
      <c r="AK327" s="347"/>
      <c r="AL327" s="219" t="e">
        <f t="shared" si="201"/>
        <v>#DIV/0!</v>
      </c>
      <c r="AM327" s="218">
        <f t="shared" si="202"/>
        <v>0</v>
      </c>
      <c r="AN327" s="346" t="str">
        <f t="shared" si="203"/>
        <v/>
      </c>
      <c r="AO327" s="347"/>
      <c r="AP327" s="219" t="e">
        <f t="shared" si="204"/>
        <v>#DIV/0!</v>
      </c>
      <c r="AQ327" s="222">
        <f t="shared" si="205"/>
        <v>0</v>
      </c>
      <c r="AR327" s="348" t="str">
        <f t="shared" si="206"/>
        <v/>
      </c>
      <c r="AS327" s="349"/>
      <c r="AT327" s="257" t="e">
        <f t="shared" si="207"/>
        <v>#DIV/0!</v>
      </c>
      <c r="AU327" s="222">
        <f t="shared" si="208"/>
        <v>0</v>
      </c>
      <c r="AV327" s="348" t="str">
        <f t="shared" si="209"/>
        <v/>
      </c>
      <c r="AW327" s="349"/>
      <c r="AX327" s="257" t="e">
        <f t="shared" si="210"/>
        <v>#DIV/0!</v>
      </c>
      <c r="AZ327" s="80"/>
      <c r="BA327" s="81"/>
      <c r="BB327" s="82" t="str">
        <f t="shared" si="211"/>
        <v/>
      </c>
      <c r="BC327" s="83" t="str">
        <f t="shared" si="212"/>
        <v/>
      </c>
      <c r="BD327" s="224">
        <f t="shared" si="213"/>
        <v>0</v>
      </c>
      <c r="BE327" s="348" t="str">
        <f t="shared" si="214"/>
        <v/>
      </c>
      <c r="BF327" s="349"/>
      <c r="BG327" s="225" t="e">
        <f t="shared" si="215"/>
        <v>#DIV/0!</v>
      </c>
      <c r="BI327" s="84"/>
      <c r="BJ327" s="307"/>
      <c r="BK327" s="88"/>
      <c r="BL327" s="307"/>
      <c r="BM327" s="227" t="str">
        <f t="shared" si="216"/>
        <v>---</v>
      </c>
    </row>
    <row r="328" spans="1:65" ht="15" customHeight="1">
      <c r="A328" s="56"/>
      <c r="B328" s="57"/>
      <c r="C328" s="58"/>
      <c r="D328" s="58"/>
      <c r="E328" s="58"/>
      <c r="F328" s="59"/>
      <c r="G328" s="60"/>
      <c r="H328" s="61"/>
      <c r="I328" s="62"/>
      <c r="J328" s="63">
        <f t="shared" si="185"/>
        <v>0</v>
      </c>
      <c r="K328" s="64"/>
      <c r="L328" s="65">
        <f t="shared" si="186"/>
        <v>0</v>
      </c>
      <c r="M328" s="66"/>
      <c r="N328" s="312"/>
      <c r="O328" s="67"/>
      <c r="P328" s="68"/>
      <c r="Q328" s="61"/>
      <c r="R328" s="62"/>
      <c r="S328" s="62">
        <f t="shared" si="187"/>
        <v>0</v>
      </c>
      <c r="T328" s="68"/>
      <c r="U328" s="69"/>
      <c r="V328" s="70">
        <f t="shared" si="188"/>
        <v>0</v>
      </c>
      <c r="W328" s="71"/>
      <c r="X328" s="312"/>
      <c r="Y328" s="72" t="str">
        <f t="shared" si="189"/>
        <v>---</v>
      </c>
      <c r="Z328" s="73" t="str">
        <f t="shared" si="190"/>
        <v>---</v>
      </c>
      <c r="AA328" s="74" t="str">
        <f t="shared" si="191"/>
        <v/>
      </c>
      <c r="AB328" s="75" t="str">
        <f t="shared" si="192"/>
        <v/>
      </c>
      <c r="AC328" s="76" t="str">
        <f t="shared" si="193"/>
        <v/>
      </c>
      <c r="AD328" s="75" t="str">
        <f t="shared" si="194"/>
        <v/>
      </c>
      <c r="AE328" s="77" t="str">
        <f t="shared" si="195"/>
        <v/>
      </c>
      <c r="AF328" s="78" t="str">
        <f t="shared" si="196"/>
        <v/>
      </c>
      <c r="AG328" s="79" t="str">
        <f t="shared" si="197"/>
        <v/>
      </c>
      <c r="AH328" s="244" t="str">
        <f t="shared" si="198"/>
        <v/>
      </c>
      <c r="AI328" s="218">
        <f t="shared" si="199"/>
        <v>0</v>
      </c>
      <c r="AJ328" s="346" t="str">
        <f t="shared" si="200"/>
        <v>*</v>
      </c>
      <c r="AK328" s="347"/>
      <c r="AL328" s="219" t="e">
        <f t="shared" si="201"/>
        <v>#DIV/0!</v>
      </c>
      <c r="AM328" s="218">
        <f t="shared" si="202"/>
        <v>0</v>
      </c>
      <c r="AN328" s="346" t="str">
        <f t="shared" si="203"/>
        <v>*</v>
      </c>
      <c r="AO328" s="347"/>
      <c r="AP328" s="219" t="e">
        <f t="shared" si="204"/>
        <v>#DIV/0!</v>
      </c>
      <c r="AQ328" s="222">
        <f t="shared" si="205"/>
        <v>0</v>
      </c>
      <c r="AR328" s="348" t="str">
        <f t="shared" si="206"/>
        <v>*</v>
      </c>
      <c r="AS328" s="349"/>
      <c r="AT328" s="257" t="e">
        <f t="shared" si="207"/>
        <v>#DIV/0!</v>
      </c>
      <c r="AU328" s="222">
        <f t="shared" si="208"/>
        <v>0</v>
      </c>
      <c r="AV328" s="348" t="str">
        <f t="shared" si="209"/>
        <v>*</v>
      </c>
      <c r="AW328" s="349"/>
      <c r="AX328" s="257" t="e">
        <f t="shared" si="210"/>
        <v>#DIV/0!</v>
      </c>
      <c r="AZ328" s="80"/>
      <c r="BA328" s="81"/>
      <c r="BB328" s="82" t="str">
        <f t="shared" si="211"/>
        <v/>
      </c>
      <c r="BC328" s="83" t="str">
        <f t="shared" si="212"/>
        <v/>
      </c>
      <c r="BD328" s="224">
        <f t="shared" si="213"/>
        <v>0</v>
      </c>
      <c r="BE328" s="348" t="str">
        <f t="shared" si="214"/>
        <v/>
      </c>
      <c r="BF328" s="349"/>
      <c r="BG328" s="225" t="e">
        <f t="shared" si="215"/>
        <v>#DIV/0!</v>
      </c>
      <c r="BI328" s="84"/>
      <c r="BJ328" s="307"/>
      <c r="BK328" s="88"/>
      <c r="BL328" s="307"/>
      <c r="BM328" s="227" t="str">
        <f t="shared" si="216"/>
        <v>---</v>
      </c>
    </row>
    <row r="329" spans="1:65" ht="15" customHeight="1">
      <c r="A329" s="56"/>
      <c r="B329" s="57"/>
      <c r="C329" s="58"/>
      <c r="D329" s="58"/>
      <c r="E329" s="58"/>
      <c r="F329" s="59"/>
      <c r="G329" s="60"/>
      <c r="H329" s="61"/>
      <c r="I329" s="62"/>
      <c r="J329" s="63">
        <f t="shared" si="185"/>
        <v>0</v>
      </c>
      <c r="K329" s="64"/>
      <c r="L329" s="65">
        <f t="shared" si="186"/>
        <v>0</v>
      </c>
      <c r="M329" s="66"/>
      <c r="N329" s="312"/>
      <c r="O329" s="67"/>
      <c r="P329" s="68"/>
      <c r="Q329" s="61"/>
      <c r="R329" s="62"/>
      <c r="S329" s="62">
        <f t="shared" si="187"/>
        <v>0</v>
      </c>
      <c r="T329" s="68"/>
      <c r="U329" s="69"/>
      <c r="V329" s="70">
        <f t="shared" si="188"/>
        <v>0</v>
      </c>
      <c r="W329" s="71"/>
      <c r="X329" s="312"/>
      <c r="Y329" s="72" t="str">
        <f t="shared" si="189"/>
        <v>---</v>
      </c>
      <c r="Z329" s="73" t="str">
        <f t="shared" si="190"/>
        <v>---</v>
      </c>
      <c r="AA329" s="74" t="str">
        <f t="shared" si="191"/>
        <v/>
      </c>
      <c r="AB329" s="75" t="str">
        <f t="shared" si="192"/>
        <v/>
      </c>
      <c r="AC329" s="76" t="str">
        <f t="shared" si="193"/>
        <v/>
      </c>
      <c r="AD329" s="75" t="str">
        <f t="shared" si="194"/>
        <v/>
      </c>
      <c r="AE329" s="77" t="str">
        <f t="shared" si="195"/>
        <v/>
      </c>
      <c r="AF329" s="78" t="str">
        <f t="shared" si="196"/>
        <v/>
      </c>
      <c r="AG329" s="79" t="str">
        <f t="shared" si="197"/>
        <v/>
      </c>
      <c r="AH329" s="244" t="str">
        <f t="shared" si="198"/>
        <v/>
      </c>
      <c r="AI329" s="218">
        <f t="shared" si="199"/>
        <v>0</v>
      </c>
      <c r="AJ329" s="346" t="str">
        <f t="shared" si="200"/>
        <v/>
      </c>
      <c r="AK329" s="347"/>
      <c r="AL329" s="219" t="e">
        <f t="shared" si="201"/>
        <v>#DIV/0!</v>
      </c>
      <c r="AM329" s="218">
        <f t="shared" si="202"/>
        <v>0</v>
      </c>
      <c r="AN329" s="346" t="str">
        <f t="shared" si="203"/>
        <v/>
      </c>
      <c r="AO329" s="347"/>
      <c r="AP329" s="219" t="e">
        <f t="shared" si="204"/>
        <v>#DIV/0!</v>
      </c>
      <c r="AQ329" s="222">
        <f t="shared" si="205"/>
        <v>0</v>
      </c>
      <c r="AR329" s="348" t="str">
        <f t="shared" si="206"/>
        <v/>
      </c>
      <c r="AS329" s="349"/>
      <c r="AT329" s="257" t="e">
        <f t="shared" si="207"/>
        <v>#DIV/0!</v>
      </c>
      <c r="AU329" s="222">
        <f t="shared" si="208"/>
        <v>0</v>
      </c>
      <c r="AV329" s="348" t="str">
        <f t="shared" si="209"/>
        <v/>
      </c>
      <c r="AW329" s="349"/>
      <c r="AX329" s="257" t="e">
        <f t="shared" si="210"/>
        <v>#DIV/0!</v>
      </c>
      <c r="AZ329" s="80"/>
      <c r="BA329" s="81"/>
      <c r="BB329" s="82" t="str">
        <f t="shared" si="211"/>
        <v/>
      </c>
      <c r="BC329" s="83" t="str">
        <f t="shared" si="212"/>
        <v/>
      </c>
      <c r="BD329" s="224">
        <f t="shared" si="213"/>
        <v>0</v>
      </c>
      <c r="BE329" s="348" t="str">
        <f t="shared" si="214"/>
        <v/>
      </c>
      <c r="BF329" s="349"/>
      <c r="BG329" s="225" t="e">
        <f t="shared" si="215"/>
        <v>#DIV/0!</v>
      </c>
      <c r="BI329" s="84"/>
      <c r="BJ329" s="307"/>
      <c r="BK329" s="88"/>
      <c r="BL329" s="307"/>
      <c r="BM329" s="227" t="str">
        <f t="shared" si="216"/>
        <v>---</v>
      </c>
    </row>
    <row r="330" spans="1:65" ht="15" customHeight="1">
      <c r="A330" s="56"/>
      <c r="B330" s="57"/>
      <c r="C330" s="58"/>
      <c r="D330" s="58"/>
      <c r="E330" s="58"/>
      <c r="F330" s="59"/>
      <c r="G330" s="60"/>
      <c r="H330" s="61"/>
      <c r="I330" s="62"/>
      <c r="J330" s="63">
        <f t="shared" si="185"/>
        <v>0</v>
      </c>
      <c r="K330" s="64"/>
      <c r="L330" s="65">
        <f t="shared" si="186"/>
        <v>0</v>
      </c>
      <c r="M330" s="66"/>
      <c r="N330" s="312"/>
      <c r="O330" s="67"/>
      <c r="P330" s="68"/>
      <c r="Q330" s="61"/>
      <c r="R330" s="62"/>
      <c r="S330" s="62">
        <f t="shared" si="187"/>
        <v>0</v>
      </c>
      <c r="T330" s="68"/>
      <c r="U330" s="69"/>
      <c r="V330" s="70">
        <f t="shared" si="188"/>
        <v>0</v>
      </c>
      <c r="W330" s="71"/>
      <c r="X330" s="312"/>
      <c r="Y330" s="72" t="str">
        <f t="shared" si="189"/>
        <v>---</v>
      </c>
      <c r="Z330" s="73" t="str">
        <f t="shared" si="190"/>
        <v>---</v>
      </c>
      <c r="AA330" s="74" t="str">
        <f t="shared" si="191"/>
        <v/>
      </c>
      <c r="AB330" s="75" t="str">
        <f t="shared" si="192"/>
        <v/>
      </c>
      <c r="AC330" s="76" t="str">
        <f t="shared" si="193"/>
        <v/>
      </c>
      <c r="AD330" s="75" t="str">
        <f t="shared" si="194"/>
        <v/>
      </c>
      <c r="AE330" s="77" t="str">
        <f t="shared" si="195"/>
        <v/>
      </c>
      <c r="AF330" s="78" t="str">
        <f t="shared" si="196"/>
        <v/>
      </c>
      <c r="AG330" s="79" t="str">
        <f t="shared" si="197"/>
        <v/>
      </c>
      <c r="AH330" s="244" t="str">
        <f t="shared" si="198"/>
        <v/>
      </c>
      <c r="AI330" s="218">
        <f t="shared" si="199"/>
        <v>0</v>
      </c>
      <c r="AJ330" s="346" t="str">
        <f t="shared" si="200"/>
        <v/>
      </c>
      <c r="AK330" s="347"/>
      <c r="AL330" s="219" t="e">
        <f t="shared" si="201"/>
        <v>#DIV/0!</v>
      </c>
      <c r="AM330" s="218">
        <f t="shared" si="202"/>
        <v>0</v>
      </c>
      <c r="AN330" s="346" t="str">
        <f t="shared" si="203"/>
        <v/>
      </c>
      <c r="AO330" s="347"/>
      <c r="AP330" s="219" t="e">
        <f t="shared" si="204"/>
        <v>#DIV/0!</v>
      </c>
      <c r="AQ330" s="222">
        <f t="shared" si="205"/>
        <v>0</v>
      </c>
      <c r="AR330" s="348" t="str">
        <f t="shared" si="206"/>
        <v/>
      </c>
      <c r="AS330" s="349"/>
      <c r="AT330" s="257" t="e">
        <f t="shared" si="207"/>
        <v>#DIV/0!</v>
      </c>
      <c r="AU330" s="222">
        <f t="shared" si="208"/>
        <v>0</v>
      </c>
      <c r="AV330" s="348" t="str">
        <f t="shared" si="209"/>
        <v/>
      </c>
      <c r="AW330" s="349"/>
      <c r="AX330" s="257" t="e">
        <f t="shared" si="210"/>
        <v>#DIV/0!</v>
      </c>
      <c r="AZ330" s="80"/>
      <c r="BA330" s="81"/>
      <c r="BB330" s="82" t="str">
        <f t="shared" si="211"/>
        <v/>
      </c>
      <c r="BC330" s="83" t="str">
        <f t="shared" si="212"/>
        <v/>
      </c>
      <c r="BD330" s="224">
        <f t="shared" si="213"/>
        <v>0</v>
      </c>
      <c r="BE330" s="348" t="str">
        <f t="shared" si="214"/>
        <v/>
      </c>
      <c r="BF330" s="349"/>
      <c r="BG330" s="225" t="e">
        <f t="shared" si="215"/>
        <v>#DIV/0!</v>
      </c>
      <c r="BI330" s="84"/>
      <c r="BJ330" s="307"/>
      <c r="BK330" s="88"/>
      <c r="BL330" s="307"/>
      <c r="BM330" s="227" t="str">
        <f t="shared" si="216"/>
        <v>---</v>
      </c>
    </row>
    <row r="331" spans="1:65" ht="15" customHeight="1">
      <c r="A331" s="56"/>
      <c r="B331" s="57"/>
      <c r="C331" s="58"/>
      <c r="D331" s="58"/>
      <c r="E331" s="58"/>
      <c r="F331" s="59"/>
      <c r="G331" s="60"/>
      <c r="H331" s="61"/>
      <c r="I331" s="62"/>
      <c r="J331" s="63">
        <f t="shared" si="185"/>
        <v>0</v>
      </c>
      <c r="K331" s="64"/>
      <c r="L331" s="65">
        <f t="shared" si="186"/>
        <v>0</v>
      </c>
      <c r="M331" s="66"/>
      <c r="N331" s="312"/>
      <c r="O331" s="67"/>
      <c r="P331" s="68"/>
      <c r="Q331" s="61"/>
      <c r="R331" s="62"/>
      <c r="S331" s="62">
        <f t="shared" si="187"/>
        <v>0</v>
      </c>
      <c r="T331" s="68"/>
      <c r="U331" s="69"/>
      <c r="V331" s="70">
        <f t="shared" si="188"/>
        <v>0</v>
      </c>
      <c r="W331" s="71"/>
      <c r="X331" s="312"/>
      <c r="Y331" s="72" t="str">
        <f t="shared" si="189"/>
        <v>---</v>
      </c>
      <c r="Z331" s="73" t="str">
        <f t="shared" si="190"/>
        <v>---</v>
      </c>
      <c r="AA331" s="74" t="str">
        <f t="shared" si="191"/>
        <v/>
      </c>
      <c r="AB331" s="75" t="str">
        <f t="shared" si="192"/>
        <v/>
      </c>
      <c r="AC331" s="76" t="str">
        <f t="shared" si="193"/>
        <v/>
      </c>
      <c r="AD331" s="75" t="str">
        <f t="shared" si="194"/>
        <v/>
      </c>
      <c r="AE331" s="77" t="str">
        <f t="shared" si="195"/>
        <v/>
      </c>
      <c r="AF331" s="78" t="str">
        <f t="shared" si="196"/>
        <v/>
      </c>
      <c r="AG331" s="79" t="str">
        <f t="shared" si="197"/>
        <v/>
      </c>
      <c r="AH331" s="244" t="str">
        <f t="shared" si="198"/>
        <v/>
      </c>
      <c r="AI331" s="218">
        <f t="shared" si="199"/>
        <v>0</v>
      </c>
      <c r="AJ331" s="346" t="str">
        <f t="shared" si="200"/>
        <v/>
      </c>
      <c r="AK331" s="347"/>
      <c r="AL331" s="219" t="e">
        <f t="shared" si="201"/>
        <v>#DIV/0!</v>
      </c>
      <c r="AM331" s="218">
        <f t="shared" si="202"/>
        <v>0</v>
      </c>
      <c r="AN331" s="346" t="str">
        <f t="shared" si="203"/>
        <v/>
      </c>
      <c r="AO331" s="347"/>
      <c r="AP331" s="219" t="e">
        <f t="shared" si="204"/>
        <v>#DIV/0!</v>
      </c>
      <c r="AQ331" s="222">
        <f t="shared" si="205"/>
        <v>0</v>
      </c>
      <c r="AR331" s="348" t="str">
        <f t="shared" si="206"/>
        <v/>
      </c>
      <c r="AS331" s="349"/>
      <c r="AT331" s="257" t="e">
        <f t="shared" si="207"/>
        <v>#DIV/0!</v>
      </c>
      <c r="AU331" s="222">
        <f t="shared" si="208"/>
        <v>0</v>
      </c>
      <c r="AV331" s="348" t="str">
        <f t="shared" si="209"/>
        <v/>
      </c>
      <c r="AW331" s="349"/>
      <c r="AX331" s="257" t="e">
        <f t="shared" si="210"/>
        <v>#DIV/0!</v>
      </c>
      <c r="AZ331" s="80"/>
      <c r="BA331" s="81"/>
      <c r="BB331" s="82" t="str">
        <f t="shared" si="211"/>
        <v/>
      </c>
      <c r="BC331" s="83" t="str">
        <f t="shared" si="212"/>
        <v/>
      </c>
      <c r="BD331" s="224">
        <f t="shared" si="213"/>
        <v>0</v>
      </c>
      <c r="BE331" s="348" t="str">
        <f t="shared" si="214"/>
        <v/>
      </c>
      <c r="BF331" s="349"/>
      <c r="BG331" s="225" t="e">
        <f t="shared" si="215"/>
        <v>#DIV/0!</v>
      </c>
      <c r="BI331" s="84"/>
      <c r="BJ331" s="307"/>
      <c r="BK331" s="88"/>
      <c r="BL331" s="307"/>
      <c r="BM331" s="227" t="str">
        <f t="shared" si="216"/>
        <v>---</v>
      </c>
    </row>
    <row r="332" spans="1:65" ht="15" customHeight="1">
      <c r="A332" s="56"/>
      <c r="B332" s="57"/>
      <c r="C332" s="58"/>
      <c r="D332" s="58"/>
      <c r="E332" s="58"/>
      <c r="F332" s="59"/>
      <c r="G332" s="60"/>
      <c r="H332" s="61"/>
      <c r="I332" s="62"/>
      <c r="J332" s="63">
        <f t="shared" si="185"/>
        <v>0</v>
      </c>
      <c r="K332" s="64"/>
      <c r="L332" s="65">
        <f t="shared" si="186"/>
        <v>0</v>
      </c>
      <c r="M332" s="66"/>
      <c r="N332" s="312"/>
      <c r="O332" s="67"/>
      <c r="P332" s="68"/>
      <c r="Q332" s="61"/>
      <c r="R332" s="62"/>
      <c r="S332" s="62">
        <f t="shared" si="187"/>
        <v>0</v>
      </c>
      <c r="T332" s="68"/>
      <c r="U332" s="69"/>
      <c r="V332" s="70">
        <f t="shared" si="188"/>
        <v>0</v>
      </c>
      <c r="W332" s="71"/>
      <c r="X332" s="312"/>
      <c r="Y332" s="72" t="str">
        <f t="shared" si="189"/>
        <v>---</v>
      </c>
      <c r="Z332" s="73" t="str">
        <f t="shared" si="190"/>
        <v>---</v>
      </c>
      <c r="AA332" s="74" t="str">
        <f t="shared" si="191"/>
        <v/>
      </c>
      <c r="AB332" s="75" t="str">
        <f t="shared" si="192"/>
        <v/>
      </c>
      <c r="AC332" s="76" t="str">
        <f t="shared" si="193"/>
        <v/>
      </c>
      <c r="AD332" s="75" t="str">
        <f t="shared" si="194"/>
        <v/>
      </c>
      <c r="AE332" s="77" t="str">
        <f t="shared" si="195"/>
        <v/>
      </c>
      <c r="AF332" s="78" t="str">
        <f t="shared" si="196"/>
        <v/>
      </c>
      <c r="AG332" s="79" t="str">
        <f t="shared" si="197"/>
        <v/>
      </c>
      <c r="AH332" s="244" t="str">
        <f t="shared" si="198"/>
        <v/>
      </c>
      <c r="AI332" s="218">
        <f t="shared" si="199"/>
        <v>0</v>
      </c>
      <c r="AJ332" s="346" t="str">
        <f t="shared" si="200"/>
        <v/>
      </c>
      <c r="AK332" s="347"/>
      <c r="AL332" s="219" t="e">
        <f t="shared" si="201"/>
        <v>#DIV/0!</v>
      </c>
      <c r="AM332" s="218">
        <f t="shared" si="202"/>
        <v>0</v>
      </c>
      <c r="AN332" s="346" t="str">
        <f t="shared" si="203"/>
        <v/>
      </c>
      <c r="AO332" s="347"/>
      <c r="AP332" s="219" t="e">
        <f t="shared" si="204"/>
        <v>#DIV/0!</v>
      </c>
      <c r="AQ332" s="222">
        <f t="shared" si="205"/>
        <v>0</v>
      </c>
      <c r="AR332" s="348" t="str">
        <f t="shared" si="206"/>
        <v/>
      </c>
      <c r="AS332" s="349"/>
      <c r="AT332" s="257" t="e">
        <f t="shared" si="207"/>
        <v>#DIV/0!</v>
      </c>
      <c r="AU332" s="222">
        <f t="shared" si="208"/>
        <v>0</v>
      </c>
      <c r="AV332" s="348" t="str">
        <f t="shared" si="209"/>
        <v/>
      </c>
      <c r="AW332" s="349"/>
      <c r="AX332" s="257" t="e">
        <f t="shared" si="210"/>
        <v>#DIV/0!</v>
      </c>
      <c r="AZ332" s="80"/>
      <c r="BA332" s="81"/>
      <c r="BB332" s="82" t="str">
        <f t="shared" si="211"/>
        <v/>
      </c>
      <c r="BC332" s="83" t="str">
        <f t="shared" si="212"/>
        <v/>
      </c>
      <c r="BD332" s="224">
        <f t="shared" si="213"/>
        <v>0</v>
      </c>
      <c r="BE332" s="348" t="str">
        <f t="shared" si="214"/>
        <v/>
      </c>
      <c r="BF332" s="349"/>
      <c r="BG332" s="225" t="e">
        <f t="shared" si="215"/>
        <v>#DIV/0!</v>
      </c>
      <c r="BI332" s="84"/>
      <c r="BJ332" s="307"/>
      <c r="BK332" s="88"/>
      <c r="BL332" s="307"/>
      <c r="BM332" s="227" t="str">
        <f t="shared" si="216"/>
        <v>---</v>
      </c>
    </row>
    <row r="333" spans="1:65" ht="15" customHeight="1">
      <c r="A333" s="56"/>
      <c r="B333" s="57"/>
      <c r="C333" s="58"/>
      <c r="D333" s="58"/>
      <c r="E333" s="58"/>
      <c r="F333" s="59"/>
      <c r="G333" s="60"/>
      <c r="H333" s="61"/>
      <c r="I333" s="62"/>
      <c r="J333" s="63">
        <f t="shared" si="185"/>
        <v>0</v>
      </c>
      <c r="K333" s="64"/>
      <c r="L333" s="65">
        <f t="shared" si="186"/>
        <v>0</v>
      </c>
      <c r="M333" s="66"/>
      <c r="N333" s="312"/>
      <c r="O333" s="67"/>
      <c r="P333" s="68"/>
      <c r="Q333" s="61"/>
      <c r="R333" s="62"/>
      <c r="S333" s="62">
        <f t="shared" si="187"/>
        <v>0</v>
      </c>
      <c r="T333" s="68"/>
      <c r="U333" s="69"/>
      <c r="V333" s="70">
        <f t="shared" si="188"/>
        <v>0</v>
      </c>
      <c r="W333" s="71"/>
      <c r="X333" s="312"/>
      <c r="Y333" s="72" t="str">
        <f t="shared" si="189"/>
        <v>---</v>
      </c>
      <c r="Z333" s="73" t="str">
        <f t="shared" si="190"/>
        <v>---</v>
      </c>
      <c r="AA333" s="74" t="str">
        <f t="shared" si="191"/>
        <v/>
      </c>
      <c r="AB333" s="75" t="str">
        <f t="shared" si="192"/>
        <v/>
      </c>
      <c r="AC333" s="76" t="str">
        <f t="shared" si="193"/>
        <v/>
      </c>
      <c r="AD333" s="75" t="str">
        <f t="shared" si="194"/>
        <v/>
      </c>
      <c r="AE333" s="77" t="str">
        <f t="shared" si="195"/>
        <v/>
      </c>
      <c r="AF333" s="78" t="str">
        <f t="shared" si="196"/>
        <v/>
      </c>
      <c r="AG333" s="79" t="str">
        <f t="shared" si="197"/>
        <v/>
      </c>
      <c r="AH333" s="244" t="str">
        <f t="shared" si="198"/>
        <v/>
      </c>
      <c r="AI333" s="218">
        <f t="shared" si="199"/>
        <v>0</v>
      </c>
      <c r="AJ333" s="346" t="str">
        <f t="shared" si="200"/>
        <v/>
      </c>
      <c r="AK333" s="347"/>
      <c r="AL333" s="219" t="e">
        <f t="shared" si="201"/>
        <v>#DIV/0!</v>
      </c>
      <c r="AM333" s="218">
        <f t="shared" si="202"/>
        <v>0</v>
      </c>
      <c r="AN333" s="346" t="str">
        <f t="shared" si="203"/>
        <v/>
      </c>
      <c r="AO333" s="347"/>
      <c r="AP333" s="219" t="e">
        <f t="shared" si="204"/>
        <v>#DIV/0!</v>
      </c>
      <c r="AQ333" s="222">
        <f t="shared" si="205"/>
        <v>0</v>
      </c>
      <c r="AR333" s="348" t="str">
        <f t="shared" si="206"/>
        <v/>
      </c>
      <c r="AS333" s="349"/>
      <c r="AT333" s="257" t="e">
        <f t="shared" si="207"/>
        <v>#DIV/0!</v>
      </c>
      <c r="AU333" s="222">
        <f t="shared" si="208"/>
        <v>0</v>
      </c>
      <c r="AV333" s="348" t="str">
        <f t="shared" si="209"/>
        <v/>
      </c>
      <c r="AW333" s="349"/>
      <c r="AX333" s="257" t="e">
        <f t="shared" si="210"/>
        <v>#DIV/0!</v>
      </c>
      <c r="AZ333" s="80"/>
      <c r="BA333" s="81"/>
      <c r="BB333" s="82" t="str">
        <f t="shared" si="211"/>
        <v/>
      </c>
      <c r="BC333" s="83" t="str">
        <f t="shared" si="212"/>
        <v/>
      </c>
      <c r="BD333" s="224">
        <f t="shared" si="213"/>
        <v>0</v>
      </c>
      <c r="BE333" s="348" t="str">
        <f t="shared" si="214"/>
        <v/>
      </c>
      <c r="BF333" s="349"/>
      <c r="BG333" s="225" t="e">
        <f t="shared" si="215"/>
        <v>#DIV/0!</v>
      </c>
      <c r="BI333" s="84"/>
      <c r="BJ333" s="307"/>
      <c r="BK333" s="88"/>
      <c r="BL333" s="307"/>
      <c r="BM333" s="227" t="str">
        <f t="shared" si="216"/>
        <v>---</v>
      </c>
    </row>
    <row r="334" spans="1:65" ht="15" customHeight="1">
      <c r="A334" s="56"/>
      <c r="B334" s="57"/>
      <c r="C334" s="58"/>
      <c r="D334" s="58"/>
      <c r="E334" s="58"/>
      <c r="F334" s="59"/>
      <c r="G334" s="60"/>
      <c r="H334" s="61"/>
      <c r="I334" s="62"/>
      <c r="J334" s="63">
        <f t="shared" si="185"/>
        <v>0</v>
      </c>
      <c r="K334" s="64"/>
      <c r="L334" s="65">
        <f t="shared" si="186"/>
        <v>0</v>
      </c>
      <c r="M334" s="66"/>
      <c r="N334" s="312"/>
      <c r="O334" s="67"/>
      <c r="P334" s="68"/>
      <c r="Q334" s="61"/>
      <c r="R334" s="62"/>
      <c r="S334" s="62">
        <f t="shared" si="187"/>
        <v>0</v>
      </c>
      <c r="T334" s="68"/>
      <c r="U334" s="69"/>
      <c r="V334" s="70">
        <f t="shared" si="188"/>
        <v>0</v>
      </c>
      <c r="W334" s="71"/>
      <c r="X334" s="312"/>
      <c r="Y334" s="72" t="str">
        <f t="shared" si="189"/>
        <v>---</v>
      </c>
      <c r="Z334" s="73" t="str">
        <f t="shared" si="190"/>
        <v>---</v>
      </c>
      <c r="AA334" s="74" t="str">
        <f t="shared" si="191"/>
        <v/>
      </c>
      <c r="AB334" s="75" t="str">
        <f t="shared" si="192"/>
        <v/>
      </c>
      <c r="AC334" s="76" t="str">
        <f t="shared" si="193"/>
        <v/>
      </c>
      <c r="AD334" s="75" t="str">
        <f t="shared" si="194"/>
        <v/>
      </c>
      <c r="AE334" s="77" t="str">
        <f t="shared" si="195"/>
        <v/>
      </c>
      <c r="AF334" s="78" t="str">
        <f t="shared" si="196"/>
        <v/>
      </c>
      <c r="AG334" s="79" t="str">
        <f t="shared" si="197"/>
        <v/>
      </c>
      <c r="AH334" s="244" t="str">
        <f t="shared" si="198"/>
        <v/>
      </c>
      <c r="AI334" s="218">
        <f t="shared" si="199"/>
        <v>0</v>
      </c>
      <c r="AJ334" s="346" t="str">
        <f t="shared" si="200"/>
        <v/>
      </c>
      <c r="AK334" s="347"/>
      <c r="AL334" s="219" t="e">
        <f t="shared" si="201"/>
        <v>#DIV/0!</v>
      </c>
      <c r="AM334" s="218">
        <f t="shared" si="202"/>
        <v>0</v>
      </c>
      <c r="AN334" s="346" t="str">
        <f t="shared" si="203"/>
        <v/>
      </c>
      <c r="AO334" s="347"/>
      <c r="AP334" s="219" t="e">
        <f t="shared" si="204"/>
        <v>#DIV/0!</v>
      </c>
      <c r="AQ334" s="222">
        <f t="shared" si="205"/>
        <v>0</v>
      </c>
      <c r="AR334" s="348" t="str">
        <f t="shared" si="206"/>
        <v/>
      </c>
      <c r="AS334" s="349"/>
      <c r="AT334" s="257" t="e">
        <f t="shared" si="207"/>
        <v>#DIV/0!</v>
      </c>
      <c r="AU334" s="222">
        <f t="shared" si="208"/>
        <v>0</v>
      </c>
      <c r="AV334" s="348" t="str">
        <f t="shared" si="209"/>
        <v/>
      </c>
      <c r="AW334" s="349"/>
      <c r="AX334" s="257" t="e">
        <f t="shared" si="210"/>
        <v>#DIV/0!</v>
      </c>
      <c r="AZ334" s="80"/>
      <c r="BA334" s="81"/>
      <c r="BB334" s="82" t="str">
        <f t="shared" si="211"/>
        <v/>
      </c>
      <c r="BC334" s="83" t="str">
        <f t="shared" si="212"/>
        <v/>
      </c>
      <c r="BD334" s="224">
        <f t="shared" si="213"/>
        <v>0</v>
      </c>
      <c r="BE334" s="348" t="str">
        <f t="shared" si="214"/>
        <v/>
      </c>
      <c r="BF334" s="349"/>
      <c r="BG334" s="225" t="e">
        <f t="shared" si="215"/>
        <v>#DIV/0!</v>
      </c>
      <c r="BI334" s="84"/>
      <c r="BJ334" s="307"/>
      <c r="BK334" s="88"/>
      <c r="BL334" s="307"/>
      <c r="BM334" s="227" t="str">
        <f t="shared" si="216"/>
        <v>---</v>
      </c>
    </row>
    <row r="335" spans="1:65" ht="15" customHeight="1">
      <c r="A335" s="56"/>
      <c r="B335" s="57"/>
      <c r="C335" s="58"/>
      <c r="D335" s="58"/>
      <c r="E335" s="58"/>
      <c r="F335" s="59"/>
      <c r="G335" s="60"/>
      <c r="H335" s="61"/>
      <c r="I335" s="62"/>
      <c r="J335" s="63">
        <f t="shared" si="185"/>
        <v>0</v>
      </c>
      <c r="K335" s="64"/>
      <c r="L335" s="65">
        <f t="shared" si="186"/>
        <v>0</v>
      </c>
      <c r="M335" s="66"/>
      <c r="N335" s="312"/>
      <c r="O335" s="67"/>
      <c r="P335" s="68"/>
      <c r="Q335" s="61"/>
      <c r="R335" s="62"/>
      <c r="S335" s="62">
        <f t="shared" si="187"/>
        <v>0</v>
      </c>
      <c r="T335" s="68"/>
      <c r="U335" s="69"/>
      <c r="V335" s="70">
        <f t="shared" si="188"/>
        <v>0</v>
      </c>
      <c r="W335" s="71"/>
      <c r="X335" s="312"/>
      <c r="Y335" s="72" t="str">
        <f t="shared" si="189"/>
        <v>---</v>
      </c>
      <c r="Z335" s="73" t="str">
        <f t="shared" si="190"/>
        <v>---</v>
      </c>
      <c r="AA335" s="74" t="str">
        <f t="shared" si="191"/>
        <v/>
      </c>
      <c r="AB335" s="75" t="str">
        <f t="shared" si="192"/>
        <v/>
      </c>
      <c r="AC335" s="76" t="str">
        <f t="shared" si="193"/>
        <v/>
      </c>
      <c r="AD335" s="75" t="str">
        <f t="shared" si="194"/>
        <v/>
      </c>
      <c r="AE335" s="77" t="str">
        <f t="shared" si="195"/>
        <v/>
      </c>
      <c r="AF335" s="78" t="str">
        <f t="shared" si="196"/>
        <v/>
      </c>
      <c r="AG335" s="79" t="str">
        <f t="shared" si="197"/>
        <v/>
      </c>
      <c r="AH335" s="244" t="str">
        <f t="shared" si="198"/>
        <v/>
      </c>
      <c r="AI335" s="218">
        <f t="shared" si="199"/>
        <v>0</v>
      </c>
      <c r="AJ335" s="346" t="str">
        <f t="shared" si="200"/>
        <v/>
      </c>
      <c r="AK335" s="347"/>
      <c r="AL335" s="219" t="e">
        <f t="shared" si="201"/>
        <v>#DIV/0!</v>
      </c>
      <c r="AM335" s="218">
        <f t="shared" si="202"/>
        <v>0</v>
      </c>
      <c r="AN335" s="346" t="str">
        <f t="shared" si="203"/>
        <v/>
      </c>
      <c r="AO335" s="347"/>
      <c r="AP335" s="219" t="e">
        <f t="shared" si="204"/>
        <v>#DIV/0!</v>
      </c>
      <c r="AQ335" s="222">
        <f t="shared" si="205"/>
        <v>0</v>
      </c>
      <c r="AR335" s="348" t="str">
        <f t="shared" si="206"/>
        <v/>
      </c>
      <c r="AS335" s="349"/>
      <c r="AT335" s="257" t="e">
        <f t="shared" si="207"/>
        <v>#DIV/0!</v>
      </c>
      <c r="AU335" s="222">
        <f t="shared" si="208"/>
        <v>0</v>
      </c>
      <c r="AV335" s="348" t="str">
        <f t="shared" si="209"/>
        <v/>
      </c>
      <c r="AW335" s="349"/>
      <c r="AX335" s="257" t="e">
        <f t="shared" si="210"/>
        <v>#DIV/0!</v>
      </c>
      <c r="AZ335" s="80"/>
      <c r="BA335" s="81"/>
      <c r="BB335" s="82" t="str">
        <f t="shared" si="211"/>
        <v/>
      </c>
      <c r="BC335" s="83" t="str">
        <f t="shared" si="212"/>
        <v/>
      </c>
      <c r="BD335" s="224">
        <f t="shared" si="213"/>
        <v>0</v>
      </c>
      <c r="BE335" s="348" t="str">
        <f t="shared" si="214"/>
        <v/>
      </c>
      <c r="BF335" s="349"/>
      <c r="BG335" s="225" t="e">
        <f t="shared" si="215"/>
        <v>#DIV/0!</v>
      </c>
      <c r="BI335" s="84"/>
      <c r="BJ335" s="307"/>
      <c r="BK335" s="88"/>
      <c r="BL335" s="307"/>
      <c r="BM335" s="227" t="str">
        <f t="shared" si="216"/>
        <v>---</v>
      </c>
    </row>
    <row r="336" spans="1:65" ht="15" customHeight="1">
      <c r="A336" s="56"/>
      <c r="B336" s="57"/>
      <c r="C336" s="58"/>
      <c r="D336" s="58"/>
      <c r="E336" s="58"/>
      <c r="F336" s="59"/>
      <c r="G336" s="60"/>
      <c r="H336" s="61"/>
      <c r="I336" s="62"/>
      <c r="J336" s="63">
        <f t="shared" si="185"/>
        <v>0</v>
      </c>
      <c r="K336" s="64"/>
      <c r="L336" s="65">
        <f t="shared" si="186"/>
        <v>0</v>
      </c>
      <c r="M336" s="66"/>
      <c r="N336" s="312"/>
      <c r="O336" s="67"/>
      <c r="P336" s="68"/>
      <c r="Q336" s="61"/>
      <c r="R336" s="62"/>
      <c r="S336" s="62">
        <f t="shared" si="187"/>
        <v>0</v>
      </c>
      <c r="T336" s="68"/>
      <c r="U336" s="69"/>
      <c r="V336" s="70">
        <f t="shared" si="188"/>
        <v>0</v>
      </c>
      <c r="W336" s="71"/>
      <c r="X336" s="312"/>
      <c r="Y336" s="72" t="str">
        <f t="shared" si="189"/>
        <v>---</v>
      </c>
      <c r="Z336" s="73" t="str">
        <f t="shared" si="190"/>
        <v>---</v>
      </c>
      <c r="AA336" s="74" t="str">
        <f t="shared" si="191"/>
        <v/>
      </c>
      <c r="AB336" s="75" t="str">
        <f t="shared" si="192"/>
        <v/>
      </c>
      <c r="AC336" s="76" t="str">
        <f t="shared" si="193"/>
        <v/>
      </c>
      <c r="AD336" s="75" t="str">
        <f t="shared" si="194"/>
        <v/>
      </c>
      <c r="AE336" s="77" t="str">
        <f t="shared" si="195"/>
        <v/>
      </c>
      <c r="AF336" s="78" t="str">
        <f t="shared" si="196"/>
        <v/>
      </c>
      <c r="AG336" s="79" t="str">
        <f t="shared" si="197"/>
        <v/>
      </c>
      <c r="AH336" s="244" t="str">
        <f t="shared" si="198"/>
        <v/>
      </c>
      <c r="AI336" s="218">
        <f t="shared" si="199"/>
        <v>0</v>
      </c>
      <c r="AJ336" s="346" t="str">
        <f t="shared" si="200"/>
        <v>*</v>
      </c>
      <c r="AK336" s="347"/>
      <c r="AL336" s="219" t="e">
        <f t="shared" si="201"/>
        <v>#DIV/0!</v>
      </c>
      <c r="AM336" s="218">
        <f t="shared" si="202"/>
        <v>0</v>
      </c>
      <c r="AN336" s="346" t="str">
        <f t="shared" si="203"/>
        <v>*</v>
      </c>
      <c r="AO336" s="347"/>
      <c r="AP336" s="219" t="e">
        <f t="shared" si="204"/>
        <v>#DIV/0!</v>
      </c>
      <c r="AQ336" s="222">
        <f t="shared" si="205"/>
        <v>0</v>
      </c>
      <c r="AR336" s="348" t="str">
        <f t="shared" si="206"/>
        <v>*</v>
      </c>
      <c r="AS336" s="349"/>
      <c r="AT336" s="257" t="e">
        <f t="shared" si="207"/>
        <v>#DIV/0!</v>
      </c>
      <c r="AU336" s="222">
        <f t="shared" si="208"/>
        <v>0</v>
      </c>
      <c r="AV336" s="348" t="str">
        <f t="shared" si="209"/>
        <v>*</v>
      </c>
      <c r="AW336" s="349"/>
      <c r="AX336" s="257" t="e">
        <f t="shared" si="210"/>
        <v>#DIV/0!</v>
      </c>
      <c r="AZ336" s="80"/>
      <c r="BA336" s="81"/>
      <c r="BB336" s="82" t="str">
        <f t="shared" si="211"/>
        <v/>
      </c>
      <c r="BC336" s="83" t="str">
        <f t="shared" si="212"/>
        <v/>
      </c>
      <c r="BD336" s="224">
        <f t="shared" si="213"/>
        <v>0</v>
      </c>
      <c r="BE336" s="348" t="str">
        <f t="shared" si="214"/>
        <v/>
      </c>
      <c r="BF336" s="349"/>
      <c r="BG336" s="225" t="e">
        <f t="shared" si="215"/>
        <v>#DIV/0!</v>
      </c>
      <c r="BI336" s="84"/>
      <c r="BJ336" s="307"/>
      <c r="BK336" s="88"/>
      <c r="BL336" s="307"/>
      <c r="BM336" s="227" t="str">
        <f t="shared" si="216"/>
        <v>---</v>
      </c>
    </row>
    <row r="337" spans="1:65" ht="15" customHeight="1">
      <c r="A337" s="56"/>
      <c r="B337" s="57"/>
      <c r="C337" s="58"/>
      <c r="D337" s="58"/>
      <c r="E337" s="58"/>
      <c r="F337" s="59"/>
      <c r="G337" s="60"/>
      <c r="H337" s="61"/>
      <c r="I337" s="62"/>
      <c r="J337" s="63">
        <f t="shared" si="185"/>
        <v>0</v>
      </c>
      <c r="K337" s="64"/>
      <c r="L337" s="65">
        <f t="shared" si="186"/>
        <v>0</v>
      </c>
      <c r="M337" s="66"/>
      <c r="N337" s="312"/>
      <c r="O337" s="67"/>
      <c r="P337" s="68"/>
      <c r="Q337" s="61"/>
      <c r="R337" s="62"/>
      <c r="S337" s="62">
        <f t="shared" si="187"/>
        <v>0</v>
      </c>
      <c r="T337" s="68"/>
      <c r="U337" s="69"/>
      <c r="V337" s="70">
        <f t="shared" si="188"/>
        <v>0</v>
      </c>
      <c r="W337" s="71"/>
      <c r="X337" s="312"/>
      <c r="Y337" s="72" t="str">
        <f t="shared" si="189"/>
        <v>---</v>
      </c>
      <c r="Z337" s="73" t="str">
        <f t="shared" si="190"/>
        <v>---</v>
      </c>
      <c r="AA337" s="74" t="str">
        <f t="shared" si="191"/>
        <v/>
      </c>
      <c r="AB337" s="75" t="str">
        <f t="shared" si="192"/>
        <v/>
      </c>
      <c r="AC337" s="76" t="str">
        <f t="shared" si="193"/>
        <v/>
      </c>
      <c r="AD337" s="75" t="str">
        <f t="shared" si="194"/>
        <v/>
      </c>
      <c r="AE337" s="77" t="str">
        <f t="shared" si="195"/>
        <v/>
      </c>
      <c r="AF337" s="78" t="str">
        <f t="shared" si="196"/>
        <v/>
      </c>
      <c r="AG337" s="79" t="str">
        <f t="shared" si="197"/>
        <v/>
      </c>
      <c r="AH337" s="244" t="str">
        <f t="shared" si="198"/>
        <v/>
      </c>
      <c r="AI337" s="218">
        <f t="shared" si="199"/>
        <v>0</v>
      </c>
      <c r="AJ337" s="346" t="str">
        <f t="shared" si="200"/>
        <v/>
      </c>
      <c r="AK337" s="347"/>
      <c r="AL337" s="219" t="e">
        <f t="shared" si="201"/>
        <v>#DIV/0!</v>
      </c>
      <c r="AM337" s="218">
        <f t="shared" si="202"/>
        <v>0</v>
      </c>
      <c r="AN337" s="346" t="str">
        <f t="shared" si="203"/>
        <v/>
      </c>
      <c r="AO337" s="347"/>
      <c r="AP337" s="219" t="e">
        <f t="shared" si="204"/>
        <v>#DIV/0!</v>
      </c>
      <c r="AQ337" s="222">
        <f t="shared" si="205"/>
        <v>0</v>
      </c>
      <c r="AR337" s="348" t="str">
        <f t="shared" si="206"/>
        <v/>
      </c>
      <c r="AS337" s="349"/>
      <c r="AT337" s="257" t="e">
        <f t="shared" si="207"/>
        <v>#DIV/0!</v>
      </c>
      <c r="AU337" s="222">
        <f t="shared" si="208"/>
        <v>0</v>
      </c>
      <c r="AV337" s="348" t="str">
        <f t="shared" si="209"/>
        <v/>
      </c>
      <c r="AW337" s="349"/>
      <c r="AX337" s="257" t="e">
        <f t="shared" si="210"/>
        <v>#DIV/0!</v>
      </c>
      <c r="AZ337" s="80"/>
      <c r="BA337" s="81"/>
      <c r="BB337" s="82" t="str">
        <f t="shared" si="211"/>
        <v/>
      </c>
      <c r="BC337" s="83" t="str">
        <f t="shared" si="212"/>
        <v/>
      </c>
      <c r="BD337" s="224">
        <f t="shared" si="213"/>
        <v>0</v>
      </c>
      <c r="BE337" s="348" t="str">
        <f t="shared" si="214"/>
        <v/>
      </c>
      <c r="BF337" s="349"/>
      <c r="BG337" s="225" t="e">
        <f t="shared" si="215"/>
        <v>#DIV/0!</v>
      </c>
      <c r="BI337" s="84"/>
      <c r="BJ337" s="307"/>
      <c r="BK337" s="88"/>
      <c r="BL337" s="307"/>
      <c r="BM337" s="227" t="str">
        <f t="shared" si="216"/>
        <v>---</v>
      </c>
    </row>
    <row r="338" spans="1:65" ht="15" customHeight="1">
      <c r="A338" s="56"/>
      <c r="B338" s="57"/>
      <c r="C338" s="58"/>
      <c r="D338" s="58"/>
      <c r="E338" s="58"/>
      <c r="F338" s="59"/>
      <c r="G338" s="60"/>
      <c r="H338" s="61"/>
      <c r="I338" s="62"/>
      <c r="J338" s="63">
        <f t="shared" si="185"/>
        <v>0</v>
      </c>
      <c r="K338" s="64"/>
      <c r="L338" s="65">
        <f t="shared" si="186"/>
        <v>0</v>
      </c>
      <c r="M338" s="66"/>
      <c r="N338" s="312"/>
      <c r="O338" s="67"/>
      <c r="P338" s="68"/>
      <c r="Q338" s="61"/>
      <c r="R338" s="62"/>
      <c r="S338" s="62">
        <f t="shared" si="187"/>
        <v>0</v>
      </c>
      <c r="T338" s="68"/>
      <c r="U338" s="69"/>
      <c r="V338" s="70">
        <f t="shared" si="188"/>
        <v>0</v>
      </c>
      <c r="W338" s="71"/>
      <c r="X338" s="312"/>
      <c r="Y338" s="72" t="str">
        <f t="shared" si="189"/>
        <v>---</v>
      </c>
      <c r="Z338" s="73" t="str">
        <f t="shared" si="190"/>
        <v>---</v>
      </c>
      <c r="AA338" s="74" t="str">
        <f t="shared" si="191"/>
        <v/>
      </c>
      <c r="AB338" s="75" t="str">
        <f t="shared" si="192"/>
        <v/>
      </c>
      <c r="AC338" s="76" t="str">
        <f t="shared" si="193"/>
        <v/>
      </c>
      <c r="AD338" s="75" t="str">
        <f t="shared" si="194"/>
        <v/>
      </c>
      <c r="AE338" s="77" t="str">
        <f t="shared" si="195"/>
        <v/>
      </c>
      <c r="AF338" s="78" t="str">
        <f t="shared" si="196"/>
        <v/>
      </c>
      <c r="AG338" s="79" t="str">
        <f t="shared" si="197"/>
        <v/>
      </c>
      <c r="AH338" s="244" t="str">
        <f t="shared" si="198"/>
        <v/>
      </c>
      <c r="AI338" s="218">
        <f t="shared" si="199"/>
        <v>0</v>
      </c>
      <c r="AJ338" s="346" t="str">
        <f t="shared" si="200"/>
        <v/>
      </c>
      <c r="AK338" s="347"/>
      <c r="AL338" s="219" t="e">
        <f t="shared" si="201"/>
        <v>#DIV/0!</v>
      </c>
      <c r="AM338" s="218">
        <f t="shared" si="202"/>
        <v>0</v>
      </c>
      <c r="AN338" s="346" t="str">
        <f t="shared" si="203"/>
        <v/>
      </c>
      <c r="AO338" s="347"/>
      <c r="AP338" s="219" t="e">
        <f t="shared" si="204"/>
        <v>#DIV/0!</v>
      </c>
      <c r="AQ338" s="222">
        <f t="shared" si="205"/>
        <v>0</v>
      </c>
      <c r="AR338" s="348" t="str">
        <f t="shared" si="206"/>
        <v/>
      </c>
      <c r="AS338" s="349"/>
      <c r="AT338" s="257" t="e">
        <f t="shared" si="207"/>
        <v>#DIV/0!</v>
      </c>
      <c r="AU338" s="222">
        <f t="shared" si="208"/>
        <v>0</v>
      </c>
      <c r="AV338" s="348" t="str">
        <f t="shared" si="209"/>
        <v/>
      </c>
      <c r="AW338" s="349"/>
      <c r="AX338" s="257" t="e">
        <f t="shared" si="210"/>
        <v>#DIV/0!</v>
      </c>
      <c r="AZ338" s="80"/>
      <c r="BA338" s="81"/>
      <c r="BB338" s="82" t="str">
        <f t="shared" si="211"/>
        <v/>
      </c>
      <c r="BC338" s="83" t="str">
        <f t="shared" si="212"/>
        <v/>
      </c>
      <c r="BD338" s="224">
        <f t="shared" si="213"/>
        <v>0</v>
      </c>
      <c r="BE338" s="348" t="str">
        <f t="shared" si="214"/>
        <v/>
      </c>
      <c r="BF338" s="349"/>
      <c r="BG338" s="225" t="e">
        <f t="shared" si="215"/>
        <v>#DIV/0!</v>
      </c>
      <c r="BI338" s="84"/>
      <c r="BJ338" s="307"/>
      <c r="BK338" s="88"/>
      <c r="BL338" s="307"/>
      <c r="BM338" s="227" t="str">
        <f t="shared" si="216"/>
        <v>---</v>
      </c>
    </row>
    <row r="339" spans="1:65" ht="15" customHeight="1">
      <c r="A339" s="56"/>
      <c r="B339" s="57"/>
      <c r="C339" s="58"/>
      <c r="D339" s="58"/>
      <c r="E339" s="58"/>
      <c r="F339" s="59"/>
      <c r="G339" s="60"/>
      <c r="H339" s="61"/>
      <c r="I339" s="62"/>
      <c r="J339" s="63">
        <f t="shared" si="185"/>
        <v>0</v>
      </c>
      <c r="K339" s="64"/>
      <c r="L339" s="65">
        <f t="shared" si="186"/>
        <v>0</v>
      </c>
      <c r="M339" s="66"/>
      <c r="N339" s="312"/>
      <c r="O339" s="67"/>
      <c r="P339" s="68"/>
      <c r="Q339" s="61"/>
      <c r="R339" s="62"/>
      <c r="S339" s="62">
        <f t="shared" si="187"/>
        <v>0</v>
      </c>
      <c r="T339" s="68"/>
      <c r="U339" s="69"/>
      <c r="V339" s="70">
        <f t="shared" si="188"/>
        <v>0</v>
      </c>
      <c r="W339" s="71"/>
      <c r="X339" s="312"/>
      <c r="Y339" s="72" t="str">
        <f t="shared" si="189"/>
        <v>---</v>
      </c>
      <c r="Z339" s="73" t="str">
        <f t="shared" si="190"/>
        <v>---</v>
      </c>
      <c r="AA339" s="74" t="str">
        <f t="shared" si="191"/>
        <v/>
      </c>
      <c r="AB339" s="75" t="str">
        <f t="shared" si="192"/>
        <v/>
      </c>
      <c r="AC339" s="76" t="str">
        <f t="shared" si="193"/>
        <v/>
      </c>
      <c r="AD339" s="75" t="str">
        <f t="shared" si="194"/>
        <v/>
      </c>
      <c r="AE339" s="77" t="str">
        <f t="shared" si="195"/>
        <v/>
      </c>
      <c r="AF339" s="78" t="str">
        <f t="shared" si="196"/>
        <v/>
      </c>
      <c r="AG339" s="79" t="str">
        <f t="shared" si="197"/>
        <v/>
      </c>
      <c r="AH339" s="244" t="str">
        <f t="shared" si="198"/>
        <v/>
      </c>
      <c r="AI339" s="218">
        <f t="shared" si="199"/>
        <v>0</v>
      </c>
      <c r="AJ339" s="346" t="str">
        <f t="shared" si="200"/>
        <v/>
      </c>
      <c r="AK339" s="347"/>
      <c r="AL339" s="219" t="e">
        <f t="shared" si="201"/>
        <v>#DIV/0!</v>
      </c>
      <c r="AM339" s="218">
        <f t="shared" si="202"/>
        <v>0</v>
      </c>
      <c r="AN339" s="346" t="str">
        <f t="shared" si="203"/>
        <v/>
      </c>
      <c r="AO339" s="347"/>
      <c r="AP339" s="219" t="e">
        <f t="shared" si="204"/>
        <v>#DIV/0!</v>
      </c>
      <c r="AQ339" s="222">
        <f t="shared" si="205"/>
        <v>0</v>
      </c>
      <c r="AR339" s="348" t="str">
        <f t="shared" si="206"/>
        <v/>
      </c>
      <c r="AS339" s="349"/>
      <c r="AT339" s="257" t="e">
        <f t="shared" si="207"/>
        <v>#DIV/0!</v>
      </c>
      <c r="AU339" s="222">
        <f t="shared" si="208"/>
        <v>0</v>
      </c>
      <c r="AV339" s="348" t="str">
        <f t="shared" si="209"/>
        <v/>
      </c>
      <c r="AW339" s="349"/>
      <c r="AX339" s="257" t="e">
        <f t="shared" si="210"/>
        <v>#DIV/0!</v>
      </c>
      <c r="AZ339" s="80"/>
      <c r="BA339" s="81"/>
      <c r="BB339" s="82" t="str">
        <f t="shared" si="211"/>
        <v/>
      </c>
      <c r="BC339" s="83" t="str">
        <f t="shared" si="212"/>
        <v/>
      </c>
      <c r="BD339" s="224">
        <f t="shared" si="213"/>
        <v>0</v>
      </c>
      <c r="BE339" s="348" t="str">
        <f t="shared" si="214"/>
        <v/>
      </c>
      <c r="BF339" s="349"/>
      <c r="BG339" s="225" t="e">
        <f t="shared" si="215"/>
        <v>#DIV/0!</v>
      </c>
      <c r="BI339" s="84"/>
      <c r="BJ339" s="307"/>
      <c r="BK339" s="88"/>
      <c r="BL339" s="307"/>
      <c r="BM339" s="227" t="str">
        <f t="shared" si="216"/>
        <v>---</v>
      </c>
    </row>
    <row r="340" spans="1:65" ht="15" customHeight="1">
      <c r="A340" s="56"/>
      <c r="B340" s="57"/>
      <c r="C340" s="58"/>
      <c r="D340" s="58"/>
      <c r="E340" s="58"/>
      <c r="F340" s="59"/>
      <c r="G340" s="60"/>
      <c r="H340" s="61"/>
      <c r="I340" s="62"/>
      <c r="J340" s="63">
        <f t="shared" si="185"/>
        <v>0</v>
      </c>
      <c r="K340" s="64"/>
      <c r="L340" s="65">
        <f t="shared" si="186"/>
        <v>0</v>
      </c>
      <c r="M340" s="66"/>
      <c r="N340" s="312"/>
      <c r="O340" s="67"/>
      <c r="P340" s="68"/>
      <c r="Q340" s="61"/>
      <c r="R340" s="62"/>
      <c r="S340" s="62">
        <f t="shared" si="187"/>
        <v>0</v>
      </c>
      <c r="T340" s="68"/>
      <c r="U340" s="69"/>
      <c r="V340" s="70">
        <f t="shared" si="188"/>
        <v>0</v>
      </c>
      <c r="W340" s="71"/>
      <c r="X340" s="312"/>
      <c r="Y340" s="72" t="str">
        <f t="shared" si="189"/>
        <v>---</v>
      </c>
      <c r="Z340" s="73" t="str">
        <f t="shared" si="190"/>
        <v>---</v>
      </c>
      <c r="AA340" s="74" t="str">
        <f t="shared" si="191"/>
        <v/>
      </c>
      <c r="AB340" s="75" t="str">
        <f t="shared" si="192"/>
        <v/>
      </c>
      <c r="AC340" s="76" t="str">
        <f t="shared" si="193"/>
        <v/>
      </c>
      <c r="AD340" s="75" t="str">
        <f t="shared" si="194"/>
        <v/>
      </c>
      <c r="AE340" s="77" t="str">
        <f t="shared" si="195"/>
        <v/>
      </c>
      <c r="AF340" s="78" t="str">
        <f t="shared" si="196"/>
        <v/>
      </c>
      <c r="AG340" s="79" t="str">
        <f t="shared" si="197"/>
        <v/>
      </c>
      <c r="AH340" s="244" t="str">
        <f t="shared" si="198"/>
        <v/>
      </c>
      <c r="AI340" s="218">
        <f t="shared" si="199"/>
        <v>0</v>
      </c>
      <c r="AJ340" s="346" t="str">
        <f t="shared" si="200"/>
        <v/>
      </c>
      <c r="AK340" s="347"/>
      <c r="AL340" s="219" t="e">
        <f t="shared" si="201"/>
        <v>#DIV/0!</v>
      </c>
      <c r="AM340" s="218">
        <f t="shared" si="202"/>
        <v>0</v>
      </c>
      <c r="AN340" s="346" t="str">
        <f t="shared" si="203"/>
        <v/>
      </c>
      <c r="AO340" s="347"/>
      <c r="AP340" s="219" t="e">
        <f t="shared" si="204"/>
        <v>#DIV/0!</v>
      </c>
      <c r="AQ340" s="222">
        <f t="shared" si="205"/>
        <v>0</v>
      </c>
      <c r="AR340" s="348" t="str">
        <f t="shared" si="206"/>
        <v/>
      </c>
      <c r="AS340" s="349"/>
      <c r="AT340" s="257" t="e">
        <f t="shared" si="207"/>
        <v>#DIV/0!</v>
      </c>
      <c r="AU340" s="222">
        <f t="shared" si="208"/>
        <v>0</v>
      </c>
      <c r="AV340" s="348" t="str">
        <f t="shared" si="209"/>
        <v/>
      </c>
      <c r="AW340" s="349"/>
      <c r="AX340" s="257" t="e">
        <f t="shared" si="210"/>
        <v>#DIV/0!</v>
      </c>
      <c r="AZ340" s="80"/>
      <c r="BA340" s="81"/>
      <c r="BB340" s="82" t="str">
        <f t="shared" si="211"/>
        <v/>
      </c>
      <c r="BC340" s="83" t="str">
        <f t="shared" si="212"/>
        <v/>
      </c>
      <c r="BD340" s="224">
        <f t="shared" si="213"/>
        <v>0</v>
      </c>
      <c r="BE340" s="348" t="str">
        <f t="shared" si="214"/>
        <v/>
      </c>
      <c r="BF340" s="349"/>
      <c r="BG340" s="225" t="e">
        <f t="shared" si="215"/>
        <v>#DIV/0!</v>
      </c>
      <c r="BI340" s="84"/>
      <c r="BJ340" s="307"/>
      <c r="BK340" s="88"/>
      <c r="BL340" s="307"/>
      <c r="BM340" s="227" t="str">
        <f t="shared" si="216"/>
        <v>---</v>
      </c>
    </row>
    <row r="341" spans="1:65" ht="15" customHeight="1">
      <c r="A341" s="56"/>
      <c r="B341" s="57"/>
      <c r="C341" s="58"/>
      <c r="D341" s="58"/>
      <c r="E341" s="58"/>
      <c r="F341" s="59"/>
      <c r="G341" s="60"/>
      <c r="H341" s="61"/>
      <c r="I341" s="62"/>
      <c r="J341" s="63">
        <f t="shared" si="185"/>
        <v>0</v>
      </c>
      <c r="K341" s="64"/>
      <c r="L341" s="65">
        <f t="shared" si="186"/>
        <v>0</v>
      </c>
      <c r="M341" s="66"/>
      <c r="N341" s="312"/>
      <c r="O341" s="67"/>
      <c r="P341" s="68"/>
      <c r="Q341" s="61"/>
      <c r="R341" s="62"/>
      <c r="S341" s="62">
        <f t="shared" si="187"/>
        <v>0</v>
      </c>
      <c r="T341" s="68"/>
      <c r="U341" s="69"/>
      <c r="V341" s="70">
        <f t="shared" si="188"/>
        <v>0</v>
      </c>
      <c r="W341" s="71"/>
      <c r="X341" s="312"/>
      <c r="Y341" s="72" t="str">
        <f t="shared" si="189"/>
        <v>---</v>
      </c>
      <c r="Z341" s="73" t="str">
        <f t="shared" si="190"/>
        <v>---</v>
      </c>
      <c r="AA341" s="74" t="str">
        <f t="shared" si="191"/>
        <v/>
      </c>
      <c r="AB341" s="75" t="str">
        <f t="shared" si="192"/>
        <v/>
      </c>
      <c r="AC341" s="76" t="str">
        <f t="shared" si="193"/>
        <v/>
      </c>
      <c r="AD341" s="75" t="str">
        <f t="shared" si="194"/>
        <v/>
      </c>
      <c r="AE341" s="77" t="str">
        <f t="shared" si="195"/>
        <v/>
      </c>
      <c r="AF341" s="78" t="str">
        <f t="shared" si="196"/>
        <v/>
      </c>
      <c r="AG341" s="79" t="str">
        <f t="shared" si="197"/>
        <v/>
      </c>
      <c r="AH341" s="244" t="str">
        <f t="shared" si="198"/>
        <v/>
      </c>
      <c r="AI341" s="218">
        <f t="shared" si="199"/>
        <v>0</v>
      </c>
      <c r="AJ341" s="346" t="str">
        <f t="shared" si="200"/>
        <v/>
      </c>
      <c r="AK341" s="347"/>
      <c r="AL341" s="219" t="e">
        <f t="shared" si="201"/>
        <v>#DIV/0!</v>
      </c>
      <c r="AM341" s="218">
        <f t="shared" si="202"/>
        <v>0</v>
      </c>
      <c r="AN341" s="346" t="str">
        <f t="shared" si="203"/>
        <v/>
      </c>
      <c r="AO341" s="347"/>
      <c r="AP341" s="219" t="e">
        <f t="shared" si="204"/>
        <v>#DIV/0!</v>
      </c>
      <c r="AQ341" s="222">
        <f t="shared" si="205"/>
        <v>0</v>
      </c>
      <c r="AR341" s="348" t="str">
        <f t="shared" si="206"/>
        <v/>
      </c>
      <c r="AS341" s="349"/>
      <c r="AT341" s="257" t="e">
        <f t="shared" si="207"/>
        <v>#DIV/0!</v>
      </c>
      <c r="AU341" s="222">
        <f t="shared" si="208"/>
        <v>0</v>
      </c>
      <c r="AV341" s="348" t="str">
        <f t="shared" si="209"/>
        <v/>
      </c>
      <c r="AW341" s="349"/>
      <c r="AX341" s="257" t="e">
        <f t="shared" si="210"/>
        <v>#DIV/0!</v>
      </c>
      <c r="AZ341" s="80"/>
      <c r="BA341" s="81"/>
      <c r="BB341" s="82" t="str">
        <f t="shared" si="211"/>
        <v/>
      </c>
      <c r="BC341" s="83" t="str">
        <f t="shared" si="212"/>
        <v/>
      </c>
      <c r="BD341" s="224">
        <f t="shared" si="213"/>
        <v>0</v>
      </c>
      <c r="BE341" s="348" t="str">
        <f t="shared" si="214"/>
        <v/>
      </c>
      <c r="BF341" s="349"/>
      <c r="BG341" s="225" t="e">
        <f t="shared" si="215"/>
        <v>#DIV/0!</v>
      </c>
      <c r="BI341" s="84"/>
      <c r="BJ341" s="307"/>
      <c r="BK341" s="88"/>
      <c r="BL341" s="307"/>
      <c r="BM341" s="227" t="str">
        <f t="shared" si="216"/>
        <v>---</v>
      </c>
    </row>
    <row r="342" spans="1:65" ht="15" customHeight="1">
      <c r="A342" s="56"/>
      <c r="B342" s="57"/>
      <c r="C342" s="58"/>
      <c r="D342" s="58"/>
      <c r="E342" s="58"/>
      <c r="F342" s="59"/>
      <c r="G342" s="60"/>
      <c r="H342" s="61"/>
      <c r="I342" s="62"/>
      <c r="J342" s="63">
        <f t="shared" si="185"/>
        <v>0</v>
      </c>
      <c r="K342" s="64"/>
      <c r="L342" s="65">
        <f t="shared" si="186"/>
        <v>0</v>
      </c>
      <c r="M342" s="66"/>
      <c r="N342" s="312"/>
      <c r="O342" s="67"/>
      <c r="P342" s="68"/>
      <c r="Q342" s="61"/>
      <c r="R342" s="62"/>
      <c r="S342" s="62">
        <f t="shared" si="187"/>
        <v>0</v>
      </c>
      <c r="T342" s="68"/>
      <c r="U342" s="69"/>
      <c r="V342" s="70">
        <f t="shared" si="188"/>
        <v>0</v>
      </c>
      <c r="W342" s="71"/>
      <c r="X342" s="312"/>
      <c r="Y342" s="72" t="str">
        <f t="shared" si="189"/>
        <v>---</v>
      </c>
      <c r="Z342" s="73" t="str">
        <f t="shared" si="190"/>
        <v>---</v>
      </c>
      <c r="AA342" s="74" t="str">
        <f t="shared" si="191"/>
        <v/>
      </c>
      <c r="AB342" s="75" t="str">
        <f t="shared" si="192"/>
        <v/>
      </c>
      <c r="AC342" s="76" t="str">
        <f t="shared" si="193"/>
        <v/>
      </c>
      <c r="AD342" s="75" t="str">
        <f t="shared" si="194"/>
        <v/>
      </c>
      <c r="AE342" s="77" t="str">
        <f t="shared" si="195"/>
        <v/>
      </c>
      <c r="AF342" s="78" t="str">
        <f t="shared" si="196"/>
        <v/>
      </c>
      <c r="AG342" s="79" t="str">
        <f t="shared" si="197"/>
        <v/>
      </c>
      <c r="AH342" s="244" t="str">
        <f t="shared" si="198"/>
        <v/>
      </c>
      <c r="AI342" s="218">
        <f t="shared" si="199"/>
        <v>0</v>
      </c>
      <c r="AJ342" s="346" t="str">
        <f t="shared" si="200"/>
        <v/>
      </c>
      <c r="AK342" s="347"/>
      <c r="AL342" s="219" t="e">
        <f t="shared" si="201"/>
        <v>#DIV/0!</v>
      </c>
      <c r="AM342" s="218">
        <f t="shared" si="202"/>
        <v>0</v>
      </c>
      <c r="AN342" s="346" t="str">
        <f t="shared" si="203"/>
        <v/>
      </c>
      <c r="AO342" s="347"/>
      <c r="AP342" s="219" t="e">
        <f t="shared" si="204"/>
        <v>#DIV/0!</v>
      </c>
      <c r="AQ342" s="222">
        <f t="shared" si="205"/>
        <v>0</v>
      </c>
      <c r="AR342" s="348" t="str">
        <f t="shared" si="206"/>
        <v/>
      </c>
      <c r="AS342" s="349"/>
      <c r="AT342" s="257" t="e">
        <f t="shared" si="207"/>
        <v>#DIV/0!</v>
      </c>
      <c r="AU342" s="222">
        <f t="shared" si="208"/>
        <v>0</v>
      </c>
      <c r="AV342" s="348" t="str">
        <f t="shared" si="209"/>
        <v/>
      </c>
      <c r="AW342" s="349"/>
      <c r="AX342" s="257" t="e">
        <f t="shared" si="210"/>
        <v>#DIV/0!</v>
      </c>
      <c r="AZ342" s="80"/>
      <c r="BA342" s="81"/>
      <c r="BB342" s="82" t="str">
        <f t="shared" si="211"/>
        <v/>
      </c>
      <c r="BC342" s="83" t="str">
        <f t="shared" si="212"/>
        <v/>
      </c>
      <c r="BD342" s="224">
        <f t="shared" si="213"/>
        <v>0</v>
      </c>
      <c r="BE342" s="348" t="str">
        <f t="shared" si="214"/>
        <v/>
      </c>
      <c r="BF342" s="349"/>
      <c r="BG342" s="225" t="e">
        <f t="shared" si="215"/>
        <v>#DIV/0!</v>
      </c>
      <c r="BI342" s="84"/>
      <c r="BJ342" s="307"/>
      <c r="BK342" s="88"/>
      <c r="BL342" s="307"/>
      <c r="BM342" s="227" t="str">
        <f t="shared" si="216"/>
        <v>---</v>
      </c>
    </row>
    <row r="343" spans="1:65" ht="15" customHeight="1">
      <c r="A343" s="56"/>
      <c r="B343" s="57"/>
      <c r="C343" s="58"/>
      <c r="D343" s="58"/>
      <c r="E343" s="58"/>
      <c r="F343" s="59"/>
      <c r="G343" s="60"/>
      <c r="H343" s="61"/>
      <c r="I343" s="62"/>
      <c r="J343" s="63">
        <f t="shared" si="185"/>
        <v>0</v>
      </c>
      <c r="K343" s="64"/>
      <c r="L343" s="65">
        <f t="shared" si="186"/>
        <v>0</v>
      </c>
      <c r="M343" s="66"/>
      <c r="N343" s="312"/>
      <c r="O343" s="67"/>
      <c r="P343" s="68"/>
      <c r="Q343" s="61"/>
      <c r="R343" s="62"/>
      <c r="S343" s="62">
        <f t="shared" si="187"/>
        <v>0</v>
      </c>
      <c r="T343" s="68"/>
      <c r="U343" s="69"/>
      <c r="V343" s="70">
        <f t="shared" si="188"/>
        <v>0</v>
      </c>
      <c r="W343" s="71"/>
      <c r="X343" s="312"/>
      <c r="Y343" s="72" t="str">
        <f t="shared" si="189"/>
        <v>---</v>
      </c>
      <c r="Z343" s="73" t="str">
        <f t="shared" si="190"/>
        <v>---</v>
      </c>
      <c r="AA343" s="74" t="str">
        <f t="shared" si="191"/>
        <v/>
      </c>
      <c r="AB343" s="75" t="str">
        <f t="shared" si="192"/>
        <v/>
      </c>
      <c r="AC343" s="76" t="str">
        <f t="shared" si="193"/>
        <v/>
      </c>
      <c r="AD343" s="75" t="str">
        <f t="shared" si="194"/>
        <v/>
      </c>
      <c r="AE343" s="77" t="str">
        <f t="shared" si="195"/>
        <v/>
      </c>
      <c r="AF343" s="78" t="str">
        <f t="shared" si="196"/>
        <v/>
      </c>
      <c r="AG343" s="79" t="str">
        <f t="shared" si="197"/>
        <v/>
      </c>
      <c r="AH343" s="244" t="str">
        <f t="shared" si="198"/>
        <v/>
      </c>
      <c r="AI343" s="218">
        <f t="shared" si="199"/>
        <v>0</v>
      </c>
      <c r="AJ343" s="346" t="str">
        <f t="shared" si="200"/>
        <v/>
      </c>
      <c r="AK343" s="347"/>
      <c r="AL343" s="219" t="e">
        <f t="shared" si="201"/>
        <v>#DIV/0!</v>
      </c>
      <c r="AM343" s="218">
        <f t="shared" si="202"/>
        <v>0</v>
      </c>
      <c r="AN343" s="346" t="str">
        <f t="shared" si="203"/>
        <v/>
      </c>
      <c r="AO343" s="347"/>
      <c r="AP343" s="219" t="e">
        <f t="shared" si="204"/>
        <v>#DIV/0!</v>
      </c>
      <c r="AQ343" s="222">
        <f t="shared" si="205"/>
        <v>0</v>
      </c>
      <c r="AR343" s="348" t="str">
        <f t="shared" si="206"/>
        <v/>
      </c>
      <c r="AS343" s="349"/>
      <c r="AT343" s="257" t="e">
        <f t="shared" si="207"/>
        <v>#DIV/0!</v>
      </c>
      <c r="AU343" s="222">
        <f t="shared" si="208"/>
        <v>0</v>
      </c>
      <c r="AV343" s="348" t="str">
        <f t="shared" si="209"/>
        <v/>
      </c>
      <c r="AW343" s="349"/>
      <c r="AX343" s="257" t="e">
        <f t="shared" si="210"/>
        <v>#DIV/0!</v>
      </c>
      <c r="AZ343" s="80"/>
      <c r="BA343" s="81"/>
      <c r="BB343" s="82" t="str">
        <f t="shared" si="211"/>
        <v/>
      </c>
      <c r="BC343" s="83" t="str">
        <f t="shared" si="212"/>
        <v/>
      </c>
      <c r="BD343" s="224">
        <f t="shared" si="213"/>
        <v>0</v>
      </c>
      <c r="BE343" s="348" t="str">
        <f t="shared" si="214"/>
        <v/>
      </c>
      <c r="BF343" s="349"/>
      <c r="BG343" s="225" t="e">
        <f t="shared" si="215"/>
        <v>#DIV/0!</v>
      </c>
      <c r="BI343" s="84"/>
      <c r="BJ343" s="307"/>
      <c r="BK343" s="88"/>
      <c r="BL343" s="307"/>
      <c r="BM343" s="227" t="str">
        <f t="shared" si="216"/>
        <v>---</v>
      </c>
    </row>
    <row r="344" spans="1:65" ht="15" customHeight="1">
      <c r="A344" s="56"/>
      <c r="B344" s="57"/>
      <c r="C344" s="58"/>
      <c r="D344" s="58"/>
      <c r="E344" s="58"/>
      <c r="F344" s="59"/>
      <c r="G344" s="60"/>
      <c r="H344" s="61"/>
      <c r="I344" s="62"/>
      <c r="J344" s="63">
        <f t="shared" si="185"/>
        <v>0</v>
      </c>
      <c r="K344" s="64"/>
      <c r="L344" s="65">
        <f t="shared" si="186"/>
        <v>0</v>
      </c>
      <c r="M344" s="66"/>
      <c r="N344" s="312"/>
      <c r="O344" s="67"/>
      <c r="P344" s="68"/>
      <c r="Q344" s="61"/>
      <c r="R344" s="62"/>
      <c r="S344" s="62">
        <f t="shared" si="187"/>
        <v>0</v>
      </c>
      <c r="T344" s="68"/>
      <c r="U344" s="69"/>
      <c r="V344" s="70">
        <f t="shared" si="188"/>
        <v>0</v>
      </c>
      <c r="W344" s="71"/>
      <c r="X344" s="312"/>
      <c r="Y344" s="72" t="str">
        <f t="shared" si="189"/>
        <v>---</v>
      </c>
      <c r="Z344" s="73" t="str">
        <f t="shared" si="190"/>
        <v>---</v>
      </c>
      <c r="AA344" s="74" t="str">
        <f t="shared" si="191"/>
        <v/>
      </c>
      <c r="AB344" s="75" t="str">
        <f t="shared" si="192"/>
        <v/>
      </c>
      <c r="AC344" s="76" t="str">
        <f t="shared" si="193"/>
        <v/>
      </c>
      <c r="AD344" s="75" t="str">
        <f t="shared" si="194"/>
        <v/>
      </c>
      <c r="AE344" s="77" t="str">
        <f t="shared" si="195"/>
        <v/>
      </c>
      <c r="AF344" s="78" t="str">
        <f t="shared" si="196"/>
        <v/>
      </c>
      <c r="AG344" s="79" t="str">
        <f t="shared" si="197"/>
        <v/>
      </c>
      <c r="AH344" s="244" t="str">
        <f t="shared" si="198"/>
        <v/>
      </c>
      <c r="AI344" s="218">
        <f t="shared" si="199"/>
        <v>0</v>
      </c>
      <c r="AJ344" s="346" t="str">
        <f t="shared" si="200"/>
        <v/>
      </c>
      <c r="AK344" s="347"/>
      <c r="AL344" s="219" t="e">
        <f t="shared" si="201"/>
        <v>#DIV/0!</v>
      </c>
      <c r="AM344" s="218">
        <f t="shared" si="202"/>
        <v>0</v>
      </c>
      <c r="AN344" s="346" t="str">
        <f t="shared" si="203"/>
        <v/>
      </c>
      <c r="AO344" s="347"/>
      <c r="AP344" s="219" t="e">
        <f t="shared" si="204"/>
        <v>#DIV/0!</v>
      </c>
      <c r="AQ344" s="222">
        <f t="shared" si="205"/>
        <v>0</v>
      </c>
      <c r="AR344" s="348" t="str">
        <f t="shared" si="206"/>
        <v/>
      </c>
      <c r="AS344" s="349"/>
      <c r="AT344" s="257" t="e">
        <f t="shared" si="207"/>
        <v>#DIV/0!</v>
      </c>
      <c r="AU344" s="222">
        <f t="shared" si="208"/>
        <v>0</v>
      </c>
      <c r="AV344" s="348" t="str">
        <f t="shared" si="209"/>
        <v/>
      </c>
      <c r="AW344" s="349"/>
      <c r="AX344" s="257" t="e">
        <f t="shared" si="210"/>
        <v>#DIV/0!</v>
      </c>
      <c r="AZ344" s="80"/>
      <c r="BA344" s="81"/>
      <c r="BB344" s="82" t="str">
        <f t="shared" si="211"/>
        <v/>
      </c>
      <c r="BC344" s="83" t="str">
        <f t="shared" si="212"/>
        <v/>
      </c>
      <c r="BD344" s="224">
        <f t="shared" si="213"/>
        <v>0</v>
      </c>
      <c r="BE344" s="348" t="str">
        <f t="shared" si="214"/>
        <v/>
      </c>
      <c r="BF344" s="349"/>
      <c r="BG344" s="225" t="e">
        <f t="shared" si="215"/>
        <v>#DIV/0!</v>
      </c>
      <c r="BI344" s="84"/>
      <c r="BJ344" s="307"/>
      <c r="BK344" s="88"/>
      <c r="BL344" s="307"/>
      <c r="BM344" s="227" t="str">
        <f t="shared" si="216"/>
        <v>---</v>
      </c>
    </row>
    <row r="345" spans="1:65" ht="15" customHeight="1">
      <c r="A345" s="56"/>
      <c r="B345" s="57"/>
      <c r="C345" s="58"/>
      <c r="D345" s="58"/>
      <c r="E345" s="58"/>
      <c r="F345" s="59"/>
      <c r="G345" s="60"/>
      <c r="H345" s="61"/>
      <c r="I345" s="62"/>
      <c r="J345" s="63">
        <f t="shared" si="185"/>
        <v>0</v>
      </c>
      <c r="K345" s="64"/>
      <c r="L345" s="65">
        <f t="shared" si="186"/>
        <v>0</v>
      </c>
      <c r="M345" s="66"/>
      <c r="N345" s="312"/>
      <c r="O345" s="67"/>
      <c r="P345" s="68"/>
      <c r="Q345" s="61"/>
      <c r="R345" s="62"/>
      <c r="S345" s="62">
        <f t="shared" si="187"/>
        <v>0</v>
      </c>
      <c r="T345" s="68"/>
      <c r="U345" s="69"/>
      <c r="V345" s="70">
        <f t="shared" si="188"/>
        <v>0</v>
      </c>
      <c r="W345" s="71"/>
      <c r="X345" s="312"/>
      <c r="Y345" s="72" t="str">
        <f t="shared" si="189"/>
        <v>---</v>
      </c>
      <c r="Z345" s="73" t="str">
        <f t="shared" si="190"/>
        <v>---</v>
      </c>
      <c r="AA345" s="74" t="str">
        <f t="shared" si="191"/>
        <v/>
      </c>
      <c r="AB345" s="75" t="str">
        <f t="shared" si="192"/>
        <v/>
      </c>
      <c r="AC345" s="76" t="str">
        <f t="shared" si="193"/>
        <v/>
      </c>
      <c r="AD345" s="75" t="str">
        <f t="shared" si="194"/>
        <v/>
      </c>
      <c r="AE345" s="77" t="str">
        <f t="shared" si="195"/>
        <v/>
      </c>
      <c r="AF345" s="78" t="str">
        <f t="shared" si="196"/>
        <v/>
      </c>
      <c r="AG345" s="79" t="str">
        <f t="shared" si="197"/>
        <v/>
      </c>
      <c r="AH345" s="244" t="str">
        <f t="shared" si="198"/>
        <v/>
      </c>
      <c r="AI345" s="218">
        <f t="shared" si="199"/>
        <v>0</v>
      </c>
      <c r="AJ345" s="346" t="str">
        <f t="shared" si="200"/>
        <v/>
      </c>
      <c r="AK345" s="347"/>
      <c r="AL345" s="219" t="e">
        <f t="shared" si="201"/>
        <v>#DIV/0!</v>
      </c>
      <c r="AM345" s="218">
        <f t="shared" si="202"/>
        <v>0</v>
      </c>
      <c r="AN345" s="346" t="str">
        <f t="shared" si="203"/>
        <v/>
      </c>
      <c r="AO345" s="347"/>
      <c r="AP345" s="219" t="e">
        <f t="shared" si="204"/>
        <v>#DIV/0!</v>
      </c>
      <c r="AQ345" s="222">
        <f t="shared" si="205"/>
        <v>0</v>
      </c>
      <c r="AR345" s="348" t="str">
        <f t="shared" si="206"/>
        <v/>
      </c>
      <c r="AS345" s="349"/>
      <c r="AT345" s="257" t="e">
        <f t="shared" si="207"/>
        <v>#DIV/0!</v>
      </c>
      <c r="AU345" s="222">
        <f t="shared" si="208"/>
        <v>0</v>
      </c>
      <c r="AV345" s="348" t="str">
        <f t="shared" si="209"/>
        <v/>
      </c>
      <c r="AW345" s="349"/>
      <c r="AX345" s="257" t="e">
        <f t="shared" si="210"/>
        <v>#DIV/0!</v>
      </c>
      <c r="AZ345" s="80"/>
      <c r="BA345" s="81"/>
      <c r="BB345" s="82" t="str">
        <f t="shared" si="211"/>
        <v/>
      </c>
      <c r="BC345" s="83" t="str">
        <f t="shared" si="212"/>
        <v/>
      </c>
      <c r="BD345" s="224">
        <f t="shared" si="213"/>
        <v>0</v>
      </c>
      <c r="BE345" s="348" t="str">
        <f t="shared" si="214"/>
        <v/>
      </c>
      <c r="BF345" s="349"/>
      <c r="BG345" s="225" t="e">
        <f t="shared" si="215"/>
        <v>#DIV/0!</v>
      </c>
      <c r="BI345" s="84"/>
      <c r="BJ345" s="307"/>
      <c r="BK345" s="88"/>
      <c r="BL345" s="307"/>
      <c r="BM345" s="227" t="str">
        <f t="shared" si="216"/>
        <v>---</v>
      </c>
    </row>
    <row r="346" spans="1:65" ht="15" customHeight="1">
      <c r="A346" s="56"/>
      <c r="B346" s="57"/>
      <c r="C346" s="58"/>
      <c r="D346" s="58"/>
      <c r="E346" s="58"/>
      <c r="F346" s="59"/>
      <c r="G346" s="60"/>
      <c r="H346" s="61"/>
      <c r="I346" s="62"/>
      <c r="J346" s="63">
        <f t="shared" si="185"/>
        <v>0</v>
      </c>
      <c r="K346" s="64"/>
      <c r="L346" s="65">
        <f t="shared" si="186"/>
        <v>0</v>
      </c>
      <c r="M346" s="66"/>
      <c r="N346" s="312"/>
      <c r="O346" s="67"/>
      <c r="P346" s="68"/>
      <c r="Q346" s="61"/>
      <c r="R346" s="62"/>
      <c r="S346" s="62">
        <f t="shared" si="187"/>
        <v>0</v>
      </c>
      <c r="T346" s="68"/>
      <c r="U346" s="69"/>
      <c r="V346" s="70">
        <f t="shared" si="188"/>
        <v>0</v>
      </c>
      <c r="W346" s="71"/>
      <c r="X346" s="312"/>
      <c r="Y346" s="72" t="str">
        <f t="shared" si="189"/>
        <v>---</v>
      </c>
      <c r="Z346" s="73" t="str">
        <f t="shared" si="190"/>
        <v>---</v>
      </c>
      <c r="AA346" s="74" t="str">
        <f t="shared" si="191"/>
        <v/>
      </c>
      <c r="AB346" s="75" t="str">
        <f t="shared" si="192"/>
        <v/>
      </c>
      <c r="AC346" s="76" t="str">
        <f t="shared" si="193"/>
        <v/>
      </c>
      <c r="AD346" s="75" t="str">
        <f t="shared" si="194"/>
        <v/>
      </c>
      <c r="AE346" s="77" t="str">
        <f t="shared" si="195"/>
        <v/>
      </c>
      <c r="AF346" s="78" t="str">
        <f t="shared" si="196"/>
        <v/>
      </c>
      <c r="AG346" s="79" t="str">
        <f t="shared" si="197"/>
        <v/>
      </c>
      <c r="AH346" s="244" t="str">
        <f t="shared" si="198"/>
        <v/>
      </c>
      <c r="AI346" s="218">
        <f t="shared" si="199"/>
        <v>0</v>
      </c>
      <c r="AJ346" s="346" t="str">
        <f t="shared" si="200"/>
        <v/>
      </c>
      <c r="AK346" s="347"/>
      <c r="AL346" s="219" t="e">
        <f t="shared" si="201"/>
        <v>#DIV/0!</v>
      </c>
      <c r="AM346" s="218">
        <f t="shared" si="202"/>
        <v>0</v>
      </c>
      <c r="AN346" s="346" t="str">
        <f t="shared" si="203"/>
        <v/>
      </c>
      <c r="AO346" s="347"/>
      <c r="AP346" s="219" t="e">
        <f t="shared" si="204"/>
        <v>#DIV/0!</v>
      </c>
      <c r="AQ346" s="222">
        <f t="shared" si="205"/>
        <v>0</v>
      </c>
      <c r="AR346" s="348" t="str">
        <f t="shared" si="206"/>
        <v/>
      </c>
      <c r="AS346" s="349"/>
      <c r="AT346" s="257" t="e">
        <f t="shared" si="207"/>
        <v>#DIV/0!</v>
      </c>
      <c r="AU346" s="222">
        <f t="shared" si="208"/>
        <v>0</v>
      </c>
      <c r="AV346" s="348" t="str">
        <f t="shared" si="209"/>
        <v/>
      </c>
      <c r="AW346" s="349"/>
      <c r="AX346" s="257" t="e">
        <f t="shared" si="210"/>
        <v>#DIV/0!</v>
      </c>
      <c r="AZ346" s="80"/>
      <c r="BA346" s="81"/>
      <c r="BB346" s="82" t="str">
        <f t="shared" si="211"/>
        <v/>
      </c>
      <c r="BC346" s="83" t="str">
        <f t="shared" si="212"/>
        <v/>
      </c>
      <c r="BD346" s="224">
        <f t="shared" si="213"/>
        <v>0</v>
      </c>
      <c r="BE346" s="348" t="str">
        <f t="shared" si="214"/>
        <v/>
      </c>
      <c r="BF346" s="349"/>
      <c r="BG346" s="225" t="e">
        <f t="shared" si="215"/>
        <v>#DIV/0!</v>
      </c>
      <c r="BI346" s="84"/>
      <c r="BJ346" s="307"/>
      <c r="BK346" s="88"/>
      <c r="BL346" s="307"/>
      <c r="BM346" s="227" t="str">
        <f t="shared" si="216"/>
        <v>---</v>
      </c>
    </row>
    <row r="347" spans="1:65" ht="15" customHeight="1">
      <c r="A347" s="56"/>
      <c r="B347" s="57"/>
      <c r="C347" s="58"/>
      <c r="D347" s="58"/>
      <c r="E347" s="58"/>
      <c r="F347" s="59"/>
      <c r="G347" s="60"/>
      <c r="H347" s="61"/>
      <c r="I347" s="62"/>
      <c r="J347" s="63">
        <f t="shared" si="185"/>
        <v>0</v>
      </c>
      <c r="K347" s="64"/>
      <c r="L347" s="65">
        <f t="shared" si="186"/>
        <v>0</v>
      </c>
      <c r="M347" s="66"/>
      <c r="N347" s="312"/>
      <c r="O347" s="67"/>
      <c r="P347" s="68"/>
      <c r="Q347" s="61"/>
      <c r="R347" s="62"/>
      <c r="S347" s="62">
        <f t="shared" si="187"/>
        <v>0</v>
      </c>
      <c r="T347" s="68"/>
      <c r="U347" s="69"/>
      <c r="V347" s="70">
        <f t="shared" si="188"/>
        <v>0</v>
      </c>
      <c r="W347" s="71"/>
      <c r="X347" s="312"/>
      <c r="Y347" s="72" t="str">
        <f t="shared" si="189"/>
        <v>---</v>
      </c>
      <c r="Z347" s="73" t="str">
        <f t="shared" si="190"/>
        <v>---</v>
      </c>
      <c r="AA347" s="74" t="str">
        <f t="shared" si="191"/>
        <v/>
      </c>
      <c r="AB347" s="75" t="str">
        <f t="shared" si="192"/>
        <v/>
      </c>
      <c r="AC347" s="76" t="str">
        <f t="shared" si="193"/>
        <v/>
      </c>
      <c r="AD347" s="75" t="str">
        <f t="shared" si="194"/>
        <v/>
      </c>
      <c r="AE347" s="77" t="str">
        <f t="shared" si="195"/>
        <v/>
      </c>
      <c r="AF347" s="78" t="str">
        <f t="shared" si="196"/>
        <v/>
      </c>
      <c r="AG347" s="79" t="str">
        <f t="shared" si="197"/>
        <v/>
      </c>
      <c r="AH347" s="244" t="str">
        <f t="shared" si="198"/>
        <v/>
      </c>
      <c r="AI347" s="218">
        <f t="shared" si="199"/>
        <v>0</v>
      </c>
      <c r="AJ347" s="346" t="str">
        <f t="shared" si="200"/>
        <v/>
      </c>
      <c r="AK347" s="347"/>
      <c r="AL347" s="219" t="e">
        <f t="shared" si="201"/>
        <v>#DIV/0!</v>
      </c>
      <c r="AM347" s="218">
        <f t="shared" si="202"/>
        <v>0</v>
      </c>
      <c r="AN347" s="346" t="str">
        <f t="shared" si="203"/>
        <v/>
      </c>
      <c r="AO347" s="347"/>
      <c r="AP347" s="219" t="e">
        <f t="shared" si="204"/>
        <v>#DIV/0!</v>
      </c>
      <c r="AQ347" s="222">
        <f t="shared" si="205"/>
        <v>0</v>
      </c>
      <c r="AR347" s="348" t="str">
        <f t="shared" si="206"/>
        <v/>
      </c>
      <c r="AS347" s="349"/>
      <c r="AT347" s="257" t="e">
        <f t="shared" si="207"/>
        <v>#DIV/0!</v>
      </c>
      <c r="AU347" s="222">
        <f t="shared" si="208"/>
        <v>0</v>
      </c>
      <c r="AV347" s="348" t="str">
        <f t="shared" si="209"/>
        <v/>
      </c>
      <c r="AW347" s="349"/>
      <c r="AX347" s="257" t="e">
        <f t="shared" si="210"/>
        <v>#DIV/0!</v>
      </c>
      <c r="AZ347" s="80"/>
      <c r="BA347" s="81"/>
      <c r="BB347" s="82" t="str">
        <f t="shared" si="211"/>
        <v/>
      </c>
      <c r="BC347" s="83" t="str">
        <f t="shared" si="212"/>
        <v/>
      </c>
      <c r="BD347" s="224">
        <f t="shared" si="213"/>
        <v>0</v>
      </c>
      <c r="BE347" s="348" t="str">
        <f t="shared" si="214"/>
        <v/>
      </c>
      <c r="BF347" s="349"/>
      <c r="BG347" s="225" t="e">
        <f t="shared" si="215"/>
        <v>#DIV/0!</v>
      </c>
      <c r="BI347" s="84"/>
      <c r="BJ347" s="307"/>
      <c r="BK347" s="88"/>
      <c r="BL347" s="307"/>
      <c r="BM347" s="227" t="str">
        <f t="shared" si="216"/>
        <v>---</v>
      </c>
    </row>
    <row r="348" spans="1:65" ht="15" customHeight="1">
      <c r="A348" s="56"/>
      <c r="B348" s="57"/>
      <c r="C348" s="58"/>
      <c r="D348" s="58"/>
      <c r="E348" s="58"/>
      <c r="F348" s="59"/>
      <c r="G348" s="60"/>
      <c r="H348" s="61"/>
      <c r="I348" s="62"/>
      <c r="J348" s="63">
        <f t="shared" si="185"/>
        <v>0</v>
      </c>
      <c r="K348" s="64"/>
      <c r="L348" s="65">
        <f t="shared" si="186"/>
        <v>0</v>
      </c>
      <c r="M348" s="66"/>
      <c r="N348" s="312"/>
      <c r="O348" s="67"/>
      <c r="P348" s="68"/>
      <c r="Q348" s="61"/>
      <c r="R348" s="62"/>
      <c r="S348" s="62">
        <f t="shared" si="187"/>
        <v>0</v>
      </c>
      <c r="T348" s="68"/>
      <c r="U348" s="69"/>
      <c r="V348" s="70">
        <f t="shared" si="188"/>
        <v>0</v>
      </c>
      <c r="W348" s="71"/>
      <c r="X348" s="312"/>
      <c r="Y348" s="72" t="str">
        <f t="shared" si="189"/>
        <v>---</v>
      </c>
      <c r="Z348" s="73" t="str">
        <f t="shared" si="190"/>
        <v>---</v>
      </c>
      <c r="AA348" s="74" t="str">
        <f t="shared" si="191"/>
        <v/>
      </c>
      <c r="AB348" s="75" t="str">
        <f t="shared" si="192"/>
        <v/>
      </c>
      <c r="AC348" s="76" t="str">
        <f t="shared" si="193"/>
        <v/>
      </c>
      <c r="AD348" s="75" t="str">
        <f t="shared" si="194"/>
        <v/>
      </c>
      <c r="AE348" s="77" t="str">
        <f t="shared" si="195"/>
        <v/>
      </c>
      <c r="AF348" s="78" t="str">
        <f t="shared" si="196"/>
        <v/>
      </c>
      <c r="AG348" s="79" t="str">
        <f t="shared" si="197"/>
        <v/>
      </c>
      <c r="AH348" s="244" t="str">
        <f t="shared" si="198"/>
        <v/>
      </c>
      <c r="AI348" s="218">
        <f t="shared" si="199"/>
        <v>0</v>
      </c>
      <c r="AJ348" s="346" t="str">
        <f t="shared" si="200"/>
        <v/>
      </c>
      <c r="AK348" s="347"/>
      <c r="AL348" s="219" t="e">
        <f t="shared" si="201"/>
        <v>#DIV/0!</v>
      </c>
      <c r="AM348" s="218">
        <f t="shared" si="202"/>
        <v>0</v>
      </c>
      <c r="AN348" s="346" t="str">
        <f t="shared" si="203"/>
        <v/>
      </c>
      <c r="AO348" s="347"/>
      <c r="AP348" s="219" t="e">
        <f t="shared" si="204"/>
        <v>#DIV/0!</v>
      </c>
      <c r="AQ348" s="222">
        <f t="shared" si="205"/>
        <v>0</v>
      </c>
      <c r="AR348" s="348" t="str">
        <f t="shared" si="206"/>
        <v/>
      </c>
      <c r="AS348" s="349"/>
      <c r="AT348" s="257" t="e">
        <f t="shared" si="207"/>
        <v>#DIV/0!</v>
      </c>
      <c r="AU348" s="222">
        <f t="shared" si="208"/>
        <v>0</v>
      </c>
      <c r="AV348" s="348" t="str">
        <f t="shared" si="209"/>
        <v/>
      </c>
      <c r="AW348" s="349"/>
      <c r="AX348" s="257" t="e">
        <f t="shared" si="210"/>
        <v>#DIV/0!</v>
      </c>
      <c r="AZ348" s="80"/>
      <c r="BA348" s="81"/>
      <c r="BB348" s="82" t="str">
        <f t="shared" si="211"/>
        <v/>
      </c>
      <c r="BC348" s="83" t="str">
        <f t="shared" si="212"/>
        <v/>
      </c>
      <c r="BD348" s="224">
        <f t="shared" si="213"/>
        <v>0</v>
      </c>
      <c r="BE348" s="348" t="str">
        <f t="shared" si="214"/>
        <v/>
      </c>
      <c r="BF348" s="349"/>
      <c r="BG348" s="225" t="e">
        <f t="shared" si="215"/>
        <v>#DIV/0!</v>
      </c>
      <c r="BI348" s="84"/>
      <c r="BJ348" s="307"/>
      <c r="BK348" s="88"/>
      <c r="BL348" s="307"/>
      <c r="BM348" s="227" t="str">
        <f t="shared" si="216"/>
        <v>---</v>
      </c>
    </row>
    <row r="349" spans="1:65" ht="15" customHeight="1">
      <c r="A349" s="56"/>
      <c r="B349" s="57"/>
      <c r="C349" s="58"/>
      <c r="D349" s="58"/>
      <c r="E349" s="58"/>
      <c r="F349" s="59"/>
      <c r="G349" s="60"/>
      <c r="H349" s="61"/>
      <c r="I349" s="62"/>
      <c r="J349" s="63">
        <f t="shared" si="185"/>
        <v>0</v>
      </c>
      <c r="K349" s="64"/>
      <c r="L349" s="65">
        <f t="shared" si="186"/>
        <v>0</v>
      </c>
      <c r="M349" s="66"/>
      <c r="N349" s="312"/>
      <c r="O349" s="101"/>
      <c r="P349" s="102"/>
      <c r="Q349" s="61"/>
      <c r="R349" s="62"/>
      <c r="S349" s="62">
        <f t="shared" si="187"/>
        <v>0</v>
      </c>
      <c r="T349" s="68"/>
      <c r="U349" s="69"/>
      <c r="V349" s="70">
        <f t="shared" si="188"/>
        <v>0</v>
      </c>
      <c r="W349" s="71"/>
      <c r="X349" s="312"/>
      <c r="Y349" s="72" t="str">
        <f t="shared" si="189"/>
        <v>---</v>
      </c>
      <c r="Z349" s="73" t="str">
        <f t="shared" si="190"/>
        <v>---</v>
      </c>
      <c r="AA349" s="74" t="str">
        <f t="shared" si="191"/>
        <v/>
      </c>
      <c r="AB349" s="75" t="str">
        <f t="shared" si="192"/>
        <v/>
      </c>
      <c r="AC349" s="76" t="str">
        <f t="shared" si="193"/>
        <v/>
      </c>
      <c r="AD349" s="75" t="str">
        <f t="shared" si="194"/>
        <v/>
      </c>
      <c r="AE349" s="77" t="str">
        <f t="shared" si="195"/>
        <v/>
      </c>
      <c r="AF349" s="78" t="str">
        <f t="shared" si="196"/>
        <v/>
      </c>
      <c r="AG349" s="79" t="str">
        <f t="shared" si="197"/>
        <v/>
      </c>
      <c r="AH349" s="244" t="str">
        <f t="shared" si="198"/>
        <v/>
      </c>
      <c r="AI349" s="218">
        <f t="shared" si="199"/>
        <v>0</v>
      </c>
      <c r="AJ349" s="346" t="str">
        <f t="shared" si="200"/>
        <v/>
      </c>
      <c r="AK349" s="347"/>
      <c r="AL349" s="219" t="e">
        <f t="shared" si="201"/>
        <v>#DIV/0!</v>
      </c>
      <c r="AM349" s="218">
        <f t="shared" si="202"/>
        <v>0</v>
      </c>
      <c r="AN349" s="346" t="str">
        <f t="shared" si="203"/>
        <v/>
      </c>
      <c r="AO349" s="347"/>
      <c r="AP349" s="219" t="e">
        <f t="shared" si="204"/>
        <v>#DIV/0!</v>
      </c>
      <c r="AQ349" s="222">
        <f t="shared" si="205"/>
        <v>0</v>
      </c>
      <c r="AR349" s="348" t="str">
        <f t="shared" si="206"/>
        <v/>
      </c>
      <c r="AS349" s="349"/>
      <c r="AT349" s="257" t="e">
        <f t="shared" si="207"/>
        <v>#DIV/0!</v>
      </c>
      <c r="AU349" s="222">
        <f t="shared" si="208"/>
        <v>0</v>
      </c>
      <c r="AV349" s="348" t="str">
        <f t="shared" si="209"/>
        <v/>
      </c>
      <c r="AW349" s="349"/>
      <c r="AX349" s="257" t="e">
        <f t="shared" si="210"/>
        <v>#DIV/0!</v>
      </c>
      <c r="AZ349" s="80"/>
      <c r="BA349" s="81"/>
      <c r="BB349" s="82" t="str">
        <f t="shared" si="211"/>
        <v/>
      </c>
      <c r="BC349" s="83" t="str">
        <f t="shared" si="212"/>
        <v/>
      </c>
      <c r="BD349" s="224">
        <f t="shared" si="213"/>
        <v>0</v>
      </c>
      <c r="BE349" s="348" t="str">
        <f t="shared" si="214"/>
        <v/>
      </c>
      <c r="BF349" s="349"/>
      <c r="BG349" s="225" t="e">
        <f t="shared" si="215"/>
        <v>#DIV/0!</v>
      </c>
      <c r="BI349" s="84"/>
      <c r="BJ349" s="307"/>
      <c r="BK349" s="88"/>
      <c r="BL349" s="307"/>
      <c r="BM349" s="227" t="str">
        <f t="shared" si="216"/>
        <v>---</v>
      </c>
    </row>
    <row r="350" spans="1:65" ht="14.25" customHeight="1">
      <c r="A350" s="90"/>
      <c r="B350" s="91"/>
      <c r="C350" s="92"/>
      <c r="D350" s="93"/>
      <c r="E350" s="93"/>
      <c r="F350" s="94"/>
      <c r="G350" s="95"/>
      <c r="H350" s="96"/>
      <c r="I350" s="97"/>
      <c r="J350" s="98">
        <f t="shared" si="185"/>
        <v>0</v>
      </c>
      <c r="K350" s="99"/>
      <c r="L350" s="65">
        <f t="shared" si="186"/>
        <v>0</v>
      </c>
      <c r="M350" s="100"/>
      <c r="N350" s="312"/>
      <c r="O350" s="101"/>
      <c r="P350" s="102"/>
      <c r="Q350" s="96"/>
      <c r="R350" s="97"/>
      <c r="S350" s="97">
        <f t="shared" si="187"/>
        <v>0</v>
      </c>
      <c r="T350" s="102"/>
      <c r="U350" s="103"/>
      <c r="V350" s="65">
        <f t="shared" si="188"/>
        <v>0</v>
      </c>
      <c r="W350" s="104"/>
      <c r="X350" s="312"/>
      <c r="Y350" s="72" t="str">
        <f t="shared" si="189"/>
        <v>---</v>
      </c>
      <c r="Z350" s="73" t="str">
        <f t="shared" si="190"/>
        <v>---</v>
      </c>
      <c r="AA350" s="74" t="str">
        <f t="shared" si="191"/>
        <v/>
      </c>
      <c r="AB350" s="75" t="str">
        <f t="shared" si="192"/>
        <v/>
      </c>
      <c r="AC350" s="76" t="str">
        <f t="shared" si="193"/>
        <v/>
      </c>
      <c r="AD350" s="75" t="str">
        <f t="shared" si="194"/>
        <v/>
      </c>
      <c r="AE350" s="77" t="str">
        <f t="shared" si="195"/>
        <v/>
      </c>
      <c r="AF350" s="78" t="str">
        <f t="shared" si="196"/>
        <v/>
      </c>
      <c r="AG350" s="79" t="str">
        <f t="shared" si="197"/>
        <v/>
      </c>
      <c r="AH350" s="244" t="str">
        <f t="shared" si="198"/>
        <v/>
      </c>
      <c r="AI350" s="218">
        <f t="shared" si="199"/>
        <v>0</v>
      </c>
      <c r="AJ350" s="346" t="str">
        <f t="shared" si="200"/>
        <v/>
      </c>
      <c r="AK350" s="347"/>
      <c r="AL350" s="219" t="e">
        <f t="shared" si="201"/>
        <v>#DIV/0!</v>
      </c>
      <c r="AM350" s="218">
        <f t="shared" si="202"/>
        <v>0</v>
      </c>
      <c r="AN350" s="346" t="str">
        <f t="shared" si="203"/>
        <v/>
      </c>
      <c r="AO350" s="347"/>
      <c r="AP350" s="219" t="e">
        <f t="shared" si="204"/>
        <v>#DIV/0!</v>
      </c>
      <c r="AQ350" s="222">
        <f t="shared" si="205"/>
        <v>0</v>
      </c>
      <c r="AR350" s="348" t="str">
        <f t="shared" si="206"/>
        <v/>
      </c>
      <c r="AS350" s="349"/>
      <c r="AT350" s="257" t="e">
        <f t="shared" si="207"/>
        <v>#DIV/0!</v>
      </c>
      <c r="AU350" s="222">
        <f t="shared" si="208"/>
        <v>0</v>
      </c>
      <c r="AV350" s="348" t="str">
        <f t="shared" si="209"/>
        <v/>
      </c>
      <c r="AW350" s="349"/>
      <c r="AX350" s="257" t="e">
        <f t="shared" si="210"/>
        <v>#DIV/0!</v>
      </c>
      <c r="AZ350" s="80"/>
      <c r="BA350" s="81"/>
      <c r="BB350" s="82" t="str">
        <f t="shared" si="211"/>
        <v/>
      </c>
      <c r="BC350" s="83" t="str">
        <f t="shared" si="212"/>
        <v/>
      </c>
      <c r="BD350" s="224">
        <f t="shared" si="213"/>
        <v>0</v>
      </c>
      <c r="BE350" s="348" t="str">
        <f t="shared" si="214"/>
        <v/>
      </c>
      <c r="BF350" s="349"/>
      <c r="BG350" s="225" t="e">
        <f t="shared" si="215"/>
        <v>#DIV/0!</v>
      </c>
      <c r="BI350" s="105"/>
      <c r="BJ350" s="307"/>
      <c r="BK350" s="106"/>
      <c r="BL350" s="307"/>
      <c r="BM350" s="227" t="str">
        <f t="shared" si="216"/>
        <v>---</v>
      </c>
    </row>
    <row r="351" spans="1:65" ht="15" customHeight="1">
      <c r="A351" s="90"/>
      <c r="B351" s="91"/>
      <c r="C351" s="92"/>
      <c r="D351" s="93"/>
      <c r="E351" s="93"/>
      <c r="F351" s="94"/>
      <c r="G351" s="95"/>
      <c r="H351" s="96"/>
      <c r="I351" s="97"/>
      <c r="J351" s="98">
        <f t="shared" si="185"/>
        <v>0</v>
      </c>
      <c r="K351" s="99"/>
      <c r="L351" s="108">
        <f t="shared" si="186"/>
        <v>0</v>
      </c>
      <c r="M351" s="100"/>
      <c r="N351" s="312"/>
      <c r="O351" s="101"/>
      <c r="P351" s="102"/>
      <c r="Q351" s="96"/>
      <c r="R351" s="97"/>
      <c r="S351" s="97">
        <f t="shared" si="187"/>
        <v>0</v>
      </c>
      <c r="T351" s="102"/>
      <c r="U351" s="103"/>
      <c r="V351" s="65">
        <f t="shared" si="188"/>
        <v>0</v>
      </c>
      <c r="W351" s="104"/>
      <c r="X351" s="312"/>
      <c r="Y351" s="72" t="str">
        <f t="shared" si="189"/>
        <v>---</v>
      </c>
      <c r="Z351" s="73" t="str">
        <f t="shared" si="190"/>
        <v>---</v>
      </c>
      <c r="AA351" s="74" t="str">
        <f t="shared" si="191"/>
        <v/>
      </c>
      <c r="AB351" s="75" t="str">
        <f t="shared" si="192"/>
        <v/>
      </c>
      <c r="AC351" s="76" t="str">
        <f t="shared" si="193"/>
        <v/>
      </c>
      <c r="AD351" s="75" t="str">
        <f t="shared" si="194"/>
        <v/>
      </c>
      <c r="AE351" s="77" t="str">
        <f t="shared" si="195"/>
        <v/>
      </c>
      <c r="AF351" s="78" t="str">
        <f t="shared" si="196"/>
        <v/>
      </c>
      <c r="AG351" s="79" t="str">
        <f t="shared" si="197"/>
        <v/>
      </c>
      <c r="AH351" s="244" t="str">
        <f t="shared" si="198"/>
        <v/>
      </c>
      <c r="AI351" s="218">
        <f t="shared" si="199"/>
        <v>0</v>
      </c>
      <c r="AJ351" s="346" t="str">
        <f t="shared" si="200"/>
        <v/>
      </c>
      <c r="AK351" s="347"/>
      <c r="AL351" s="219" t="e">
        <f t="shared" si="201"/>
        <v>#DIV/0!</v>
      </c>
      <c r="AM351" s="218">
        <f t="shared" si="202"/>
        <v>0</v>
      </c>
      <c r="AN351" s="346" t="str">
        <f t="shared" si="203"/>
        <v/>
      </c>
      <c r="AO351" s="347"/>
      <c r="AP351" s="219" t="e">
        <f t="shared" si="204"/>
        <v>#DIV/0!</v>
      </c>
      <c r="AQ351" s="222">
        <f t="shared" si="205"/>
        <v>0</v>
      </c>
      <c r="AR351" s="348" t="str">
        <f t="shared" si="206"/>
        <v/>
      </c>
      <c r="AS351" s="349"/>
      <c r="AT351" s="257" t="e">
        <f t="shared" si="207"/>
        <v>#DIV/0!</v>
      </c>
      <c r="AU351" s="222">
        <f t="shared" si="208"/>
        <v>0</v>
      </c>
      <c r="AV351" s="348" t="str">
        <f t="shared" si="209"/>
        <v/>
      </c>
      <c r="AW351" s="349"/>
      <c r="AX351" s="257" t="e">
        <f t="shared" si="210"/>
        <v>#DIV/0!</v>
      </c>
      <c r="AZ351" s="80"/>
      <c r="BA351" s="81"/>
      <c r="BB351" s="82" t="str">
        <f t="shared" si="211"/>
        <v/>
      </c>
      <c r="BC351" s="83" t="str">
        <f t="shared" si="212"/>
        <v/>
      </c>
      <c r="BD351" s="224">
        <f t="shared" si="213"/>
        <v>0</v>
      </c>
      <c r="BE351" s="348" t="str">
        <f t="shared" si="214"/>
        <v/>
      </c>
      <c r="BF351" s="349"/>
      <c r="BG351" s="225" t="e">
        <f t="shared" si="215"/>
        <v>#DIV/0!</v>
      </c>
      <c r="BI351" s="105"/>
      <c r="BJ351" s="307"/>
      <c r="BK351" s="106"/>
      <c r="BL351" s="307"/>
      <c r="BM351" s="227" t="str">
        <f t="shared" si="216"/>
        <v>---</v>
      </c>
    </row>
    <row r="352" spans="1:65" ht="15" customHeight="1">
      <c r="A352" s="90"/>
      <c r="B352" s="91"/>
      <c r="C352" s="92"/>
      <c r="D352" s="93"/>
      <c r="E352" s="93"/>
      <c r="F352" s="94"/>
      <c r="G352" s="95"/>
      <c r="H352" s="96"/>
      <c r="I352" s="97"/>
      <c r="J352" s="98">
        <f t="shared" si="185"/>
        <v>0</v>
      </c>
      <c r="K352" s="99"/>
      <c r="L352" s="108">
        <f t="shared" si="186"/>
        <v>0</v>
      </c>
      <c r="M352" s="100"/>
      <c r="N352" s="312"/>
      <c r="O352" s="101"/>
      <c r="P352" s="102"/>
      <c r="Q352" s="96"/>
      <c r="R352" s="97"/>
      <c r="S352" s="97">
        <f t="shared" si="187"/>
        <v>0</v>
      </c>
      <c r="T352" s="102"/>
      <c r="U352" s="103"/>
      <c r="V352" s="65">
        <f t="shared" si="188"/>
        <v>0</v>
      </c>
      <c r="W352" s="104"/>
      <c r="X352" s="312"/>
      <c r="Y352" s="72" t="str">
        <f t="shared" si="189"/>
        <v>---</v>
      </c>
      <c r="Z352" s="73" t="str">
        <f t="shared" si="190"/>
        <v>---</v>
      </c>
      <c r="AA352" s="74" t="str">
        <f t="shared" si="191"/>
        <v/>
      </c>
      <c r="AB352" s="75" t="str">
        <f t="shared" si="192"/>
        <v/>
      </c>
      <c r="AC352" s="76" t="str">
        <f t="shared" si="193"/>
        <v/>
      </c>
      <c r="AD352" s="75" t="str">
        <f t="shared" si="194"/>
        <v/>
      </c>
      <c r="AE352" s="77" t="str">
        <f t="shared" si="195"/>
        <v/>
      </c>
      <c r="AF352" s="78" t="str">
        <f t="shared" si="196"/>
        <v/>
      </c>
      <c r="AG352" s="79" t="str">
        <f t="shared" si="197"/>
        <v/>
      </c>
      <c r="AH352" s="244" t="str">
        <f t="shared" si="198"/>
        <v/>
      </c>
      <c r="AI352" s="218">
        <f t="shared" si="199"/>
        <v>0</v>
      </c>
      <c r="AJ352" s="346" t="str">
        <f t="shared" si="200"/>
        <v/>
      </c>
      <c r="AK352" s="347"/>
      <c r="AL352" s="219" t="e">
        <f t="shared" si="201"/>
        <v>#DIV/0!</v>
      </c>
      <c r="AM352" s="218">
        <f t="shared" si="202"/>
        <v>0</v>
      </c>
      <c r="AN352" s="346" t="str">
        <f t="shared" si="203"/>
        <v/>
      </c>
      <c r="AO352" s="347"/>
      <c r="AP352" s="219" t="e">
        <f t="shared" si="204"/>
        <v>#DIV/0!</v>
      </c>
      <c r="AQ352" s="222">
        <f t="shared" si="205"/>
        <v>0</v>
      </c>
      <c r="AR352" s="348" t="str">
        <f t="shared" si="206"/>
        <v/>
      </c>
      <c r="AS352" s="349"/>
      <c r="AT352" s="257" t="e">
        <f t="shared" si="207"/>
        <v>#DIV/0!</v>
      </c>
      <c r="AU352" s="222">
        <f t="shared" si="208"/>
        <v>0</v>
      </c>
      <c r="AV352" s="348" t="str">
        <f t="shared" si="209"/>
        <v/>
      </c>
      <c r="AW352" s="349"/>
      <c r="AX352" s="257" t="e">
        <f t="shared" si="210"/>
        <v>#DIV/0!</v>
      </c>
      <c r="AZ352" s="80"/>
      <c r="BA352" s="81"/>
      <c r="BB352" s="82" t="str">
        <f t="shared" si="211"/>
        <v/>
      </c>
      <c r="BC352" s="83" t="str">
        <f t="shared" si="212"/>
        <v/>
      </c>
      <c r="BD352" s="224">
        <f t="shared" si="213"/>
        <v>0</v>
      </c>
      <c r="BE352" s="348" t="str">
        <f t="shared" si="214"/>
        <v/>
      </c>
      <c r="BF352" s="349"/>
      <c r="BG352" s="225" t="e">
        <f t="shared" si="215"/>
        <v>#DIV/0!</v>
      </c>
      <c r="BI352" s="105"/>
      <c r="BJ352" s="307"/>
      <c r="BK352" s="106"/>
      <c r="BL352" s="307"/>
      <c r="BM352" s="227" t="str">
        <f t="shared" si="216"/>
        <v>---</v>
      </c>
    </row>
    <row r="353" spans="1:65" ht="15" customHeight="1">
      <c r="A353" s="90"/>
      <c r="B353" s="91"/>
      <c r="C353" s="92"/>
      <c r="D353" s="93"/>
      <c r="E353" s="93"/>
      <c r="F353" s="94"/>
      <c r="G353" s="95"/>
      <c r="H353" s="96"/>
      <c r="I353" s="97"/>
      <c r="J353" s="98">
        <f t="shared" si="185"/>
        <v>0</v>
      </c>
      <c r="K353" s="99"/>
      <c r="L353" s="108">
        <f t="shared" si="186"/>
        <v>0</v>
      </c>
      <c r="M353" s="100"/>
      <c r="N353" s="312"/>
      <c r="O353" s="101"/>
      <c r="P353" s="102"/>
      <c r="Q353" s="96"/>
      <c r="R353" s="97"/>
      <c r="S353" s="97">
        <f t="shared" si="187"/>
        <v>0</v>
      </c>
      <c r="T353" s="102"/>
      <c r="U353" s="103"/>
      <c r="V353" s="65">
        <f t="shared" si="188"/>
        <v>0</v>
      </c>
      <c r="W353" s="104"/>
      <c r="X353" s="312"/>
      <c r="Y353" s="72" t="str">
        <f t="shared" si="189"/>
        <v>---</v>
      </c>
      <c r="Z353" s="73" t="str">
        <f t="shared" si="190"/>
        <v>---</v>
      </c>
      <c r="AA353" s="74" t="str">
        <f t="shared" si="191"/>
        <v/>
      </c>
      <c r="AB353" s="75" t="str">
        <f t="shared" si="192"/>
        <v/>
      </c>
      <c r="AC353" s="76" t="str">
        <f t="shared" si="193"/>
        <v/>
      </c>
      <c r="AD353" s="75" t="str">
        <f t="shared" si="194"/>
        <v/>
      </c>
      <c r="AE353" s="77" t="str">
        <f t="shared" si="195"/>
        <v/>
      </c>
      <c r="AF353" s="78" t="str">
        <f t="shared" si="196"/>
        <v/>
      </c>
      <c r="AG353" s="79" t="str">
        <f t="shared" si="197"/>
        <v/>
      </c>
      <c r="AH353" s="244" t="str">
        <f t="shared" si="198"/>
        <v/>
      </c>
      <c r="AI353" s="218">
        <f t="shared" si="199"/>
        <v>0</v>
      </c>
      <c r="AJ353" s="346" t="str">
        <f t="shared" si="200"/>
        <v/>
      </c>
      <c r="AK353" s="347"/>
      <c r="AL353" s="219" t="e">
        <f t="shared" si="201"/>
        <v>#DIV/0!</v>
      </c>
      <c r="AM353" s="218">
        <f t="shared" si="202"/>
        <v>0</v>
      </c>
      <c r="AN353" s="346" t="str">
        <f t="shared" si="203"/>
        <v/>
      </c>
      <c r="AO353" s="347"/>
      <c r="AP353" s="219" t="e">
        <f t="shared" si="204"/>
        <v>#DIV/0!</v>
      </c>
      <c r="AQ353" s="222">
        <f t="shared" si="205"/>
        <v>0</v>
      </c>
      <c r="AR353" s="348" t="str">
        <f t="shared" si="206"/>
        <v/>
      </c>
      <c r="AS353" s="349"/>
      <c r="AT353" s="257" t="e">
        <f t="shared" si="207"/>
        <v>#DIV/0!</v>
      </c>
      <c r="AU353" s="222">
        <f t="shared" si="208"/>
        <v>0</v>
      </c>
      <c r="AV353" s="348" t="str">
        <f t="shared" si="209"/>
        <v/>
      </c>
      <c r="AW353" s="349"/>
      <c r="AX353" s="257" t="e">
        <f t="shared" si="210"/>
        <v>#DIV/0!</v>
      </c>
      <c r="AZ353" s="80"/>
      <c r="BA353" s="81"/>
      <c r="BB353" s="82" t="str">
        <f t="shared" si="211"/>
        <v/>
      </c>
      <c r="BC353" s="83" t="str">
        <f t="shared" si="212"/>
        <v/>
      </c>
      <c r="BD353" s="224">
        <f t="shared" si="213"/>
        <v>0</v>
      </c>
      <c r="BE353" s="348" t="str">
        <f t="shared" si="214"/>
        <v/>
      </c>
      <c r="BF353" s="349"/>
      <c r="BG353" s="225" t="e">
        <f t="shared" si="215"/>
        <v>#DIV/0!</v>
      </c>
      <c r="BI353" s="105"/>
      <c r="BJ353" s="307"/>
      <c r="BK353" s="106"/>
      <c r="BL353" s="307"/>
      <c r="BM353" s="227" t="str">
        <f t="shared" si="216"/>
        <v>---</v>
      </c>
    </row>
    <row r="354" spans="1:65" ht="15" customHeight="1">
      <c r="A354" s="90"/>
      <c r="B354" s="91"/>
      <c r="C354" s="92"/>
      <c r="D354" s="93"/>
      <c r="E354" s="93"/>
      <c r="F354" s="94"/>
      <c r="G354" s="95"/>
      <c r="H354" s="96"/>
      <c r="I354" s="97"/>
      <c r="J354" s="98">
        <f t="shared" si="185"/>
        <v>0</v>
      </c>
      <c r="K354" s="99"/>
      <c r="L354" s="108">
        <f t="shared" si="186"/>
        <v>0</v>
      </c>
      <c r="M354" s="100"/>
      <c r="N354" s="312"/>
      <c r="O354" s="101"/>
      <c r="P354" s="102"/>
      <c r="Q354" s="96"/>
      <c r="R354" s="97"/>
      <c r="S354" s="97">
        <f t="shared" si="187"/>
        <v>0</v>
      </c>
      <c r="T354" s="102"/>
      <c r="U354" s="102"/>
      <c r="V354" s="65">
        <f t="shared" si="188"/>
        <v>0</v>
      </c>
      <c r="W354" s="104"/>
      <c r="X354" s="312"/>
      <c r="Y354" s="72" t="str">
        <f t="shared" si="189"/>
        <v>---</v>
      </c>
      <c r="Z354" s="73" t="str">
        <f t="shared" si="190"/>
        <v>---</v>
      </c>
      <c r="AA354" s="74" t="str">
        <f t="shared" si="191"/>
        <v/>
      </c>
      <c r="AB354" s="75" t="str">
        <f t="shared" si="192"/>
        <v/>
      </c>
      <c r="AC354" s="76" t="str">
        <f t="shared" si="193"/>
        <v/>
      </c>
      <c r="AD354" s="75" t="str">
        <f t="shared" si="194"/>
        <v/>
      </c>
      <c r="AE354" s="77" t="str">
        <f t="shared" si="195"/>
        <v/>
      </c>
      <c r="AF354" s="78" t="str">
        <f t="shared" si="196"/>
        <v/>
      </c>
      <c r="AG354" s="79" t="str">
        <f t="shared" si="197"/>
        <v/>
      </c>
      <c r="AH354" s="244" t="str">
        <f t="shared" si="198"/>
        <v/>
      </c>
      <c r="AI354" s="218">
        <f t="shared" si="199"/>
        <v>0</v>
      </c>
      <c r="AJ354" s="346" t="str">
        <f t="shared" si="200"/>
        <v/>
      </c>
      <c r="AK354" s="347"/>
      <c r="AL354" s="219" t="e">
        <f t="shared" si="201"/>
        <v>#DIV/0!</v>
      </c>
      <c r="AM354" s="218">
        <f t="shared" si="202"/>
        <v>0</v>
      </c>
      <c r="AN354" s="346" t="str">
        <f t="shared" si="203"/>
        <v/>
      </c>
      <c r="AO354" s="347"/>
      <c r="AP354" s="219" t="e">
        <f t="shared" si="204"/>
        <v>#DIV/0!</v>
      </c>
      <c r="AQ354" s="222">
        <f t="shared" si="205"/>
        <v>0</v>
      </c>
      <c r="AR354" s="348" t="str">
        <f t="shared" si="206"/>
        <v/>
      </c>
      <c r="AS354" s="349"/>
      <c r="AT354" s="257" t="e">
        <f t="shared" si="207"/>
        <v>#DIV/0!</v>
      </c>
      <c r="AU354" s="222">
        <f t="shared" si="208"/>
        <v>0</v>
      </c>
      <c r="AV354" s="348" t="str">
        <f t="shared" si="209"/>
        <v/>
      </c>
      <c r="AW354" s="349"/>
      <c r="AX354" s="257" t="e">
        <f t="shared" si="210"/>
        <v>#DIV/0!</v>
      </c>
      <c r="AY354" s="19"/>
      <c r="AZ354" s="80"/>
      <c r="BA354" s="81"/>
      <c r="BB354" s="82" t="str">
        <f t="shared" si="211"/>
        <v/>
      </c>
      <c r="BC354" s="83" t="str">
        <f t="shared" si="212"/>
        <v/>
      </c>
      <c r="BD354" s="224">
        <f t="shared" si="213"/>
        <v>0</v>
      </c>
      <c r="BE354" s="348" t="str">
        <f t="shared" si="214"/>
        <v/>
      </c>
      <c r="BF354" s="349"/>
      <c r="BG354" s="225" t="e">
        <f t="shared" si="215"/>
        <v>#DIV/0!</v>
      </c>
      <c r="BI354" s="105"/>
      <c r="BJ354" s="307"/>
      <c r="BK354" s="106"/>
      <c r="BL354" s="307"/>
      <c r="BM354" s="227" t="str">
        <f t="shared" si="216"/>
        <v>---</v>
      </c>
    </row>
    <row r="355" spans="1:65" ht="15" customHeight="1">
      <c r="A355" s="90"/>
      <c r="B355" s="91"/>
      <c r="C355" s="92"/>
      <c r="D355" s="93"/>
      <c r="E355" s="93"/>
      <c r="F355" s="94"/>
      <c r="G355" s="95"/>
      <c r="H355" s="96"/>
      <c r="I355" s="97"/>
      <c r="J355" s="98">
        <f t="shared" si="185"/>
        <v>0</v>
      </c>
      <c r="K355" s="99"/>
      <c r="L355" s="108">
        <f t="shared" si="186"/>
        <v>0</v>
      </c>
      <c r="M355" s="100"/>
      <c r="N355" s="312"/>
      <c r="O355" s="101"/>
      <c r="P355" s="102"/>
      <c r="Q355" s="96"/>
      <c r="R355" s="97"/>
      <c r="S355" s="97">
        <f t="shared" si="187"/>
        <v>0</v>
      </c>
      <c r="T355" s="102"/>
      <c r="U355" s="102"/>
      <c r="V355" s="65">
        <f t="shared" si="188"/>
        <v>0</v>
      </c>
      <c r="W355" s="104"/>
      <c r="X355" s="312"/>
      <c r="Y355" s="72" t="str">
        <f t="shared" si="189"/>
        <v>---</v>
      </c>
      <c r="Z355" s="73" t="str">
        <f t="shared" si="190"/>
        <v>---</v>
      </c>
      <c r="AA355" s="74" t="str">
        <f t="shared" si="191"/>
        <v/>
      </c>
      <c r="AB355" s="75" t="str">
        <f t="shared" si="192"/>
        <v/>
      </c>
      <c r="AC355" s="76" t="str">
        <f t="shared" si="193"/>
        <v/>
      </c>
      <c r="AD355" s="75" t="str">
        <f t="shared" si="194"/>
        <v/>
      </c>
      <c r="AE355" s="77" t="str">
        <f t="shared" si="195"/>
        <v/>
      </c>
      <c r="AF355" s="78" t="str">
        <f t="shared" si="196"/>
        <v/>
      </c>
      <c r="AG355" s="79" t="str">
        <f t="shared" si="197"/>
        <v/>
      </c>
      <c r="AH355" s="244" t="str">
        <f t="shared" si="198"/>
        <v/>
      </c>
      <c r="AI355" s="218">
        <f t="shared" si="199"/>
        <v>0</v>
      </c>
      <c r="AJ355" s="346" t="str">
        <f t="shared" si="200"/>
        <v/>
      </c>
      <c r="AK355" s="347"/>
      <c r="AL355" s="219" t="e">
        <f t="shared" si="201"/>
        <v>#DIV/0!</v>
      </c>
      <c r="AM355" s="218">
        <f t="shared" si="202"/>
        <v>0</v>
      </c>
      <c r="AN355" s="346" t="str">
        <f t="shared" si="203"/>
        <v/>
      </c>
      <c r="AO355" s="347"/>
      <c r="AP355" s="219" t="e">
        <f t="shared" si="204"/>
        <v>#DIV/0!</v>
      </c>
      <c r="AQ355" s="222">
        <f t="shared" si="205"/>
        <v>0</v>
      </c>
      <c r="AR355" s="348" t="str">
        <f t="shared" si="206"/>
        <v/>
      </c>
      <c r="AS355" s="349"/>
      <c r="AT355" s="257" t="e">
        <f t="shared" si="207"/>
        <v>#DIV/0!</v>
      </c>
      <c r="AU355" s="222">
        <f t="shared" si="208"/>
        <v>0</v>
      </c>
      <c r="AV355" s="348" t="str">
        <f t="shared" si="209"/>
        <v/>
      </c>
      <c r="AW355" s="349"/>
      <c r="AX355" s="257" t="e">
        <f t="shared" si="210"/>
        <v>#DIV/0!</v>
      </c>
      <c r="AY355" s="19"/>
      <c r="AZ355" s="80"/>
      <c r="BA355" s="81"/>
      <c r="BB355" s="82" t="str">
        <f t="shared" si="211"/>
        <v/>
      </c>
      <c r="BC355" s="83" t="str">
        <f t="shared" si="212"/>
        <v/>
      </c>
      <c r="BD355" s="224">
        <f t="shared" si="213"/>
        <v>0</v>
      </c>
      <c r="BE355" s="348" t="str">
        <f t="shared" si="214"/>
        <v/>
      </c>
      <c r="BF355" s="349"/>
      <c r="BG355" s="225" t="e">
        <f t="shared" si="215"/>
        <v>#DIV/0!</v>
      </c>
      <c r="BI355" s="105"/>
      <c r="BJ355" s="307"/>
      <c r="BK355" s="106"/>
      <c r="BL355" s="307"/>
      <c r="BM355" s="227" t="str">
        <f t="shared" si="216"/>
        <v>---</v>
      </c>
    </row>
    <row r="356" spans="1:65" ht="15" customHeight="1">
      <c r="A356" s="90"/>
      <c r="B356" s="91"/>
      <c r="C356" s="92"/>
      <c r="D356" s="93"/>
      <c r="E356" s="93"/>
      <c r="F356" s="94"/>
      <c r="G356" s="95"/>
      <c r="H356" s="96"/>
      <c r="I356" s="97"/>
      <c r="J356" s="98">
        <f t="shared" si="185"/>
        <v>0</v>
      </c>
      <c r="K356" s="99"/>
      <c r="L356" s="108">
        <f t="shared" si="186"/>
        <v>0</v>
      </c>
      <c r="M356" s="100"/>
      <c r="N356" s="312"/>
      <c r="O356" s="101"/>
      <c r="P356" s="102"/>
      <c r="Q356" s="96"/>
      <c r="R356" s="97"/>
      <c r="S356" s="97">
        <f t="shared" si="187"/>
        <v>0</v>
      </c>
      <c r="T356" s="102"/>
      <c r="U356" s="102"/>
      <c r="V356" s="65">
        <f t="shared" si="188"/>
        <v>0</v>
      </c>
      <c r="W356" s="104"/>
      <c r="X356" s="312"/>
      <c r="Y356" s="72" t="str">
        <f t="shared" si="189"/>
        <v>---</v>
      </c>
      <c r="Z356" s="73" t="str">
        <f t="shared" si="190"/>
        <v>---</v>
      </c>
      <c r="AA356" s="74" t="str">
        <f t="shared" si="191"/>
        <v/>
      </c>
      <c r="AB356" s="75" t="str">
        <f t="shared" si="192"/>
        <v/>
      </c>
      <c r="AC356" s="76" t="str">
        <f t="shared" si="193"/>
        <v/>
      </c>
      <c r="AD356" s="75" t="str">
        <f t="shared" si="194"/>
        <v/>
      </c>
      <c r="AE356" s="77" t="str">
        <f t="shared" si="195"/>
        <v/>
      </c>
      <c r="AF356" s="78" t="str">
        <f t="shared" si="196"/>
        <v/>
      </c>
      <c r="AG356" s="79" t="str">
        <f t="shared" si="197"/>
        <v/>
      </c>
      <c r="AH356" s="244" t="str">
        <f t="shared" si="198"/>
        <v/>
      </c>
      <c r="AI356" s="218">
        <f t="shared" si="199"/>
        <v>0</v>
      </c>
      <c r="AJ356" s="346" t="str">
        <f t="shared" si="200"/>
        <v/>
      </c>
      <c r="AK356" s="347"/>
      <c r="AL356" s="219" t="e">
        <f t="shared" si="201"/>
        <v>#DIV/0!</v>
      </c>
      <c r="AM356" s="218">
        <f t="shared" si="202"/>
        <v>0</v>
      </c>
      <c r="AN356" s="346" t="str">
        <f t="shared" si="203"/>
        <v/>
      </c>
      <c r="AO356" s="347"/>
      <c r="AP356" s="219" t="e">
        <f t="shared" si="204"/>
        <v>#DIV/0!</v>
      </c>
      <c r="AQ356" s="222">
        <f t="shared" si="205"/>
        <v>0</v>
      </c>
      <c r="AR356" s="348" t="str">
        <f t="shared" si="206"/>
        <v/>
      </c>
      <c r="AS356" s="349"/>
      <c r="AT356" s="257" t="e">
        <f t="shared" si="207"/>
        <v>#DIV/0!</v>
      </c>
      <c r="AU356" s="222">
        <f t="shared" si="208"/>
        <v>0</v>
      </c>
      <c r="AV356" s="348" t="str">
        <f t="shared" si="209"/>
        <v/>
      </c>
      <c r="AW356" s="349"/>
      <c r="AX356" s="257" t="e">
        <f t="shared" si="210"/>
        <v>#DIV/0!</v>
      </c>
      <c r="AY356" s="19"/>
      <c r="AZ356" s="80"/>
      <c r="BA356" s="81"/>
      <c r="BB356" s="82" t="str">
        <f t="shared" si="211"/>
        <v/>
      </c>
      <c r="BC356" s="83" t="str">
        <f t="shared" si="212"/>
        <v/>
      </c>
      <c r="BD356" s="224">
        <f t="shared" si="213"/>
        <v>0</v>
      </c>
      <c r="BE356" s="348" t="str">
        <f t="shared" si="214"/>
        <v/>
      </c>
      <c r="BF356" s="349"/>
      <c r="BG356" s="225" t="e">
        <f t="shared" si="215"/>
        <v>#DIV/0!</v>
      </c>
      <c r="BH356" s="245"/>
      <c r="BI356" s="105"/>
      <c r="BJ356" s="307"/>
      <c r="BK356" s="106"/>
      <c r="BL356" s="307"/>
      <c r="BM356" s="227" t="str">
        <f t="shared" si="216"/>
        <v>---</v>
      </c>
    </row>
    <row r="357" spans="1:65" ht="15" customHeight="1">
      <c r="A357" s="90"/>
      <c r="B357" s="91"/>
      <c r="C357" s="92"/>
      <c r="D357" s="93"/>
      <c r="E357" s="93"/>
      <c r="F357" s="94"/>
      <c r="G357" s="95"/>
      <c r="H357" s="96"/>
      <c r="I357" s="97"/>
      <c r="J357" s="98">
        <f t="shared" si="185"/>
        <v>0</v>
      </c>
      <c r="K357" s="99"/>
      <c r="L357" s="108">
        <f t="shared" si="186"/>
        <v>0</v>
      </c>
      <c r="M357" s="100"/>
      <c r="N357" s="312"/>
      <c r="O357" s="101"/>
      <c r="P357" s="102"/>
      <c r="Q357" s="96"/>
      <c r="R357" s="97"/>
      <c r="S357" s="97">
        <f t="shared" si="187"/>
        <v>0</v>
      </c>
      <c r="T357" s="102"/>
      <c r="U357" s="102"/>
      <c r="V357" s="65">
        <f t="shared" si="188"/>
        <v>0</v>
      </c>
      <c r="W357" s="104"/>
      <c r="X357" s="312"/>
      <c r="Y357" s="72" t="str">
        <f t="shared" si="189"/>
        <v>---</v>
      </c>
      <c r="Z357" s="73" t="str">
        <f t="shared" si="190"/>
        <v>---</v>
      </c>
      <c r="AA357" s="74" t="str">
        <f t="shared" si="191"/>
        <v/>
      </c>
      <c r="AB357" s="75" t="str">
        <f t="shared" si="192"/>
        <v/>
      </c>
      <c r="AC357" s="76" t="str">
        <f t="shared" si="193"/>
        <v/>
      </c>
      <c r="AD357" s="75" t="str">
        <f t="shared" si="194"/>
        <v/>
      </c>
      <c r="AE357" s="77" t="str">
        <f t="shared" si="195"/>
        <v/>
      </c>
      <c r="AF357" s="78" t="str">
        <f t="shared" si="196"/>
        <v/>
      </c>
      <c r="AG357" s="79" t="str">
        <f t="shared" si="197"/>
        <v/>
      </c>
      <c r="AH357" s="244" t="str">
        <f t="shared" si="198"/>
        <v/>
      </c>
      <c r="AI357" s="218">
        <f t="shared" si="199"/>
        <v>0</v>
      </c>
      <c r="AJ357" s="346" t="str">
        <f t="shared" si="200"/>
        <v/>
      </c>
      <c r="AK357" s="347"/>
      <c r="AL357" s="219" t="e">
        <f t="shared" si="201"/>
        <v>#DIV/0!</v>
      </c>
      <c r="AM357" s="218">
        <f t="shared" si="202"/>
        <v>0</v>
      </c>
      <c r="AN357" s="346" t="str">
        <f t="shared" si="203"/>
        <v/>
      </c>
      <c r="AO357" s="347"/>
      <c r="AP357" s="219" t="e">
        <f t="shared" si="204"/>
        <v>#DIV/0!</v>
      </c>
      <c r="AQ357" s="222">
        <f t="shared" si="205"/>
        <v>0</v>
      </c>
      <c r="AR357" s="348" t="str">
        <f t="shared" si="206"/>
        <v/>
      </c>
      <c r="AS357" s="349"/>
      <c r="AT357" s="257" t="e">
        <f t="shared" si="207"/>
        <v>#DIV/0!</v>
      </c>
      <c r="AU357" s="222">
        <f t="shared" si="208"/>
        <v>0</v>
      </c>
      <c r="AV357" s="348" t="str">
        <f t="shared" si="209"/>
        <v/>
      </c>
      <c r="AW357" s="349"/>
      <c r="AX357" s="257" t="e">
        <f t="shared" si="210"/>
        <v>#DIV/0!</v>
      </c>
      <c r="AY357" s="19"/>
      <c r="AZ357" s="80"/>
      <c r="BA357" s="81"/>
      <c r="BB357" s="82" t="str">
        <f t="shared" si="211"/>
        <v/>
      </c>
      <c r="BC357" s="83" t="str">
        <f t="shared" si="212"/>
        <v/>
      </c>
      <c r="BD357" s="224">
        <f t="shared" si="213"/>
        <v>0</v>
      </c>
      <c r="BE357" s="348" t="str">
        <f t="shared" si="214"/>
        <v/>
      </c>
      <c r="BF357" s="349"/>
      <c r="BG357" s="225" t="e">
        <f t="shared" si="215"/>
        <v>#DIV/0!</v>
      </c>
      <c r="BH357" s="245"/>
      <c r="BI357" s="105"/>
      <c r="BJ357" s="307"/>
      <c r="BK357" s="106"/>
      <c r="BL357" s="307"/>
      <c r="BM357" s="227" t="str">
        <f t="shared" si="216"/>
        <v>---</v>
      </c>
    </row>
    <row r="358" spans="1:65" ht="15.75" customHeight="1" thickBot="1">
      <c r="A358" s="109"/>
      <c r="B358" s="110"/>
      <c r="C358" s="111"/>
      <c r="D358" s="112"/>
      <c r="E358" s="112"/>
      <c r="F358" s="113"/>
      <c r="G358" s="114"/>
      <c r="H358" s="115"/>
      <c r="I358" s="116"/>
      <c r="J358" s="117">
        <f t="shared" si="185"/>
        <v>0</v>
      </c>
      <c r="K358" s="118"/>
      <c r="L358" s="119">
        <f t="shared" si="186"/>
        <v>0</v>
      </c>
      <c r="M358" s="120"/>
      <c r="N358" s="313"/>
      <c r="O358" s="121"/>
      <c r="P358" s="122"/>
      <c r="Q358" s="115"/>
      <c r="R358" s="116"/>
      <c r="S358" s="116">
        <f t="shared" si="187"/>
        <v>0</v>
      </c>
      <c r="T358" s="122"/>
      <c r="U358" s="122"/>
      <c r="V358" s="124">
        <f t="shared" si="188"/>
        <v>0</v>
      </c>
      <c r="W358" s="125"/>
      <c r="X358" s="313"/>
      <c r="Y358" s="126" t="str">
        <f t="shared" si="189"/>
        <v>---</v>
      </c>
      <c r="Z358" s="127" t="str">
        <f t="shared" si="190"/>
        <v>---</v>
      </c>
      <c r="AA358" s="246" t="str">
        <f t="shared" si="191"/>
        <v/>
      </c>
      <c r="AB358" s="247" t="str">
        <f t="shared" si="192"/>
        <v/>
      </c>
      <c r="AC358" s="248" t="str">
        <f t="shared" si="193"/>
        <v/>
      </c>
      <c r="AD358" s="247" t="str">
        <f t="shared" si="194"/>
        <v/>
      </c>
      <c r="AE358" s="249" t="str">
        <f t="shared" si="195"/>
        <v/>
      </c>
      <c r="AF358" s="250" t="str">
        <f t="shared" si="196"/>
        <v/>
      </c>
      <c r="AG358" s="251" t="str">
        <f t="shared" si="197"/>
        <v/>
      </c>
      <c r="AH358" s="252" t="str">
        <f t="shared" si="198"/>
        <v/>
      </c>
      <c r="AI358" s="254">
        <f t="shared" ref="AI358" si="217">(S52+S103+S154+S205+S256+S307+S358)-(J52+J103+J154+J205+J256+J307+J358)</f>
        <v>0</v>
      </c>
      <c r="AJ358" s="255"/>
      <c r="AK358" s="255"/>
      <c r="AL358" s="256" t="e">
        <f t="shared" ref="AL358" si="218">AI358/(J52+J103+J154+J205+J256+J307+J358)</f>
        <v>#DIV/0!</v>
      </c>
      <c r="AM358" s="130">
        <f t="shared" si="202"/>
        <v>0</v>
      </c>
      <c r="AN358" s="352" t="str">
        <f t="shared" si="203"/>
        <v/>
      </c>
      <c r="AO358" s="353"/>
      <c r="AP358" s="228" t="e">
        <f t="shared" si="204"/>
        <v>#DIV/0!</v>
      </c>
      <c r="AQ358" s="231">
        <f t="shared" si="205"/>
        <v>0</v>
      </c>
      <c r="AR358" s="354" t="str">
        <f t="shared" si="206"/>
        <v/>
      </c>
      <c r="AS358" s="355"/>
      <c r="AT358" s="258" t="e">
        <f t="shared" si="207"/>
        <v>#DIV/0!</v>
      </c>
      <c r="AU358" s="231">
        <f t="shared" si="208"/>
        <v>0</v>
      </c>
      <c r="AV358" s="354" t="str">
        <f t="shared" si="209"/>
        <v/>
      </c>
      <c r="AW358" s="355"/>
      <c r="AX358" s="258" t="e">
        <f t="shared" si="210"/>
        <v>#DIV/0!</v>
      </c>
      <c r="AY358" s="19"/>
      <c r="AZ358" s="140"/>
      <c r="BA358" s="141"/>
      <c r="BB358" s="142" t="str">
        <f t="shared" si="211"/>
        <v/>
      </c>
      <c r="BC358" s="143" t="str">
        <f t="shared" si="212"/>
        <v/>
      </c>
      <c r="BD358" s="233">
        <f t="shared" si="213"/>
        <v>0</v>
      </c>
      <c r="BE358" s="354" t="str">
        <f t="shared" si="214"/>
        <v/>
      </c>
      <c r="BF358" s="355"/>
      <c r="BG358" s="234" t="e">
        <f t="shared" si="215"/>
        <v>#DIV/0!</v>
      </c>
      <c r="BH358" s="245"/>
      <c r="BI358" s="144"/>
      <c r="BJ358" s="308"/>
      <c r="BK358" s="146"/>
      <c r="BL358" s="308"/>
      <c r="BM358" s="235" t="str">
        <f t="shared" si="216"/>
        <v>---</v>
      </c>
    </row>
    <row r="359" spans="1:65" ht="15.75" customHeight="1" thickBot="1">
      <c r="A359" s="19"/>
      <c r="B359" s="19"/>
      <c r="C359" s="19"/>
      <c r="D359" s="19"/>
      <c r="E359" s="19"/>
      <c r="F359" s="19"/>
      <c r="G359" s="19"/>
      <c r="H359" s="148"/>
      <c r="I359" s="148"/>
      <c r="J359" s="148"/>
      <c r="K359" s="148"/>
      <c r="L359" s="149"/>
      <c r="M359" s="149"/>
      <c r="N359" s="149"/>
      <c r="O359" s="149"/>
      <c r="P359" s="149"/>
      <c r="Q359" s="148"/>
      <c r="R359" s="148"/>
      <c r="S359" s="148"/>
      <c r="T359" s="148"/>
      <c r="U359" s="148"/>
      <c r="V359" s="149"/>
      <c r="W359" s="149"/>
      <c r="X359" s="149"/>
      <c r="Y359" s="149"/>
      <c r="Z359" s="150"/>
      <c r="AA359" s="148"/>
      <c r="AB359" s="151"/>
      <c r="AC359" s="148"/>
      <c r="AD359" s="151"/>
      <c r="AE359" s="149"/>
      <c r="AF359" s="152"/>
      <c r="AG359" s="149"/>
      <c r="AH359" s="152"/>
      <c r="AI359" s="209"/>
      <c r="AJ359" s="209"/>
      <c r="AK359" s="209"/>
      <c r="AL359" s="210"/>
      <c r="AM359" s="209"/>
      <c r="AN359" s="209"/>
      <c r="AO359" s="209"/>
      <c r="AP359" s="210"/>
      <c r="AQ359" s="211"/>
      <c r="AR359" s="212"/>
      <c r="AS359" s="212"/>
      <c r="AT359" s="213"/>
      <c r="AU359" s="212"/>
      <c r="AV359" s="212"/>
      <c r="AW359" s="212"/>
      <c r="AX359" s="214"/>
      <c r="AY359" s="19"/>
      <c r="AZ359" s="153"/>
      <c r="BA359" s="153"/>
      <c r="BB359" s="154"/>
      <c r="BC359" s="155"/>
      <c r="BD359" s="253"/>
      <c r="BE359" s="212"/>
      <c r="BF359" s="212"/>
      <c r="BG359" s="236"/>
      <c r="BH359" s="151"/>
    </row>
    <row r="360" spans="1:65" ht="24" customHeight="1" thickBot="1">
      <c r="A360" s="314" t="s">
        <v>15</v>
      </c>
      <c r="B360" s="315"/>
      <c r="C360" s="315"/>
      <c r="D360" s="315"/>
      <c r="E360" s="315"/>
      <c r="F360" s="316"/>
      <c r="G360" s="156"/>
      <c r="H360" s="157"/>
      <c r="I360" s="157"/>
      <c r="J360" s="158">
        <f>SUM(J318:J358)</f>
        <v>0</v>
      </c>
      <c r="K360" s="158">
        <f>SUM(K318:K358)</f>
        <v>0</v>
      </c>
      <c r="L360" s="159">
        <f>SUM(L318:L358)</f>
        <v>0</v>
      </c>
      <c r="M360" s="160">
        <f>SUM(M318:M358)</f>
        <v>0</v>
      </c>
      <c r="N360" s="161"/>
      <c r="O360" s="161"/>
      <c r="P360" s="161"/>
      <c r="Q360" s="162"/>
      <c r="R360" s="162"/>
      <c r="S360" s="158">
        <f>SUM(S318:S358)</f>
        <v>0</v>
      </c>
      <c r="T360" s="162"/>
      <c r="U360" s="162"/>
      <c r="V360" s="159">
        <f>SUM(V318:V358)</f>
        <v>0</v>
      </c>
      <c r="W360" s="163">
        <f>SUM(W318:W358)</f>
        <v>0</v>
      </c>
      <c r="X360" s="164"/>
      <c r="Y360" s="164"/>
      <c r="Z360" s="165"/>
      <c r="AA360" s="166"/>
      <c r="AB360" s="167"/>
      <c r="AC360" s="166"/>
      <c r="AD360" s="167"/>
      <c r="AE360" s="168"/>
      <c r="AF360" s="169"/>
      <c r="AG360" s="168"/>
      <c r="AH360" s="169"/>
      <c r="AI360" s="170"/>
      <c r="AJ360" s="170"/>
      <c r="AK360" s="170"/>
      <c r="AL360" s="171"/>
      <c r="AM360" s="170"/>
      <c r="AN360" s="170"/>
      <c r="AO360" s="170"/>
      <c r="AP360" s="171"/>
      <c r="AQ360" s="172"/>
      <c r="AR360" s="173"/>
      <c r="AS360" s="173"/>
      <c r="AT360" s="174"/>
      <c r="AU360" s="173"/>
      <c r="AV360" s="173"/>
      <c r="AW360" s="173"/>
      <c r="AX360" s="175"/>
      <c r="AZ360" s="176">
        <f>SUM(AZ318:AZ358)</f>
        <v>0</v>
      </c>
      <c r="BA360" s="177">
        <f>SUM(BA318:BA358)</f>
        <v>0</v>
      </c>
      <c r="BB360" s="178"/>
      <c r="BC360" s="179"/>
      <c r="BD360" s="180"/>
      <c r="BE360" s="173"/>
      <c r="BF360" s="173"/>
      <c r="BG360" s="181"/>
    </row>
    <row r="361" spans="1:65" ht="6" customHeight="1" thickBot="1">
      <c r="H361" s="182"/>
      <c r="I361" s="182"/>
      <c r="Q361" s="148"/>
      <c r="R361" s="148"/>
      <c r="AA361" s="148"/>
      <c r="AB361" s="151"/>
      <c r="AC361" s="148"/>
      <c r="AD361" s="151"/>
      <c r="AE361" s="149"/>
      <c r="AF361" s="152"/>
      <c r="AG361" s="149"/>
      <c r="AH361" s="152"/>
      <c r="AN361" s="209"/>
      <c r="AZ361" s="183"/>
      <c r="BA361" s="183"/>
      <c r="BB361" s="154"/>
      <c r="BC361" s="155"/>
    </row>
    <row r="362" spans="1:65" ht="23.25" customHeight="1" thickBot="1">
      <c r="A362" s="314" t="s">
        <v>16</v>
      </c>
      <c r="B362" s="315"/>
      <c r="C362" s="315"/>
      <c r="D362" s="315"/>
      <c r="E362" s="315"/>
      <c r="F362" s="316"/>
      <c r="G362" s="156"/>
      <c r="H362" s="184"/>
      <c r="I362" s="184"/>
      <c r="J362" s="158">
        <f>AVERAGE(J318:J358)</f>
        <v>0</v>
      </c>
      <c r="K362" s="158" t="e">
        <f>AVERAGE(K318:K358)</f>
        <v>#DIV/0!</v>
      </c>
      <c r="L362" s="159">
        <f>AVERAGE(L318:L358)</f>
        <v>0</v>
      </c>
      <c r="M362" s="160" t="e">
        <f>AVERAGE(M318:M358)</f>
        <v>#DIV/0!</v>
      </c>
      <c r="N362" s="161"/>
      <c r="O362" s="161"/>
      <c r="P362" s="161"/>
      <c r="Q362" s="185"/>
      <c r="R362" s="185"/>
      <c r="S362" s="158">
        <f>AVERAGE(S318:S358)</f>
        <v>0</v>
      </c>
      <c r="T362" s="162"/>
      <c r="U362" s="162"/>
      <c r="V362" s="159">
        <f>AVERAGE(V318:V358)</f>
        <v>0</v>
      </c>
      <c r="W362" s="186" t="e">
        <f>AVERAGE(W318:W358)</f>
        <v>#DIV/0!</v>
      </c>
      <c r="X362" s="164"/>
      <c r="Y362" s="164"/>
      <c r="Z362" s="165"/>
      <c r="AA362" s="237" t="e">
        <f t="shared" ref="AA362:AX362" si="219">AVERAGE(AA318:AA358)</f>
        <v>#DIV/0!</v>
      </c>
      <c r="AB362" s="187" t="e">
        <f t="shared" si="219"/>
        <v>#DIV/0!</v>
      </c>
      <c r="AC362" s="188" t="e">
        <f t="shared" si="219"/>
        <v>#DIV/0!</v>
      </c>
      <c r="AD362" s="189" t="e">
        <f t="shared" si="219"/>
        <v>#DIV/0!</v>
      </c>
      <c r="AE362" s="190" t="e">
        <f t="shared" si="219"/>
        <v>#DIV/0!</v>
      </c>
      <c r="AF362" s="191" t="e">
        <f t="shared" si="219"/>
        <v>#DIV/0!</v>
      </c>
      <c r="AG362" s="192" t="e">
        <f t="shared" si="219"/>
        <v>#DIV/0!</v>
      </c>
      <c r="AH362" s="193" t="e">
        <f t="shared" si="219"/>
        <v>#DIV/0!</v>
      </c>
      <c r="AI362" s="238">
        <f t="shared" si="219"/>
        <v>0</v>
      </c>
      <c r="AJ362" s="275"/>
      <c r="AK362" s="276"/>
      <c r="AL362" s="238" t="e">
        <f t="shared" si="219"/>
        <v>#DIV/0!</v>
      </c>
      <c r="AM362" s="238">
        <f t="shared" si="219"/>
        <v>0</v>
      </c>
      <c r="AN362" s="275"/>
      <c r="AO362" s="276"/>
      <c r="AP362" s="238" t="e">
        <f t="shared" si="219"/>
        <v>#DIV/0!</v>
      </c>
      <c r="AQ362" s="239">
        <f t="shared" si="219"/>
        <v>0</v>
      </c>
      <c r="AR362" s="275"/>
      <c r="AS362" s="276"/>
      <c r="AT362" s="239" t="e">
        <f t="shared" si="219"/>
        <v>#DIV/0!</v>
      </c>
      <c r="AU362" s="240">
        <f t="shared" si="219"/>
        <v>0</v>
      </c>
      <c r="AV362" s="275"/>
      <c r="AW362" s="276"/>
      <c r="AX362" s="240" t="e">
        <f t="shared" si="219"/>
        <v>#DIV/0!</v>
      </c>
      <c r="AY362" s="19"/>
      <c r="AZ362" s="195" t="e">
        <f t="shared" ref="AZ362:BG362" si="220">AVERAGE(AZ318:AZ358)</f>
        <v>#DIV/0!</v>
      </c>
      <c r="BA362" s="196" t="e">
        <f t="shared" si="220"/>
        <v>#DIV/0!</v>
      </c>
      <c r="BB362" s="197" t="e">
        <f t="shared" si="220"/>
        <v>#DIV/0!</v>
      </c>
      <c r="BC362" s="198" t="e">
        <f t="shared" si="220"/>
        <v>#DIV/0!</v>
      </c>
      <c r="BD362" s="241" t="e">
        <f t="shared" si="220"/>
        <v>#VALUE!</v>
      </c>
      <c r="BE362" s="356"/>
      <c r="BF362" s="357"/>
      <c r="BG362" s="242" t="e">
        <f t="shared" si="220"/>
        <v>#DIV/0!</v>
      </c>
    </row>
    <row r="363" spans="1:65" ht="57" customHeight="1">
      <c r="A363" s="199"/>
      <c r="B363" s="199"/>
      <c r="C363" s="199"/>
      <c r="D363" s="199"/>
      <c r="E363" s="199"/>
      <c r="F363" s="199"/>
      <c r="G363" s="199"/>
      <c r="H363" s="200"/>
      <c r="I363" s="200"/>
      <c r="J363" s="201"/>
      <c r="K363" s="201"/>
      <c r="L363" s="202"/>
      <c r="M363" s="203"/>
      <c r="N363" s="203"/>
      <c r="O363" s="203"/>
      <c r="P363" s="203"/>
      <c r="Q363" s="204"/>
      <c r="R363" s="204"/>
      <c r="S363" s="201"/>
      <c r="T363" s="201"/>
      <c r="U363" s="201"/>
      <c r="V363" s="202"/>
      <c r="W363" s="203"/>
      <c r="X363" s="203"/>
      <c r="Y363" s="203"/>
      <c r="Z363" s="205"/>
      <c r="AA363" s="201"/>
      <c r="AB363" s="206"/>
      <c r="AC363" s="201"/>
      <c r="AD363" s="206"/>
      <c r="AE363" s="202"/>
      <c r="AF363" s="207"/>
      <c r="AG363" s="203"/>
      <c r="AH363" s="208"/>
      <c r="AI363" s="209"/>
      <c r="AJ363" s="209"/>
      <c r="AK363" s="209"/>
      <c r="AL363" s="210"/>
      <c r="AM363" s="209"/>
      <c r="AN363" s="209"/>
      <c r="AO363" s="209"/>
      <c r="AP363" s="210"/>
      <c r="AQ363" s="211"/>
      <c r="AR363" s="212"/>
      <c r="AS363" s="212"/>
      <c r="AT363" s="213"/>
      <c r="AU363" s="212"/>
      <c r="AV363" s="212"/>
      <c r="AW363" s="212"/>
      <c r="AX363" s="214"/>
      <c r="AY363" s="19"/>
      <c r="BE363" s="212"/>
      <c r="BF363" s="212"/>
    </row>
    <row r="364" spans="1:65" ht="15.75" customHeight="1" thickBot="1">
      <c r="A364" s="19"/>
      <c r="B364" s="19"/>
      <c r="C364" s="19"/>
      <c r="D364" s="19"/>
      <c r="E364" s="19"/>
      <c r="F364" s="19"/>
      <c r="G364" s="19"/>
      <c r="H364" s="148"/>
      <c r="I364" s="148"/>
      <c r="J364" s="148"/>
      <c r="K364" s="148"/>
      <c r="L364" s="149"/>
      <c r="M364" s="149"/>
      <c r="N364" s="149"/>
      <c r="O364" s="149"/>
      <c r="P364" s="149"/>
      <c r="Q364" s="148"/>
      <c r="R364" s="148"/>
      <c r="S364" s="148"/>
      <c r="T364" s="148"/>
      <c r="U364" s="148"/>
      <c r="V364" s="149"/>
      <c r="W364" s="149"/>
      <c r="X364" s="149"/>
      <c r="Y364" s="149"/>
      <c r="Z364" s="150"/>
      <c r="AA364" s="148"/>
      <c r="AB364" s="151"/>
      <c r="AC364" s="148"/>
      <c r="AD364" s="151"/>
      <c r="AE364" s="149"/>
      <c r="AF364" s="152"/>
      <c r="AG364" s="149"/>
      <c r="AH364" s="152"/>
      <c r="AI364" s="209"/>
      <c r="AJ364" s="209"/>
      <c r="AK364" s="209"/>
      <c r="AL364" s="210"/>
      <c r="AM364" s="209"/>
      <c r="AN364" s="209"/>
      <c r="AO364" s="209"/>
      <c r="AP364" s="210"/>
      <c r="AQ364" s="211"/>
      <c r="AR364" s="212"/>
      <c r="AS364" s="212"/>
      <c r="AT364" s="213"/>
      <c r="AU364" s="212"/>
      <c r="AV364" s="212"/>
      <c r="AW364" s="212"/>
      <c r="AX364" s="214"/>
      <c r="AY364" s="19"/>
      <c r="BE364" s="212"/>
      <c r="BF364" s="212"/>
    </row>
    <row r="365" spans="1:65" ht="30" customHeight="1" thickBot="1">
      <c r="A365" s="26" t="s">
        <v>24</v>
      </c>
      <c r="B365" s="317" t="str">
        <f>A365</f>
        <v>SEPTEMBRE</v>
      </c>
      <c r="C365" s="317"/>
      <c r="D365" s="317"/>
      <c r="E365" s="317"/>
      <c r="F365" s="317"/>
      <c r="G365" s="317"/>
      <c r="H365" s="317"/>
      <c r="I365" s="317"/>
      <c r="J365" s="317"/>
      <c r="K365" s="317"/>
      <c r="L365" s="317"/>
      <c r="M365" s="317"/>
      <c r="N365" s="317"/>
      <c r="O365" s="317"/>
      <c r="P365" s="317"/>
      <c r="Q365" s="317"/>
      <c r="R365" s="317"/>
      <c r="S365" s="317"/>
      <c r="T365" s="317"/>
      <c r="U365" s="317"/>
      <c r="V365" s="317"/>
      <c r="W365" s="317"/>
      <c r="X365" s="317"/>
      <c r="Y365" s="317"/>
      <c r="Z365" s="317"/>
      <c r="AA365" s="317"/>
      <c r="AB365" s="317"/>
      <c r="AC365" s="317"/>
      <c r="AD365" s="317"/>
      <c r="AE365" s="317"/>
      <c r="AF365" s="317"/>
      <c r="AG365" s="317"/>
      <c r="AH365" s="317"/>
      <c r="AI365" s="317"/>
      <c r="AJ365" s="317"/>
      <c r="AK365" s="317"/>
      <c r="AL365" s="317"/>
      <c r="AM365" s="317"/>
      <c r="AN365" s="317"/>
      <c r="AO365" s="317"/>
      <c r="AP365" s="317"/>
      <c r="AQ365" s="317"/>
      <c r="AR365" s="317"/>
      <c r="AS365" s="317"/>
      <c r="AT365" s="317"/>
      <c r="AU365" s="317"/>
      <c r="AV365" s="317"/>
      <c r="AW365" s="317"/>
      <c r="AX365" s="317"/>
      <c r="AY365"/>
      <c r="AZ365" s="318" t="str">
        <f>B365</f>
        <v>SEPTEMBRE</v>
      </c>
      <c r="BA365" s="319"/>
      <c r="BB365" s="319"/>
      <c r="BC365" s="320"/>
      <c r="BD365" s="339" t="s">
        <v>64</v>
      </c>
      <c r="BE365" s="339"/>
      <c r="BF365" s="339"/>
      <c r="BG365" s="340"/>
      <c r="BH365" s="243"/>
      <c r="BI365" s="29">
        <v>42401</v>
      </c>
      <c r="BJ365" s="306"/>
      <c r="BK365" s="29">
        <f>BI365+31</f>
        <v>42432</v>
      </c>
      <c r="BL365" s="306"/>
      <c r="BM365" s="309" t="s">
        <v>29</v>
      </c>
    </row>
    <row r="366" spans="1:65" s="38" customFormat="1" ht="30.75" customHeight="1">
      <c r="A366" s="297" t="s">
        <v>11</v>
      </c>
      <c r="B366" s="298"/>
      <c r="C366" s="298"/>
      <c r="D366" s="298"/>
      <c r="E366" s="298"/>
      <c r="F366" s="299"/>
      <c r="G366" s="300">
        <v>2015</v>
      </c>
      <c r="H366" s="301"/>
      <c r="I366" s="301"/>
      <c r="J366" s="301"/>
      <c r="K366" s="301"/>
      <c r="L366" s="301"/>
      <c r="M366" s="301"/>
      <c r="N366" s="261"/>
      <c r="O366" s="302">
        <f>G366+1</f>
        <v>2016</v>
      </c>
      <c r="P366" s="301"/>
      <c r="Q366" s="301"/>
      <c r="R366" s="301"/>
      <c r="S366" s="301"/>
      <c r="T366" s="301"/>
      <c r="U366" s="301"/>
      <c r="V366" s="301"/>
      <c r="W366" s="303"/>
      <c r="X366" s="261"/>
      <c r="Y366" s="304" t="s">
        <v>30</v>
      </c>
      <c r="Z366" s="304" t="s">
        <v>31</v>
      </c>
      <c r="AA366" s="305" t="s">
        <v>32</v>
      </c>
      <c r="AB366" s="305"/>
      <c r="AC366" s="305" t="s">
        <v>33</v>
      </c>
      <c r="AD366" s="305"/>
      <c r="AE366" s="277" t="s">
        <v>34</v>
      </c>
      <c r="AF366" s="277"/>
      <c r="AG366" s="277" t="s">
        <v>35</v>
      </c>
      <c r="AH366" s="278"/>
      <c r="AI366" s="336" t="s">
        <v>36</v>
      </c>
      <c r="AJ366" s="336"/>
      <c r="AK366" s="336"/>
      <c r="AL366" s="336"/>
      <c r="AM366" s="336" t="s">
        <v>37</v>
      </c>
      <c r="AN366" s="336"/>
      <c r="AO366" s="336"/>
      <c r="AP366" s="336"/>
      <c r="AQ366" s="336" t="s">
        <v>38</v>
      </c>
      <c r="AR366" s="336"/>
      <c r="AS366" s="336"/>
      <c r="AT366" s="336"/>
      <c r="AU366" s="336" t="s">
        <v>63</v>
      </c>
      <c r="AV366" s="336"/>
      <c r="AW366" s="336"/>
      <c r="AX366" s="336"/>
      <c r="AY366" s="32"/>
      <c r="AZ366" s="33">
        <f>G366</f>
        <v>2015</v>
      </c>
      <c r="BA366" s="34">
        <f>O366</f>
        <v>2016</v>
      </c>
      <c r="BB366" s="337" t="s">
        <v>39</v>
      </c>
      <c r="BC366" s="338"/>
      <c r="BD366" s="341"/>
      <c r="BE366" s="341"/>
      <c r="BF366" s="341"/>
      <c r="BG366" s="342"/>
      <c r="BH366" s="35"/>
      <c r="BI366" s="321" t="s">
        <v>40</v>
      </c>
      <c r="BJ366" s="307"/>
      <c r="BK366" s="321" t="s">
        <v>41</v>
      </c>
      <c r="BL366" s="307"/>
      <c r="BM366" s="310"/>
    </row>
    <row r="367" spans="1:65" ht="57" customHeight="1">
      <c r="A367" s="287">
        <v>1</v>
      </c>
      <c r="B367" s="288">
        <v>2</v>
      </c>
      <c r="C367" s="289">
        <v>3</v>
      </c>
      <c r="D367" s="290" t="s">
        <v>42</v>
      </c>
      <c r="E367" s="292" t="s">
        <v>43</v>
      </c>
      <c r="F367" s="293" t="s">
        <v>44</v>
      </c>
      <c r="G367" s="295">
        <v>5</v>
      </c>
      <c r="H367" s="335" t="s">
        <v>45</v>
      </c>
      <c r="I367" s="335" t="s">
        <v>46</v>
      </c>
      <c r="J367" s="335" t="s">
        <v>47</v>
      </c>
      <c r="K367" s="283" t="s">
        <v>48</v>
      </c>
      <c r="L367" s="285" t="s">
        <v>49</v>
      </c>
      <c r="M367" s="286" t="s">
        <v>50</v>
      </c>
      <c r="N367" s="328"/>
      <c r="O367" s="331" t="s">
        <v>51</v>
      </c>
      <c r="P367" s="333" t="s">
        <v>52</v>
      </c>
      <c r="Q367" s="335" t="s">
        <v>53</v>
      </c>
      <c r="R367" s="335" t="s">
        <v>54</v>
      </c>
      <c r="S367" s="335" t="s">
        <v>55</v>
      </c>
      <c r="T367" s="326" t="s">
        <v>56</v>
      </c>
      <c r="U367" s="283" t="s">
        <v>57</v>
      </c>
      <c r="V367" s="285" t="s">
        <v>58</v>
      </c>
      <c r="W367" s="286" t="s">
        <v>59</v>
      </c>
      <c r="X367" s="328"/>
      <c r="Y367" s="304"/>
      <c r="Z367" s="304"/>
      <c r="AA367" s="305"/>
      <c r="AB367" s="305"/>
      <c r="AC367" s="305"/>
      <c r="AD367" s="305"/>
      <c r="AE367" s="277"/>
      <c r="AF367" s="277"/>
      <c r="AG367" s="277"/>
      <c r="AH367" s="278"/>
      <c r="AI367" s="336"/>
      <c r="AJ367" s="336"/>
      <c r="AK367" s="336"/>
      <c r="AL367" s="336"/>
      <c r="AM367" s="336"/>
      <c r="AN367" s="336"/>
      <c r="AO367" s="336"/>
      <c r="AP367" s="336"/>
      <c r="AQ367" s="336"/>
      <c r="AR367" s="336"/>
      <c r="AS367" s="336"/>
      <c r="AT367" s="336"/>
      <c r="AU367" s="336"/>
      <c r="AV367" s="336"/>
      <c r="AW367" s="336"/>
      <c r="AX367" s="336"/>
      <c r="AY367"/>
      <c r="AZ367" s="324" t="s">
        <v>60</v>
      </c>
      <c r="BA367" s="329" t="s">
        <v>61</v>
      </c>
      <c r="BB367" s="337"/>
      <c r="BC367" s="338"/>
      <c r="BD367" s="341"/>
      <c r="BE367" s="341"/>
      <c r="BF367" s="341"/>
      <c r="BG367" s="342"/>
      <c r="BH367" s="243"/>
      <c r="BI367" s="322"/>
      <c r="BJ367" s="307"/>
      <c r="BK367" s="322"/>
      <c r="BL367" s="307"/>
      <c r="BM367" s="310"/>
    </row>
    <row r="368" spans="1:65" ht="15.75" customHeight="1" thickBot="1">
      <c r="A368" s="287"/>
      <c r="B368" s="288"/>
      <c r="C368" s="289"/>
      <c r="D368" s="291"/>
      <c r="E368" s="292"/>
      <c r="F368" s="294"/>
      <c r="G368" s="296"/>
      <c r="H368" s="335"/>
      <c r="I368" s="335"/>
      <c r="J368" s="335"/>
      <c r="K368" s="284"/>
      <c r="L368" s="285"/>
      <c r="M368" s="286"/>
      <c r="N368" s="328"/>
      <c r="O368" s="332"/>
      <c r="P368" s="334"/>
      <c r="Q368" s="335"/>
      <c r="R368" s="335"/>
      <c r="S368" s="335"/>
      <c r="T368" s="327"/>
      <c r="U368" s="284"/>
      <c r="V368" s="285"/>
      <c r="W368" s="286"/>
      <c r="X368" s="328"/>
      <c r="Y368" s="304"/>
      <c r="Z368" s="304"/>
      <c r="AA368" s="48" t="s">
        <v>12</v>
      </c>
      <c r="AB368" s="49" t="s">
        <v>13</v>
      </c>
      <c r="AC368" s="50" t="s">
        <v>12</v>
      </c>
      <c r="AD368" s="51" t="s">
        <v>13</v>
      </c>
      <c r="AE368" s="52" t="s">
        <v>12</v>
      </c>
      <c r="AF368" s="53" t="s">
        <v>13</v>
      </c>
      <c r="AG368" s="52" t="s">
        <v>12</v>
      </c>
      <c r="AH368" s="264" t="s">
        <v>13</v>
      </c>
      <c r="AI368" s="350" t="s">
        <v>12</v>
      </c>
      <c r="AJ368" s="350"/>
      <c r="AK368" s="351" t="s">
        <v>13</v>
      </c>
      <c r="AL368" s="351"/>
      <c r="AM368" s="350" t="s">
        <v>12</v>
      </c>
      <c r="AN368" s="350"/>
      <c r="AO368" s="351" t="s">
        <v>13</v>
      </c>
      <c r="AP368" s="351"/>
      <c r="AQ368" s="350" t="s">
        <v>12</v>
      </c>
      <c r="AR368" s="350"/>
      <c r="AS368" s="351" t="s">
        <v>13</v>
      </c>
      <c r="AT368" s="351"/>
      <c r="AU368" s="350" t="s">
        <v>12</v>
      </c>
      <c r="AV368" s="350"/>
      <c r="AW368" s="351" t="s">
        <v>13</v>
      </c>
      <c r="AX368" s="351"/>
      <c r="AY368"/>
      <c r="AZ368" s="325"/>
      <c r="BA368" s="330"/>
      <c r="BB368" s="54" t="s">
        <v>62</v>
      </c>
      <c r="BC368" s="215" t="s">
        <v>13</v>
      </c>
      <c r="BD368" s="343" t="s">
        <v>62</v>
      </c>
      <c r="BE368" s="343"/>
      <c r="BF368" s="344" t="s">
        <v>13</v>
      </c>
      <c r="BG368" s="345"/>
      <c r="BH368" s="243"/>
      <c r="BI368" s="323"/>
      <c r="BJ368" s="307"/>
      <c r="BK368" s="323"/>
      <c r="BL368" s="307"/>
      <c r="BM368" s="311"/>
    </row>
    <row r="369" spans="1:65">
      <c r="A369" s="90"/>
      <c r="B369" s="91"/>
      <c r="C369" s="92"/>
      <c r="D369" s="92"/>
      <c r="E369" s="92"/>
      <c r="F369" s="216"/>
      <c r="G369" s="60"/>
      <c r="H369" s="259"/>
      <c r="I369" s="97"/>
      <c r="J369" s="98">
        <f t="shared" ref="J369:J409" si="221">SUM(H369:I369)</f>
        <v>0</v>
      </c>
      <c r="K369" s="99"/>
      <c r="L369" s="108">
        <f t="shared" ref="L369:L409" si="222">SUM(J369+K369)</f>
        <v>0</v>
      </c>
      <c r="M369" s="100"/>
      <c r="N369" s="312"/>
      <c r="O369" s="67"/>
      <c r="P369" s="217"/>
      <c r="Q369" s="96"/>
      <c r="R369" s="97"/>
      <c r="S369" s="97">
        <f t="shared" ref="S369:S409" si="223">SUM(Q369:R369)</f>
        <v>0</v>
      </c>
      <c r="T369" s="217"/>
      <c r="U369" s="217"/>
      <c r="V369" s="70">
        <f t="shared" ref="V369:V409" si="224">SUM(S369+U369)</f>
        <v>0</v>
      </c>
      <c r="W369" s="104"/>
      <c r="X369" s="312"/>
      <c r="Y369" s="72" t="str">
        <f>IF(T369&lt;=0,"---",IF(D369&lt;=0,"---s",Q369-H369))</f>
        <v>---</v>
      </c>
      <c r="Z369" s="73" t="str">
        <f>IF(P369&lt;=0,"---",IF(E369&lt;=0,"---s",P369-E369))</f>
        <v>---</v>
      </c>
      <c r="AA369" s="74" t="str">
        <f>IF(S369&lt;=0,"",IF(J369&lt;=0,"",S369-J369))</f>
        <v/>
      </c>
      <c r="AB369" s="75" t="str">
        <f>IF(AA369="","",AA369/J369)</f>
        <v/>
      </c>
      <c r="AC369" s="76" t="str">
        <f>IF(U369&lt;=0,"",IF(K369&lt;=0,"",U369-K369))</f>
        <v/>
      </c>
      <c r="AD369" s="75" t="str">
        <f>IF(AC369="","",AC369/K369)</f>
        <v/>
      </c>
      <c r="AE369" s="77" t="str">
        <f>IF(V369&lt;=0,"",IF(L369&lt;=0,"",V369-L369))</f>
        <v/>
      </c>
      <c r="AF369" s="78" t="str">
        <f>IF(AE369="","",AE369/L369)</f>
        <v/>
      </c>
      <c r="AG369" s="79" t="str">
        <f>IF(W369&lt;=0,"",IF(M369&lt;=0,"",W369-M369))</f>
        <v/>
      </c>
      <c r="AH369" s="244" t="str">
        <f>IF(AG369="","",AG369/M369)</f>
        <v/>
      </c>
      <c r="AI369" s="218">
        <f>IF(AY369="*","",((S12+S63+S114+S165+S216+S267+S318+S369)-(J12+J63+J114+J165+J216+J267+J318+J369)))</f>
        <v>0</v>
      </c>
      <c r="AJ369" s="346" t="str">
        <f>IF(AY63="*","*","") &amp; IF(AY114="*","*","") &amp; IF(AY165="*","*","")&amp; IF(AY216="*","*","")&amp; IF(AY267="*","*","")&amp; IF(AY318="*","*","")</f>
        <v>*</v>
      </c>
      <c r="AK369" s="347"/>
      <c r="AL369" s="219" t="e">
        <f>IF(AY369="*","",(AI369/(J12+J63+J114+J165+J216+J267+J318+J369)))</f>
        <v>#DIV/0!</v>
      </c>
      <c r="AM369" s="218">
        <f>IF(AY369="*","",((U12+U63+U114+U165+U216+U267+U318+U369)-(K12+K63+K114+K165+K216+K267+K318+K369)))</f>
        <v>0</v>
      </c>
      <c r="AN369" s="346" t="str">
        <f>IF(AY63="*","*","") &amp; IF(AY114="*","*","") &amp; IF(AY165="*","*","")&amp; IF(AY216="*","*","")&amp; IF(AY267="*","*","")&amp; IF(AY318="*","*","")</f>
        <v>*</v>
      </c>
      <c r="AO369" s="347"/>
      <c r="AP369" s="219" t="e">
        <f>IF(AY369="*","",(AM369/(K12+K63+K114+K165+K216+K267+K318+K369)))</f>
        <v>#DIV/0!</v>
      </c>
      <c r="AQ369" s="222">
        <f>IF(AY369="*","",((V12+V63+V114+V165+V216+V267+V318+V369)-(L12+L63+L114+L165+L216+L267+L318+L369)))</f>
        <v>0</v>
      </c>
      <c r="AR369" s="348" t="str">
        <f>IF(AY63="*","*","") &amp; IF(AY114="*","*","") &amp; IF(AY165="*","*","")&amp; IF(AY216="*","*","")&amp; IF(AY267="*","*","")&amp; IF(AY318="*","*","")</f>
        <v>*</v>
      </c>
      <c r="AS369" s="349"/>
      <c r="AT369" s="257" t="e">
        <f>IF(AY369="*","",(AQ369/(L12+L63+L114+L165+L216+L267+L318+L369)))</f>
        <v>#DIV/0!</v>
      </c>
      <c r="AU369" s="222">
        <f>IF(AY369="*","",((W12+W63+W165+W216+W267+W318+W369)-(M12+M63+M114+M165+M216+M267+M318+M369)))</f>
        <v>0</v>
      </c>
      <c r="AV369" s="348" t="str">
        <f>IF(AY63="*","*","") &amp; IF(AY114="*","*","") &amp; IF(AY165="*","*","")&amp; IF(AY216="*","*","")&amp; IF(AY267="*","*","")&amp; IF(AY318="*","*","")</f>
        <v>*</v>
      </c>
      <c r="AW369" s="349"/>
      <c r="AX369" s="257" t="e">
        <f>IF(AY369="*","",(AU369/(M12+M63+M114+M165+M216+M267+M318+M369)))</f>
        <v>#DIV/0!</v>
      </c>
      <c r="AY369" s="19"/>
      <c r="AZ369" s="80"/>
      <c r="BA369" s="81"/>
      <c r="BB369" s="82" t="str">
        <f>IF(BA369&lt;=0,"",IF(AZ369&lt;=0,"",BA369-AZ369))</f>
        <v/>
      </c>
      <c r="BC369" s="83" t="str">
        <f>IF(BB369="","",BB369/AZ369)</f>
        <v/>
      </c>
      <c r="BD369" s="224">
        <f>IF(BH369="*","",((BA12+BA63+BA114+BA165+BA216+BA267+BA318+BA369)-(AZ12+AZ63+AZ114+AZ165+AZ216+AZ267+AZ318+AZ369)))</f>
        <v>0</v>
      </c>
      <c r="BE369" s="348" t="str">
        <f>IF(BH63="*","*","")&amp;IF(BH114="*","*","")&amp;IF(BH165="*","*","")&amp; IF(BH216="*","*","")&amp; IF(BH267="*","*","")&amp; IF(BH318="*","*","")</f>
        <v/>
      </c>
      <c r="BF369" s="349"/>
      <c r="BG369" s="225" t="e">
        <f>IF(BH369="*","",(BD369/(AZ12+AZ63+AZ114+AZ165+AZ216+AZ267+AZ318+AZ369)))</f>
        <v>#DIV/0!</v>
      </c>
      <c r="BH369" s="245"/>
      <c r="BI369" s="84"/>
      <c r="BJ369" s="307"/>
      <c r="BK369" s="88"/>
      <c r="BL369" s="307"/>
      <c r="BM369" s="226" t="str">
        <f>IF(BK317&lt;=0,"---",IF(BI369&lt;=0,"---",BI369-BK317))</f>
        <v>---</v>
      </c>
    </row>
    <row r="370" spans="1:65" ht="14.25" customHeight="1">
      <c r="A370" s="90"/>
      <c r="B370" s="91"/>
      <c r="C370" s="92"/>
      <c r="D370" s="93"/>
      <c r="E370" s="93"/>
      <c r="F370" s="94"/>
      <c r="G370" s="95"/>
      <c r="H370" s="259"/>
      <c r="I370" s="97"/>
      <c r="J370" s="98">
        <f t="shared" si="221"/>
        <v>0</v>
      </c>
      <c r="K370" s="99"/>
      <c r="L370" s="108">
        <f t="shared" si="222"/>
        <v>0</v>
      </c>
      <c r="M370" s="100"/>
      <c r="N370" s="312"/>
      <c r="O370" s="101"/>
      <c r="P370" s="102"/>
      <c r="Q370" s="96"/>
      <c r="R370" s="97"/>
      <c r="S370" s="97">
        <f t="shared" si="223"/>
        <v>0</v>
      </c>
      <c r="T370" s="102"/>
      <c r="U370" s="102"/>
      <c r="V370" s="65">
        <f t="shared" si="224"/>
        <v>0</v>
      </c>
      <c r="W370" s="104"/>
      <c r="X370" s="312"/>
      <c r="Y370" s="72" t="str">
        <f t="shared" ref="Y370:Y409" si="225">IF(T370&lt;=0,"---",IF(D370&lt;=0,"---s",Q370-H370))</f>
        <v>---</v>
      </c>
      <c r="Z370" s="73" t="str">
        <f t="shared" ref="Z370:Z409" si="226">IF(P370&lt;=0,"---",IF(E370&lt;=0,"---s",P370-E370))</f>
        <v>---</v>
      </c>
      <c r="AA370" s="74" t="str">
        <f t="shared" ref="AA370:AA409" si="227">IF(S370&lt;=0,"",IF(J370&lt;=0,"",S370-J370))</f>
        <v/>
      </c>
      <c r="AB370" s="75" t="str">
        <f t="shared" ref="AB370:AB409" si="228">IF(AA370="","",AA370/J370)</f>
        <v/>
      </c>
      <c r="AC370" s="76" t="str">
        <f t="shared" ref="AC370:AC409" si="229">IF(U370&lt;=0,"",IF(K370&lt;=0,"",U370-K370))</f>
        <v/>
      </c>
      <c r="AD370" s="75" t="str">
        <f t="shared" ref="AD370:AD409" si="230">IF(AC370="","",AC370/K370)</f>
        <v/>
      </c>
      <c r="AE370" s="77" t="str">
        <f t="shared" ref="AE370:AE409" si="231">IF(V370&lt;=0,"",IF(L370&lt;=0,"",V370-L370))</f>
        <v/>
      </c>
      <c r="AF370" s="78" t="str">
        <f t="shared" ref="AF370:AF409" si="232">IF(AE370="","",AE370/L370)</f>
        <v/>
      </c>
      <c r="AG370" s="79" t="str">
        <f t="shared" ref="AG370:AG409" si="233">IF(W370&lt;=0,"",IF(M370&lt;=0,"",W370-M370))</f>
        <v/>
      </c>
      <c r="AH370" s="244" t="str">
        <f t="shared" ref="AH370:AH409" si="234">IF(AG370="","",AG370/M370)</f>
        <v/>
      </c>
      <c r="AI370" s="218">
        <f t="shared" ref="AI370:AI409" si="235">IF(AY370="*","",((S13+S64+S115+S166+S217+S268+S319+S370)-(J13+J64+J115+J166+J217+J268+J319+J370)))</f>
        <v>0</v>
      </c>
      <c r="AJ370" s="346" t="str">
        <f t="shared" ref="AJ370:AJ409" si="236">IF(AY64="*","*","") &amp; IF(AY115="*","*","") &amp; IF(AY166="*","*","")&amp; IF(AY217="*","*","")&amp; IF(AY268="*","*","")&amp; IF(AY319="*","*","")</f>
        <v/>
      </c>
      <c r="AK370" s="347"/>
      <c r="AL370" s="219" t="e">
        <f t="shared" ref="AL370:AL409" si="237">IF(AY370="*","",(AI370/(J13+J64+J115+J166+J217+J268+J319+J370)))</f>
        <v>#DIV/0!</v>
      </c>
      <c r="AM370" s="218">
        <f t="shared" ref="AM370:AM408" si="238">IF(AY370="*","",((U13+U64+U115+U166+U217+U268+U319+U370)-(K13+K64+K115+K166+K217+K268+K319+K370)))</f>
        <v>0</v>
      </c>
      <c r="AN370" s="346" t="str">
        <f t="shared" ref="AN370:AN408" si="239">IF(AY64="*","*","") &amp; IF(AY115="*","*","") &amp; IF(AY166="*","*","")&amp; IF(AY217="*","*","")&amp; IF(AY268="*","*","")&amp; IF(AY319="*","*","")</f>
        <v/>
      </c>
      <c r="AO370" s="347"/>
      <c r="AP370" s="219" t="e">
        <f t="shared" ref="AP370:AP408" si="240">IF(AY370="*","",(AM370/(K13+K64+K115+K166+K217+K268+K319+K370)))</f>
        <v>#DIV/0!</v>
      </c>
      <c r="AQ370" s="222">
        <f t="shared" ref="AQ370:AQ409" si="241">IF(AY370="*","",((V13+V64+V115+V166+V217+V268+V319+V370)-(L13+L64+L115+L166+L217+L268+L319+L370)))</f>
        <v>0</v>
      </c>
      <c r="AR370" s="348" t="str">
        <f t="shared" ref="AR370:AR409" si="242">IF(AY64="*","*","") &amp; IF(AY115="*","*","") &amp; IF(AY166="*","*","")&amp; IF(AY217="*","*","")&amp; IF(AY268="*","*","")&amp; IF(AY319="*","*","")</f>
        <v/>
      </c>
      <c r="AS370" s="349"/>
      <c r="AT370" s="257" t="e">
        <f t="shared" ref="AT370:AT409" si="243">IF(AY370="*","",(AQ370/(L13+L64+L115+L166+L217+L268+L319+L370)))</f>
        <v>#DIV/0!</v>
      </c>
      <c r="AU370" s="222">
        <f t="shared" ref="AU370:AU409" si="244">IF(AY370="*","",((W13+W64+W166+W217+W268+W319+W370)-(M13+M64+M115+M166+M217+M268+M319+M370)))</f>
        <v>0</v>
      </c>
      <c r="AV370" s="348" t="str">
        <f t="shared" ref="AV370:AV409" si="245">IF(AY64="*","*","") &amp; IF(AY115="*","*","") &amp; IF(AY166="*","*","")&amp; IF(AY217="*","*","")&amp; IF(AY268="*","*","")&amp; IF(AY319="*","*","")</f>
        <v/>
      </c>
      <c r="AW370" s="349"/>
      <c r="AX370" s="257" t="e">
        <f t="shared" ref="AX370:AX409" si="246">IF(AY370="*","",(AU370/(M13+M64+M115+M166+M217+M268+M319+M370)))</f>
        <v>#DIV/0!</v>
      </c>
      <c r="AY370" s="19"/>
      <c r="AZ370" s="80"/>
      <c r="BA370" s="81"/>
      <c r="BB370" s="82" t="str">
        <f t="shared" ref="BB370:BB409" si="247">IF(BA370&lt;=0,"",IF(AZ370&lt;=0,"",BA370-AZ370))</f>
        <v/>
      </c>
      <c r="BC370" s="83" t="str">
        <f t="shared" ref="BC370:BC409" si="248">IF(BB370="","",BB370/AZ370)</f>
        <v/>
      </c>
      <c r="BD370" s="224" t="e">
        <f t="shared" ref="BD370:BD409" si="249">IF(BH370="*","",((BA13+BA64+BA115+BA166+BA217+BA268+BA319+BA370)-(AZ13+AZ64+AZ115+AZ166+AZ217+AZ268+AZ319+AZ370)))</f>
        <v>#VALUE!</v>
      </c>
      <c r="BE370" s="348" t="str">
        <f t="shared" ref="BE370:BE409" si="250">IF(BH64="*","*","")&amp;IF(BH115="*","*","")&amp;IF(BH166="*","*","")&amp; IF(BH217="*","*","")&amp; IF(BH268="*","*","")&amp; IF(BH319="*","*","")</f>
        <v/>
      </c>
      <c r="BF370" s="349"/>
      <c r="BG370" s="225" t="e">
        <f t="shared" ref="BG370:BG409" si="251">IF(BH370="*","",(BD370/(AZ13+AZ64+AZ115+AZ166+AZ217+AZ268+AZ319+AZ370)))</f>
        <v>#VALUE!</v>
      </c>
      <c r="BH370" s="245"/>
      <c r="BI370" s="105"/>
      <c r="BJ370" s="307"/>
      <c r="BK370" s="106"/>
      <c r="BL370" s="307"/>
      <c r="BM370" s="227" t="str">
        <f t="shared" ref="BM370:BM409" si="252">IF(BK318&lt;=0,"---",IF(BI370&lt;=0,"---",BI370-BK318))</f>
        <v>---</v>
      </c>
    </row>
    <row r="371" spans="1:65" ht="15" customHeight="1">
      <c r="A371" s="90"/>
      <c r="B371" s="91"/>
      <c r="C371" s="92"/>
      <c r="D371" s="93"/>
      <c r="E371" s="93"/>
      <c r="F371" s="94"/>
      <c r="G371" s="95"/>
      <c r="H371" s="259"/>
      <c r="I371" s="97"/>
      <c r="J371" s="98">
        <f t="shared" si="221"/>
        <v>0</v>
      </c>
      <c r="K371" s="99"/>
      <c r="L371" s="108">
        <f t="shared" si="222"/>
        <v>0</v>
      </c>
      <c r="M371" s="100"/>
      <c r="N371" s="312"/>
      <c r="O371" s="67"/>
      <c r="P371" s="68"/>
      <c r="Q371" s="96"/>
      <c r="R371" s="97"/>
      <c r="S371" s="97">
        <f t="shared" si="223"/>
        <v>0</v>
      </c>
      <c r="T371" s="102"/>
      <c r="U371" s="102"/>
      <c r="V371" s="65">
        <f t="shared" si="224"/>
        <v>0</v>
      </c>
      <c r="W371" s="104"/>
      <c r="X371" s="312"/>
      <c r="Y371" s="72" t="str">
        <f t="shared" si="225"/>
        <v>---</v>
      </c>
      <c r="Z371" s="73" t="str">
        <f t="shared" si="226"/>
        <v>---</v>
      </c>
      <c r="AA371" s="74" t="str">
        <f t="shared" si="227"/>
        <v/>
      </c>
      <c r="AB371" s="75" t="str">
        <f t="shared" si="228"/>
        <v/>
      </c>
      <c r="AC371" s="76" t="str">
        <f t="shared" si="229"/>
        <v/>
      </c>
      <c r="AD371" s="75" t="str">
        <f t="shared" si="230"/>
        <v/>
      </c>
      <c r="AE371" s="77" t="str">
        <f t="shared" si="231"/>
        <v/>
      </c>
      <c r="AF371" s="78" t="str">
        <f t="shared" si="232"/>
        <v/>
      </c>
      <c r="AG371" s="79" t="str">
        <f t="shared" si="233"/>
        <v/>
      </c>
      <c r="AH371" s="244" t="str">
        <f t="shared" si="234"/>
        <v/>
      </c>
      <c r="AI371" s="218">
        <f t="shared" si="235"/>
        <v>0</v>
      </c>
      <c r="AJ371" s="346" t="str">
        <f t="shared" si="236"/>
        <v/>
      </c>
      <c r="AK371" s="347"/>
      <c r="AL371" s="219" t="e">
        <f t="shared" si="237"/>
        <v>#DIV/0!</v>
      </c>
      <c r="AM371" s="218">
        <f t="shared" si="238"/>
        <v>0</v>
      </c>
      <c r="AN371" s="346" t="str">
        <f t="shared" si="239"/>
        <v/>
      </c>
      <c r="AO371" s="347"/>
      <c r="AP371" s="219" t="e">
        <f t="shared" si="240"/>
        <v>#DIV/0!</v>
      </c>
      <c r="AQ371" s="222">
        <f t="shared" si="241"/>
        <v>0</v>
      </c>
      <c r="AR371" s="348" t="str">
        <f t="shared" si="242"/>
        <v/>
      </c>
      <c r="AS371" s="349"/>
      <c r="AT371" s="257" t="e">
        <f t="shared" si="243"/>
        <v>#DIV/0!</v>
      </c>
      <c r="AU371" s="222">
        <f t="shared" si="244"/>
        <v>0</v>
      </c>
      <c r="AV371" s="348" t="str">
        <f t="shared" si="245"/>
        <v/>
      </c>
      <c r="AW371" s="349"/>
      <c r="AX371" s="257" t="e">
        <f t="shared" si="246"/>
        <v>#DIV/0!</v>
      </c>
      <c r="AY371" s="19"/>
      <c r="AZ371" s="80"/>
      <c r="BA371" s="81"/>
      <c r="BB371" s="82" t="str">
        <f t="shared" si="247"/>
        <v/>
      </c>
      <c r="BC371" s="83" t="str">
        <f t="shared" si="248"/>
        <v/>
      </c>
      <c r="BD371" s="224">
        <f t="shared" si="249"/>
        <v>0</v>
      </c>
      <c r="BE371" s="348" t="str">
        <f t="shared" si="250"/>
        <v/>
      </c>
      <c r="BF371" s="349"/>
      <c r="BG371" s="225" t="e">
        <f t="shared" si="251"/>
        <v>#DIV/0!</v>
      </c>
      <c r="BH371" s="245"/>
      <c r="BI371" s="105"/>
      <c r="BJ371" s="307"/>
      <c r="BK371" s="106"/>
      <c r="BL371" s="307"/>
      <c r="BM371" s="227" t="str">
        <f t="shared" si="252"/>
        <v>---</v>
      </c>
    </row>
    <row r="372" spans="1:65" ht="15" customHeight="1">
      <c r="A372" s="56"/>
      <c r="B372" s="57"/>
      <c r="C372" s="58"/>
      <c r="D372" s="58"/>
      <c r="E372" s="58"/>
      <c r="F372" s="59"/>
      <c r="G372" s="60"/>
      <c r="H372" s="61"/>
      <c r="I372" s="62"/>
      <c r="J372" s="63">
        <f t="shared" si="221"/>
        <v>0</v>
      </c>
      <c r="K372" s="64"/>
      <c r="L372" s="65">
        <f t="shared" si="222"/>
        <v>0</v>
      </c>
      <c r="M372" s="66"/>
      <c r="N372" s="312"/>
      <c r="O372" s="67"/>
      <c r="P372" s="68"/>
      <c r="Q372" s="61"/>
      <c r="R372" s="62"/>
      <c r="S372" s="62">
        <f t="shared" si="223"/>
        <v>0</v>
      </c>
      <c r="T372" s="68"/>
      <c r="U372" s="69"/>
      <c r="V372" s="70">
        <f t="shared" si="224"/>
        <v>0</v>
      </c>
      <c r="W372" s="71"/>
      <c r="X372" s="312"/>
      <c r="Y372" s="72" t="str">
        <f t="shared" si="225"/>
        <v>---</v>
      </c>
      <c r="Z372" s="73" t="str">
        <f t="shared" si="226"/>
        <v>---</v>
      </c>
      <c r="AA372" s="74" t="str">
        <f t="shared" si="227"/>
        <v/>
      </c>
      <c r="AB372" s="75" t="str">
        <f t="shared" si="228"/>
        <v/>
      </c>
      <c r="AC372" s="76" t="str">
        <f t="shared" si="229"/>
        <v/>
      </c>
      <c r="AD372" s="75" t="str">
        <f t="shared" si="230"/>
        <v/>
      </c>
      <c r="AE372" s="77" t="str">
        <f t="shared" si="231"/>
        <v/>
      </c>
      <c r="AF372" s="78" t="str">
        <f t="shared" si="232"/>
        <v/>
      </c>
      <c r="AG372" s="79" t="str">
        <f t="shared" si="233"/>
        <v/>
      </c>
      <c r="AH372" s="244" t="str">
        <f t="shared" si="234"/>
        <v/>
      </c>
      <c r="AI372" s="218">
        <f t="shared" si="235"/>
        <v>0</v>
      </c>
      <c r="AJ372" s="346" t="str">
        <f t="shared" si="236"/>
        <v/>
      </c>
      <c r="AK372" s="347"/>
      <c r="AL372" s="219" t="e">
        <f t="shared" si="237"/>
        <v>#DIV/0!</v>
      </c>
      <c r="AM372" s="218">
        <f t="shared" si="238"/>
        <v>0</v>
      </c>
      <c r="AN372" s="346" t="str">
        <f t="shared" si="239"/>
        <v/>
      </c>
      <c r="AO372" s="347"/>
      <c r="AP372" s="219" t="e">
        <f t="shared" si="240"/>
        <v>#DIV/0!</v>
      </c>
      <c r="AQ372" s="222">
        <f t="shared" si="241"/>
        <v>0</v>
      </c>
      <c r="AR372" s="348" t="str">
        <f t="shared" si="242"/>
        <v/>
      </c>
      <c r="AS372" s="349"/>
      <c r="AT372" s="257" t="e">
        <f t="shared" si="243"/>
        <v>#DIV/0!</v>
      </c>
      <c r="AU372" s="222">
        <f t="shared" si="244"/>
        <v>0</v>
      </c>
      <c r="AV372" s="348" t="str">
        <f t="shared" si="245"/>
        <v/>
      </c>
      <c r="AW372" s="349"/>
      <c r="AX372" s="257" t="e">
        <f t="shared" si="246"/>
        <v>#DIV/0!</v>
      </c>
      <c r="AZ372" s="80"/>
      <c r="BA372" s="81"/>
      <c r="BB372" s="82" t="str">
        <f t="shared" si="247"/>
        <v/>
      </c>
      <c r="BC372" s="83" t="str">
        <f t="shared" si="248"/>
        <v/>
      </c>
      <c r="BD372" s="224">
        <f t="shared" si="249"/>
        <v>0</v>
      </c>
      <c r="BE372" s="348" t="str">
        <f t="shared" si="250"/>
        <v/>
      </c>
      <c r="BF372" s="349"/>
      <c r="BG372" s="225" t="e">
        <f t="shared" si="251"/>
        <v>#DIV/0!</v>
      </c>
      <c r="BI372" s="84"/>
      <c r="BJ372" s="307"/>
      <c r="BK372" s="88"/>
      <c r="BL372" s="307"/>
      <c r="BM372" s="227" t="str">
        <f t="shared" si="252"/>
        <v>---</v>
      </c>
    </row>
    <row r="373" spans="1:65" ht="15" customHeight="1">
      <c r="A373" s="56"/>
      <c r="B373" s="57"/>
      <c r="C373" s="58"/>
      <c r="D373" s="58"/>
      <c r="E373" s="58"/>
      <c r="F373" s="59"/>
      <c r="G373" s="60"/>
      <c r="H373" s="61"/>
      <c r="I373" s="62"/>
      <c r="J373" s="63">
        <f t="shared" si="221"/>
        <v>0</v>
      </c>
      <c r="K373" s="64"/>
      <c r="L373" s="65">
        <f t="shared" si="222"/>
        <v>0</v>
      </c>
      <c r="M373" s="66"/>
      <c r="N373" s="312"/>
      <c r="O373" s="67"/>
      <c r="P373" s="68"/>
      <c r="Q373" s="61"/>
      <c r="R373" s="62"/>
      <c r="S373" s="62">
        <f t="shared" si="223"/>
        <v>0</v>
      </c>
      <c r="T373" s="68"/>
      <c r="U373" s="69"/>
      <c r="V373" s="70">
        <f t="shared" si="224"/>
        <v>0</v>
      </c>
      <c r="W373" s="71"/>
      <c r="X373" s="312"/>
      <c r="Y373" s="72" t="str">
        <f t="shared" si="225"/>
        <v>---</v>
      </c>
      <c r="Z373" s="73" t="str">
        <f t="shared" si="226"/>
        <v>---</v>
      </c>
      <c r="AA373" s="74" t="str">
        <f t="shared" si="227"/>
        <v/>
      </c>
      <c r="AB373" s="75" t="str">
        <f t="shared" si="228"/>
        <v/>
      </c>
      <c r="AC373" s="76" t="str">
        <f t="shared" si="229"/>
        <v/>
      </c>
      <c r="AD373" s="75" t="str">
        <f t="shared" si="230"/>
        <v/>
      </c>
      <c r="AE373" s="77" t="str">
        <f t="shared" si="231"/>
        <v/>
      </c>
      <c r="AF373" s="78" t="str">
        <f t="shared" si="232"/>
        <v/>
      </c>
      <c r="AG373" s="79" t="str">
        <f t="shared" si="233"/>
        <v/>
      </c>
      <c r="AH373" s="244" t="str">
        <f t="shared" si="234"/>
        <v/>
      </c>
      <c r="AI373" s="218">
        <f t="shared" si="235"/>
        <v>0</v>
      </c>
      <c r="AJ373" s="346" t="str">
        <f t="shared" si="236"/>
        <v/>
      </c>
      <c r="AK373" s="347"/>
      <c r="AL373" s="219" t="e">
        <f t="shared" si="237"/>
        <v>#DIV/0!</v>
      </c>
      <c r="AM373" s="218">
        <f t="shared" si="238"/>
        <v>0</v>
      </c>
      <c r="AN373" s="346" t="str">
        <f t="shared" si="239"/>
        <v/>
      </c>
      <c r="AO373" s="347"/>
      <c r="AP373" s="219" t="e">
        <f t="shared" si="240"/>
        <v>#DIV/0!</v>
      </c>
      <c r="AQ373" s="222">
        <f t="shared" si="241"/>
        <v>0</v>
      </c>
      <c r="AR373" s="348" t="str">
        <f t="shared" si="242"/>
        <v/>
      </c>
      <c r="AS373" s="349"/>
      <c r="AT373" s="257" t="e">
        <f t="shared" si="243"/>
        <v>#DIV/0!</v>
      </c>
      <c r="AU373" s="222">
        <f t="shared" si="244"/>
        <v>0</v>
      </c>
      <c r="AV373" s="348" t="str">
        <f t="shared" si="245"/>
        <v/>
      </c>
      <c r="AW373" s="349"/>
      <c r="AX373" s="257" t="e">
        <f t="shared" si="246"/>
        <v>#DIV/0!</v>
      </c>
      <c r="AZ373" s="80"/>
      <c r="BA373" s="81"/>
      <c r="BB373" s="82" t="str">
        <f t="shared" si="247"/>
        <v/>
      </c>
      <c r="BC373" s="83" t="str">
        <f t="shared" si="248"/>
        <v/>
      </c>
      <c r="BD373" s="224">
        <f t="shared" si="249"/>
        <v>0</v>
      </c>
      <c r="BE373" s="348" t="str">
        <f t="shared" si="250"/>
        <v/>
      </c>
      <c r="BF373" s="349"/>
      <c r="BG373" s="225" t="e">
        <f t="shared" si="251"/>
        <v>#DIV/0!</v>
      </c>
      <c r="BI373" s="84"/>
      <c r="BJ373" s="307"/>
      <c r="BK373" s="88"/>
      <c r="BL373" s="307"/>
      <c r="BM373" s="227" t="str">
        <f t="shared" si="252"/>
        <v>---</v>
      </c>
    </row>
    <row r="374" spans="1:65" ht="15" customHeight="1">
      <c r="A374" s="56"/>
      <c r="B374" s="57"/>
      <c r="C374" s="58"/>
      <c r="D374" s="58"/>
      <c r="E374" s="58"/>
      <c r="F374" s="59"/>
      <c r="G374" s="60"/>
      <c r="H374" s="61"/>
      <c r="I374" s="62"/>
      <c r="J374" s="63">
        <f t="shared" si="221"/>
        <v>0</v>
      </c>
      <c r="K374" s="64"/>
      <c r="L374" s="65">
        <f t="shared" si="222"/>
        <v>0</v>
      </c>
      <c r="M374" s="66"/>
      <c r="N374" s="312"/>
      <c r="O374" s="67"/>
      <c r="P374" s="68"/>
      <c r="Q374" s="61"/>
      <c r="R374" s="62"/>
      <c r="S374" s="62">
        <f t="shared" si="223"/>
        <v>0</v>
      </c>
      <c r="T374" s="68"/>
      <c r="U374" s="69"/>
      <c r="V374" s="70">
        <f t="shared" si="224"/>
        <v>0</v>
      </c>
      <c r="W374" s="71"/>
      <c r="X374" s="312"/>
      <c r="Y374" s="72" t="str">
        <f t="shared" si="225"/>
        <v>---</v>
      </c>
      <c r="Z374" s="73" t="str">
        <f t="shared" si="226"/>
        <v>---</v>
      </c>
      <c r="AA374" s="74" t="str">
        <f t="shared" si="227"/>
        <v/>
      </c>
      <c r="AB374" s="75" t="str">
        <f t="shared" si="228"/>
        <v/>
      </c>
      <c r="AC374" s="76" t="str">
        <f t="shared" si="229"/>
        <v/>
      </c>
      <c r="AD374" s="75" t="str">
        <f t="shared" si="230"/>
        <v/>
      </c>
      <c r="AE374" s="77" t="str">
        <f t="shared" si="231"/>
        <v/>
      </c>
      <c r="AF374" s="78" t="str">
        <f t="shared" si="232"/>
        <v/>
      </c>
      <c r="AG374" s="79" t="str">
        <f t="shared" si="233"/>
        <v/>
      </c>
      <c r="AH374" s="244" t="str">
        <f t="shared" si="234"/>
        <v/>
      </c>
      <c r="AI374" s="218">
        <f t="shared" si="235"/>
        <v>0</v>
      </c>
      <c r="AJ374" s="346" t="str">
        <f t="shared" si="236"/>
        <v>*</v>
      </c>
      <c r="AK374" s="347"/>
      <c r="AL374" s="219" t="e">
        <f t="shared" si="237"/>
        <v>#DIV/0!</v>
      </c>
      <c r="AM374" s="218">
        <f t="shared" si="238"/>
        <v>0</v>
      </c>
      <c r="AN374" s="346" t="str">
        <f t="shared" si="239"/>
        <v>*</v>
      </c>
      <c r="AO374" s="347"/>
      <c r="AP374" s="219" t="e">
        <f t="shared" si="240"/>
        <v>#DIV/0!</v>
      </c>
      <c r="AQ374" s="222">
        <f t="shared" si="241"/>
        <v>0</v>
      </c>
      <c r="AR374" s="348" t="str">
        <f t="shared" si="242"/>
        <v>*</v>
      </c>
      <c r="AS374" s="349"/>
      <c r="AT374" s="257" t="e">
        <f t="shared" si="243"/>
        <v>#DIV/0!</v>
      </c>
      <c r="AU374" s="222">
        <f t="shared" si="244"/>
        <v>0</v>
      </c>
      <c r="AV374" s="348" t="str">
        <f t="shared" si="245"/>
        <v>*</v>
      </c>
      <c r="AW374" s="349"/>
      <c r="AX374" s="257" t="e">
        <f t="shared" si="246"/>
        <v>#DIV/0!</v>
      </c>
      <c r="AZ374" s="80"/>
      <c r="BA374" s="81"/>
      <c r="BB374" s="82" t="str">
        <f t="shared" si="247"/>
        <v/>
      </c>
      <c r="BC374" s="83" t="str">
        <f t="shared" si="248"/>
        <v/>
      </c>
      <c r="BD374" s="224">
        <f t="shared" si="249"/>
        <v>0</v>
      </c>
      <c r="BE374" s="348" t="str">
        <f t="shared" si="250"/>
        <v/>
      </c>
      <c r="BF374" s="349"/>
      <c r="BG374" s="225" t="e">
        <f t="shared" si="251"/>
        <v>#DIV/0!</v>
      </c>
      <c r="BI374" s="84"/>
      <c r="BJ374" s="307"/>
      <c r="BK374" s="88"/>
      <c r="BL374" s="307"/>
      <c r="BM374" s="227" t="str">
        <f t="shared" si="252"/>
        <v>---</v>
      </c>
    </row>
    <row r="375" spans="1:65" ht="15" customHeight="1">
      <c r="A375" s="56"/>
      <c r="B375" s="57"/>
      <c r="C375" s="58"/>
      <c r="D375" s="58"/>
      <c r="E375" s="58"/>
      <c r="F375" s="59"/>
      <c r="G375" s="60"/>
      <c r="H375" s="61"/>
      <c r="I375" s="62"/>
      <c r="J375" s="63">
        <f t="shared" si="221"/>
        <v>0</v>
      </c>
      <c r="K375" s="64"/>
      <c r="L375" s="65">
        <f t="shared" si="222"/>
        <v>0</v>
      </c>
      <c r="M375" s="66"/>
      <c r="N375" s="312"/>
      <c r="O375" s="67"/>
      <c r="P375" s="68"/>
      <c r="Q375" s="61"/>
      <c r="R375" s="62"/>
      <c r="S375" s="62">
        <f t="shared" si="223"/>
        <v>0</v>
      </c>
      <c r="T375" s="68"/>
      <c r="U375" s="69"/>
      <c r="V375" s="70">
        <f t="shared" si="224"/>
        <v>0</v>
      </c>
      <c r="W375" s="71"/>
      <c r="X375" s="312"/>
      <c r="Y375" s="72" t="str">
        <f t="shared" si="225"/>
        <v>---</v>
      </c>
      <c r="Z375" s="73" t="str">
        <f t="shared" si="226"/>
        <v>---</v>
      </c>
      <c r="AA375" s="74" t="str">
        <f t="shared" si="227"/>
        <v/>
      </c>
      <c r="AB375" s="75" t="str">
        <f t="shared" si="228"/>
        <v/>
      </c>
      <c r="AC375" s="76" t="str">
        <f t="shared" si="229"/>
        <v/>
      </c>
      <c r="AD375" s="75" t="str">
        <f t="shared" si="230"/>
        <v/>
      </c>
      <c r="AE375" s="77" t="str">
        <f t="shared" si="231"/>
        <v/>
      </c>
      <c r="AF375" s="78" t="str">
        <f t="shared" si="232"/>
        <v/>
      </c>
      <c r="AG375" s="79" t="str">
        <f t="shared" si="233"/>
        <v/>
      </c>
      <c r="AH375" s="244" t="str">
        <f t="shared" si="234"/>
        <v/>
      </c>
      <c r="AI375" s="218">
        <f t="shared" si="235"/>
        <v>0</v>
      </c>
      <c r="AJ375" s="346" t="str">
        <f t="shared" si="236"/>
        <v/>
      </c>
      <c r="AK375" s="347"/>
      <c r="AL375" s="219" t="e">
        <f t="shared" si="237"/>
        <v>#DIV/0!</v>
      </c>
      <c r="AM375" s="218">
        <f t="shared" si="238"/>
        <v>0</v>
      </c>
      <c r="AN375" s="346" t="str">
        <f t="shared" si="239"/>
        <v/>
      </c>
      <c r="AO375" s="347"/>
      <c r="AP375" s="219" t="e">
        <f t="shared" si="240"/>
        <v>#DIV/0!</v>
      </c>
      <c r="AQ375" s="222">
        <f t="shared" si="241"/>
        <v>0</v>
      </c>
      <c r="AR375" s="348" t="str">
        <f t="shared" si="242"/>
        <v/>
      </c>
      <c r="AS375" s="349"/>
      <c r="AT375" s="257" t="e">
        <f t="shared" si="243"/>
        <v>#DIV/0!</v>
      </c>
      <c r="AU375" s="222">
        <f t="shared" si="244"/>
        <v>0</v>
      </c>
      <c r="AV375" s="348" t="str">
        <f t="shared" si="245"/>
        <v/>
      </c>
      <c r="AW375" s="349"/>
      <c r="AX375" s="257" t="e">
        <f t="shared" si="246"/>
        <v>#DIV/0!</v>
      </c>
      <c r="AZ375" s="80"/>
      <c r="BA375" s="81"/>
      <c r="BB375" s="82" t="str">
        <f t="shared" si="247"/>
        <v/>
      </c>
      <c r="BC375" s="83" t="str">
        <f t="shared" si="248"/>
        <v/>
      </c>
      <c r="BD375" s="224">
        <f t="shared" si="249"/>
        <v>0</v>
      </c>
      <c r="BE375" s="348" t="str">
        <f t="shared" si="250"/>
        <v/>
      </c>
      <c r="BF375" s="349"/>
      <c r="BG375" s="225" t="e">
        <f t="shared" si="251"/>
        <v>#DIV/0!</v>
      </c>
      <c r="BI375" s="84"/>
      <c r="BJ375" s="307"/>
      <c r="BK375" s="88"/>
      <c r="BL375" s="307"/>
      <c r="BM375" s="227" t="str">
        <f t="shared" si="252"/>
        <v>---</v>
      </c>
    </row>
    <row r="376" spans="1:65" ht="15" customHeight="1">
      <c r="A376" s="56"/>
      <c r="B376" s="57"/>
      <c r="C376" s="58"/>
      <c r="D376" s="58"/>
      <c r="E376" s="58"/>
      <c r="F376" s="59"/>
      <c r="G376" s="60"/>
      <c r="H376" s="61"/>
      <c r="I376" s="62"/>
      <c r="J376" s="63">
        <f t="shared" si="221"/>
        <v>0</v>
      </c>
      <c r="K376" s="64"/>
      <c r="L376" s="65">
        <f t="shared" si="222"/>
        <v>0</v>
      </c>
      <c r="M376" s="66"/>
      <c r="N376" s="312"/>
      <c r="O376" s="67"/>
      <c r="P376" s="68"/>
      <c r="Q376" s="61"/>
      <c r="R376" s="62"/>
      <c r="S376" s="62">
        <f t="shared" si="223"/>
        <v>0</v>
      </c>
      <c r="T376" s="68"/>
      <c r="U376" s="69"/>
      <c r="V376" s="70">
        <f t="shared" si="224"/>
        <v>0</v>
      </c>
      <c r="W376" s="71"/>
      <c r="X376" s="312"/>
      <c r="Y376" s="72" t="str">
        <f t="shared" si="225"/>
        <v>---</v>
      </c>
      <c r="Z376" s="73" t="str">
        <f t="shared" si="226"/>
        <v>---</v>
      </c>
      <c r="AA376" s="74" t="str">
        <f t="shared" si="227"/>
        <v/>
      </c>
      <c r="AB376" s="75" t="str">
        <f t="shared" si="228"/>
        <v/>
      </c>
      <c r="AC376" s="76" t="str">
        <f t="shared" si="229"/>
        <v/>
      </c>
      <c r="AD376" s="75" t="str">
        <f t="shared" si="230"/>
        <v/>
      </c>
      <c r="AE376" s="77" t="str">
        <f t="shared" si="231"/>
        <v/>
      </c>
      <c r="AF376" s="78" t="str">
        <f t="shared" si="232"/>
        <v/>
      </c>
      <c r="AG376" s="79" t="str">
        <f t="shared" si="233"/>
        <v/>
      </c>
      <c r="AH376" s="244" t="str">
        <f t="shared" si="234"/>
        <v/>
      </c>
      <c r="AI376" s="218">
        <f t="shared" si="235"/>
        <v>0</v>
      </c>
      <c r="AJ376" s="346" t="str">
        <f t="shared" si="236"/>
        <v/>
      </c>
      <c r="AK376" s="347"/>
      <c r="AL376" s="219" t="e">
        <f t="shared" si="237"/>
        <v>#DIV/0!</v>
      </c>
      <c r="AM376" s="218">
        <f t="shared" si="238"/>
        <v>0</v>
      </c>
      <c r="AN376" s="346" t="str">
        <f t="shared" si="239"/>
        <v/>
      </c>
      <c r="AO376" s="347"/>
      <c r="AP376" s="219" t="e">
        <f t="shared" si="240"/>
        <v>#DIV/0!</v>
      </c>
      <c r="AQ376" s="222">
        <f t="shared" si="241"/>
        <v>0</v>
      </c>
      <c r="AR376" s="348" t="str">
        <f t="shared" si="242"/>
        <v/>
      </c>
      <c r="AS376" s="349"/>
      <c r="AT376" s="257" t="e">
        <f t="shared" si="243"/>
        <v>#DIV/0!</v>
      </c>
      <c r="AU376" s="222">
        <f t="shared" si="244"/>
        <v>0</v>
      </c>
      <c r="AV376" s="348" t="str">
        <f t="shared" si="245"/>
        <v/>
      </c>
      <c r="AW376" s="349"/>
      <c r="AX376" s="257" t="e">
        <f t="shared" si="246"/>
        <v>#DIV/0!</v>
      </c>
      <c r="AZ376" s="80"/>
      <c r="BA376" s="81"/>
      <c r="BB376" s="82" t="str">
        <f t="shared" si="247"/>
        <v/>
      </c>
      <c r="BC376" s="83" t="str">
        <f t="shared" si="248"/>
        <v/>
      </c>
      <c r="BD376" s="224">
        <f t="shared" si="249"/>
        <v>0</v>
      </c>
      <c r="BE376" s="348" t="str">
        <f t="shared" si="250"/>
        <v/>
      </c>
      <c r="BF376" s="349"/>
      <c r="BG376" s="225" t="e">
        <f t="shared" si="251"/>
        <v>#DIV/0!</v>
      </c>
      <c r="BI376" s="84"/>
      <c r="BJ376" s="307"/>
      <c r="BK376" s="88"/>
      <c r="BL376" s="307"/>
      <c r="BM376" s="227" t="str">
        <f t="shared" si="252"/>
        <v>---</v>
      </c>
    </row>
    <row r="377" spans="1:65" ht="15" customHeight="1">
      <c r="A377" s="56"/>
      <c r="B377" s="57"/>
      <c r="C377" s="58"/>
      <c r="D377" s="58"/>
      <c r="E377" s="58"/>
      <c r="F377" s="59"/>
      <c r="G377" s="60"/>
      <c r="H377" s="61"/>
      <c r="I377" s="62"/>
      <c r="J377" s="63">
        <f t="shared" si="221"/>
        <v>0</v>
      </c>
      <c r="K377" s="64"/>
      <c r="L377" s="65">
        <f t="shared" si="222"/>
        <v>0</v>
      </c>
      <c r="M377" s="66"/>
      <c r="N377" s="312"/>
      <c r="O377" s="67"/>
      <c r="P377" s="68"/>
      <c r="Q377" s="61"/>
      <c r="R377" s="62"/>
      <c r="S377" s="62">
        <f t="shared" si="223"/>
        <v>0</v>
      </c>
      <c r="T377" s="68"/>
      <c r="U377" s="69"/>
      <c r="V377" s="70">
        <f t="shared" si="224"/>
        <v>0</v>
      </c>
      <c r="W377" s="71"/>
      <c r="X377" s="312"/>
      <c r="Y377" s="72" t="str">
        <f t="shared" si="225"/>
        <v>---</v>
      </c>
      <c r="Z377" s="73" t="str">
        <f t="shared" si="226"/>
        <v>---</v>
      </c>
      <c r="AA377" s="74" t="str">
        <f t="shared" si="227"/>
        <v/>
      </c>
      <c r="AB377" s="75" t="str">
        <f t="shared" si="228"/>
        <v/>
      </c>
      <c r="AC377" s="76" t="str">
        <f t="shared" si="229"/>
        <v/>
      </c>
      <c r="AD377" s="75" t="str">
        <f t="shared" si="230"/>
        <v/>
      </c>
      <c r="AE377" s="77" t="str">
        <f t="shared" si="231"/>
        <v/>
      </c>
      <c r="AF377" s="78" t="str">
        <f t="shared" si="232"/>
        <v/>
      </c>
      <c r="AG377" s="79" t="str">
        <f t="shared" si="233"/>
        <v/>
      </c>
      <c r="AH377" s="244" t="str">
        <f t="shared" si="234"/>
        <v/>
      </c>
      <c r="AI377" s="218">
        <f t="shared" si="235"/>
        <v>0</v>
      </c>
      <c r="AJ377" s="346" t="str">
        <f t="shared" si="236"/>
        <v/>
      </c>
      <c r="AK377" s="347"/>
      <c r="AL377" s="219" t="e">
        <f t="shared" si="237"/>
        <v>#DIV/0!</v>
      </c>
      <c r="AM377" s="218">
        <f t="shared" si="238"/>
        <v>0</v>
      </c>
      <c r="AN377" s="346" t="str">
        <f t="shared" si="239"/>
        <v/>
      </c>
      <c r="AO377" s="347"/>
      <c r="AP377" s="219" t="e">
        <f t="shared" si="240"/>
        <v>#DIV/0!</v>
      </c>
      <c r="AQ377" s="222">
        <f t="shared" si="241"/>
        <v>0</v>
      </c>
      <c r="AR377" s="348" t="str">
        <f t="shared" si="242"/>
        <v/>
      </c>
      <c r="AS377" s="349"/>
      <c r="AT377" s="257" t="e">
        <f t="shared" si="243"/>
        <v>#DIV/0!</v>
      </c>
      <c r="AU377" s="222">
        <f t="shared" si="244"/>
        <v>0</v>
      </c>
      <c r="AV377" s="348" t="str">
        <f t="shared" si="245"/>
        <v/>
      </c>
      <c r="AW377" s="349"/>
      <c r="AX377" s="257" t="e">
        <f t="shared" si="246"/>
        <v>#DIV/0!</v>
      </c>
      <c r="AZ377" s="80"/>
      <c r="BA377" s="81"/>
      <c r="BB377" s="82" t="str">
        <f t="shared" si="247"/>
        <v/>
      </c>
      <c r="BC377" s="83" t="str">
        <f t="shared" si="248"/>
        <v/>
      </c>
      <c r="BD377" s="224">
        <f t="shared" si="249"/>
        <v>0</v>
      </c>
      <c r="BE377" s="348" t="str">
        <f t="shared" si="250"/>
        <v/>
      </c>
      <c r="BF377" s="349"/>
      <c r="BG377" s="225" t="e">
        <f t="shared" si="251"/>
        <v>#DIV/0!</v>
      </c>
      <c r="BI377" s="84"/>
      <c r="BJ377" s="307"/>
      <c r="BK377" s="88"/>
      <c r="BL377" s="307"/>
      <c r="BM377" s="227" t="str">
        <f t="shared" si="252"/>
        <v>---</v>
      </c>
    </row>
    <row r="378" spans="1:65" ht="15" customHeight="1">
      <c r="A378" s="56"/>
      <c r="B378" s="57"/>
      <c r="C378" s="58"/>
      <c r="D378" s="58"/>
      <c r="E378" s="58"/>
      <c r="F378" s="59"/>
      <c r="G378" s="60"/>
      <c r="H378" s="61"/>
      <c r="I378" s="62"/>
      <c r="J378" s="63">
        <f t="shared" si="221"/>
        <v>0</v>
      </c>
      <c r="K378" s="64"/>
      <c r="L378" s="65">
        <f t="shared" si="222"/>
        <v>0</v>
      </c>
      <c r="M378" s="66"/>
      <c r="N378" s="312"/>
      <c r="O378" s="67"/>
      <c r="P378" s="68"/>
      <c r="Q378" s="61"/>
      <c r="R378" s="62"/>
      <c r="S378" s="62">
        <f t="shared" si="223"/>
        <v>0</v>
      </c>
      <c r="T378" s="68"/>
      <c r="U378" s="69"/>
      <c r="V378" s="70">
        <f t="shared" si="224"/>
        <v>0</v>
      </c>
      <c r="W378" s="71"/>
      <c r="X378" s="312"/>
      <c r="Y378" s="72" t="str">
        <f t="shared" si="225"/>
        <v>---</v>
      </c>
      <c r="Z378" s="73" t="str">
        <f t="shared" si="226"/>
        <v>---</v>
      </c>
      <c r="AA378" s="74" t="str">
        <f t="shared" si="227"/>
        <v/>
      </c>
      <c r="AB378" s="75" t="str">
        <f t="shared" si="228"/>
        <v/>
      </c>
      <c r="AC378" s="76" t="str">
        <f t="shared" si="229"/>
        <v/>
      </c>
      <c r="AD378" s="75" t="str">
        <f t="shared" si="230"/>
        <v/>
      </c>
      <c r="AE378" s="77" t="str">
        <f t="shared" si="231"/>
        <v/>
      </c>
      <c r="AF378" s="78" t="str">
        <f t="shared" si="232"/>
        <v/>
      </c>
      <c r="AG378" s="79" t="str">
        <f t="shared" si="233"/>
        <v/>
      </c>
      <c r="AH378" s="244" t="str">
        <f t="shared" si="234"/>
        <v/>
      </c>
      <c r="AI378" s="218">
        <f t="shared" si="235"/>
        <v>0</v>
      </c>
      <c r="AJ378" s="346" t="str">
        <f t="shared" si="236"/>
        <v/>
      </c>
      <c r="AK378" s="347"/>
      <c r="AL378" s="219" t="e">
        <f t="shared" si="237"/>
        <v>#DIV/0!</v>
      </c>
      <c r="AM378" s="218">
        <f t="shared" si="238"/>
        <v>0</v>
      </c>
      <c r="AN378" s="346" t="str">
        <f t="shared" si="239"/>
        <v/>
      </c>
      <c r="AO378" s="347"/>
      <c r="AP378" s="219" t="e">
        <f t="shared" si="240"/>
        <v>#DIV/0!</v>
      </c>
      <c r="AQ378" s="222">
        <f t="shared" si="241"/>
        <v>0</v>
      </c>
      <c r="AR378" s="348" t="str">
        <f t="shared" si="242"/>
        <v/>
      </c>
      <c r="AS378" s="349"/>
      <c r="AT378" s="257" t="e">
        <f t="shared" si="243"/>
        <v>#DIV/0!</v>
      </c>
      <c r="AU378" s="222">
        <f t="shared" si="244"/>
        <v>0</v>
      </c>
      <c r="AV378" s="348" t="str">
        <f t="shared" si="245"/>
        <v/>
      </c>
      <c r="AW378" s="349"/>
      <c r="AX378" s="257" t="e">
        <f t="shared" si="246"/>
        <v>#DIV/0!</v>
      </c>
      <c r="AZ378" s="80"/>
      <c r="BA378" s="81"/>
      <c r="BB378" s="82" t="str">
        <f t="shared" si="247"/>
        <v/>
      </c>
      <c r="BC378" s="83" t="str">
        <f t="shared" si="248"/>
        <v/>
      </c>
      <c r="BD378" s="224">
        <f t="shared" si="249"/>
        <v>0</v>
      </c>
      <c r="BE378" s="348" t="str">
        <f t="shared" si="250"/>
        <v/>
      </c>
      <c r="BF378" s="349"/>
      <c r="BG378" s="225" t="e">
        <f t="shared" si="251"/>
        <v>#DIV/0!</v>
      </c>
      <c r="BI378" s="84"/>
      <c r="BJ378" s="307"/>
      <c r="BK378" s="88"/>
      <c r="BL378" s="307"/>
      <c r="BM378" s="227" t="str">
        <f t="shared" si="252"/>
        <v>---</v>
      </c>
    </row>
    <row r="379" spans="1:65" ht="15" customHeight="1">
      <c r="A379" s="56"/>
      <c r="B379" s="57"/>
      <c r="C379" s="58"/>
      <c r="D379" s="58"/>
      <c r="E379" s="58"/>
      <c r="F379" s="59"/>
      <c r="G379" s="60"/>
      <c r="H379" s="61"/>
      <c r="I379" s="62"/>
      <c r="J379" s="63">
        <f t="shared" si="221"/>
        <v>0</v>
      </c>
      <c r="K379" s="64"/>
      <c r="L379" s="65">
        <f t="shared" si="222"/>
        <v>0</v>
      </c>
      <c r="M379" s="66"/>
      <c r="N379" s="312"/>
      <c r="O379" s="67"/>
      <c r="P379" s="68"/>
      <c r="Q379" s="61"/>
      <c r="R379" s="62"/>
      <c r="S379" s="62">
        <f t="shared" si="223"/>
        <v>0</v>
      </c>
      <c r="T379" s="68"/>
      <c r="U379" s="69"/>
      <c r="V379" s="70">
        <f t="shared" si="224"/>
        <v>0</v>
      </c>
      <c r="W379" s="71"/>
      <c r="X379" s="312"/>
      <c r="Y379" s="72" t="str">
        <f t="shared" si="225"/>
        <v>---</v>
      </c>
      <c r="Z379" s="73" t="str">
        <f t="shared" si="226"/>
        <v>---</v>
      </c>
      <c r="AA379" s="74" t="str">
        <f t="shared" si="227"/>
        <v/>
      </c>
      <c r="AB379" s="75" t="str">
        <f t="shared" si="228"/>
        <v/>
      </c>
      <c r="AC379" s="76" t="str">
        <f t="shared" si="229"/>
        <v/>
      </c>
      <c r="AD379" s="75" t="str">
        <f t="shared" si="230"/>
        <v/>
      </c>
      <c r="AE379" s="77" t="str">
        <f t="shared" si="231"/>
        <v/>
      </c>
      <c r="AF379" s="78" t="str">
        <f t="shared" si="232"/>
        <v/>
      </c>
      <c r="AG379" s="79" t="str">
        <f t="shared" si="233"/>
        <v/>
      </c>
      <c r="AH379" s="244" t="str">
        <f t="shared" si="234"/>
        <v/>
      </c>
      <c r="AI379" s="218">
        <f t="shared" si="235"/>
        <v>0</v>
      </c>
      <c r="AJ379" s="346" t="str">
        <f t="shared" si="236"/>
        <v>*</v>
      </c>
      <c r="AK379" s="347"/>
      <c r="AL379" s="219" t="e">
        <f t="shared" si="237"/>
        <v>#DIV/0!</v>
      </c>
      <c r="AM379" s="218">
        <f t="shared" si="238"/>
        <v>0</v>
      </c>
      <c r="AN379" s="346" t="str">
        <f t="shared" si="239"/>
        <v>*</v>
      </c>
      <c r="AO379" s="347"/>
      <c r="AP379" s="219" t="e">
        <f t="shared" si="240"/>
        <v>#DIV/0!</v>
      </c>
      <c r="AQ379" s="222">
        <f t="shared" si="241"/>
        <v>0</v>
      </c>
      <c r="AR379" s="348" t="str">
        <f t="shared" si="242"/>
        <v>*</v>
      </c>
      <c r="AS379" s="349"/>
      <c r="AT379" s="257" t="e">
        <f t="shared" si="243"/>
        <v>#DIV/0!</v>
      </c>
      <c r="AU379" s="222">
        <f t="shared" si="244"/>
        <v>0</v>
      </c>
      <c r="AV379" s="348" t="str">
        <f t="shared" si="245"/>
        <v>*</v>
      </c>
      <c r="AW379" s="349"/>
      <c r="AX379" s="257" t="e">
        <f t="shared" si="246"/>
        <v>#DIV/0!</v>
      </c>
      <c r="AZ379" s="80"/>
      <c r="BA379" s="81"/>
      <c r="BB379" s="82" t="str">
        <f t="shared" si="247"/>
        <v/>
      </c>
      <c r="BC379" s="83" t="str">
        <f t="shared" si="248"/>
        <v/>
      </c>
      <c r="BD379" s="224">
        <f t="shared" si="249"/>
        <v>0</v>
      </c>
      <c r="BE379" s="348" t="str">
        <f t="shared" si="250"/>
        <v/>
      </c>
      <c r="BF379" s="349"/>
      <c r="BG379" s="225" t="e">
        <f t="shared" si="251"/>
        <v>#DIV/0!</v>
      </c>
      <c r="BI379" s="84"/>
      <c r="BJ379" s="307"/>
      <c r="BK379" s="88"/>
      <c r="BL379" s="307"/>
      <c r="BM379" s="227" t="str">
        <f t="shared" si="252"/>
        <v>---</v>
      </c>
    </row>
    <row r="380" spans="1:65" ht="15" customHeight="1">
      <c r="A380" s="56"/>
      <c r="B380" s="57"/>
      <c r="C380" s="58"/>
      <c r="D380" s="58"/>
      <c r="E380" s="58"/>
      <c r="F380" s="59"/>
      <c r="G380" s="60"/>
      <c r="H380" s="61"/>
      <c r="I380" s="62"/>
      <c r="J380" s="63">
        <f t="shared" si="221"/>
        <v>0</v>
      </c>
      <c r="K380" s="64"/>
      <c r="L380" s="65">
        <f t="shared" si="222"/>
        <v>0</v>
      </c>
      <c r="M380" s="66"/>
      <c r="N380" s="312"/>
      <c r="O380" s="67"/>
      <c r="P380" s="68"/>
      <c r="Q380" s="61"/>
      <c r="R380" s="62"/>
      <c r="S380" s="62">
        <f t="shared" si="223"/>
        <v>0</v>
      </c>
      <c r="T380" s="68"/>
      <c r="U380" s="69"/>
      <c r="V380" s="70">
        <f t="shared" si="224"/>
        <v>0</v>
      </c>
      <c r="W380" s="71"/>
      <c r="X380" s="312"/>
      <c r="Y380" s="72" t="str">
        <f t="shared" si="225"/>
        <v>---</v>
      </c>
      <c r="Z380" s="73" t="str">
        <f t="shared" si="226"/>
        <v>---</v>
      </c>
      <c r="AA380" s="74" t="str">
        <f t="shared" si="227"/>
        <v/>
      </c>
      <c r="AB380" s="75" t="str">
        <f t="shared" si="228"/>
        <v/>
      </c>
      <c r="AC380" s="76" t="str">
        <f t="shared" si="229"/>
        <v/>
      </c>
      <c r="AD380" s="75" t="str">
        <f t="shared" si="230"/>
        <v/>
      </c>
      <c r="AE380" s="77" t="str">
        <f t="shared" si="231"/>
        <v/>
      </c>
      <c r="AF380" s="78" t="str">
        <f t="shared" si="232"/>
        <v/>
      </c>
      <c r="AG380" s="79" t="str">
        <f t="shared" si="233"/>
        <v/>
      </c>
      <c r="AH380" s="244" t="str">
        <f t="shared" si="234"/>
        <v/>
      </c>
      <c r="AI380" s="218">
        <f t="shared" si="235"/>
        <v>0</v>
      </c>
      <c r="AJ380" s="346" t="str">
        <f t="shared" si="236"/>
        <v/>
      </c>
      <c r="AK380" s="347"/>
      <c r="AL380" s="219" t="e">
        <f t="shared" si="237"/>
        <v>#DIV/0!</v>
      </c>
      <c r="AM380" s="218">
        <f t="shared" si="238"/>
        <v>0</v>
      </c>
      <c r="AN380" s="346" t="str">
        <f t="shared" si="239"/>
        <v/>
      </c>
      <c r="AO380" s="347"/>
      <c r="AP380" s="219" t="e">
        <f t="shared" si="240"/>
        <v>#DIV/0!</v>
      </c>
      <c r="AQ380" s="222">
        <f t="shared" si="241"/>
        <v>0</v>
      </c>
      <c r="AR380" s="348" t="str">
        <f t="shared" si="242"/>
        <v/>
      </c>
      <c r="AS380" s="349"/>
      <c r="AT380" s="257" t="e">
        <f t="shared" si="243"/>
        <v>#DIV/0!</v>
      </c>
      <c r="AU380" s="222">
        <f t="shared" si="244"/>
        <v>0</v>
      </c>
      <c r="AV380" s="348" t="str">
        <f t="shared" si="245"/>
        <v/>
      </c>
      <c r="AW380" s="349"/>
      <c r="AX380" s="257" t="e">
        <f t="shared" si="246"/>
        <v>#DIV/0!</v>
      </c>
      <c r="AZ380" s="80"/>
      <c r="BA380" s="81"/>
      <c r="BB380" s="82" t="str">
        <f t="shared" si="247"/>
        <v/>
      </c>
      <c r="BC380" s="83" t="str">
        <f t="shared" si="248"/>
        <v/>
      </c>
      <c r="BD380" s="224">
        <f t="shared" si="249"/>
        <v>0</v>
      </c>
      <c r="BE380" s="348" t="str">
        <f t="shared" si="250"/>
        <v/>
      </c>
      <c r="BF380" s="349"/>
      <c r="BG380" s="225" t="e">
        <f t="shared" si="251"/>
        <v>#DIV/0!</v>
      </c>
      <c r="BI380" s="84"/>
      <c r="BJ380" s="307"/>
      <c r="BK380" s="88"/>
      <c r="BL380" s="307"/>
      <c r="BM380" s="227" t="str">
        <f t="shared" si="252"/>
        <v>---</v>
      </c>
    </row>
    <row r="381" spans="1:65" ht="15" customHeight="1">
      <c r="A381" s="56"/>
      <c r="B381" s="57"/>
      <c r="C381" s="58"/>
      <c r="D381" s="58"/>
      <c r="E381" s="58"/>
      <c r="F381" s="59"/>
      <c r="G381" s="60"/>
      <c r="H381" s="61"/>
      <c r="I381" s="62"/>
      <c r="J381" s="63">
        <f t="shared" si="221"/>
        <v>0</v>
      </c>
      <c r="K381" s="64"/>
      <c r="L381" s="65">
        <f t="shared" si="222"/>
        <v>0</v>
      </c>
      <c r="M381" s="66"/>
      <c r="N381" s="312"/>
      <c r="O381" s="67"/>
      <c r="P381" s="68"/>
      <c r="Q381" s="61"/>
      <c r="R381" s="62"/>
      <c r="S381" s="62">
        <f t="shared" si="223"/>
        <v>0</v>
      </c>
      <c r="T381" s="68"/>
      <c r="U381" s="69"/>
      <c r="V381" s="70">
        <f t="shared" si="224"/>
        <v>0</v>
      </c>
      <c r="W381" s="71"/>
      <c r="X381" s="312"/>
      <c r="Y381" s="72" t="str">
        <f t="shared" si="225"/>
        <v>---</v>
      </c>
      <c r="Z381" s="73" t="str">
        <f t="shared" si="226"/>
        <v>---</v>
      </c>
      <c r="AA381" s="74" t="str">
        <f t="shared" si="227"/>
        <v/>
      </c>
      <c r="AB381" s="75" t="str">
        <f t="shared" si="228"/>
        <v/>
      </c>
      <c r="AC381" s="76" t="str">
        <f t="shared" si="229"/>
        <v/>
      </c>
      <c r="AD381" s="75" t="str">
        <f t="shared" si="230"/>
        <v/>
      </c>
      <c r="AE381" s="77" t="str">
        <f t="shared" si="231"/>
        <v/>
      </c>
      <c r="AF381" s="78" t="str">
        <f t="shared" si="232"/>
        <v/>
      </c>
      <c r="AG381" s="79" t="str">
        <f t="shared" si="233"/>
        <v/>
      </c>
      <c r="AH381" s="244" t="str">
        <f t="shared" si="234"/>
        <v/>
      </c>
      <c r="AI381" s="218">
        <f t="shared" si="235"/>
        <v>0</v>
      </c>
      <c r="AJ381" s="346" t="str">
        <f t="shared" si="236"/>
        <v/>
      </c>
      <c r="AK381" s="347"/>
      <c r="AL381" s="219" t="e">
        <f t="shared" si="237"/>
        <v>#DIV/0!</v>
      </c>
      <c r="AM381" s="218">
        <f t="shared" si="238"/>
        <v>0</v>
      </c>
      <c r="AN381" s="346" t="str">
        <f t="shared" si="239"/>
        <v/>
      </c>
      <c r="AO381" s="347"/>
      <c r="AP381" s="219" t="e">
        <f t="shared" si="240"/>
        <v>#DIV/0!</v>
      </c>
      <c r="AQ381" s="222">
        <f t="shared" si="241"/>
        <v>0</v>
      </c>
      <c r="AR381" s="348" t="str">
        <f t="shared" si="242"/>
        <v/>
      </c>
      <c r="AS381" s="349"/>
      <c r="AT381" s="257" t="e">
        <f t="shared" si="243"/>
        <v>#DIV/0!</v>
      </c>
      <c r="AU381" s="222">
        <f t="shared" si="244"/>
        <v>0</v>
      </c>
      <c r="AV381" s="348" t="str">
        <f t="shared" si="245"/>
        <v/>
      </c>
      <c r="AW381" s="349"/>
      <c r="AX381" s="257" t="e">
        <f t="shared" si="246"/>
        <v>#DIV/0!</v>
      </c>
      <c r="AZ381" s="80"/>
      <c r="BA381" s="81"/>
      <c r="BB381" s="82" t="str">
        <f t="shared" si="247"/>
        <v/>
      </c>
      <c r="BC381" s="83" t="str">
        <f t="shared" si="248"/>
        <v/>
      </c>
      <c r="BD381" s="224">
        <f t="shared" si="249"/>
        <v>0</v>
      </c>
      <c r="BE381" s="348" t="str">
        <f t="shared" si="250"/>
        <v/>
      </c>
      <c r="BF381" s="349"/>
      <c r="BG381" s="225" t="e">
        <f t="shared" si="251"/>
        <v>#DIV/0!</v>
      </c>
      <c r="BI381" s="84"/>
      <c r="BJ381" s="307"/>
      <c r="BK381" s="88"/>
      <c r="BL381" s="307"/>
      <c r="BM381" s="227" t="str">
        <f t="shared" si="252"/>
        <v>---</v>
      </c>
    </row>
    <row r="382" spans="1:65" ht="15" customHeight="1">
      <c r="A382" s="56"/>
      <c r="B382" s="57"/>
      <c r="C382" s="58"/>
      <c r="D382" s="58"/>
      <c r="E382" s="58"/>
      <c r="F382" s="59"/>
      <c r="G382" s="60"/>
      <c r="H382" s="61"/>
      <c r="I382" s="62"/>
      <c r="J382" s="63">
        <f t="shared" si="221"/>
        <v>0</v>
      </c>
      <c r="K382" s="64"/>
      <c r="L382" s="65">
        <f t="shared" si="222"/>
        <v>0</v>
      </c>
      <c r="M382" s="66"/>
      <c r="N382" s="312"/>
      <c r="O382" s="67"/>
      <c r="P382" s="68"/>
      <c r="Q382" s="61"/>
      <c r="R382" s="62"/>
      <c r="S382" s="62">
        <f t="shared" si="223"/>
        <v>0</v>
      </c>
      <c r="T382" s="68"/>
      <c r="U382" s="69"/>
      <c r="V382" s="70">
        <f t="shared" si="224"/>
        <v>0</v>
      </c>
      <c r="W382" s="71"/>
      <c r="X382" s="312"/>
      <c r="Y382" s="72" t="str">
        <f t="shared" si="225"/>
        <v>---</v>
      </c>
      <c r="Z382" s="73" t="str">
        <f t="shared" si="226"/>
        <v>---</v>
      </c>
      <c r="AA382" s="74" t="str">
        <f t="shared" si="227"/>
        <v/>
      </c>
      <c r="AB382" s="75" t="str">
        <f t="shared" si="228"/>
        <v/>
      </c>
      <c r="AC382" s="76" t="str">
        <f t="shared" si="229"/>
        <v/>
      </c>
      <c r="AD382" s="75" t="str">
        <f t="shared" si="230"/>
        <v/>
      </c>
      <c r="AE382" s="77" t="str">
        <f t="shared" si="231"/>
        <v/>
      </c>
      <c r="AF382" s="78" t="str">
        <f t="shared" si="232"/>
        <v/>
      </c>
      <c r="AG382" s="79" t="str">
        <f t="shared" si="233"/>
        <v/>
      </c>
      <c r="AH382" s="244" t="str">
        <f t="shared" si="234"/>
        <v/>
      </c>
      <c r="AI382" s="218">
        <f t="shared" si="235"/>
        <v>0</v>
      </c>
      <c r="AJ382" s="346" t="str">
        <f t="shared" si="236"/>
        <v/>
      </c>
      <c r="AK382" s="347"/>
      <c r="AL382" s="219" t="e">
        <f t="shared" si="237"/>
        <v>#DIV/0!</v>
      </c>
      <c r="AM382" s="218">
        <f t="shared" si="238"/>
        <v>0</v>
      </c>
      <c r="AN382" s="346" t="str">
        <f t="shared" si="239"/>
        <v/>
      </c>
      <c r="AO382" s="347"/>
      <c r="AP382" s="219" t="e">
        <f t="shared" si="240"/>
        <v>#DIV/0!</v>
      </c>
      <c r="AQ382" s="222">
        <f t="shared" si="241"/>
        <v>0</v>
      </c>
      <c r="AR382" s="348" t="str">
        <f t="shared" si="242"/>
        <v/>
      </c>
      <c r="AS382" s="349"/>
      <c r="AT382" s="257" t="e">
        <f t="shared" si="243"/>
        <v>#DIV/0!</v>
      </c>
      <c r="AU382" s="222">
        <f t="shared" si="244"/>
        <v>0</v>
      </c>
      <c r="AV382" s="348" t="str">
        <f t="shared" si="245"/>
        <v/>
      </c>
      <c r="AW382" s="349"/>
      <c r="AX382" s="257" t="e">
        <f t="shared" si="246"/>
        <v>#DIV/0!</v>
      </c>
      <c r="AZ382" s="80"/>
      <c r="BA382" s="81"/>
      <c r="BB382" s="82" t="str">
        <f t="shared" si="247"/>
        <v/>
      </c>
      <c r="BC382" s="83" t="str">
        <f t="shared" si="248"/>
        <v/>
      </c>
      <c r="BD382" s="224">
        <f t="shared" si="249"/>
        <v>0</v>
      </c>
      <c r="BE382" s="348" t="str">
        <f t="shared" si="250"/>
        <v/>
      </c>
      <c r="BF382" s="349"/>
      <c r="BG382" s="225" t="e">
        <f t="shared" si="251"/>
        <v>#DIV/0!</v>
      </c>
      <c r="BI382" s="84"/>
      <c r="BJ382" s="307"/>
      <c r="BK382" s="88"/>
      <c r="BL382" s="307"/>
      <c r="BM382" s="227" t="str">
        <f t="shared" si="252"/>
        <v>---</v>
      </c>
    </row>
    <row r="383" spans="1:65" ht="15" customHeight="1">
      <c r="A383" s="56"/>
      <c r="B383" s="57"/>
      <c r="C383" s="58"/>
      <c r="D383" s="58"/>
      <c r="E383" s="58"/>
      <c r="F383" s="59"/>
      <c r="G383" s="60"/>
      <c r="H383" s="61"/>
      <c r="I383" s="62"/>
      <c r="J383" s="63">
        <f t="shared" si="221"/>
        <v>0</v>
      </c>
      <c r="K383" s="64"/>
      <c r="L383" s="65">
        <f t="shared" si="222"/>
        <v>0</v>
      </c>
      <c r="M383" s="66"/>
      <c r="N383" s="312"/>
      <c r="O383" s="67"/>
      <c r="P383" s="68"/>
      <c r="Q383" s="61"/>
      <c r="R383" s="62"/>
      <c r="S383" s="62">
        <f t="shared" si="223"/>
        <v>0</v>
      </c>
      <c r="T383" s="68"/>
      <c r="U383" s="69"/>
      <c r="V383" s="70">
        <f t="shared" si="224"/>
        <v>0</v>
      </c>
      <c r="W383" s="71"/>
      <c r="X383" s="312"/>
      <c r="Y383" s="72" t="str">
        <f t="shared" si="225"/>
        <v>---</v>
      </c>
      <c r="Z383" s="73" t="str">
        <f t="shared" si="226"/>
        <v>---</v>
      </c>
      <c r="AA383" s="74" t="str">
        <f t="shared" si="227"/>
        <v/>
      </c>
      <c r="AB383" s="75" t="str">
        <f t="shared" si="228"/>
        <v/>
      </c>
      <c r="AC383" s="76" t="str">
        <f t="shared" si="229"/>
        <v/>
      </c>
      <c r="AD383" s="75" t="str">
        <f t="shared" si="230"/>
        <v/>
      </c>
      <c r="AE383" s="77" t="str">
        <f t="shared" si="231"/>
        <v/>
      </c>
      <c r="AF383" s="78" t="str">
        <f t="shared" si="232"/>
        <v/>
      </c>
      <c r="AG383" s="79" t="str">
        <f t="shared" si="233"/>
        <v/>
      </c>
      <c r="AH383" s="244" t="str">
        <f t="shared" si="234"/>
        <v/>
      </c>
      <c r="AI383" s="218">
        <f t="shared" si="235"/>
        <v>0</v>
      </c>
      <c r="AJ383" s="346" t="str">
        <f t="shared" si="236"/>
        <v/>
      </c>
      <c r="AK383" s="347"/>
      <c r="AL383" s="219" t="e">
        <f t="shared" si="237"/>
        <v>#DIV/0!</v>
      </c>
      <c r="AM383" s="218">
        <f t="shared" si="238"/>
        <v>0</v>
      </c>
      <c r="AN383" s="346" t="str">
        <f t="shared" si="239"/>
        <v/>
      </c>
      <c r="AO383" s="347"/>
      <c r="AP383" s="219" t="e">
        <f t="shared" si="240"/>
        <v>#DIV/0!</v>
      </c>
      <c r="AQ383" s="222">
        <f t="shared" si="241"/>
        <v>0</v>
      </c>
      <c r="AR383" s="348" t="str">
        <f t="shared" si="242"/>
        <v/>
      </c>
      <c r="AS383" s="349"/>
      <c r="AT383" s="257" t="e">
        <f t="shared" si="243"/>
        <v>#DIV/0!</v>
      </c>
      <c r="AU383" s="222">
        <f t="shared" si="244"/>
        <v>0</v>
      </c>
      <c r="AV383" s="348" t="str">
        <f t="shared" si="245"/>
        <v/>
      </c>
      <c r="AW383" s="349"/>
      <c r="AX383" s="257" t="e">
        <f t="shared" si="246"/>
        <v>#DIV/0!</v>
      </c>
      <c r="AZ383" s="80"/>
      <c r="BA383" s="81"/>
      <c r="BB383" s="82" t="str">
        <f t="shared" si="247"/>
        <v/>
      </c>
      <c r="BC383" s="83" t="str">
        <f t="shared" si="248"/>
        <v/>
      </c>
      <c r="BD383" s="224">
        <f t="shared" si="249"/>
        <v>0</v>
      </c>
      <c r="BE383" s="348" t="str">
        <f t="shared" si="250"/>
        <v/>
      </c>
      <c r="BF383" s="349"/>
      <c r="BG383" s="225" t="e">
        <f t="shared" si="251"/>
        <v>#DIV/0!</v>
      </c>
      <c r="BI383" s="84"/>
      <c r="BJ383" s="307"/>
      <c r="BK383" s="88"/>
      <c r="BL383" s="307"/>
      <c r="BM383" s="227" t="str">
        <f t="shared" si="252"/>
        <v>---</v>
      </c>
    </row>
    <row r="384" spans="1:65" ht="15" customHeight="1">
      <c r="A384" s="56"/>
      <c r="B384" s="57"/>
      <c r="C384" s="58"/>
      <c r="D384" s="58"/>
      <c r="E384" s="58"/>
      <c r="F384" s="59"/>
      <c r="G384" s="60"/>
      <c r="H384" s="61"/>
      <c r="I384" s="62"/>
      <c r="J384" s="63">
        <f t="shared" si="221"/>
        <v>0</v>
      </c>
      <c r="K384" s="64"/>
      <c r="L384" s="65">
        <f t="shared" si="222"/>
        <v>0</v>
      </c>
      <c r="M384" s="66"/>
      <c r="N384" s="312"/>
      <c r="O384" s="67"/>
      <c r="P384" s="68"/>
      <c r="Q384" s="61"/>
      <c r="R384" s="62"/>
      <c r="S384" s="62">
        <f t="shared" si="223"/>
        <v>0</v>
      </c>
      <c r="T384" s="68"/>
      <c r="U384" s="69"/>
      <c r="V384" s="70">
        <f t="shared" si="224"/>
        <v>0</v>
      </c>
      <c r="W384" s="71"/>
      <c r="X384" s="312"/>
      <c r="Y384" s="72" t="str">
        <f t="shared" si="225"/>
        <v>---</v>
      </c>
      <c r="Z384" s="73" t="str">
        <f t="shared" si="226"/>
        <v>---</v>
      </c>
      <c r="AA384" s="74" t="str">
        <f t="shared" si="227"/>
        <v/>
      </c>
      <c r="AB384" s="75" t="str">
        <f t="shared" si="228"/>
        <v/>
      </c>
      <c r="AC384" s="76" t="str">
        <f t="shared" si="229"/>
        <v/>
      </c>
      <c r="AD384" s="75" t="str">
        <f t="shared" si="230"/>
        <v/>
      </c>
      <c r="AE384" s="77" t="str">
        <f t="shared" si="231"/>
        <v/>
      </c>
      <c r="AF384" s="78" t="str">
        <f t="shared" si="232"/>
        <v/>
      </c>
      <c r="AG384" s="79" t="str">
        <f t="shared" si="233"/>
        <v/>
      </c>
      <c r="AH384" s="244" t="str">
        <f t="shared" si="234"/>
        <v/>
      </c>
      <c r="AI384" s="218">
        <f t="shared" si="235"/>
        <v>0</v>
      </c>
      <c r="AJ384" s="346" t="str">
        <f t="shared" si="236"/>
        <v/>
      </c>
      <c r="AK384" s="347"/>
      <c r="AL384" s="219" t="e">
        <f t="shared" si="237"/>
        <v>#DIV/0!</v>
      </c>
      <c r="AM384" s="218">
        <f t="shared" si="238"/>
        <v>0</v>
      </c>
      <c r="AN384" s="346" t="str">
        <f t="shared" si="239"/>
        <v/>
      </c>
      <c r="AO384" s="347"/>
      <c r="AP384" s="219" t="e">
        <f t="shared" si="240"/>
        <v>#DIV/0!</v>
      </c>
      <c r="AQ384" s="222">
        <f t="shared" si="241"/>
        <v>0</v>
      </c>
      <c r="AR384" s="348" t="str">
        <f t="shared" si="242"/>
        <v/>
      </c>
      <c r="AS384" s="349"/>
      <c r="AT384" s="257" t="e">
        <f t="shared" si="243"/>
        <v>#DIV/0!</v>
      </c>
      <c r="AU384" s="222">
        <f t="shared" si="244"/>
        <v>0</v>
      </c>
      <c r="AV384" s="348" t="str">
        <f t="shared" si="245"/>
        <v/>
      </c>
      <c r="AW384" s="349"/>
      <c r="AX384" s="257" t="e">
        <f t="shared" si="246"/>
        <v>#DIV/0!</v>
      </c>
      <c r="AZ384" s="80"/>
      <c r="BA384" s="81"/>
      <c r="BB384" s="82" t="str">
        <f t="shared" si="247"/>
        <v/>
      </c>
      <c r="BC384" s="83" t="str">
        <f t="shared" si="248"/>
        <v/>
      </c>
      <c r="BD384" s="224">
        <f t="shared" si="249"/>
        <v>0</v>
      </c>
      <c r="BE384" s="348" t="str">
        <f t="shared" si="250"/>
        <v/>
      </c>
      <c r="BF384" s="349"/>
      <c r="BG384" s="225" t="e">
        <f t="shared" si="251"/>
        <v>#DIV/0!</v>
      </c>
      <c r="BI384" s="84"/>
      <c r="BJ384" s="307"/>
      <c r="BK384" s="88"/>
      <c r="BL384" s="307"/>
      <c r="BM384" s="227" t="str">
        <f t="shared" si="252"/>
        <v>---</v>
      </c>
    </row>
    <row r="385" spans="1:65" ht="15" customHeight="1">
      <c r="A385" s="56"/>
      <c r="B385" s="57"/>
      <c r="C385" s="58"/>
      <c r="D385" s="58"/>
      <c r="E385" s="58"/>
      <c r="F385" s="59"/>
      <c r="G385" s="60"/>
      <c r="H385" s="61"/>
      <c r="I385" s="62"/>
      <c r="J385" s="63">
        <f t="shared" si="221"/>
        <v>0</v>
      </c>
      <c r="K385" s="64"/>
      <c r="L385" s="65">
        <f t="shared" si="222"/>
        <v>0</v>
      </c>
      <c r="M385" s="66"/>
      <c r="N385" s="312"/>
      <c r="O385" s="67"/>
      <c r="P385" s="68"/>
      <c r="Q385" s="61"/>
      <c r="R385" s="62"/>
      <c r="S385" s="62">
        <f t="shared" si="223"/>
        <v>0</v>
      </c>
      <c r="T385" s="68"/>
      <c r="U385" s="69"/>
      <c r="V385" s="70">
        <f t="shared" si="224"/>
        <v>0</v>
      </c>
      <c r="W385" s="71"/>
      <c r="X385" s="312"/>
      <c r="Y385" s="72" t="str">
        <f t="shared" si="225"/>
        <v>---</v>
      </c>
      <c r="Z385" s="73" t="str">
        <f t="shared" si="226"/>
        <v>---</v>
      </c>
      <c r="AA385" s="74" t="str">
        <f t="shared" si="227"/>
        <v/>
      </c>
      <c r="AB385" s="75" t="str">
        <f t="shared" si="228"/>
        <v/>
      </c>
      <c r="AC385" s="76" t="str">
        <f t="shared" si="229"/>
        <v/>
      </c>
      <c r="AD385" s="75" t="str">
        <f t="shared" si="230"/>
        <v/>
      </c>
      <c r="AE385" s="77" t="str">
        <f t="shared" si="231"/>
        <v/>
      </c>
      <c r="AF385" s="78" t="str">
        <f t="shared" si="232"/>
        <v/>
      </c>
      <c r="AG385" s="79" t="str">
        <f t="shared" si="233"/>
        <v/>
      </c>
      <c r="AH385" s="244" t="str">
        <f t="shared" si="234"/>
        <v/>
      </c>
      <c r="AI385" s="218">
        <f t="shared" si="235"/>
        <v>0</v>
      </c>
      <c r="AJ385" s="346" t="str">
        <f t="shared" si="236"/>
        <v/>
      </c>
      <c r="AK385" s="347"/>
      <c r="AL385" s="219" t="e">
        <f t="shared" si="237"/>
        <v>#DIV/0!</v>
      </c>
      <c r="AM385" s="218">
        <f t="shared" si="238"/>
        <v>0</v>
      </c>
      <c r="AN385" s="346" t="str">
        <f t="shared" si="239"/>
        <v/>
      </c>
      <c r="AO385" s="347"/>
      <c r="AP385" s="219" t="e">
        <f t="shared" si="240"/>
        <v>#DIV/0!</v>
      </c>
      <c r="AQ385" s="222">
        <f t="shared" si="241"/>
        <v>0</v>
      </c>
      <c r="AR385" s="348" t="str">
        <f t="shared" si="242"/>
        <v/>
      </c>
      <c r="AS385" s="349"/>
      <c r="AT385" s="257" t="e">
        <f t="shared" si="243"/>
        <v>#DIV/0!</v>
      </c>
      <c r="AU385" s="222">
        <f t="shared" si="244"/>
        <v>0</v>
      </c>
      <c r="AV385" s="348" t="str">
        <f t="shared" si="245"/>
        <v/>
      </c>
      <c r="AW385" s="349"/>
      <c r="AX385" s="257" t="e">
        <f t="shared" si="246"/>
        <v>#DIV/0!</v>
      </c>
      <c r="AZ385" s="80"/>
      <c r="BA385" s="81"/>
      <c r="BB385" s="82" t="str">
        <f t="shared" si="247"/>
        <v/>
      </c>
      <c r="BC385" s="83" t="str">
        <f t="shared" si="248"/>
        <v/>
      </c>
      <c r="BD385" s="224">
        <f t="shared" si="249"/>
        <v>0</v>
      </c>
      <c r="BE385" s="348" t="str">
        <f t="shared" si="250"/>
        <v/>
      </c>
      <c r="BF385" s="349"/>
      <c r="BG385" s="225" t="e">
        <f t="shared" si="251"/>
        <v>#DIV/0!</v>
      </c>
      <c r="BI385" s="84"/>
      <c r="BJ385" s="307"/>
      <c r="BK385" s="88"/>
      <c r="BL385" s="307"/>
      <c r="BM385" s="227" t="str">
        <f t="shared" si="252"/>
        <v>---</v>
      </c>
    </row>
    <row r="386" spans="1:65" ht="15" customHeight="1">
      <c r="A386" s="56"/>
      <c r="B386" s="57"/>
      <c r="C386" s="58"/>
      <c r="D386" s="58"/>
      <c r="E386" s="58"/>
      <c r="F386" s="59"/>
      <c r="G386" s="60"/>
      <c r="H386" s="61"/>
      <c r="I386" s="62"/>
      <c r="J386" s="63">
        <f t="shared" si="221"/>
        <v>0</v>
      </c>
      <c r="K386" s="64"/>
      <c r="L386" s="65">
        <f t="shared" si="222"/>
        <v>0</v>
      </c>
      <c r="M386" s="66"/>
      <c r="N386" s="312"/>
      <c r="O386" s="67"/>
      <c r="P386" s="68"/>
      <c r="Q386" s="61"/>
      <c r="R386" s="62"/>
      <c r="S386" s="62">
        <f t="shared" si="223"/>
        <v>0</v>
      </c>
      <c r="T386" s="68"/>
      <c r="U386" s="69"/>
      <c r="V386" s="70">
        <f t="shared" si="224"/>
        <v>0</v>
      </c>
      <c r="W386" s="71"/>
      <c r="X386" s="312"/>
      <c r="Y386" s="72" t="str">
        <f t="shared" si="225"/>
        <v>---</v>
      </c>
      <c r="Z386" s="73" t="str">
        <f t="shared" si="226"/>
        <v>---</v>
      </c>
      <c r="AA386" s="74" t="str">
        <f t="shared" si="227"/>
        <v/>
      </c>
      <c r="AB386" s="75" t="str">
        <f t="shared" si="228"/>
        <v/>
      </c>
      <c r="AC386" s="76" t="str">
        <f t="shared" si="229"/>
        <v/>
      </c>
      <c r="AD386" s="75" t="str">
        <f t="shared" si="230"/>
        <v/>
      </c>
      <c r="AE386" s="77" t="str">
        <f t="shared" si="231"/>
        <v/>
      </c>
      <c r="AF386" s="78" t="str">
        <f t="shared" si="232"/>
        <v/>
      </c>
      <c r="AG386" s="79" t="str">
        <f t="shared" si="233"/>
        <v/>
      </c>
      <c r="AH386" s="244" t="str">
        <f t="shared" si="234"/>
        <v/>
      </c>
      <c r="AI386" s="218">
        <f t="shared" si="235"/>
        <v>0</v>
      </c>
      <c r="AJ386" s="346" t="str">
        <f t="shared" si="236"/>
        <v/>
      </c>
      <c r="AK386" s="347"/>
      <c r="AL386" s="219" t="e">
        <f t="shared" si="237"/>
        <v>#DIV/0!</v>
      </c>
      <c r="AM386" s="218">
        <f t="shared" si="238"/>
        <v>0</v>
      </c>
      <c r="AN386" s="346" t="str">
        <f t="shared" si="239"/>
        <v/>
      </c>
      <c r="AO386" s="347"/>
      <c r="AP386" s="219" t="e">
        <f t="shared" si="240"/>
        <v>#DIV/0!</v>
      </c>
      <c r="AQ386" s="222">
        <f t="shared" si="241"/>
        <v>0</v>
      </c>
      <c r="AR386" s="348" t="str">
        <f t="shared" si="242"/>
        <v/>
      </c>
      <c r="AS386" s="349"/>
      <c r="AT386" s="257" t="e">
        <f t="shared" si="243"/>
        <v>#DIV/0!</v>
      </c>
      <c r="AU386" s="222">
        <f t="shared" si="244"/>
        <v>0</v>
      </c>
      <c r="AV386" s="348" t="str">
        <f t="shared" si="245"/>
        <v/>
      </c>
      <c r="AW386" s="349"/>
      <c r="AX386" s="257" t="e">
        <f t="shared" si="246"/>
        <v>#DIV/0!</v>
      </c>
      <c r="AZ386" s="80"/>
      <c r="BA386" s="81"/>
      <c r="BB386" s="82" t="str">
        <f t="shared" si="247"/>
        <v/>
      </c>
      <c r="BC386" s="83" t="str">
        <f t="shared" si="248"/>
        <v/>
      </c>
      <c r="BD386" s="224">
        <f t="shared" si="249"/>
        <v>0</v>
      </c>
      <c r="BE386" s="348" t="str">
        <f t="shared" si="250"/>
        <v/>
      </c>
      <c r="BF386" s="349"/>
      <c r="BG386" s="225" t="e">
        <f t="shared" si="251"/>
        <v>#DIV/0!</v>
      </c>
      <c r="BI386" s="84"/>
      <c r="BJ386" s="307"/>
      <c r="BK386" s="88"/>
      <c r="BL386" s="307"/>
      <c r="BM386" s="227" t="str">
        <f t="shared" si="252"/>
        <v>---</v>
      </c>
    </row>
    <row r="387" spans="1:65" ht="15" customHeight="1">
      <c r="A387" s="56"/>
      <c r="B387" s="57"/>
      <c r="C387" s="58"/>
      <c r="D387" s="58"/>
      <c r="E387" s="58"/>
      <c r="F387" s="59"/>
      <c r="G387" s="60"/>
      <c r="H387" s="61"/>
      <c r="I387" s="62"/>
      <c r="J387" s="63">
        <f t="shared" si="221"/>
        <v>0</v>
      </c>
      <c r="K387" s="64"/>
      <c r="L387" s="65">
        <f t="shared" si="222"/>
        <v>0</v>
      </c>
      <c r="M387" s="66"/>
      <c r="N387" s="312"/>
      <c r="O387" s="67"/>
      <c r="P387" s="68"/>
      <c r="Q387" s="61"/>
      <c r="R387" s="62"/>
      <c r="S387" s="62">
        <f t="shared" si="223"/>
        <v>0</v>
      </c>
      <c r="T387" s="68"/>
      <c r="U387" s="69"/>
      <c r="V387" s="70">
        <f t="shared" si="224"/>
        <v>0</v>
      </c>
      <c r="W387" s="71"/>
      <c r="X387" s="312"/>
      <c r="Y387" s="72" t="str">
        <f t="shared" si="225"/>
        <v>---</v>
      </c>
      <c r="Z387" s="73" t="str">
        <f t="shared" si="226"/>
        <v>---</v>
      </c>
      <c r="AA387" s="74" t="str">
        <f t="shared" si="227"/>
        <v/>
      </c>
      <c r="AB387" s="75" t="str">
        <f t="shared" si="228"/>
        <v/>
      </c>
      <c r="AC387" s="76" t="str">
        <f t="shared" si="229"/>
        <v/>
      </c>
      <c r="AD387" s="75" t="str">
        <f t="shared" si="230"/>
        <v/>
      </c>
      <c r="AE387" s="77" t="str">
        <f t="shared" si="231"/>
        <v/>
      </c>
      <c r="AF387" s="78" t="str">
        <f t="shared" si="232"/>
        <v/>
      </c>
      <c r="AG387" s="79" t="str">
        <f t="shared" si="233"/>
        <v/>
      </c>
      <c r="AH387" s="244" t="str">
        <f t="shared" si="234"/>
        <v/>
      </c>
      <c r="AI387" s="218">
        <f t="shared" si="235"/>
        <v>0</v>
      </c>
      <c r="AJ387" s="346" t="str">
        <f t="shared" si="236"/>
        <v>*</v>
      </c>
      <c r="AK387" s="347"/>
      <c r="AL387" s="219" t="e">
        <f t="shared" si="237"/>
        <v>#DIV/0!</v>
      </c>
      <c r="AM387" s="218">
        <f t="shared" si="238"/>
        <v>0</v>
      </c>
      <c r="AN387" s="346" t="str">
        <f t="shared" si="239"/>
        <v>*</v>
      </c>
      <c r="AO387" s="347"/>
      <c r="AP387" s="219" t="e">
        <f t="shared" si="240"/>
        <v>#DIV/0!</v>
      </c>
      <c r="AQ387" s="222">
        <f t="shared" si="241"/>
        <v>0</v>
      </c>
      <c r="AR387" s="348" t="str">
        <f t="shared" si="242"/>
        <v>*</v>
      </c>
      <c r="AS387" s="349"/>
      <c r="AT387" s="257" t="e">
        <f t="shared" si="243"/>
        <v>#DIV/0!</v>
      </c>
      <c r="AU387" s="222">
        <f t="shared" si="244"/>
        <v>0</v>
      </c>
      <c r="AV387" s="348" t="str">
        <f t="shared" si="245"/>
        <v>*</v>
      </c>
      <c r="AW387" s="349"/>
      <c r="AX387" s="257" t="e">
        <f t="shared" si="246"/>
        <v>#DIV/0!</v>
      </c>
      <c r="AZ387" s="80"/>
      <c r="BA387" s="81"/>
      <c r="BB387" s="82" t="str">
        <f t="shared" si="247"/>
        <v/>
      </c>
      <c r="BC387" s="83" t="str">
        <f t="shared" si="248"/>
        <v/>
      </c>
      <c r="BD387" s="224">
        <f t="shared" si="249"/>
        <v>0</v>
      </c>
      <c r="BE387" s="348" t="str">
        <f t="shared" si="250"/>
        <v/>
      </c>
      <c r="BF387" s="349"/>
      <c r="BG387" s="225" t="e">
        <f t="shared" si="251"/>
        <v>#DIV/0!</v>
      </c>
      <c r="BI387" s="84"/>
      <c r="BJ387" s="307"/>
      <c r="BK387" s="88"/>
      <c r="BL387" s="307"/>
      <c r="BM387" s="227" t="str">
        <f t="shared" si="252"/>
        <v>---</v>
      </c>
    </row>
    <row r="388" spans="1:65" ht="15" customHeight="1">
      <c r="A388" s="56"/>
      <c r="B388" s="57"/>
      <c r="C388" s="58"/>
      <c r="D388" s="58"/>
      <c r="E388" s="58"/>
      <c r="F388" s="59"/>
      <c r="G388" s="60"/>
      <c r="H388" s="61"/>
      <c r="I388" s="62"/>
      <c r="J388" s="63">
        <f t="shared" si="221"/>
        <v>0</v>
      </c>
      <c r="K388" s="64"/>
      <c r="L388" s="65">
        <f t="shared" si="222"/>
        <v>0</v>
      </c>
      <c r="M388" s="66"/>
      <c r="N388" s="312"/>
      <c r="O388" s="67"/>
      <c r="P388" s="68"/>
      <c r="Q388" s="61"/>
      <c r="R388" s="62"/>
      <c r="S388" s="62">
        <f t="shared" si="223"/>
        <v>0</v>
      </c>
      <c r="T388" s="68"/>
      <c r="U388" s="69"/>
      <c r="V388" s="70">
        <f t="shared" si="224"/>
        <v>0</v>
      </c>
      <c r="W388" s="71"/>
      <c r="X388" s="312"/>
      <c r="Y388" s="72" t="str">
        <f t="shared" si="225"/>
        <v>---</v>
      </c>
      <c r="Z388" s="73" t="str">
        <f t="shared" si="226"/>
        <v>---</v>
      </c>
      <c r="AA388" s="74" t="str">
        <f t="shared" si="227"/>
        <v/>
      </c>
      <c r="AB388" s="75" t="str">
        <f t="shared" si="228"/>
        <v/>
      </c>
      <c r="AC388" s="76" t="str">
        <f t="shared" si="229"/>
        <v/>
      </c>
      <c r="AD388" s="75" t="str">
        <f t="shared" si="230"/>
        <v/>
      </c>
      <c r="AE388" s="77" t="str">
        <f t="shared" si="231"/>
        <v/>
      </c>
      <c r="AF388" s="78" t="str">
        <f t="shared" si="232"/>
        <v/>
      </c>
      <c r="AG388" s="79" t="str">
        <f t="shared" si="233"/>
        <v/>
      </c>
      <c r="AH388" s="244" t="str">
        <f t="shared" si="234"/>
        <v/>
      </c>
      <c r="AI388" s="218">
        <f t="shared" si="235"/>
        <v>0</v>
      </c>
      <c r="AJ388" s="346" t="str">
        <f t="shared" si="236"/>
        <v/>
      </c>
      <c r="AK388" s="347"/>
      <c r="AL388" s="219" t="e">
        <f t="shared" si="237"/>
        <v>#DIV/0!</v>
      </c>
      <c r="AM388" s="218">
        <f t="shared" si="238"/>
        <v>0</v>
      </c>
      <c r="AN388" s="346" t="str">
        <f t="shared" si="239"/>
        <v/>
      </c>
      <c r="AO388" s="347"/>
      <c r="AP388" s="219" t="e">
        <f t="shared" si="240"/>
        <v>#DIV/0!</v>
      </c>
      <c r="AQ388" s="222">
        <f t="shared" si="241"/>
        <v>0</v>
      </c>
      <c r="AR388" s="348" t="str">
        <f t="shared" si="242"/>
        <v/>
      </c>
      <c r="AS388" s="349"/>
      <c r="AT388" s="257" t="e">
        <f t="shared" si="243"/>
        <v>#DIV/0!</v>
      </c>
      <c r="AU388" s="222">
        <f t="shared" si="244"/>
        <v>0</v>
      </c>
      <c r="AV388" s="348" t="str">
        <f t="shared" si="245"/>
        <v/>
      </c>
      <c r="AW388" s="349"/>
      <c r="AX388" s="257" t="e">
        <f t="shared" si="246"/>
        <v>#DIV/0!</v>
      </c>
      <c r="AZ388" s="80"/>
      <c r="BA388" s="81"/>
      <c r="BB388" s="82" t="str">
        <f t="shared" si="247"/>
        <v/>
      </c>
      <c r="BC388" s="83" t="str">
        <f t="shared" si="248"/>
        <v/>
      </c>
      <c r="BD388" s="224">
        <f t="shared" si="249"/>
        <v>0</v>
      </c>
      <c r="BE388" s="348" t="str">
        <f t="shared" si="250"/>
        <v/>
      </c>
      <c r="BF388" s="349"/>
      <c r="BG388" s="225" t="e">
        <f t="shared" si="251"/>
        <v>#DIV/0!</v>
      </c>
      <c r="BI388" s="84"/>
      <c r="BJ388" s="307"/>
      <c r="BK388" s="88"/>
      <c r="BL388" s="307"/>
      <c r="BM388" s="227" t="str">
        <f t="shared" si="252"/>
        <v>---</v>
      </c>
    </row>
    <row r="389" spans="1:65" ht="15" customHeight="1">
      <c r="A389" s="56"/>
      <c r="B389" s="57"/>
      <c r="C389" s="58"/>
      <c r="D389" s="58"/>
      <c r="E389" s="58"/>
      <c r="F389" s="59"/>
      <c r="G389" s="60"/>
      <c r="H389" s="61"/>
      <c r="I389" s="62"/>
      <c r="J389" s="63">
        <f t="shared" si="221"/>
        <v>0</v>
      </c>
      <c r="K389" s="64"/>
      <c r="L389" s="65">
        <f t="shared" si="222"/>
        <v>0</v>
      </c>
      <c r="M389" s="66"/>
      <c r="N389" s="312"/>
      <c r="O389" s="67"/>
      <c r="P389" s="68"/>
      <c r="Q389" s="61"/>
      <c r="R389" s="62"/>
      <c r="S389" s="62">
        <f t="shared" si="223"/>
        <v>0</v>
      </c>
      <c r="T389" s="68"/>
      <c r="U389" s="69"/>
      <c r="V389" s="70">
        <f t="shared" si="224"/>
        <v>0</v>
      </c>
      <c r="W389" s="71"/>
      <c r="X389" s="312"/>
      <c r="Y389" s="72" t="str">
        <f t="shared" si="225"/>
        <v>---</v>
      </c>
      <c r="Z389" s="73" t="str">
        <f t="shared" si="226"/>
        <v>---</v>
      </c>
      <c r="AA389" s="74" t="str">
        <f t="shared" si="227"/>
        <v/>
      </c>
      <c r="AB389" s="75" t="str">
        <f t="shared" si="228"/>
        <v/>
      </c>
      <c r="AC389" s="76" t="str">
        <f t="shared" si="229"/>
        <v/>
      </c>
      <c r="AD389" s="75" t="str">
        <f t="shared" si="230"/>
        <v/>
      </c>
      <c r="AE389" s="77" t="str">
        <f t="shared" si="231"/>
        <v/>
      </c>
      <c r="AF389" s="78" t="str">
        <f t="shared" si="232"/>
        <v/>
      </c>
      <c r="AG389" s="79" t="str">
        <f t="shared" si="233"/>
        <v/>
      </c>
      <c r="AH389" s="244" t="str">
        <f t="shared" si="234"/>
        <v/>
      </c>
      <c r="AI389" s="218">
        <f t="shared" si="235"/>
        <v>0</v>
      </c>
      <c r="AJ389" s="346" t="str">
        <f t="shared" si="236"/>
        <v/>
      </c>
      <c r="AK389" s="347"/>
      <c r="AL389" s="219" t="e">
        <f t="shared" si="237"/>
        <v>#DIV/0!</v>
      </c>
      <c r="AM389" s="218">
        <f t="shared" si="238"/>
        <v>0</v>
      </c>
      <c r="AN389" s="346" t="str">
        <f t="shared" si="239"/>
        <v/>
      </c>
      <c r="AO389" s="347"/>
      <c r="AP389" s="219" t="e">
        <f t="shared" si="240"/>
        <v>#DIV/0!</v>
      </c>
      <c r="AQ389" s="222">
        <f t="shared" si="241"/>
        <v>0</v>
      </c>
      <c r="AR389" s="348" t="str">
        <f t="shared" si="242"/>
        <v/>
      </c>
      <c r="AS389" s="349"/>
      <c r="AT389" s="257" t="e">
        <f t="shared" si="243"/>
        <v>#DIV/0!</v>
      </c>
      <c r="AU389" s="222">
        <f t="shared" si="244"/>
        <v>0</v>
      </c>
      <c r="AV389" s="348" t="str">
        <f t="shared" si="245"/>
        <v/>
      </c>
      <c r="AW389" s="349"/>
      <c r="AX389" s="257" t="e">
        <f t="shared" si="246"/>
        <v>#DIV/0!</v>
      </c>
      <c r="AZ389" s="80"/>
      <c r="BA389" s="81"/>
      <c r="BB389" s="82" t="str">
        <f t="shared" si="247"/>
        <v/>
      </c>
      <c r="BC389" s="83" t="str">
        <f t="shared" si="248"/>
        <v/>
      </c>
      <c r="BD389" s="224">
        <f t="shared" si="249"/>
        <v>0</v>
      </c>
      <c r="BE389" s="348" t="str">
        <f t="shared" si="250"/>
        <v/>
      </c>
      <c r="BF389" s="349"/>
      <c r="BG389" s="225" t="e">
        <f t="shared" si="251"/>
        <v>#DIV/0!</v>
      </c>
      <c r="BI389" s="84"/>
      <c r="BJ389" s="307"/>
      <c r="BK389" s="88"/>
      <c r="BL389" s="307"/>
      <c r="BM389" s="227" t="str">
        <f t="shared" si="252"/>
        <v>---</v>
      </c>
    </row>
    <row r="390" spans="1:65" ht="15" customHeight="1">
      <c r="A390" s="56"/>
      <c r="B390" s="57"/>
      <c r="C390" s="58"/>
      <c r="D390" s="58"/>
      <c r="E390" s="58"/>
      <c r="F390" s="59"/>
      <c r="G390" s="60"/>
      <c r="H390" s="61"/>
      <c r="I390" s="62"/>
      <c r="J390" s="63">
        <f t="shared" si="221"/>
        <v>0</v>
      </c>
      <c r="K390" s="64"/>
      <c r="L390" s="65">
        <f t="shared" si="222"/>
        <v>0</v>
      </c>
      <c r="M390" s="66"/>
      <c r="N390" s="312"/>
      <c r="O390" s="67"/>
      <c r="P390" s="68"/>
      <c r="Q390" s="61"/>
      <c r="R390" s="62"/>
      <c r="S390" s="62">
        <f t="shared" si="223"/>
        <v>0</v>
      </c>
      <c r="T390" s="68"/>
      <c r="U390" s="69"/>
      <c r="V390" s="70">
        <f t="shared" si="224"/>
        <v>0</v>
      </c>
      <c r="W390" s="71"/>
      <c r="X390" s="312"/>
      <c r="Y390" s="72" t="str">
        <f t="shared" si="225"/>
        <v>---</v>
      </c>
      <c r="Z390" s="73" t="str">
        <f t="shared" si="226"/>
        <v>---</v>
      </c>
      <c r="AA390" s="74" t="str">
        <f t="shared" si="227"/>
        <v/>
      </c>
      <c r="AB390" s="75" t="str">
        <f t="shared" si="228"/>
        <v/>
      </c>
      <c r="AC390" s="76" t="str">
        <f t="shared" si="229"/>
        <v/>
      </c>
      <c r="AD390" s="75" t="str">
        <f t="shared" si="230"/>
        <v/>
      </c>
      <c r="AE390" s="77" t="str">
        <f t="shared" si="231"/>
        <v/>
      </c>
      <c r="AF390" s="78" t="str">
        <f t="shared" si="232"/>
        <v/>
      </c>
      <c r="AG390" s="79" t="str">
        <f t="shared" si="233"/>
        <v/>
      </c>
      <c r="AH390" s="244" t="str">
        <f t="shared" si="234"/>
        <v/>
      </c>
      <c r="AI390" s="218">
        <f t="shared" si="235"/>
        <v>0</v>
      </c>
      <c r="AJ390" s="346" t="str">
        <f t="shared" si="236"/>
        <v/>
      </c>
      <c r="AK390" s="347"/>
      <c r="AL390" s="219" t="e">
        <f t="shared" si="237"/>
        <v>#DIV/0!</v>
      </c>
      <c r="AM390" s="218">
        <f t="shared" si="238"/>
        <v>0</v>
      </c>
      <c r="AN390" s="346" t="str">
        <f t="shared" si="239"/>
        <v/>
      </c>
      <c r="AO390" s="347"/>
      <c r="AP390" s="219" t="e">
        <f t="shared" si="240"/>
        <v>#DIV/0!</v>
      </c>
      <c r="AQ390" s="222">
        <f t="shared" si="241"/>
        <v>0</v>
      </c>
      <c r="AR390" s="348" t="str">
        <f t="shared" si="242"/>
        <v/>
      </c>
      <c r="AS390" s="349"/>
      <c r="AT390" s="257" t="e">
        <f t="shared" si="243"/>
        <v>#DIV/0!</v>
      </c>
      <c r="AU390" s="222">
        <f t="shared" si="244"/>
        <v>0</v>
      </c>
      <c r="AV390" s="348" t="str">
        <f t="shared" si="245"/>
        <v/>
      </c>
      <c r="AW390" s="349"/>
      <c r="AX390" s="257" t="e">
        <f t="shared" si="246"/>
        <v>#DIV/0!</v>
      </c>
      <c r="AZ390" s="80"/>
      <c r="BA390" s="81"/>
      <c r="BB390" s="82" t="str">
        <f t="shared" si="247"/>
        <v/>
      </c>
      <c r="BC390" s="83" t="str">
        <f t="shared" si="248"/>
        <v/>
      </c>
      <c r="BD390" s="224">
        <f t="shared" si="249"/>
        <v>0</v>
      </c>
      <c r="BE390" s="348" t="str">
        <f t="shared" si="250"/>
        <v/>
      </c>
      <c r="BF390" s="349"/>
      <c r="BG390" s="225" t="e">
        <f t="shared" si="251"/>
        <v>#DIV/0!</v>
      </c>
      <c r="BI390" s="84"/>
      <c r="BJ390" s="307"/>
      <c r="BK390" s="88"/>
      <c r="BL390" s="307"/>
      <c r="BM390" s="227" t="str">
        <f t="shared" si="252"/>
        <v>---</v>
      </c>
    </row>
    <row r="391" spans="1:65" ht="15" customHeight="1">
      <c r="A391" s="56"/>
      <c r="B391" s="57"/>
      <c r="C391" s="58"/>
      <c r="D391" s="58"/>
      <c r="E391" s="58"/>
      <c r="F391" s="59"/>
      <c r="G391" s="60"/>
      <c r="H391" s="61"/>
      <c r="I391" s="62"/>
      <c r="J391" s="63">
        <f t="shared" si="221"/>
        <v>0</v>
      </c>
      <c r="K391" s="64"/>
      <c r="L391" s="65">
        <f t="shared" si="222"/>
        <v>0</v>
      </c>
      <c r="M391" s="66"/>
      <c r="N391" s="312"/>
      <c r="O391" s="67"/>
      <c r="P391" s="68"/>
      <c r="Q391" s="61"/>
      <c r="R391" s="62"/>
      <c r="S391" s="62">
        <f t="shared" si="223"/>
        <v>0</v>
      </c>
      <c r="T391" s="68"/>
      <c r="U391" s="69"/>
      <c r="V391" s="70">
        <f t="shared" si="224"/>
        <v>0</v>
      </c>
      <c r="W391" s="71"/>
      <c r="X391" s="312"/>
      <c r="Y391" s="72" t="str">
        <f t="shared" si="225"/>
        <v>---</v>
      </c>
      <c r="Z391" s="73" t="str">
        <f t="shared" si="226"/>
        <v>---</v>
      </c>
      <c r="AA391" s="74" t="str">
        <f t="shared" si="227"/>
        <v/>
      </c>
      <c r="AB391" s="75" t="str">
        <f t="shared" si="228"/>
        <v/>
      </c>
      <c r="AC391" s="76" t="str">
        <f t="shared" si="229"/>
        <v/>
      </c>
      <c r="AD391" s="75" t="str">
        <f t="shared" si="230"/>
        <v/>
      </c>
      <c r="AE391" s="77" t="str">
        <f t="shared" si="231"/>
        <v/>
      </c>
      <c r="AF391" s="78" t="str">
        <f t="shared" si="232"/>
        <v/>
      </c>
      <c r="AG391" s="79" t="str">
        <f t="shared" si="233"/>
        <v/>
      </c>
      <c r="AH391" s="244" t="str">
        <f t="shared" si="234"/>
        <v/>
      </c>
      <c r="AI391" s="218">
        <f t="shared" si="235"/>
        <v>0</v>
      </c>
      <c r="AJ391" s="346" t="str">
        <f t="shared" si="236"/>
        <v/>
      </c>
      <c r="AK391" s="347"/>
      <c r="AL391" s="219" t="e">
        <f t="shared" si="237"/>
        <v>#DIV/0!</v>
      </c>
      <c r="AM391" s="218">
        <f t="shared" si="238"/>
        <v>0</v>
      </c>
      <c r="AN391" s="346" t="str">
        <f t="shared" si="239"/>
        <v/>
      </c>
      <c r="AO391" s="347"/>
      <c r="AP391" s="219" t="e">
        <f t="shared" si="240"/>
        <v>#DIV/0!</v>
      </c>
      <c r="AQ391" s="222">
        <f t="shared" si="241"/>
        <v>0</v>
      </c>
      <c r="AR391" s="348" t="str">
        <f t="shared" si="242"/>
        <v/>
      </c>
      <c r="AS391" s="349"/>
      <c r="AT391" s="257" t="e">
        <f t="shared" si="243"/>
        <v>#DIV/0!</v>
      </c>
      <c r="AU391" s="222">
        <f t="shared" si="244"/>
        <v>0</v>
      </c>
      <c r="AV391" s="348" t="str">
        <f t="shared" si="245"/>
        <v/>
      </c>
      <c r="AW391" s="349"/>
      <c r="AX391" s="257" t="e">
        <f t="shared" si="246"/>
        <v>#DIV/0!</v>
      </c>
      <c r="AZ391" s="80"/>
      <c r="BA391" s="81"/>
      <c r="BB391" s="82" t="str">
        <f t="shared" si="247"/>
        <v/>
      </c>
      <c r="BC391" s="83" t="str">
        <f t="shared" si="248"/>
        <v/>
      </c>
      <c r="BD391" s="224">
        <f t="shared" si="249"/>
        <v>0</v>
      </c>
      <c r="BE391" s="348" t="str">
        <f t="shared" si="250"/>
        <v/>
      </c>
      <c r="BF391" s="349"/>
      <c r="BG391" s="225" t="e">
        <f t="shared" si="251"/>
        <v>#DIV/0!</v>
      </c>
      <c r="BI391" s="84"/>
      <c r="BJ391" s="307"/>
      <c r="BK391" s="88"/>
      <c r="BL391" s="307"/>
      <c r="BM391" s="227" t="str">
        <f t="shared" si="252"/>
        <v>---</v>
      </c>
    </row>
    <row r="392" spans="1:65" ht="15" customHeight="1">
      <c r="A392" s="56"/>
      <c r="B392" s="57"/>
      <c r="C392" s="58"/>
      <c r="D392" s="58"/>
      <c r="E392" s="58"/>
      <c r="F392" s="59"/>
      <c r="G392" s="60"/>
      <c r="H392" s="61"/>
      <c r="I392" s="62"/>
      <c r="J392" s="63">
        <f t="shared" si="221"/>
        <v>0</v>
      </c>
      <c r="K392" s="64"/>
      <c r="L392" s="65">
        <f t="shared" si="222"/>
        <v>0</v>
      </c>
      <c r="M392" s="66"/>
      <c r="N392" s="312"/>
      <c r="O392" s="67"/>
      <c r="P392" s="68"/>
      <c r="Q392" s="61"/>
      <c r="R392" s="62"/>
      <c r="S392" s="62">
        <f t="shared" si="223"/>
        <v>0</v>
      </c>
      <c r="T392" s="68"/>
      <c r="U392" s="69"/>
      <c r="V392" s="70">
        <f t="shared" si="224"/>
        <v>0</v>
      </c>
      <c r="W392" s="71"/>
      <c r="X392" s="312"/>
      <c r="Y392" s="72" t="str">
        <f t="shared" si="225"/>
        <v>---</v>
      </c>
      <c r="Z392" s="73" t="str">
        <f t="shared" si="226"/>
        <v>---</v>
      </c>
      <c r="AA392" s="74" t="str">
        <f t="shared" si="227"/>
        <v/>
      </c>
      <c r="AB392" s="75" t="str">
        <f t="shared" si="228"/>
        <v/>
      </c>
      <c r="AC392" s="76" t="str">
        <f t="shared" si="229"/>
        <v/>
      </c>
      <c r="AD392" s="75" t="str">
        <f t="shared" si="230"/>
        <v/>
      </c>
      <c r="AE392" s="77" t="str">
        <f t="shared" si="231"/>
        <v/>
      </c>
      <c r="AF392" s="78" t="str">
        <f t="shared" si="232"/>
        <v/>
      </c>
      <c r="AG392" s="79" t="str">
        <f t="shared" si="233"/>
        <v/>
      </c>
      <c r="AH392" s="244" t="str">
        <f t="shared" si="234"/>
        <v/>
      </c>
      <c r="AI392" s="218">
        <f t="shared" si="235"/>
        <v>0</v>
      </c>
      <c r="AJ392" s="346" t="str">
        <f t="shared" si="236"/>
        <v/>
      </c>
      <c r="AK392" s="347"/>
      <c r="AL392" s="219" t="e">
        <f t="shared" si="237"/>
        <v>#DIV/0!</v>
      </c>
      <c r="AM392" s="218">
        <f t="shared" si="238"/>
        <v>0</v>
      </c>
      <c r="AN392" s="346" t="str">
        <f t="shared" si="239"/>
        <v/>
      </c>
      <c r="AO392" s="347"/>
      <c r="AP392" s="219" t="e">
        <f t="shared" si="240"/>
        <v>#DIV/0!</v>
      </c>
      <c r="AQ392" s="222">
        <f t="shared" si="241"/>
        <v>0</v>
      </c>
      <c r="AR392" s="348" t="str">
        <f t="shared" si="242"/>
        <v/>
      </c>
      <c r="AS392" s="349"/>
      <c r="AT392" s="257" t="e">
        <f t="shared" si="243"/>
        <v>#DIV/0!</v>
      </c>
      <c r="AU392" s="222">
        <f t="shared" si="244"/>
        <v>0</v>
      </c>
      <c r="AV392" s="348" t="str">
        <f t="shared" si="245"/>
        <v/>
      </c>
      <c r="AW392" s="349"/>
      <c r="AX392" s="257" t="e">
        <f t="shared" si="246"/>
        <v>#DIV/0!</v>
      </c>
      <c r="AZ392" s="80"/>
      <c r="BA392" s="81"/>
      <c r="BB392" s="82" t="str">
        <f t="shared" si="247"/>
        <v/>
      </c>
      <c r="BC392" s="83" t="str">
        <f t="shared" si="248"/>
        <v/>
      </c>
      <c r="BD392" s="224">
        <f t="shared" si="249"/>
        <v>0</v>
      </c>
      <c r="BE392" s="348" t="str">
        <f t="shared" si="250"/>
        <v/>
      </c>
      <c r="BF392" s="349"/>
      <c r="BG392" s="225" t="e">
        <f t="shared" si="251"/>
        <v>#DIV/0!</v>
      </c>
      <c r="BI392" s="84"/>
      <c r="BJ392" s="307"/>
      <c r="BK392" s="88"/>
      <c r="BL392" s="307"/>
      <c r="BM392" s="227" t="str">
        <f t="shared" si="252"/>
        <v>---</v>
      </c>
    </row>
    <row r="393" spans="1:65" ht="15" customHeight="1">
      <c r="A393" s="56"/>
      <c r="B393" s="57"/>
      <c r="C393" s="58"/>
      <c r="D393" s="58"/>
      <c r="E393" s="58"/>
      <c r="F393" s="59"/>
      <c r="G393" s="60"/>
      <c r="H393" s="61"/>
      <c r="I393" s="62"/>
      <c r="J393" s="63">
        <f t="shared" si="221"/>
        <v>0</v>
      </c>
      <c r="K393" s="64"/>
      <c r="L393" s="65">
        <f t="shared" si="222"/>
        <v>0</v>
      </c>
      <c r="M393" s="66"/>
      <c r="N393" s="312"/>
      <c r="O393" s="67"/>
      <c r="P393" s="68"/>
      <c r="Q393" s="61"/>
      <c r="R393" s="62"/>
      <c r="S393" s="62">
        <f t="shared" si="223"/>
        <v>0</v>
      </c>
      <c r="T393" s="68"/>
      <c r="U393" s="69"/>
      <c r="V393" s="70">
        <f t="shared" si="224"/>
        <v>0</v>
      </c>
      <c r="W393" s="71"/>
      <c r="X393" s="312"/>
      <c r="Y393" s="72" t="str">
        <f t="shared" si="225"/>
        <v>---</v>
      </c>
      <c r="Z393" s="73" t="str">
        <f t="shared" si="226"/>
        <v>---</v>
      </c>
      <c r="AA393" s="74" t="str">
        <f t="shared" si="227"/>
        <v/>
      </c>
      <c r="AB393" s="75" t="str">
        <f t="shared" si="228"/>
        <v/>
      </c>
      <c r="AC393" s="76" t="str">
        <f t="shared" si="229"/>
        <v/>
      </c>
      <c r="AD393" s="75" t="str">
        <f t="shared" si="230"/>
        <v/>
      </c>
      <c r="AE393" s="77" t="str">
        <f t="shared" si="231"/>
        <v/>
      </c>
      <c r="AF393" s="78" t="str">
        <f t="shared" si="232"/>
        <v/>
      </c>
      <c r="AG393" s="79" t="str">
        <f t="shared" si="233"/>
        <v/>
      </c>
      <c r="AH393" s="244" t="str">
        <f t="shared" si="234"/>
        <v/>
      </c>
      <c r="AI393" s="218">
        <f t="shared" si="235"/>
        <v>0</v>
      </c>
      <c r="AJ393" s="346" t="str">
        <f t="shared" si="236"/>
        <v/>
      </c>
      <c r="AK393" s="347"/>
      <c r="AL393" s="219" t="e">
        <f t="shared" si="237"/>
        <v>#DIV/0!</v>
      </c>
      <c r="AM393" s="218">
        <f t="shared" si="238"/>
        <v>0</v>
      </c>
      <c r="AN393" s="346" t="str">
        <f t="shared" si="239"/>
        <v/>
      </c>
      <c r="AO393" s="347"/>
      <c r="AP393" s="219" t="e">
        <f t="shared" si="240"/>
        <v>#DIV/0!</v>
      </c>
      <c r="AQ393" s="222">
        <f t="shared" si="241"/>
        <v>0</v>
      </c>
      <c r="AR393" s="348" t="str">
        <f t="shared" si="242"/>
        <v/>
      </c>
      <c r="AS393" s="349"/>
      <c r="AT393" s="257" t="e">
        <f t="shared" si="243"/>
        <v>#DIV/0!</v>
      </c>
      <c r="AU393" s="222">
        <f t="shared" si="244"/>
        <v>0</v>
      </c>
      <c r="AV393" s="348" t="str">
        <f t="shared" si="245"/>
        <v/>
      </c>
      <c r="AW393" s="349"/>
      <c r="AX393" s="257" t="e">
        <f t="shared" si="246"/>
        <v>#DIV/0!</v>
      </c>
      <c r="AZ393" s="80"/>
      <c r="BA393" s="81"/>
      <c r="BB393" s="82" t="str">
        <f t="shared" si="247"/>
        <v/>
      </c>
      <c r="BC393" s="83" t="str">
        <f t="shared" si="248"/>
        <v/>
      </c>
      <c r="BD393" s="224">
        <f t="shared" si="249"/>
        <v>0</v>
      </c>
      <c r="BE393" s="348" t="str">
        <f t="shared" si="250"/>
        <v/>
      </c>
      <c r="BF393" s="349"/>
      <c r="BG393" s="225" t="e">
        <f t="shared" si="251"/>
        <v>#DIV/0!</v>
      </c>
      <c r="BI393" s="84"/>
      <c r="BJ393" s="307"/>
      <c r="BK393" s="88"/>
      <c r="BL393" s="307"/>
      <c r="BM393" s="227" t="str">
        <f t="shared" si="252"/>
        <v>---</v>
      </c>
    </row>
    <row r="394" spans="1:65" ht="15" customHeight="1">
      <c r="A394" s="56"/>
      <c r="B394" s="57"/>
      <c r="C394" s="58"/>
      <c r="D394" s="58"/>
      <c r="E394" s="58"/>
      <c r="F394" s="59"/>
      <c r="G394" s="60"/>
      <c r="H394" s="61"/>
      <c r="I394" s="62"/>
      <c r="J394" s="63">
        <f t="shared" si="221"/>
        <v>0</v>
      </c>
      <c r="K394" s="64"/>
      <c r="L394" s="65">
        <f t="shared" si="222"/>
        <v>0</v>
      </c>
      <c r="M394" s="66"/>
      <c r="N394" s="312"/>
      <c r="O394" s="67"/>
      <c r="P394" s="68"/>
      <c r="Q394" s="61"/>
      <c r="R394" s="62"/>
      <c r="S394" s="62">
        <f t="shared" si="223"/>
        <v>0</v>
      </c>
      <c r="T394" s="68"/>
      <c r="U394" s="69"/>
      <c r="V394" s="70">
        <f t="shared" si="224"/>
        <v>0</v>
      </c>
      <c r="W394" s="71"/>
      <c r="X394" s="312"/>
      <c r="Y394" s="72" t="str">
        <f t="shared" si="225"/>
        <v>---</v>
      </c>
      <c r="Z394" s="73" t="str">
        <f t="shared" si="226"/>
        <v>---</v>
      </c>
      <c r="AA394" s="74" t="str">
        <f t="shared" si="227"/>
        <v/>
      </c>
      <c r="AB394" s="75" t="str">
        <f t="shared" si="228"/>
        <v/>
      </c>
      <c r="AC394" s="76" t="str">
        <f t="shared" si="229"/>
        <v/>
      </c>
      <c r="AD394" s="75" t="str">
        <f t="shared" si="230"/>
        <v/>
      </c>
      <c r="AE394" s="77" t="str">
        <f t="shared" si="231"/>
        <v/>
      </c>
      <c r="AF394" s="78" t="str">
        <f t="shared" si="232"/>
        <v/>
      </c>
      <c r="AG394" s="79" t="str">
        <f t="shared" si="233"/>
        <v/>
      </c>
      <c r="AH394" s="244" t="str">
        <f t="shared" si="234"/>
        <v/>
      </c>
      <c r="AI394" s="218">
        <f t="shared" si="235"/>
        <v>0</v>
      </c>
      <c r="AJ394" s="346" t="str">
        <f t="shared" si="236"/>
        <v/>
      </c>
      <c r="AK394" s="347"/>
      <c r="AL394" s="219" t="e">
        <f t="shared" si="237"/>
        <v>#DIV/0!</v>
      </c>
      <c r="AM394" s="218">
        <f t="shared" si="238"/>
        <v>0</v>
      </c>
      <c r="AN394" s="346" t="str">
        <f t="shared" si="239"/>
        <v/>
      </c>
      <c r="AO394" s="347"/>
      <c r="AP394" s="219" t="e">
        <f t="shared" si="240"/>
        <v>#DIV/0!</v>
      </c>
      <c r="AQ394" s="222">
        <f t="shared" si="241"/>
        <v>0</v>
      </c>
      <c r="AR394" s="348" t="str">
        <f t="shared" si="242"/>
        <v/>
      </c>
      <c r="AS394" s="349"/>
      <c r="AT394" s="257" t="e">
        <f t="shared" si="243"/>
        <v>#DIV/0!</v>
      </c>
      <c r="AU394" s="222">
        <f t="shared" si="244"/>
        <v>0</v>
      </c>
      <c r="AV394" s="348" t="str">
        <f t="shared" si="245"/>
        <v/>
      </c>
      <c r="AW394" s="349"/>
      <c r="AX394" s="257" t="e">
        <f t="shared" si="246"/>
        <v>#DIV/0!</v>
      </c>
      <c r="AZ394" s="80"/>
      <c r="BA394" s="81"/>
      <c r="BB394" s="82" t="str">
        <f t="shared" si="247"/>
        <v/>
      </c>
      <c r="BC394" s="83" t="str">
        <f t="shared" si="248"/>
        <v/>
      </c>
      <c r="BD394" s="224">
        <f t="shared" si="249"/>
        <v>0</v>
      </c>
      <c r="BE394" s="348" t="str">
        <f t="shared" si="250"/>
        <v/>
      </c>
      <c r="BF394" s="349"/>
      <c r="BG394" s="225" t="e">
        <f t="shared" si="251"/>
        <v>#DIV/0!</v>
      </c>
      <c r="BI394" s="84"/>
      <c r="BJ394" s="307"/>
      <c r="BK394" s="88"/>
      <c r="BL394" s="307"/>
      <c r="BM394" s="227" t="str">
        <f t="shared" si="252"/>
        <v>---</v>
      </c>
    </row>
    <row r="395" spans="1:65" ht="15" customHeight="1">
      <c r="A395" s="56"/>
      <c r="B395" s="57"/>
      <c r="C395" s="58"/>
      <c r="D395" s="58"/>
      <c r="E395" s="58"/>
      <c r="F395" s="59"/>
      <c r="G395" s="60"/>
      <c r="H395" s="61"/>
      <c r="I395" s="62"/>
      <c r="J395" s="63">
        <f t="shared" si="221"/>
        <v>0</v>
      </c>
      <c r="K395" s="64"/>
      <c r="L395" s="65">
        <f t="shared" si="222"/>
        <v>0</v>
      </c>
      <c r="M395" s="66"/>
      <c r="N395" s="312"/>
      <c r="O395" s="67"/>
      <c r="P395" s="68"/>
      <c r="Q395" s="61"/>
      <c r="R395" s="62"/>
      <c r="S395" s="62">
        <f t="shared" si="223"/>
        <v>0</v>
      </c>
      <c r="T395" s="68"/>
      <c r="U395" s="69"/>
      <c r="V395" s="70">
        <f t="shared" si="224"/>
        <v>0</v>
      </c>
      <c r="W395" s="71"/>
      <c r="X395" s="312"/>
      <c r="Y395" s="72" t="str">
        <f t="shared" si="225"/>
        <v>---</v>
      </c>
      <c r="Z395" s="73" t="str">
        <f t="shared" si="226"/>
        <v>---</v>
      </c>
      <c r="AA395" s="74" t="str">
        <f t="shared" si="227"/>
        <v/>
      </c>
      <c r="AB395" s="75" t="str">
        <f t="shared" si="228"/>
        <v/>
      </c>
      <c r="AC395" s="76" t="str">
        <f t="shared" si="229"/>
        <v/>
      </c>
      <c r="AD395" s="75" t="str">
        <f t="shared" si="230"/>
        <v/>
      </c>
      <c r="AE395" s="77" t="str">
        <f t="shared" si="231"/>
        <v/>
      </c>
      <c r="AF395" s="78" t="str">
        <f t="shared" si="232"/>
        <v/>
      </c>
      <c r="AG395" s="79" t="str">
        <f t="shared" si="233"/>
        <v/>
      </c>
      <c r="AH395" s="244" t="str">
        <f t="shared" si="234"/>
        <v/>
      </c>
      <c r="AI395" s="218">
        <f t="shared" si="235"/>
        <v>0</v>
      </c>
      <c r="AJ395" s="346" t="str">
        <f t="shared" si="236"/>
        <v/>
      </c>
      <c r="AK395" s="347"/>
      <c r="AL395" s="219" t="e">
        <f t="shared" si="237"/>
        <v>#DIV/0!</v>
      </c>
      <c r="AM395" s="218">
        <f t="shared" si="238"/>
        <v>0</v>
      </c>
      <c r="AN395" s="346" t="str">
        <f t="shared" si="239"/>
        <v/>
      </c>
      <c r="AO395" s="347"/>
      <c r="AP395" s="219" t="e">
        <f t="shared" si="240"/>
        <v>#DIV/0!</v>
      </c>
      <c r="AQ395" s="222">
        <f t="shared" si="241"/>
        <v>0</v>
      </c>
      <c r="AR395" s="348" t="str">
        <f t="shared" si="242"/>
        <v/>
      </c>
      <c r="AS395" s="349"/>
      <c r="AT395" s="257" t="e">
        <f t="shared" si="243"/>
        <v>#DIV/0!</v>
      </c>
      <c r="AU395" s="222">
        <f t="shared" si="244"/>
        <v>0</v>
      </c>
      <c r="AV395" s="348" t="str">
        <f t="shared" si="245"/>
        <v/>
      </c>
      <c r="AW395" s="349"/>
      <c r="AX395" s="257" t="e">
        <f t="shared" si="246"/>
        <v>#DIV/0!</v>
      </c>
      <c r="AZ395" s="80"/>
      <c r="BA395" s="81"/>
      <c r="BB395" s="82" t="str">
        <f t="shared" si="247"/>
        <v/>
      </c>
      <c r="BC395" s="83" t="str">
        <f t="shared" si="248"/>
        <v/>
      </c>
      <c r="BD395" s="224">
        <f t="shared" si="249"/>
        <v>0</v>
      </c>
      <c r="BE395" s="348" t="str">
        <f t="shared" si="250"/>
        <v/>
      </c>
      <c r="BF395" s="349"/>
      <c r="BG395" s="225" t="e">
        <f t="shared" si="251"/>
        <v>#DIV/0!</v>
      </c>
      <c r="BI395" s="84"/>
      <c r="BJ395" s="307"/>
      <c r="BK395" s="88"/>
      <c r="BL395" s="307"/>
      <c r="BM395" s="227" t="str">
        <f t="shared" si="252"/>
        <v>---</v>
      </c>
    </row>
    <row r="396" spans="1:65" ht="15" customHeight="1">
      <c r="A396" s="56"/>
      <c r="B396" s="57"/>
      <c r="C396" s="58"/>
      <c r="D396" s="58"/>
      <c r="E396" s="58"/>
      <c r="F396" s="59"/>
      <c r="G396" s="60"/>
      <c r="H396" s="61"/>
      <c r="I396" s="62"/>
      <c r="J396" s="63">
        <f t="shared" si="221"/>
        <v>0</v>
      </c>
      <c r="K396" s="64"/>
      <c r="L396" s="65">
        <f t="shared" si="222"/>
        <v>0</v>
      </c>
      <c r="M396" s="66"/>
      <c r="N396" s="312"/>
      <c r="O396" s="67"/>
      <c r="P396" s="68"/>
      <c r="Q396" s="61"/>
      <c r="R396" s="62"/>
      <c r="S396" s="62">
        <f t="shared" si="223"/>
        <v>0</v>
      </c>
      <c r="T396" s="68"/>
      <c r="U396" s="69"/>
      <c r="V396" s="70">
        <f t="shared" si="224"/>
        <v>0</v>
      </c>
      <c r="W396" s="71"/>
      <c r="X396" s="312"/>
      <c r="Y396" s="72" t="str">
        <f t="shared" si="225"/>
        <v>---</v>
      </c>
      <c r="Z396" s="73" t="str">
        <f t="shared" si="226"/>
        <v>---</v>
      </c>
      <c r="AA396" s="74" t="str">
        <f t="shared" si="227"/>
        <v/>
      </c>
      <c r="AB396" s="75" t="str">
        <f t="shared" si="228"/>
        <v/>
      </c>
      <c r="AC396" s="76" t="str">
        <f t="shared" si="229"/>
        <v/>
      </c>
      <c r="AD396" s="75" t="str">
        <f t="shared" si="230"/>
        <v/>
      </c>
      <c r="AE396" s="77" t="str">
        <f t="shared" si="231"/>
        <v/>
      </c>
      <c r="AF396" s="78" t="str">
        <f t="shared" si="232"/>
        <v/>
      </c>
      <c r="AG396" s="79" t="str">
        <f t="shared" si="233"/>
        <v/>
      </c>
      <c r="AH396" s="244" t="str">
        <f t="shared" si="234"/>
        <v/>
      </c>
      <c r="AI396" s="218">
        <f t="shared" si="235"/>
        <v>0</v>
      </c>
      <c r="AJ396" s="346" t="str">
        <f t="shared" si="236"/>
        <v/>
      </c>
      <c r="AK396" s="347"/>
      <c r="AL396" s="219" t="e">
        <f t="shared" si="237"/>
        <v>#DIV/0!</v>
      </c>
      <c r="AM396" s="218">
        <f t="shared" si="238"/>
        <v>0</v>
      </c>
      <c r="AN396" s="346" t="str">
        <f t="shared" si="239"/>
        <v/>
      </c>
      <c r="AO396" s="347"/>
      <c r="AP396" s="219" t="e">
        <f t="shared" si="240"/>
        <v>#DIV/0!</v>
      </c>
      <c r="AQ396" s="222">
        <f t="shared" si="241"/>
        <v>0</v>
      </c>
      <c r="AR396" s="348" t="str">
        <f t="shared" si="242"/>
        <v/>
      </c>
      <c r="AS396" s="349"/>
      <c r="AT396" s="257" t="e">
        <f t="shared" si="243"/>
        <v>#DIV/0!</v>
      </c>
      <c r="AU396" s="222">
        <f t="shared" si="244"/>
        <v>0</v>
      </c>
      <c r="AV396" s="348" t="str">
        <f t="shared" si="245"/>
        <v/>
      </c>
      <c r="AW396" s="349"/>
      <c r="AX396" s="257" t="e">
        <f t="shared" si="246"/>
        <v>#DIV/0!</v>
      </c>
      <c r="AZ396" s="80"/>
      <c r="BA396" s="81"/>
      <c r="BB396" s="82" t="str">
        <f t="shared" si="247"/>
        <v/>
      </c>
      <c r="BC396" s="83" t="str">
        <f t="shared" si="248"/>
        <v/>
      </c>
      <c r="BD396" s="224">
        <f t="shared" si="249"/>
        <v>0</v>
      </c>
      <c r="BE396" s="348" t="str">
        <f t="shared" si="250"/>
        <v/>
      </c>
      <c r="BF396" s="349"/>
      <c r="BG396" s="225" t="e">
        <f t="shared" si="251"/>
        <v>#DIV/0!</v>
      </c>
      <c r="BI396" s="84"/>
      <c r="BJ396" s="307"/>
      <c r="BK396" s="88"/>
      <c r="BL396" s="307"/>
      <c r="BM396" s="227" t="str">
        <f t="shared" si="252"/>
        <v>---</v>
      </c>
    </row>
    <row r="397" spans="1:65" ht="15" customHeight="1">
      <c r="A397" s="56"/>
      <c r="B397" s="57"/>
      <c r="C397" s="58"/>
      <c r="D397" s="58"/>
      <c r="E397" s="58"/>
      <c r="F397" s="59"/>
      <c r="G397" s="60"/>
      <c r="H397" s="61"/>
      <c r="I397" s="62"/>
      <c r="J397" s="63">
        <f t="shared" si="221"/>
        <v>0</v>
      </c>
      <c r="K397" s="64"/>
      <c r="L397" s="65">
        <f t="shared" si="222"/>
        <v>0</v>
      </c>
      <c r="M397" s="66"/>
      <c r="N397" s="312"/>
      <c r="O397" s="67"/>
      <c r="P397" s="68"/>
      <c r="Q397" s="61"/>
      <c r="R397" s="62"/>
      <c r="S397" s="62">
        <f t="shared" si="223"/>
        <v>0</v>
      </c>
      <c r="T397" s="68"/>
      <c r="U397" s="69"/>
      <c r="V397" s="70">
        <f t="shared" si="224"/>
        <v>0</v>
      </c>
      <c r="W397" s="71"/>
      <c r="X397" s="312"/>
      <c r="Y397" s="72" t="str">
        <f t="shared" si="225"/>
        <v>---</v>
      </c>
      <c r="Z397" s="73" t="str">
        <f t="shared" si="226"/>
        <v>---</v>
      </c>
      <c r="AA397" s="74" t="str">
        <f t="shared" si="227"/>
        <v/>
      </c>
      <c r="AB397" s="75" t="str">
        <f t="shared" si="228"/>
        <v/>
      </c>
      <c r="AC397" s="76" t="str">
        <f t="shared" si="229"/>
        <v/>
      </c>
      <c r="AD397" s="75" t="str">
        <f t="shared" si="230"/>
        <v/>
      </c>
      <c r="AE397" s="77" t="str">
        <f t="shared" si="231"/>
        <v/>
      </c>
      <c r="AF397" s="78" t="str">
        <f t="shared" si="232"/>
        <v/>
      </c>
      <c r="AG397" s="79" t="str">
        <f t="shared" si="233"/>
        <v/>
      </c>
      <c r="AH397" s="244" t="str">
        <f t="shared" si="234"/>
        <v/>
      </c>
      <c r="AI397" s="218">
        <f t="shared" si="235"/>
        <v>0</v>
      </c>
      <c r="AJ397" s="346" t="str">
        <f t="shared" si="236"/>
        <v/>
      </c>
      <c r="AK397" s="347"/>
      <c r="AL397" s="219" t="e">
        <f t="shared" si="237"/>
        <v>#DIV/0!</v>
      </c>
      <c r="AM397" s="218">
        <f t="shared" si="238"/>
        <v>0</v>
      </c>
      <c r="AN397" s="346" t="str">
        <f t="shared" si="239"/>
        <v/>
      </c>
      <c r="AO397" s="347"/>
      <c r="AP397" s="219" t="e">
        <f t="shared" si="240"/>
        <v>#DIV/0!</v>
      </c>
      <c r="AQ397" s="222">
        <f t="shared" si="241"/>
        <v>0</v>
      </c>
      <c r="AR397" s="348" t="str">
        <f t="shared" si="242"/>
        <v/>
      </c>
      <c r="AS397" s="349"/>
      <c r="AT397" s="257" t="e">
        <f t="shared" si="243"/>
        <v>#DIV/0!</v>
      </c>
      <c r="AU397" s="222">
        <f t="shared" si="244"/>
        <v>0</v>
      </c>
      <c r="AV397" s="348" t="str">
        <f t="shared" si="245"/>
        <v/>
      </c>
      <c r="AW397" s="349"/>
      <c r="AX397" s="257" t="e">
        <f t="shared" si="246"/>
        <v>#DIV/0!</v>
      </c>
      <c r="AZ397" s="80"/>
      <c r="BA397" s="81"/>
      <c r="BB397" s="82" t="str">
        <f t="shared" si="247"/>
        <v/>
      </c>
      <c r="BC397" s="83" t="str">
        <f t="shared" si="248"/>
        <v/>
      </c>
      <c r="BD397" s="224">
        <f t="shared" si="249"/>
        <v>0</v>
      </c>
      <c r="BE397" s="348" t="str">
        <f t="shared" si="250"/>
        <v/>
      </c>
      <c r="BF397" s="349"/>
      <c r="BG397" s="225" t="e">
        <f t="shared" si="251"/>
        <v>#DIV/0!</v>
      </c>
      <c r="BI397" s="84"/>
      <c r="BJ397" s="307"/>
      <c r="BK397" s="88"/>
      <c r="BL397" s="307"/>
      <c r="BM397" s="227" t="str">
        <f t="shared" si="252"/>
        <v>---</v>
      </c>
    </row>
    <row r="398" spans="1:65" ht="15" customHeight="1">
      <c r="A398" s="56"/>
      <c r="B398" s="57"/>
      <c r="C398" s="58"/>
      <c r="D398" s="58"/>
      <c r="E398" s="58"/>
      <c r="F398" s="59"/>
      <c r="G398" s="60"/>
      <c r="H398" s="61"/>
      <c r="I398" s="62"/>
      <c r="J398" s="63">
        <f t="shared" si="221"/>
        <v>0</v>
      </c>
      <c r="K398" s="64"/>
      <c r="L398" s="65">
        <f t="shared" si="222"/>
        <v>0</v>
      </c>
      <c r="M398" s="66"/>
      <c r="N398" s="312"/>
      <c r="O398" s="67"/>
      <c r="P398" s="68"/>
      <c r="Q398" s="61"/>
      <c r="R398" s="62"/>
      <c r="S398" s="62">
        <f t="shared" si="223"/>
        <v>0</v>
      </c>
      <c r="T398" s="68"/>
      <c r="U398" s="69"/>
      <c r="V398" s="70">
        <f t="shared" si="224"/>
        <v>0</v>
      </c>
      <c r="W398" s="71"/>
      <c r="X398" s="312"/>
      <c r="Y398" s="72" t="str">
        <f t="shared" si="225"/>
        <v>---</v>
      </c>
      <c r="Z398" s="73" t="str">
        <f t="shared" si="226"/>
        <v>---</v>
      </c>
      <c r="AA398" s="74" t="str">
        <f t="shared" si="227"/>
        <v/>
      </c>
      <c r="AB398" s="75" t="str">
        <f t="shared" si="228"/>
        <v/>
      </c>
      <c r="AC398" s="76" t="str">
        <f t="shared" si="229"/>
        <v/>
      </c>
      <c r="AD398" s="75" t="str">
        <f t="shared" si="230"/>
        <v/>
      </c>
      <c r="AE398" s="77" t="str">
        <f t="shared" si="231"/>
        <v/>
      </c>
      <c r="AF398" s="78" t="str">
        <f t="shared" si="232"/>
        <v/>
      </c>
      <c r="AG398" s="79" t="str">
        <f t="shared" si="233"/>
        <v/>
      </c>
      <c r="AH398" s="244" t="str">
        <f t="shared" si="234"/>
        <v/>
      </c>
      <c r="AI398" s="218">
        <f t="shared" si="235"/>
        <v>0</v>
      </c>
      <c r="AJ398" s="346" t="str">
        <f t="shared" si="236"/>
        <v/>
      </c>
      <c r="AK398" s="347"/>
      <c r="AL398" s="219" t="e">
        <f t="shared" si="237"/>
        <v>#DIV/0!</v>
      </c>
      <c r="AM398" s="218">
        <f t="shared" si="238"/>
        <v>0</v>
      </c>
      <c r="AN398" s="346" t="str">
        <f t="shared" si="239"/>
        <v/>
      </c>
      <c r="AO398" s="347"/>
      <c r="AP398" s="219" t="e">
        <f t="shared" si="240"/>
        <v>#DIV/0!</v>
      </c>
      <c r="AQ398" s="222">
        <f t="shared" si="241"/>
        <v>0</v>
      </c>
      <c r="AR398" s="348" t="str">
        <f t="shared" si="242"/>
        <v/>
      </c>
      <c r="AS398" s="349"/>
      <c r="AT398" s="257" t="e">
        <f t="shared" si="243"/>
        <v>#DIV/0!</v>
      </c>
      <c r="AU398" s="222">
        <f t="shared" si="244"/>
        <v>0</v>
      </c>
      <c r="AV398" s="348" t="str">
        <f t="shared" si="245"/>
        <v/>
      </c>
      <c r="AW398" s="349"/>
      <c r="AX398" s="257" t="e">
        <f t="shared" si="246"/>
        <v>#DIV/0!</v>
      </c>
      <c r="AZ398" s="80"/>
      <c r="BA398" s="81"/>
      <c r="BB398" s="82" t="str">
        <f t="shared" si="247"/>
        <v/>
      </c>
      <c r="BC398" s="83" t="str">
        <f t="shared" si="248"/>
        <v/>
      </c>
      <c r="BD398" s="224">
        <f t="shared" si="249"/>
        <v>0</v>
      </c>
      <c r="BE398" s="348" t="str">
        <f t="shared" si="250"/>
        <v/>
      </c>
      <c r="BF398" s="349"/>
      <c r="BG398" s="225" t="e">
        <f t="shared" si="251"/>
        <v>#DIV/0!</v>
      </c>
      <c r="BI398" s="84"/>
      <c r="BJ398" s="307"/>
      <c r="BK398" s="88"/>
      <c r="BL398" s="307"/>
      <c r="BM398" s="227" t="str">
        <f t="shared" si="252"/>
        <v>---</v>
      </c>
    </row>
    <row r="399" spans="1:65" ht="15" customHeight="1">
      <c r="A399" s="56"/>
      <c r="B399" s="57"/>
      <c r="C399" s="58"/>
      <c r="D399" s="58"/>
      <c r="E399" s="58"/>
      <c r="F399" s="59"/>
      <c r="G399" s="60"/>
      <c r="H399" s="61"/>
      <c r="I399" s="62"/>
      <c r="J399" s="63">
        <f t="shared" si="221"/>
        <v>0</v>
      </c>
      <c r="K399" s="64"/>
      <c r="L399" s="65">
        <f t="shared" si="222"/>
        <v>0</v>
      </c>
      <c r="M399" s="66"/>
      <c r="N399" s="312"/>
      <c r="O399" s="67"/>
      <c r="P399" s="68"/>
      <c r="Q399" s="61"/>
      <c r="R399" s="62"/>
      <c r="S399" s="62">
        <f t="shared" si="223"/>
        <v>0</v>
      </c>
      <c r="T399" s="68"/>
      <c r="U399" s="69"/>
      <c r="V399" s="70">
        <f t="shared" si="224"/>
        <v>0</v>
      </c>
      <c r="W399" s="71"/>
      <c r="X399" s="312"/>
      <c r="Y399" s="72" t="str">
        <f t="shared" si="225"/>
        <v>---</v>
      </c>
      <c r="Z399" s="73" t="str">
        <f t="shared" si="226"/>
        <v>---</v>
      </c>
      <c r="AA399" s="74" t="str">
        <f t="shared" si="227"/>
        <v/>
      </c>
      <c r="AB399" s="75" t="str">
        <f t="shared" si="228"/>
        <v/>
      </c>
      <c r="AC399" s="76" t="str">
        <f t="shared" si="229"/>
        <v/>
      </c>
      <c r="AD399" s="75" t="str">
        <f t="shared" si="230"/>
        <v/>
      </c>
      <c r="AE399" s="77" t="str">
        <f t="shared" si="231"/>
        <v/>
      </c>
      <c r="AF399" s="78" t="str">
        <f t="shared" si="232"/>
        <v/>
      </c>
      <c r="AG399" s="79" t="str">
        <f t="shared" si="233"/>
        <v/>
      </c>
      <c r="AH399" s="244" t="str">
        <f t="shared" si="234"/>
        <v/>
      </c>
      <c r="AI399" s="218">
        <f t="shared" si="235"/>
        <v>0</v>
      </c>
      <c r="AJ399" s="346" t="str">
        <f t="shared" si="236"/>
        <v/>
      </c>
      <c r="AK399" s="347"/>
      <c r="AL399" s="219" t="e">
        <f t="shared" si="237"/>
        <v>#DIV/0!</v>
      </c>
      <c r="AM399" s="218">
        <f t="shared" si="238"/>
        <v>0</v>
      </c>
      <c r="AN399" s="346" t="str">
        <f t="shared" si="239"/>
        <v/>
      </c>
      <c r="AO399" s="347"/>
      <c r="AP399" s="219" t="e">
        <f t="shared" si="240"/>
        <v>#DIV/0!</v>
      </c>
      <c r="AQ399" s="222">
        <f t="shared" si="241"/>
        <v>0</v>
      </c>
      <c r="AR399" s="348" t="str">
        <f t="shared" si="242"/>
        <v/>
      </c>
      <c r="AS399" s="349"/>
      <c r="AT399" s="257" t="e">
        <f t="shared" si="243"/>
        <v>#DIV/0!</v>
      </c>
      <c r="AU399" s="222">
        <f t="shared" si="244"/>
        <v>0</v>
      </c>
      <c r="AV399" s="348" t="str">
        <f t="shared" si="245"/>
        <v/>
      </c>
      <c r="AW399" s="349"/>
      <c r="AX399" s="257" t="e">
        <f t="shared" si="246"/>
        <v>#DIV/0!</v>
      </c>
      <c r="AZ399" s="80"/>
      <c r="BA399" s="81"/>
      <c r="BB399" s="82" t="str">
        <f t="shared" si="247"/>
        <v/>
      </c>
      <c r="BC399" s="83" t="str">
        <f t="shared" si="248"/>
        <v/>
      </c>
      <c r="BD399" s="224">
        <f t="shared" si="249"/>
        <v>0</v>
      </c>
      <c r="BE399" s="348" t="str">
        <f t="shared" si="250"/>
        <v/>
      </c>
      <c r="BF399" s="349"/>
      <c r="BG399" s="225" t="e">
        <f t="shared" si="251"/>
        <v>#DIV/0!</v>
      </c>
      <c r="BI399" s="84"/>
      <c r="BJ399" s="307"/>
      <c r="BK399" s="88"/>
      <c r="BL399" s="307"/>
      <c r="BM399" s="227" t="str">
        <f t="shared" si="252"/>
        <v>---</v>
      </c>
    </row>
    <row r="400" spans="1:65" ht="15" customHeight="1">
      <c r="A400" s="56"/>
      <c r="B400" s="57"/>
      <c r="C400" s="58"/>
      <c r="D400" s="58"/>
      <c r="E400" s="58"/>
      <c r="F400" s="59"/>
      <c r="G400" s="60"/>
      <c r="H400" s="61"/>
      <c r="I400" s="62"/>
      <c r="J400" s="63">
        <f t="shared" si="221"/>
        <v>0</v>
      </c>
      <c r="K400" s="64"/>
      <c r="L400" s="65">
        <f t="shared" si="222"/>
        <v>0</v>
      </c>
      <c r="M400" s="66"/>
      <c r="N400" s="312"/>
      <c r="O400" s="101"/>
      <c r="P400" s="102"/>
      <c r="Q400" s="61"/>
      <c r="R400" s="62"/>
      <c r="S400" s="62">
        <f t="shared" si="223"/>
        <v>0</v>
      </c>
      <c r="T400" s="68"/>
      <c r="U400" s="69"/>
      <c r="V400" s="70">
        <f t="shared" si="224"/>
        <v>0</v>
      </c>
      <c r="W400" s="71"/>
      <c r="X400" s="312"/>
      <c r="Y400" s="72" t="str">
        <f t="shared" si="225"/>
        <v>---</v>
      </c>
      <c r="Z400" s="73" t="str">
        <f t="shared" si="226"/>
        <v>---</v>
      </c>
      <c r="AA400" s="74" t="str">
        <f t="shared" si="227"/>
        <v/>
      </c>
      <c r="AB400" s="75" t="str">
        <f t="shared" si="228"/>
        <v/>
      </c>
      <c r="AC400" s="76" t="str">
        <f t="shared" si="229"/>
        <v/>
      </c>
      <c r="AD400" s="75" t="str">
        <f t="shared" si="230"/>
        <v/>
      </c>
      <c r="AE400" s="77" t="str">
        <f t="shared" si="231"/>
        <v/>
      </c>
      <c r="AF400" s="78" t="str">
        <f t="shared" si="232"/>
        <v/>
      </c>
      <c r="AG400" s="79" t="str">
        <f t="shared" si="233"/>
        <v/>
      </c>
      <c r="AH400" s="244" t="str">
        <f t="shared" si="234"/>
        <v/>
      </c>
      <c r="AI400" s="218">
        <f t="shared" si="235"/>
        <v>0</v>
      </c>
      <c r="AJ400" s="346" t="str">
        <f t="shared" si="236"/>
        <v/>
      </c>
      <c r="AK400" s="347"/>
      <c r="AL400" s="219" t="e">
        <f t="shared" si="237"/>
        <v>#DIV/0!</v>
      </c>
      <c r="AM400" s="218">
        <f t="shared" si="238"/>
        <v>0</v>
      </c>
      <c r="AN400" s="346" t="str">
        <f t="shared" si="239"/>
        <v/>
      </c>
      <c r="AO400" s="347"/>
      <c r="AP400" s="219" t="e">
        <f t="shared" si="240"/>
        <v>#DIV/0!</v>
      </c>
      <c r="AQ400" s="222">
        <f t="shared" si="241"/>
        <v>0</v>
      </c>
      <c r="AR400" s="348" t="str">
        <f t="shared" si="242"/>
        <v/>
      </c>
      <c r="AS400" s="349"/>
      <c r="AT400" s="257" t="e">
        <f t="shared" si="243"/>
        <v>#DIV/0!</v>
      </c>
      <c r="AU400" s="222">
        <f t="shared" si="244"/>
        <v>0</v>
      </c>
      <c r="AV400" s="348" t="str">
        <f t="shared" si="245"/>
        <v/>
      </c>
      <c r="AW400" s="349"/>
      <c r="AX400" s="257" t="e">
        <f t="shared" si="246"/>
        <v>#DIV/0!</v>
      </c>
      <c r="AZ400" s="80"/>
      <c r="BA400" s="81"/>
      <c r="BB400" s="82" t="str">
        <f t="shared" si="247"/>
        <v/>
      </c>
      <c r="BC400" s="83" t="str">
        <f t="shared" si="248"/>
        <v/>
      </c>
      <c r="BD400" s="224">
        <f t="shared" si="249"/>
        <v>0</v>
      </c>
      <c r="BE400" s="348" t="str">
        <f t="shared" si="250"/>
        <v/>
      </c>
      <c r="BF400" s="349"/>
      <c r="BG400" s="225" t="e">
        <f t="shared" si="251"/>
        <v>#DIV/0!</v>
      </c>
      <c r="BI400" s="84"/>
      <c r="BJ400" s="307"/>
      <c r="BK400" s="88"/>
      <c r="BL400" s="307"/>
      <c r="BM400" s="227" t="str">
        <f t="shared" si="252"/>
        <v>---</v>
      </c>
    </row>
    <row r="401" spans="1:65" ht="14.25" customHeight="1">
      <c r="A401" s="90"/>
      <c r="B401" s="91"/>
      <c r="C401" s="92"/>
      <c r="D401" s="93"/>
      <c r="E401" s="93"/>
      <c r="F401" s="94"/>
      <c r="G401" s="95"/>
      <c r="H401" s="96"/>
      <c r="I401" s="97"/>
      <c r="J401" s="98">
        <f t="shared" si="221"/>
        <v>0</v>
      </c>
      <c r="K401" s="99"/>
      <c r="L401" s="65">
        <f t="shared" si="222"/>
        <v>0</v>
      </c>
      <c r="M401" s="100"/>
      <c r="N401" s="312"/>
      <c r="O401" s="101"/>
      <c r="P401" s="102"/>
      <c r="Q401" s="96"/>
      <c r="R401" s="97"/>
      <c r="S401" s="97">
        <f t="shared" si="223"/>
        <v>0</v>
      </c>
      <c r="T401" s="102"/>
      <c r="U401" s="103"/>
      <c r="V401" s="65">
        <f t="shared" si="224"/>
        <v>0</v>
      </c>
      <c r="W401" s="104"/>
      <c r="X401" s="312"/>
      <c r="Y401" s="72" t="str">
        <f t="shared" si="225"/>
        <v>---</v>
      </c>
      <c r="Z401" s="73" t="str">
        <f t="shared" si="226"/>
        <v>---</v>
      </c>
      <c r="AA401" s="74" t="str">
        <f t="shared" si="227"/>
        <v/>
      </c>
      <c r="AB401" s="75" t="str">
        <f t="shared" si="228"/>
        <v/>
      </c>
      <c r="AC401" s="76" t="str">
        <f t="shared" si="229"/>
        <v/>
      </c>
      <c r="AD401" s="75" t="str">
        <f t="shared" si="230"/>
        <v/>
      </c>
      <c r="AE401" s="77" t="str">
        <f t="shared" si="231"/>
        <v/>
      </c>
      <c r="AF401" s="78" t="str">
        <f t="shared" si="232"/>
        <v/>
      </c>
      <c r="AG401" s="79" t="str">
        <f t="shared" si="233"/>
        <v/>
      </c>
      <c r="AH401" s="244" t="str">
        <f t="shared" si="234"/>
        <v/>
      </c>
      <c r="AI401" s="218">
        <f t="shared" si="235"/>
        <v>0</v>
      </c>
      <c r="AJ401" s="346" t="str">
        <f t="shared" si="236"/>
        <v/>
      </c>
      <c r="AK401" s="347"/>
      <c r="AL401" s="219" t="e">
        <f t="shared" si="237"/>
        <v>#DIV/0!</v>
      </c>
      <c r="AM401" s="218">
        <f t="shared" si="238"/>
        <v>0</v>
      </c>
      <c r="AN401" s="346" t="str">
        <f t="shared" si="239"/>
        <v/>
      </c>
      <c r="AO401" s="347"/>
      <c r="AP401" s="219" t="e">
        <f t="shared" si="240"/>
        <v>#DIV/0!</v>
      </c>
      <c r="AQ401" s="222">
        <f t="shared" si="241"/>
        <v>0</v>
      </c>
      <c r="AR401" s="348" t="str">
        <f t="shared" si="242"/>
        <v/>
      </c>
      <c r="AS401" s="349"/>
      <c r="AT401" s="257" t="e">
        <f t="shared" si="243"/>
        <v>#DIV/0!</v>
      </c>
      <c r="AU401" s="222">
        <f t="shared" si="244"/>
        <v>0</v>
      </c>
      <c r="AV401" s="348" t="str">
        <f t="shared" si="245"/>
        <v/>
      </c>
      <c r="AW401" s="349"/>
      <c r="AX401" s="257" t="e">
        <f t="shared" si="246"/>
        <v>#DIV/0!</v>
      </c>
      <c r="AZ401" s="80"/>
      <c r="BA401" s="81"/>
      <c r="BB401" s="82" t="str">
        <f t="shared" si="247"/>
        <v/>
      </c>
      <c r="BC401" s="83" t="str">
        <f t="shared" si="248"/>
        <v/>
      </c>
      <c r="BD401" s="224">
        <f t="shared" si="249"/>
        <v>0</v>
      </c>
      <c r="BE401" s="348" t="str">
        <f t="shared" si="250"/>
        <v/>
      </c>
      <c r="BF401" s="349"/>
      <c r="BG401" s="225" t="e">
        <f t="shared" si="251"/>
        <v>#DIV/0!</v>
      </c>
      <c r="BI401" s="105"/>
      <c r="BJ401" s="307"/>
      <c r="BK401" s="106"/>
      <c r="BL401" s="307"/>
      <c r="BM401" s="227" t="str">
        <f t="shared" si="252"/>
        <v>---</v>
      </c>
    </row>
    <row r="402" spans="1:65" ht="15" customHeight="1">
      <c r="A402" s="90"/>
      <c r="B402" s="91"/>
      <c r="C402" s="92"/>
      <c r="D402" s="93"/>
      <c r="E402" s="93"/>
      <c r="F402" s="94"/>
      <c r="G402" s="95"/>
      <c r="H402" s="96"/>
      <c r="I402" s="97"/>
      <c r="J402" s="98">
        <f t="shared" si="221"/>
        <v>0</v>
      </c>
      <c r="K402" s="99"/>
      <c r="L402" s="108">
        <f t="shared" si="222"/>
        <v>0</v>
      </c>
      <c r="M402" s="100"/>
      <c r="N402" s="312"/>
      <c r="O402" s="101"/>
      <c r="P402" s="102"/>
      <c r="Q402" s="96"/>
      <c r="R402" s="97"/>
      <c r="S402" s="97">
        <f t="shared" si="223"/>
        <v>0</v>
      </c>
      <c r="T402" s="102"/>
      <c r="U402" s="103"/>
      <c r="V402" s="65">
        <f t="shared" si="224"/>
        <v>0</v>
      </c>
      <c r="W402" s="104"/>
      <c r="X402" s="312"/>
      <c r="Y402" s="72" t="str">
        <f t="shared" si="225"/>
        <v>---</v>
      </c>
      <c r="Z402" s="73" t="str">
        <f t="shared" si="226"/>
        <v>---</v>
      </c>
      <c r="AA402" s="74" t="str">
        <f t="shared" si="227"/>
        <v/>
      </c>
      <c r="AB402" s="75" t="str">
        <f t="shared" si="228"/>
        <v/>
      </c>
      <c r="AC402" s="76" t="str">
        <f t="shared" si="229"/>
        <v/>
      </c>
      <c r="AD402" s="75" t="str">
        <f t="shared" si="230"/>
        <v/>
      </c>
      <c r="AE402" s="77" t="str">
        <f t="shared" si="231"/>
        <v/>
      </c>
      <c r="AF402" s="78" t="str">
        <f t="shared" si="232"/>
        <v/>
      </c>
      <c r="AG402" s="79" t="str">
        <f t="shared" si="233"/>
        <v/>
      </c>
      <c r="AH402" s="244" t="str">
        <f t="shared" si="234"/>
        <v/>
      </c>
      <c r="AI402" s="218">
        <f t="shared" si="235"/>
        <v>0</v>
      </c>
      <c r="AJ402" s="346" t="str">
        <f t="shared" si="236"/>
        <v/>
      </c>
      <c r="AK402" s="347"/>
      <c r="AL402" s="219" t="e">
        <f t="shared" si="237"/>
        <v>#DIV/0!</v>
      </c>
      <c r="AM402" s="218">
        <f t="shared" si="238"/>
        <v>0</v>
      </c>
      <c r="AN402" s="346" t="str">
        <f t="shared" si="239"/>
        <v/>
      </c>
      <c r="AO402" s="347"/>
      <c r="AP402" s="219" t="e">
        <f t="shared" si="240"/>
        <v>#DIV/0!</v>
      </c>
      <c r="AQ402" s="222">
        <f t="shared" si="241"/>
        <v>0</v>
      </c>
      <c r="AR402" s="348" t="str">
        <f t="shared" si="242"/>
        <v/>
      </c>
      <c r="AS402" s="349"/>
      <c r="AT402" s="257" t="e">
        <f t="shared" si="243"/>
        <v>#DIV/0!</v>
      </c>
      <c r="AU402" s="222">
        <f t="shared" si="244"/>
        <v>0</v>
      </c>
      <c r="AV402" s="348" t="str">
        <f t="shared" si="245"/>
        <v/>
      </c>
      <c r="AW402" s="349"/>
      <c r="AX402" s="257" t="e">
        <f t="shared" si="246"/>
        <v>#DIV/0!</v>
      </c>
      <c r="AZ402" s="80"/>
      <c r="BA402" s="81"/>
      <c r="BB402" s="82" t="str">
        <f t="shared" si="247"/>
        <v/>
      </c>
      <c r="BC402" s="83" t="str">
        <f t="shared" si="248"/>
        <v/>
      </c>
      <c r="BD402" s="224">
        <f t="shared" si="249"/>
        <v>0</v>
      </c>
      <c r="BE402" s="348" t="str">
        <f t="shared" si="250"/>
        <v/>
      </c>
      <c r="BF402" s="349"/>
      <c r="BG402" s="225" t="e">
        <f t="shared" si="251"/>
        <v>#DIV/0!</v>
      </c>
      <c r="BI402" s="105"/>
      <c r="BJ402" s="307"/>
      <c r="BK402" s="106"/>
      <c r="BL402" s="307"/>
      <c r="BM402" s="227" t="str">
        <f t="shared" si="252"/>
        <v>---</v>
      </c>
    </row>
    <row r="403" spans="1:65" ht="15" customHeight="1">
      <c r="A403" s="90"/>
      <c r="B403" s="91"/>
      <c r="C403" s="92"/>
      <c r="D403" s="93"/>
      <c r="E403" s="93"/>
      <c r="F403" s="94"/>
      <c r="G403" s="95"/>
      <c r="H403" s="96"/>
      <c r="I403" s="97"/>
      <c r="J403" s="98">
        <f t="shared" si="221"/>
        <v>0</v>
      </c>
      <c r="K403" s="99"/>
      <c r="L403" s="108">
        <f t="shared" si="222"/>
        <v>0</v>
      </c>
      <c r="M403" s="100"/>
      <c r="N403" s="312"/>
      <c r="O403" s="101"/>
      <c r="P403" s="102"/>
      <c r="Q403" s="96"/>
      <c r="R403" s="97"/>
      <c r="S403" s="97">
        <f t="shared" si="223"/>
        <v>0</v>
      </c>
      <c r="T403" s="102"/>
      <c r="U403" s="103"/>
      <c r="V403" s="65">
        <f t="shared" si="224"/>
        <v>0</v>
      </c>
      <c r="W403" s="104"/>
      <c r="X403" s="312"/>
      <c r="Y403" s="72" t="str">
        <f t="shared" si="225"/>
        <v>---</v>
      </c>
      <c r="Z403" s="73" t="str">
        <f t="shared" si="226"/>
        <v>---</v>
      </c>
      <c r="AA403" s="74" t="str">
        <f t="shared" si="227"/>
        <v/>
      </c>
      <c r="AB403" s="75" t="str">
        <f t="shared" si="228"/>
        <v/>
      </c>
      <c r="AC403" s="76" t="str">
        <f t="shared" si="229"/>
        <v/>
      </c>
      <c r="AD403" s="75" t="str">
        <f t="shared" si="230"/>
        <v/>
      </c>
      <c r="AE403" s="77" t="str">
        <f t="shared" si="231"/>
        <v/>
      </c>
      <c r="AF403" s="78" t="str">
        <f t="shared" si="232"/>
        <v/>
      </c>
      <c r="AG403" s="79" t="str">
        <f t="shared" si="233"/>
        <v/>
      </c>
      <c r="AH403" s="244" t="str">
        <f t="shared" si="234"/>
        <v/>
      </c>
      <c r="AI403" s="218">
        <f t="shared" si="235"/>
        <v>0</v>
      </c>
      <c r="AJ403" s="346" t="str">
        <f t="shared" si="236"/>
        <v/>
      </c>
      <c r="AK403" s="347"/>
      <c r="AL403" s="219" t="e">
        <f t="shared" si="237"/>
        <v>#DIV/0!</v>
      </c>
      <c r="AM403" s="218">
        <f t="shared" si="238"/>
        <v>0</v>
      </c>
      <c r="AN403" s="346" t="str">
        <f t="shared" si="239"/>
        <v/>
      </c>
      <c r="AO403" s="347"/>
      <c r="AP403" s="219" t="e">
        <f t="shared" si="240"/>
        <v>#DIV/0!</v>
      </c>
      <c r="AQ403" s="222">
        <f t="shared" si="241"/>
        <v>0</v>
      </c>
      <c r="AR403" s="348" t="str">
        <f t="shared" si="242"/>
        <v/>
      </c>
      <c r="AS403" s="349"/>
      <c r="AT403" s="257" t="e">
        <f t="shared" si="243"/>
        <v>#DIV/0!</v>
      </c>
      <c r="AU403" s="222">
        <f t="shared" si="244"/>
        <v>0</v>
      </c>
      <c r="AV403" s="348" t="str">
        <f t="shared" si="245"/>
        <v/>
      </c>
      <c r="AW403" s="349"/>
      <c r="AX403" s="257" t="e">
        <f t="shared" si="246"/>
        <v>#DIV/0!</v>
      </c>
      <c r="AZ403" s="80"/>
      <c r="BA403" s="81"/>
      <c r="BB403" s="82" t="str">
        <f t="shared" si="247"/>
        <v/>
      </c>
      <c r="BC403" s="83" t="str">
        <f t="shared" si="248"/>
        <v/>
      </c>
      <c r="BD403" s="224">
        <f t="shared" si="249"/>
        <v>0</v>
      </c>
      <c r="BE403" s="348" t="str">
        <f t="shared" si="250"/>
        <v/>
      </c>
      <c r="BF403" s="349"/>
      <c r="BG403" s="225" t="e">
        <f t="shared" si="251"/>
        <v>#DIV/0!</v>
      </c>
      <c r="BI403" s="105"/>
      <c r="BJ403" s="307"/>
      <c r="BK403" s="106"/>
      <c r="BL403" s="307"/>
      <c r="BM403" s="227" t="str">
        <f t="shared" si="252"/>
        <v>---</v>
      </c>
    </row>
    <row r="404" spans="1:65" ht="15" customHeight="1">
      <c r="A404" s="90"/>
      <c r="B404" s="91"/>
      <c r="C404" s="92"/>
      <c r="D404" s="93"/>
      <c r="E404" s="93"/>
      <c r="F404" s="94"/>
      <c r="G404" s="95"/>
      <c r="H404" s="96"/>
      <c r="I404" s="97"/>
      <c r="J404" s="98">
        <f t="shared" si="221"/>
        <v>0</v>
      </c>
      <c r="K404" s="99"/>
      <c r="L404" s="108">
        <f t="shared" si="222"/>
        <v>0</v>
      </c>
      <c r="M404" s="100"/>
      <c r="N404" s="312"/>
      <c r="O404" s="101"/>
      <c r="P404" s="102"/>
      <c r="Q404" s="96"/>
      <c r="R404" s="97"/>
      <c r="S404" s="97">
        <f t="shared" si="223"/>
        <v>0</v>
      </c>
      <c r="T404" s="102"/>
      <c r="U404" s="103"/>
      <c r="V404" s="65">
        <f t="shared" si="224"/>
        <v>0</v>
      </c>
      <c r="W404" s="104"/>
      <c r="X404" s="312"/>
      <c r="Y404" s="72" t="str">
        <f t="shared" si="225"/>
        <v>---</v>
      </c>
      <c r="Z404" s="73" t="str">
        <f t="shared" si="226"/>
        <v>---</v>
      </c>
      <c r="AA404" s="74" t="str">
        <f t="shared" si="227"/>
        <v/>
      </c>
      <c r="AB404" s="75" t="str">
        <f t="shared" si="228"/>
        <v/>
      </c>
      <c r="AC404" s="76" t="str">
        <f t="shared" si="229"/>
        <v/>
      </c>
      <c r="AD404" s="75" t="str">
        <f t="shared" si="230"/>
        <v/>
      </c>
      <c r="AE404" s="77" t="str">
        <f t="shared" si="231"/>
        <v/>
      </c>
      <c r="AF404" s="78" t="str">
        <f t="shared" si="232"/>
        <v/>
      </c>
      <c r="AG404" s="79" t="str">
        <f t="shared" si="233"/>
        <v/>
      </c>
      <c r="AH404" s="244" t="str">
        <f t="shared" si="234"/>
        <v/>
      </c>
      <c r="AI404" s="218">
        <f t="shared" si="235"/>
        <v>0</v>
      </c>
      <c r="AJ404" s="346" t="str">
        <f t="shared" si="236"/>
        <v/>
      </c>
      <c r="AK404" s="347"/>
      <c r="AL404" s="219" t="e">
        <f t="shared" si="237"/>
        <v>#DIV/0!</v>
      </c>
      <c r="AM404" s="218">
        <f t="shared" si="238"/>
        <v>0</v>
      </c>
      <c r="AN404" s="346" t="str">
        <f t="shared" si="239"/>
        <v/>
      </c>
      <c r="AO404" s="347"/>
      <c r="AP404" s="219" t="e">
        <f t="shared" si="240"/>
        <v>#DIV/0!</v>
      </c>
      <c r="AQ404" s="222">
        <f t="shared" si="241"/>
        <v>0</v>
      </c>
      <c r="AR404" s="348" t="str">
        <f t="shared" si="242"/>
        <v/>
      </c>
      <c r="AS404" s="349"/>
      <c r="AT404" s="257" t="e">
        <f t="shared" si="243"/>
        <v>#DIV/0!</v>
      </c>
      <c r="AU404" s="222">
        <f t="shared" si="244"/>
        <v>0</v>
      </c>
      <c r="AV404" s="348" t="str">
        <f t="shared" si="245"/>
        <v/>
      </c>
      <c r="AW404" s="349"/>
      <c r="AX404" s="257" t="e">
        <f t="shared" si="246"/>
        <v>#DIV/0!</v>
      </c>
      <c r="AZ404" s="80"/>
      <c r="BA404" s="81"/>
      <c r="BB404" s="82" t="str">
        <f t="shared" si="247"/>
        <v/>
      </c>
      <c r="BC404" s="83" t="str">
        <f t="shared" si="248"/>
        <v/>
      </c>
      <c r="BD404" s="224">
        <f t="shared" si="249"/>
        <v>0</v>
      </c>
      <c r="BE404" s="348" t="str">
        <f t="shared" si="250"/>
        <v/>
      </c>
      <c r="BF404" s="349"/>
      <c r="BG404" s="225" t="e">
        <f t="shared" si="251"/>
        <v>#DIV/0!</v>
      </c>
      <c r="BI404" s="105"/>
      <c r="BJ404" s="307"/>
      <c r="BK404" s="106"/>
      <c r="BL404" s="307"/>
      <c r="BM404" s="227" t="str">
        <f t="shared" si="252"/>
        <v>---</v>
      </c>
    </row>
    <row r="405" spans="1:65" ht="15" customHeight="1">
      <c r="A405" s="90"/>
      <c r="B405" s="91"/>
      <c r="C405" s="92"/>
      <c r="D405" s="93"/>
      <c r="E405" s="93"/>
      <c r="F405" s="94"/>
      <c r="G405" s="95"/>
      <c r="H405" s="96"/>
      <c r="I405" s="97"/>
      <c r="J405" s="98">
        <f t="shared" si="221"/>
        <v>0</v>
      </c>
      <c r="K405" s="99"/>
      <c r="L405" s="108">
        <f t="shared" si="222"/>
        <v>0</v>
      </c>
      <c r="M405" s="100"/>
      <c r="N405" s="312"/>
      <c r="O405" s="101"/>
      <c r="P405" s="102"/>
      <c r="Q405" s="96"/>
      <c r="R405" s="97"/>
      <c r="S405" s="97">
        <f t="shared" si="223"/>
        <v>0</v>
      </c>
      <c r="T405" s="102"/>
      <c r="U405" s="102"/>
      <c r="V405" s="65">
        <f t="shared" si="224"/>
        <v>0</v>
      </c>
      <c r="W405" s="104"/>
      <c r="X405" s="312"/>
      <c r="Y405" s="72" t="str">
        <f t="shared" si="225"/>
        <v>---</v>
      </c>
      <c r="Z405" s="73" t="str">
        <f t="shared" si="226"/>
        <v>---</v>
      </c>
      <c r="AA405" s="74" t="str">
        <f t="shared" si="227"/>
        <v/>
      </c>
      <c r="AB405" s="75" t="str">
        <f t="shared" si="228"/>
        <v/>
      </c>
      <c r="AC405" s="76" t="str">
        <f t="shared" si="229"/>
        <v/>
      </c>
      <c r="AD405" s="75" t="str">
        <f t="shared" si="230"/>
        <v/>
      </c>
      <c r="AE405" s="77" t="str">
        <f t="shared" si="231"/>
        <v/>
      </c>
      <c r="AF405" s="78" t="str">
        <f t="shared" si="232"/>
        <v/>
      </c>
      <c r="AG405" s="79" t="str">
        <f t="shared" si="233"/>
        <v/>
      </c>
      <c r="AH405" s="244" t="str">
        <f t="shared" si="234"/>
        <v/>
      </c>
      <c r="AI405" s="218">
        <f t="shared" si="235"/>
        <v>0</v>
      </c>
      <c r="AJ405" s="346" t="str">
        <f t="shared" si="236"/>
        <v/>
      </c>
      <c r="AK405" s="347"/>
      <c r="AL405" s="219" t="e">
        <f t="shared" si="237"/>
        <v>#DIV/0!</v>
      </c>
      <c r="AM405" s="218">
        <f t="shared" si="238"/>
        <v>0</v>
      </c>
      <c r="AN405" s="346" t="str">
        <f t="shared" si="239"/>
        <v/>
      </c>
      <c r="AO405" s="347"/>
      <c r="AP405" s="219" t="e">
        <f t="shared" si="240"/>
        <v>#DIV/0!</v>
      </c>
      <c r="AQ405" s="222">
        <f t="shared" si="241"/>
        <v>0</v>
      </c>
      <c r="AR405" s="348" t="str">
        <f t="shared" si="242"/>
        <v/>
      </c>
      <c r="AS405" s="349"/>
      <c r="AT405" s="257" t="e">
        <f t="shared" si="243"/>
        <v>#DIV/0!</v>
      </c>
      <c r="AU405" s="222">
        <f t="shared" si="244"/>
        <v>0</v>
      </c>
      <c r="AV405" s="348" t="str">
        <f t="shared" si="245"/>
        <v/>
      </c>
      <c r="AW405" s="349"/>
      <c r="AX405" s="257" t="e">
        <f t="shared" si="246"/>
        <v>#DIV/0!</v>
      </c>
      <c r="AY405" s="19"/>
      <c r="AZ405" s="80"/>
      <c r="BA405" s="81"/>
      <c r="BB405" s="82" t="str">
        <f t="shared" si="247"/>
        <v/>
      </c>
      <c r="BC405" s="83" t="str">
        <f t="shared" si="248"/>
        <v/>
      </c>
      <c r="BD405" s="224">
        <f t="shared" si="249"/>
        <v>0</v>
      </c>
      <c r="BE405" s="348" t="str">
        <f t="shared" si="250"/>
        <v/>
      </c>
      <c r="BF405" s="349"/>
      <c r="BG405" s="225" t="e">
        <f t="shared" si="251"/>
        <v>#DIV/0!</v>
      </c>
      <c r="BI405" s="105"/>
      <c r="BJ405" s="307"/>
      <c r="BK405" s="106"/>
      <c r="BL405" s="307"/>
      <c r="BM405" s="227" t="str">
        <f t="shared" si="252"/>
        <v>---</v>
      </c>
    </row>
    <row r="406" spans="1:65" ht="15" customHeight="1">
      <c r="A406" s="90"/>
      <c r="B406" s="91"/>
      <c r="C406" s="92"/>
      <c r="D406" s="93"/>
      <c r="E406" s="93"/>
      <c r="F406" s="94"/>
      <c r="G406" s="95"/>
      <c r="H406" s="96"/>
      <c r="I406" s="97"/>
      <c r="J406" s="98">
        <f t="shared" si="221"/>
        <v>0</v>
      </c>
      <c r="K406" s="99"/>
      <c r="L406" s="108">
        <f t="shared" si="222"/>
        <v>0</v>
      </c>
      <c r="M406" s="100"/>
      <c r="N406" s="312"/>
      <c r="O406" s="101"/>
      <c r="P406" s="102"/>
      <c r="Q406" s="96"/>
      <c r="R406" s="97"/>
      <c r="S406" s="97">
        <f t="shared" si="223"/>
        <v>0</v>
      </c>
      <c r="T406" s="102"/>
      <c r="U406" s="102"/>
      <c r="V406" s="65">
        <f t="shared" si="224"/>
        <v>0</v>
      </c>
      <c r="W406" s="104"/>
      <c r="X406" s="312"/>
      <c r="Y406" s="72" t="str">
        <f t="shared" si="225"/>
        <v>---</v>
      </c>
      <c r="Z406" s="73" t="str">
        <f t="shared" si="226"/>
        <v>---</v>
      </c>
      <c r="AA406" s="74" t="str">
        <f t="shared" si="227"/>
        <v/>
      </c>
      <c r="AB406" s="75" t="str">
        <f t="shared" si="228"/>
        <v/>
      </c>
      <c r="AC406" s="76" t="str">
        <f t="shared" si="229"/>
        <v/>
      </c>
      <c r="AD406" s="75" t="str">
        <f t="shared" si="230"/>
        <v/>
      </c>
      <c r="AE406" s="77" t="str">
        <f t="shared" si="231"/>
        <v/>
      </c>
      <c r="AF406" s="78" t="str">
        <f t="shared" si="232"/>
        <v/>
      </c>
      <c r="AG406" s="79" t="str">
        <f t="shared" si="233"/>
        <v/>
      </c>
      <c r="AH406" s="244" t="str">
        <f t="shared" si="234"/>
        <v/>
      </c>
      <c r="AI406" s="218">
        <f t="shared" si="235"/>
        <v>0</v>
      </c>
      <c r="AJ406" s="346" t="str">
        <f t="shared" si="236"/>
        <v/>
      </c>
      <c r="AK406" s="347"/>
      <c r="AL406" s="219" t="e">
        <f t="shared" si="237"/>
        <v>#DIV/0!</v>
      </c>
      <c r="AM406" s="218">
        <f t="shared" si="238"/>
        <v>0</v>
      </c>
      <c r="AN406" s="346" t="str">
        <f t="shared" si="239"/>
        <v/>
      </c>
      <c r="AO406" s="347"/>
      <c r="AP406" s="219" t="e">
        <f t="shared" si="240"/>
        <v>#DIV/0!</v>
      </c>
      <c r="AQ406" s="222">
        <f t="shared" si="241"/>
        <v>0</v>
      </c>
      <c r="AR406" s="348" t="str">
        <f t="shared" si="242"/>
        <v/>
      </c>
      <c r="AS406" s="349"/>
      <c r="AT406" s="257" t="e">
        <f t="shared" si="243"/>
        <v>#DIV/0!</v>
      </c>
      <c r="AU406" s="222">
        <f t="shared" si="244"/>
        <v>0</v>
      </c>
      <c r="AV406" s="348" t="str">
        <f t="shared" si="245"/>
        <v/>
      </c>
      <c r="AW406" s="349"/>
      <c r="AX406" s="257" t="e">
        <f t="shared" si="246"/>
        <v>#DIV/0!</v>
      </c>
      <c r="AY406" s="19"/>
      <c r="AZ406" s="80"/>
      <c r="BA406" s="81"/>
      <c r="BB406" s="82" t="str">
        <f t="shared" si="247"/>
        <v/>
      </c>
      <c r="BC406" s="83" t="str">
        <f t="shared" si="248"/>
        <v/>
      </c>
      <c r="BD406" s="224">
        <f t="shared" si="249"/>
        <v>0</v>
      </c>
      <c r="BE406" s="348" t="str">
        <f t="shared" si="250"/>
        <v/>
      </c>
      <c r="BF406" s="349"/>
      <c r="BG406" s="225" t="e">
        <f t="shared" si="251"/>
        <v>#DIV/0!</v>
      </c>
      <c r="BI406" s="105"/>
      <c r="BJ406" s="307"/>
      <c r="BK406" s="106"/>
      <c r="BL406" s="307"/>
      <c r="BM406" s="227" t="str">
        <f t="shared" si="252"/>
        <v>---</v>
      </c>
    </row>
    <row r="407" spans="1:65" ht="15" customHeight="1">
      <c r="A407" s="90"/>
      <c r="B407" s="91"/>
      <c r="C407" s="92"/>
      <c r="D407" s="93"/>
      <c r="E407" s="93"/>
      <c r="F407" s="94"/>
      <c r="G407" s="95"/>
      <c r="H407" s="259"/>
      <c r="I407" s="97"/>
      <c r="J407" s="98">
        <f t="shared" si="221"/>
        <v>0</v>
      </c>
      <c r="K407" s="99"/>
      <c r="L407" s="108">
        <f t="shared" si="222"/>
        <v>0</v>
      </c>
      <c r="M407" s="100"/>
      <c r="N407" s="312"/>
      <c r="O407" s="101"/>
      <c r="P407" s="102"/>
      <c r="Q407" s="96"/>
      <c r="R407" s="97"/>
      <c r="S407" s="97">
        <f t="shared" si="223"/>
        <v>0</v>
      </c>
      <c r="T407" s="102"/>
      <c r="U407" s="102"/>
      <c r="V407" s="65">
        <f t="shared" si="224"/>
        <v>0</v>
      </c>
      <c r="W407" s="104"/>
      <c r="X407" s="312"/>
      <c r="Y407" s="72" t="str">
        <f t="shared" si="225"/>
        <v>---</v>
      </c>
      <c r="Z407" s="73" t="str">
        <f t="shared" si="226"/>
        <v>---</v>
      </c>
      <c r="AA407" s="74" t="str">
        <f t="shared" si="227"/>
        <v/>
      </c>
      <c r="AB407" s="75" t="str">
        <f t="shared" si="228"/>
        <v/>
      </c>
      <c r="AC407" s="76" t="str">
        <f t="shared" si="229"/>
        <v/>
      </c>
      <c r="AD407" s="75" t="str">
        <f t="shared" si="230"/>
        <v/>
      </c>
      <c r="AE407" s="77" t="str">
        <f t="shared" si="231"/>
        <v/>
      </c>
      <c r="AF407" s="78" t="str">
        <f t="shared" si="232"/>
        <v/>
      </c>
      <c r="AG407" s="79" t="str">
        <f t="shared" si="233"/>
        <v/>
      </c>
      <c r="AH407" s="244" t="str">
        <f t="shared" si="234"/>
        <v/>
      </c>
      <c r="AI407" s="218">
        <f t="shared" si="235"/>
        <v>0</v>
      </c>
      <c r="AJ407" s="346" t="str">
        <f t="shared" si="236"/>
        <v/>
      </c>
      <c r="AK407" s="347"/>
      <c r="AL407" s="219" t="e">
        <f t="shared" si="237"/>
        <v>#DIV/0!</v>
      </c>
      <c r="AM407" s="218">
        <f t="shared" si="238"/>
        <v>0</v>
      </c>
      <c r="AN407" s="346" t="str">
        <f t="shared" si="239"/>
        <v/>
      </c>
      <c r="AO407" s="347"/>
      <c r="AP407" s="219" t="e">
        <f t="shared" si="240"/>
        <v>#DIV/0!</v>
      </c>
      <c r="AQ407" s="222">
        <f t="shared" si="241"/>
        <v>0</v>
      </c>
      <c r="AR407" s="348" t="str">
        <f t="shared" si="242"/>
        <v/>
      </c>
      <c r="AS407" s="349"/>
      <c r="AT407" s="257" t="e">
        <f t="shared" si="243"/>
        <v>#DIV/0!</v>
      </c>
      <c r="AU407" s="222">
        <f t="shared" si="244"/>
        <v>0</v>
      </c>
      <c r="AV407" s="348" t="str">
        <f t="shared" si="245"/>
        <v/>
      </c>
      <c r="AW407" s="349"/>
      <c r="AX407" s="257" t="e">
        <f t="shared" si="246"/>
        <v>#DIV/0!</v>
      </c>
      <c r="AY407" s="19"/>
      <c r="AZ407" s="80"/>
      <c r="BA407" s="81"/>
      <c r="BB407" s="82" t="str">
        <f t="shared" si="247"/>
        <v/>
      </c>
      <c r="BC407" s="83" t="str">
        <f t="shared" si="248"/>
        <v/>
      </c>
      <c r="BD407" s="224">
        <f t="shared" si="249"/>
        <v>0</v>
      </c>
      <c r="BE407" s="348" t="str">
        <f t="shared" si="250"/>
        <v/>
      </c>
      <c r="BF407" s="349"/>
      <c r="BG407" s="225" t="e">
        <f t="shared" si="251"/>
        <v>#DIV/0!</v>
      </c>
      <c r="BH407" s="245"/>
      <c r="BI407" s="105"/>
      <c r="BJ407" s="307"/>
      <c r="BK407" s="106"/>
      <c r="BL407" s="307"/>
      <c r="BM407" s="227" t="str">
        <f t="shared" si="252"/>
        <v>---</v>
      </c>
    </row>
    <row r="408" spans="1:65" ht="15" customHeight="1">
      <c r="A408" s="90"/>
      <c r="B408" s="91"/>
      <c r="C408" s="92"/>
      <c r="D408" s="93"/>
      <c r="E408" s="93"/>
      <c r="F408" s="94"/>
      <c r="G408" s="95"/>
      <c r="H408" s="259"/>
      <c r="I408" s="97"/>
      <c r="J408" s="98">
        <f t="shared" si="221"/>
        <v>0</v>
      </c>
      <c r="K408" s="99"/>
      <c r="L408" s="108">
        <f t="shared" si="222"/>
        <v>0</v>
      </c>
      <c r="M408" s="100"/>
      <c r="N408" s="312"/>
      <c r="O408" s="101"/>
      <c r="P408" s="102"/>
      <c r="Q408" s="96"/>
      <c r="R408" s="97"/>
      <c r="S408" s="97">
        <f t="shared" si="223"/>
        <v>0</v>
      </c>
      <c r="T408" s="102"/>
      <c r="U408" s="102"/>
      <c r="V408" s="65">
        <f t="shared" si="224"/>
        <v>0</v>
      </c>
      <c r="W408" s="104"/>
      <c r="X408" s="312"/>
      <c r="Y408" s="72" t="str">
        <f t="shared" si="225"/>
        <v>---</v>
      </c>
      <c r="Z408" s="73" t="str">
        <f t="shared" si="226"/>
        <v>---</v>
      </c>
      <c r="AA408" s="74" t="str">
        <f t="shared" si="227"/>
        <v/>
      </c>
      <c r="AB408" s="75" t="str">
        <f t="shared" si="228"/>
        <v/>
      </c>
      <c r="AC408" s="76" t="str">
        <f t="shared" si="229"/>
        <v/>
      </c>
      <c r="AD408" s="75" t="str">
        <f t="shared" si="230"/>
        <v/>
      </c>
      <c r="AE408" s="77" t="str">
        <f t="shared" si="231"/>
        <v/>
      </c>
      <c r="AF408" s="78" t="str">
        <f t="shared" si="232"/>
        <v/>
      </c>
      <c r="AG408" s="79" t="str">
        <f t="shared" si="233"/>
        <v/>
      </c>
      <c r="AH408" s="244" t="str">
        <f t="shared" si="234"/>
        <v/>
      </c>
      <c r="AI408" s="218">
        <f t="shared" si="235"/>
        <v>0</v>
      </c>
      <c r="AJ408" s="346" t="str">
        <f t="shared" si="236"/>
        <v/>
      </c>
      <c r="AK408" s="347"/>
      <c r="AL408" s="219" t="e">
        <f t="shared" si="237"/>
        <v>#DIV/0!</v>
      </c>
      <c r="AM408" s="218">
        <f t="shared" si="238"/>
        <v>0</v>
      </c>
      <c r="AN408" s="346" t="str">
        <f t="shared" si="239"/>
        <v/>
      </c>
      <c r="AO408" s="347"/>
      <c r="AP408" s="219" t="e">
        <f t="shared" si="240"/>
        <v>#DIV/0!</v>
      </c>
      <c r="AQ408" s="222">
        <f t="shared" si="241"/>
        <v>0</v>
      </c>
      <c r="AR408" s="348" t="str">
        <f t="shared" si="242"/>
        <v/>
      </c>
      <c r="AS408" s="349"/>
      <c r="AT408" s="257" t="e">
        <f t="shared" si="243"/>
        <v>#DIV/0!</v>
      </c>
      <c r="AU408" s="222">
        <f t="shared" si="244"/>
        <v>0</v>
      </c>
      <c r="AV408" s="348" t="str">
        <f t="shared" si="245"/>
        <v/>
      </c>
      <c r="AW408" s="349"/>
      <c r="AX408" s="257" t="e">
        <f t="shared" si="246"/>
        <v>#DIV/0!</v>
      </c>
      <c r="AY408" s="19"/>
      <c r="AZ408" s="80"/>
      <c r="BA408" s="81"/>
      <c r="BB408" s="82" t="str">
        <f t="shared" si="247"/>
        <v/>
      </c>
      <c r="BC408" s="83" t="str">
        <f t="shared" si="248"/>
        <v/>
      </c>
      <c r="BD408" s="224">
        <f t="shared" si="249"/>
        <v>0</v>
      </c>
      <c r="BE408" s="348" t="str">
        <f t="shared" si="250"/>
        <v/>
      </c>
      <c r="BF408" s="349"/>
      <c r="BG408" s="225" t="e">
        <f t="shared" si="251"/>
        <v>#DIV/0!</v>
      </c>
      <c r="BH408" s="245"/>
      <c r="BI408" s="105"/>
      <c r="BJ408" s="307"/>
      <c r="BK408" s="106"/>
      <c r="BL408" s="307"/>
      <c r="BM408" s="227" t="str">
        <f t="shared" si="252"/>
        <v>---</v>
      </c>
    </row>
    <row r="409" spans="1:65" ht="15.75" customHeight="1" thickBot="1">
      <c r="A409" s="109"/>
      <c r="B409" s="110"/>
      <c r="C409" s="111"/>
      <c r="D409" s="112"/>
      <c r="E409" s="112"/>
      <c r="F409" s="113"/>
      <c r="G409" s="114"/>
      <c r="H409" s="260"/>
      <c r="I409" s="116"/>
      <c r="J409" s="117">
        <f t="shared" si="221"/>
        <v>0</v>
      </c>
      <c r="K409" s="118"/>
      <c r="L409" s="119">
        <f t="shared" si="222"/>
        <v>0</v>
      </c>
      <c r="M409" s="120"/>
      <c r="N409" s="313"/>
      <c r="O409" s="121"/>
      <c r="P409" s="122"/>
      <c r="Q409" s="115"/>
      <c r="R409" s="116"/>
      <c r="S409" s="116">
        <f t="shared" si="223"/>
        <v>0</v>
      </c>
      <c r="T409" s="122"/>
      <c r="U409" s="122"/>
      <c r="V409" s="124">
        <f t="shared" si="224"/>
        <v>0</v>
      </c>
      <c r="W409" s="125"/>
      <c r="X409" s="313"/>
      <c r="Y409" s="126" t="str">
        <f t="shared" si="225"/>
        <v>---</v>
      </c>
      <c r="Z409" s="127" t="str">
        <f t="shared" si="226"/>
        <v>---</v>
      </c>
      <c r="AA409" s="246" t="str">
        <f t="shared" si="227"/>
        <v/>
      </c>
      <c r="AB409" s="247" t="str">
        <f t="shared" si="228"/>
        <v/>
      </c>
      <c r="AC409" s="248" t="str">
        <f t="shared" si="229"/>
        <v/>
      </c>
      <c r="AD409" s="247" t="str">
        <f t="shared" si="230"/>
        <v/>
      </c>
      <c r="AE409" s="249" t="str">
        <f t="shared" si="231"/>
        <v/>
      </c>
      <c r="AF409" s="250" t="str">
        <f t="shared" si="232"/>
        <v/>
      </c>
      <c r="AG409" s="251" t="str">
        <f t="shared" si="233"/>
        <v/>
      </c>
      <c r="AH409" s="252" t="str">
        <f t="shared" si="234"/>
        <v/>
      </c>
      <c r="AI409" s="130">
        <f t="shared" si="235"/>
        <v>0</v>
      </c>
      <c r="AJ409" s="352" t="str">
        <f t="shared" si="236"/>
        <v/>
      </c>
      <c r="AK409" s="353"/>
      <c r="AL409" s="228" t="e">
        <f t="shared" si="237"/>
        <v>#DIV/0!</v>
      </c>
      <c r="AM409" s="254">
        <f t="shared" ref="AM409" si="253">(U52+U103+U154+U205+U256+U307+U358+U409)-(K52+K103+K154+K205+K256+K307+K358+K409)</f>
        <v>0</v>
      </c>
      <c r="AN409" s="255"/>
      <c r="AO409" s="255"/>
      <c r="AP409" s="256" t="e">
        <f t="shared" ref="AP409" si="254">AM409/(K52+K103+K154+K205+K256+K307+K358+K409)</f>
        <v>#DIV/0!</v>
      </c>
      <c r="AQ409" s="231">
        <f t="shared" si="241"/>
        <v>0</v>
      </c>
      <c r="AR409" s="354" t="str">
        <f t="shared" si="242"/>
        <v/>
      </c>
      <c r="AS409" s="355"/>
      <c r="AT409" s="258" t="e">
        <f t="shared" si="243"/>
        <v>#DIV/0!</v>
      </c>
      <c r="AU409" s="231">
        <f t="shared" si="244"/>
        <v>0</v>
      </c>
      <c r="AV409" s="354" t="str">
        <f t="shared" si="245"/>
        <v/>
      </c>
      <c r="AW409" s="355"/>
      <c r="AX409" s="258" t="e">
        <f t="shared" si="246"/>
        <v>#DIV/0!</v>
      </c>
      <c r="AY409" s="19"/>
      <c r="AZ409" s="140"/>
      <c r="BA409" s="141"/>
      <c r="BB409" s="142" t="str">
        <f t="shared" si="247"/>
        <v/>
      </c>
      <c r="BC409" s="143" t="str">
        <f t="shared" si="248"/>
        <v/>
      </c>
      <c r="BD409" s="233">
        <f t="shared" si="249"/>
        <v>0</v>
      </c>
      <c r="BE409" s="354" t="str">
        <f t="shared" si="250"/>
        <v/>
      </c>
      <c r="BF409" s="355"/>
      <c r="BG409" s="234" t="e">
        <f t="shared" si="251"/>
        <v>#DIV/0!</v>
      </c>
      <c r="BH409" s="245"/>
      <c r="BI409" s="144"/>
      <c r="BJ409" s="308"/>
      <c r="BK409" s="146"/>
      <c r="BL409" s="308"/>
      <c r="BM409" s="235" t="str">
        <f t="shared" si="252"/>
        <v>---</v>
      </c>
    </row>
    <row r="410" spans="1:65" ht="15.75" customHeight="1" thickBot="1">
      <c r="A410" s="19"/>
      <c r="B410" s="19"/>
      <c r="C410" s="19"/>
      <c r="D410" s="19"/>
      <c r="E410" s="19"/>
      <c r="F410" s="19"/>
      <c r="G410" s="19"/>
      <c r="H410" s="148"/>
      <c r="I410" s="148"/>
      <c r="J410" s="148"/>
      <c r="K410" s="148"/>
      <c r="L410" s="149"/>
      <c r="M410" s="149"/>
      <c r="N410" s="149"/>
      <c r="O410" s="149"/>
      <c r="P410" s="149"/>
      <c r="Q410" s="148"/>
      <c r="R410" s="148"/>
      <c r="S410" s="148"/>
      <c r="T410" s="148"/>
      <c r="U410" s="148"/>
      <c r="V410" s="149"/>
      <c r="W410" s="149"/>
      <c r="X410" s="149"/>
      <c r="Y410" s="149"/>
      <c r="Z410" s="150"/>
      <c r="AA410" s="148"/>
      <c r="AB410" s="151"/>
      <c r="AC410" s="148"/>
      <c r="AD410" s="151"/>
      <c r="AE410" s="149"/>
      <c r="AF410" s="152"/>
      <c r="AG410" s="149"/>
      <c r="AH410" s="152"/>
      <c r="AI410" s="209"/>
      <c r="AJ410" s="209"/>
      <c r="AK410" s="209"/>
      <c r="AL410" s="210"/>
      <c r="AM410" s="209"/>
      <c r="AN410" s="209"/>
      <c r="AO410" s="209"/>
      <c r="AP410" s="210"/>
      <c r="AQ410" s="211"/>
      <c r="AR410" s="212"/>
      <c r="AS410" s="212"/>
      <c r="AT410" s="213"/>
      <c r="AU410" s="212"/>
      <c r="AV410" s="212"/>
      <c r="AW410" s="212"/>
      <c r="AX410" s="214"/>
      <c r="AY410" s="19"/>
      <c r="AZ410" s="153"/>
      <c r="BA410" s="153"/>
      <c r="BB410" s="154"/>
      <c r="BC410" s="155"/>
      <c r="BD410" s="253"/>
      <c r="BE410" s="212"/>
      <c r="BF410" s="212"/>
      <c r="BG410" s="236"/>
      <c r="BH410" s="151"/>
    </row>
    <row r="411" spans="1:65" ht="24" customHeight="1" thickBot="1">
      <c r="A411" s="314" t="s">
        <v>15</v>
      </c>
      <c r="B411" s="315"/>
      <c r="C411" s="315"/>
      <c r="D411" s="315"/>
      <c r="E411" s="315"/>
      <c r="F411" s="316"/>
      <c r="G411" s="156"/>
      <c r="H411" s="157"/>
      <c r="I411" s="157"/>
      <c r="J411" s="158">
        <f>SUM(J369:J409)</f>
        <v>0</v>
      </c>
      <c r="K411" s="158">
        <f>SUM(K369:K409)</f>
        <v>0</v>
      </c>
      <c r="L411" s="159">
        <f>SUM(L369:L409)</f>
        <v>0</v>
      </c>
      <c r="M411" s="160">
        <f>SUM(M369:M409)</f>
        <v>0</v>
      </c>
      <c r="N411" s="161"/>
      <c r="O411" s="161"/>
      <c r="P411" s="161"/>
      <c r="Q411" s="162"/>
      <c r="R411" s="162"/>
      <c r="S411" s="158">
        <f>SUM(S369:S409)</f>
        <v>0</v>
      </c>
      <c r="T411" s="162"/>
      <c r="U411" s="162"/>
      <c r="V411" s="159">
        <f>SUM(V369:V409)</f>
        <v>0</v>
      </c>
      <c r="W411" s="163">
        <f>SUM(W369:W409)</f>
        <v>0</v>
      </c>
      <c r="X411" s="164"/>
      <c r="Y411" s="164"/>
      <c r="Z411" s="165"/>
      <c r="AA411" s="166"/>
      <c r="AB411" s="167"/>
      <c r="AC411" s="166"/>
      <c r="AD411" s="167"/>
      <c r="AE411" s="168"/>
      <c r="AF411" s="169"/>
      <c r="AG411" s="168"/>
      <c r="AH411" s="169"/>
      <c r="AI411" s="170"/>
      <c r="AJ411" s="170"/>
      <c r="AK411" s="170"/>
      <c r="AL411" s="171"/>
      <c r="AM411" s="170"/>
      <c r="AN411" s="170"/>
      <c r="AO411" s="170"/>
      <c r="AP411" s="171"/>
      <c r="AQ411" s="172"/>
      <c r="AR411" s="173"/>
      <c r="AS411" s="173"/>
      <c r="AT411" s="174"/>
      <c r="AU411" s="173"/>
      <c r="AV411" s="173"/>
      <c r="AW411" s="173"/>
      <c r="AX411" s="175"/>
      <c r="AZ411" s="176">
        <f>SUM(AZ369:AZ409)</f>
        <v>0</v>
      </c>
      <c r="BA411" s="177">
        <f>SUM(BA369:BA409)</f>
        <v>0</v>
      </c>
      <c r="BB411" s="178"/>
      <c r="BC411" s="179"/>
      <c r="BD411" s="180"/>
      <c r="BE411" s="173"/>
      <c r="BF411" s="173"/>
      <c r="BG411" s="181"/>
    </row>
    <row r="412" spans="1:65" ht="6" customHeight="1" thickBot="1">
      <c r="H412" s="182"/>
      <c r="I412" s="182"/>
      <c r="Q412" s="148"/>
      <c r="R412" s="148"/>
      <c r="AA412" s="148"/>
      <c r="AB412" s="151"/>
      <c r="AC412" s="148"/>
      <c r="AD412" s="151"/>
      <c r="AE412" s="149"/>
      <c r="AF412" s="152"/>
      <c r="AG412" s="149"/>
      <c r="AH412" s="152"/>
      <c r="AZ412" s="183"/>
      <c r="BA412" s="183"/>
      <c r="BB412" s="154"/>
      <c r="BC412" s="155"/>
    </row>
    <row r="413" spans="1:65" ht="23.25" customHeight="1" thickBot="1">
      <c r="A413" s="314" t="s">
        <v>16</v>
      </c>
      <c r="B413" s="315"/>
      <c r="C413" s="315"/>
      <c r="D413" s="315"/>
      <c r="E413" s="315"/>
      <c r="F413" s="316"/>
      <c r="G413" s="156"/>
      <c r="H413" s="184"/>
      <c r="I413" s="184"/>
      <c r="J413" s="158">
        <f>AVERAGE(J369:J409)</f>
        <v>0</v>
      </c>
      <c r="K413" s="158" t="e">
        <f>AVERAGE(K369:K409)</f>
        <v>#DIV/0!</v>
      </c>
      <c r="L413" s="159">
        <f>AVERAGE(L369:L409)</f>
        <v>0</v>
      </c>
      <c r="M413" s="160" t="e">
        <f>AVERAGE(M369:M409)</f>
        <v>#DIV/0!</v>
      </c>
      <c r="N413" s="161"/>
      <c r="O413" s="161"/>
      <c r="P413" s="161"/>
      <c r="Q413" s="185"/>
      <c r="R413" s="185"/>
      <c r="S413" s="158">
        <f>AVERAGE(S369:S409)</f>
        <v>0</v>
      </c>
      <c r="T413" s="162"/>
      <c r="U413" s="162"/>
      <c r="V413" s="159">
        <f>AVERAGE(V369:V409)</f>
        <v>0</v>
      </c>
      <c r="W413" s="186" t="e">
        <f>AVERAGE(W369:W409)</f>
        <v>#DIV/0!</v>
      </c>
      <c r="X413" s="164"/>
      <c r="Y413" s="164"/>
      <c r="Z413" s="165"/>
      <c r="AA413" s="237" t="e">
        <f t="shared" ref="AA413:AX413" si="255">AVERAGE(AA369:AA409)</f>
        <v>#DIV/0!</v>
      </c>
      <c r="AB413" s="187" t="e">
        <f t="shared" si="255"/>
        <v>#DIV/0!</v>
      </c>
      <c r="AC413" s="188" t="e">
        <f t="shared" si="255"/>
        <v>#DIV/0!</v>
      </c>
      <c r="AD413" s="189" t="e">
        <f t="shared" si="255"/>
        <v>#DIV/0!</v>
      </c>
      <c r="AE413" s="190" t="e">
        <f t="shared" si="255"/>
        <v>#DIV/0!</v>
      </c>
      <c r="AF413" s="191" t="e">
        <f t="shared" si="255"/>
        <v>#DIV/0!</v>
      </c>
      <c r="AG413" s="192" t="e">
        <f t="shared" si="255"/>
        <v>#DIV/0!</v>
      </c>
      <c r="AH413" s="193" t="e">
        <f t="shared" si="255"/>
        <v>#DIV/0!</v>
      </c>
      <c r="AI413" s="238">
        <f t="shared" si="255"/>
        <v>0</v>
      </c>
      <c r="AJ413" s="275"/>
      <c r="AK413" s="276"/>
      <c r="AL413" s="238" t="e">
        <f t="shared" si="255"/>
        <v>#DIV/0!</v>
      </c>
      <c r="AM413" s="238">
        <f t="shared" si="255"/>
        <v>0</v>
      </c>
      <c r="AN413" s="275"/>
      <c r="AO413" s="276"/>
      <c r="AP413" s="238" t="e">
        <f t="shared" si="255"/>
        <v>#DIV/0!</v>
      </c>
      <c r="AQ413" s="239">
        <f t="shared" si="255"/>
        <v>0</v>
      </c>
      <c r="AR413" s="275"/>
      <c r="AS413" s="276"/>
      <c r="AT413" s="239" t="e">
        <f t="shared" si="255"/>
        <v>#DIV/0!</v>
      </c>
      <c r="AU413" s="240">
        <f t="shared" si="255"/>
        <v>0</v>
      </c>
      <c r="AV413" s="275"/>
      <c r="AW413" s="276"/>
      <c r="AX413" s="240" t="e">
        <f t="shared" si="255"/>
        <v>#DIV/0!</v>
      </c>
      <c r="AY413" s="19"/>
      <c r="AZ413" s="195" t="e">
        <f t="shared" ref="AZ413:BG413" si="256">AVERAGE(AZ369:AZ409)</f>
        <v>#DIV/0!</v>
      </c>
      <c r="BA413" s="196" t="e">
        <f t="shared" si="256"/>
        <v>#DIV/0!</v>
      </c>
      <c r="BB413" s="197" t="e">
        <f t="shared" si="256"/>
        <v>#DIV/0!</v>
      </c>
      <c r="BC413" s="198" t="e">
        <f t="shared" si="256"/>
        <v>#DIV/0!</v>
      </c>
      <c r="BD413" s="241" t="e">
        <f t="shared" si="256"/>
        <v>#VALUE!</v>
      </c>
      <c r="BE413" s="356"/>
      <c r="BF413" s="357"/>
      <c r="BG413" s="242" t="e">
        <f t="shared" si="256"/>
        <v>#DIV/0!</v>
      </c>
    </row>
    <row r="414" spans="1:65" ht="57" customHeight="1">
      <c r="A414" s="199"/>
      <c r="B414" s="199"/>
      <c r="C414" s="199"/>
      <c r="D414" s="199"/>
      <c r="E414" s="199"/>
      <c r="F414" s="199"/>
      <c r="G414" s="199"/>
      <c r="H414" s="200"/>
      <c r="I414" s="200"/>
      <c r="J414" s="201"/>
      <c r="K414" s="201"/>
      <c r="L414" s="202"/>
      <c r="M414" s="203"/>
      <c r="N414" s="203"/>
      <c r="O414" s="203"/>
      <c r="P414" s="203"/>
      <c r="Q414" s="204"/>
      <c r="R414" s="204"/>
      <c r="S414" s="201"/>
      <c r="T414" s="201"/>
      <c r="U414" s="201"/>
      <c r="V414" s="202"/>
      <c r="W414" s="203"/>
      <c r="X414" s="203"/>
      <c r="Y414" s="203"/>
      <c r="Z414" s="205"/>
      <c r="AA414" s="201"/>
      <c r="AB414" s="206"/>
      <c r="AC414" s="201"/>
      <c r="AD414" s="206"/>
      <c r="AE414" s="202"/>
      <c r="AF414" s="207"/>
      <c r="AG414" s="203"/>
      <c r="AH414" s="208"/>
      <c r="AI414" s="209"/>
      <c r="AJ414" s="209"/>
      <c r="AK414" s="209"/>
      <c r="AL414" s="210"/>
      <c r="AM414" s="209"/>
      <c r="AN414" s="209"/>
      <c r="AO414" s="209"/>
      <c r="AP414" s="210"/>
      <c r="AQ414" s="211"/>
      <c r="AR414" s="212"/>
      <c r="AS414" s="212"/>
      <c r="AT414" s="213"/>
      <c r="AU414" s="212"/>
      <c r="AV414" s="212"/>
      <c r="AW414" s="212"/>
      <c r="AX414" s="214"/>
      <c r="AY414" s="19"/>
      <c r="BE414" s="212"/>
      <c r="BF414" s="212"/>
    </row>
    <row r="415" spans="1:65" ht="15.75" customHeight="1" thickBot="1">
      <c r="A415" s="19"/>
      <c r="B415" s="19"/>
      <c r="C415" s="19"/>
      <c r="D415" s="19"/>
      <c r="E415" s="19"/>
      <c r="F415" s="19"/>
      <c r="G415" s="19"/>
      <c r="H415" s="148"/>
      <c r="I415" s="148"/>
      <c r="J415" s="148"/>
      <c r="K415" s="148"/>
      <c r="L415" s="149"/>
      <c r="M415" s="149"/>
      <c r="N415" s="149"/>
      <c r="O415" s="149"/>
      <c r="P415" s="149"/>
      <c r="Q415" s="148"/>
      <c r="R415" s="148"/>
      <c r="S415" s="148"/>
      <c r="T415" s="148"/>
      <c r="U415" s="148"/>
      <c r="V415" s="149"/>
      <c r="W415" s="149"/>
      <c r="X415" s="149"/>
      <c r="Y415" s="149"/>
      <c r="Z415" s="150"/>
      <c r="AA415" s="148"/>
      <c r="AB415" s="151"/>
      <c r="AC415" s="148"/>
      <c r="AD415" s="151"/>
      <c r="AE415" s="149"/>
      <c r="AF415" s="152"/>
      <c r="AG415" s="149"/>
      <c r="AH415" s="152"/>
      <c r="AI415" s="209"/>
      <c r="AJ415" s="209"/>
      <c r="AK415" s="209"/>
      <c r="AL415" s="210"/>
      <c r="AM415" s="209"/>
      <c r="AN415" s="209"/>
      <c r="AO415" s="209"/>
      <c r="AP415" s="210"/>
      <c r="AQ415" s="211"/>
      <c r="AR415" s="212"/>
      <c r="AS415" s="212"/>
      <c r="AT415" s="213"/>
      <c r="AU415" s="212"/>
      <c r="AV415" s="212"/>
      <c r="AW415" s="212"/>
      <c r="AX415" s="214"/>
      <c r="AY415" s="19"/>
      <c r="BE415" s="212"/>
      <c r="BF415" s="212"/>
    </row>
    <row r="416" spans="1:65" ht="30" customHeight="1" thickBot="1">
      <c r="A416" s="26" t="s">
        <v>25</v>
      </c>
      <c r="B416" s="317" t="str">
        <f>A416</f>
        <v>OCTOBRE</v>
      </c>
      <c r="C416" s="317"/>
      <c r="D416" s="317"/>
      <c r="E416" s="317"/>
      <c r="F416" s="317"/>
      <c r="G416" s="317"/>
      <c r="H416" s="317"/>
      <c r="I416" s="317"/>
      <c r="J416" s="317"/>
      <c r="K416" s="317"/>
      <c r="L416" s="317"/>
      <c r="M416" s="317"/>
      <c r="N416" s="317"/>
      <c r="O416" s="317"/>
      <c r="P416" s="317"/>
      <c r="Q416" s="317"/>
      <c r="R416" s="317"/>
      <c r="S416" s="317"/>
      <c r="T416" s="317"/>
      <c r="U416" s="317"/>
      <c r="V416" s="317"/>
      <c r="W416" s="317"/>
      <c r="X416" s="317"/>
      <c r="Y416" s="317"/>
      <c r="Z416" s="317"/>
      <c r="AA416" s="317"/>
      <c r="AB416" s="317"/>
      <c r="AC416" s="317"/>
      <c r="AD416" s="317"/>
      <c r="AE416" s="317"/>
      <c r="AF416" s="317"/>
      <c r="AG416" s="317"/>
      <c r="AH416" s="317"/>
      <c r="AI416" s="317"/>
      <c r="AJ416" s="317"/>
      <c r="AK416" s="317"/>
      <c r="AL416" s="317"/>
      <c r="AM416" s="317"/>
      <c r="AN416" s="317"/>
      <c r="AO416" s="317"/>
      <c r="AP416" s="317"/>
      <c r="AQ416" s="317"/>
      <c r="AR416" s="317"/>
      <c r="AS416" s="317"/>
      <c r="AT416" s="317"/>
      <c r="AU416" s="317"/>
      <c r="AV416" s="317"/>
      <c r="AW416" s="317"/>
      <c r="AX416" s="317"/>
      <c r="AY416"/>
      <c r="AZ416" s="318" t="str">
        <f>B416</f>
        <v>OCTOBRE</v>
      </c>
      <c r="BA416" s="319"/>
      <c r="BB416" s="319"/>
      <c r="BC416" s="320"/>
      <c r="BD416" s="339" t="s">
        <v>64</v>
      </c>
      <c r="BE416" s="339"/>
      <c r="BF416" s="339"/>
      <c r="BG416" s="340"/>
      <c r="BH416" s="243"/>
      <c r="BI416" s="29">
        <v>42401</v>
      </c>
      <c r="BJ416" s="306"/>
      <c r="BK416" s="29">
        <f>BI416+31</f>
        <v>42432</v>
      </c>
      <c r="BL416" s="306"/>
      <c r="BM416" s="309" t="s">
        <v>29</v>
      </c>
    </row>
    <row r="417" spans="1:65" s="38" customFormat="1" ht="30.75" customHeight="1">
      <c r="A417" s="297" t="s">
        <v>11</v>
      </c>
      <c r="B417" s="298"/>
      <c r="C417" s="298"/>
      <c r="D417" s="298"/>
      <c r="E417" s="298"/>
      <c r="F417" s="299"/>
      <c r="G417" s="300">
        <v>2015</v>
      </c>
      <c r="H417" s="301"/>
      <c r="I417" s="301"/>
      <c r="J417" s="301"/>
      <c r="K417" s="301"/>
      <c r="L417" s="301"/>
      <c r="M417" s="301"/>
      <c r="N417" s="261"/>
      <c r="O417" s="302">
        <f>G417+1</f>
        <v>2016</v>
      </c>
      <c r="P417" s="301"/>
      <c r="Q417" s="301"/>
      <c r="R417" s="301"/>
      <c r="S417" s="301"/>
      <c r="T417" s="301"/>
      <c r="U417" s="301"/>
      <c r="V417" s="301"/>
      <c r="W417" s="303"/>
      <c r="X417" s="261"/>
      <c r="Y417" s="304" t="s">
        <v>30</v>
      </c>
      <c r="Z417" s="304" t="s">
        <v>31</v>
      </c>
      <c r="AA417" s="305" t="s">
        <v>32</v>
      </c>
      <c r="AB417" s="305"/>
      <c r="AC417" s="305" t="s">
        <v>33</v>
      </c>
      <c r="AD417" s="305"/>
      <c r="AE417" s="277" t="s">
        <v>34</v>
      </c>
      <c r="AF417" s="277"/>
      <c r="AG417" s="277" t="s">
        <v>35</v>
      </c>
      <c r="AH417" s="278"/>
      <c r="AI417" s="336" t="s">
        <v>36</v>
      </c>
      <c r="AJ417" s="336"/>
      <c r="AK417" s="336"/>
      <c r="AL417" s="336"/>
      <c r="AM417" s="336" t="s">
        <v>37</v>
      </c>
      <c r="AN417" s="336"/>
      <c r="AO417" s="336"/>
      <c r="AP417" s="336"/>
      <c r="AQ417" s="336" t="s">
        <v>38</v>
      </c>
      <c r="AR417" s="336"/>
      <c r="AS417" s="336"/>
      <c r="AT417" s="336"/>
      <c r="AU417" s="336" t="s">
        <v>63</v>
      </c>
      <c r="AV417" s="336"/>
      <c r="AW417" s="336"/>
      <c r="AX417" s="336"/>
      <c r="AY417" s="32"/>
      <c r="AZ417" s="33">
        <f>G417</f>
        <v>2015</v>
      </c>
      <c r="BA417" s="34">
        <f>O417</f>
        <v>2016</v>
      </c>
      <c r="BB417" s="337" t="s">
        <v>39</v>
      </c>
      <c r="BC417" s="338"/>
      <c r="BD417" s="341"/>
      <c r="BE417" s="341"/>
      <c r="BF417" s="341"/>
      <c r="BG417" s="342"/>
      <c r="BH417" s="35"/>
      <c r="BI417" s="321" t="s">
        <v>40</v>
      </c>
      <c r="BJ417" s="307"/>
      <c r="BK417" s="321" t="s">
        <v>41</v>
      </c>
      <c r="BL417" s="307"/>
      <c r="BM417" s="310"/>
    </row>
    <row r="418" spans="1:65" ht="57" customHeight="1">
      <c r="A418" s="287">
        <v>1</v>
      </c>
      <c r="B418" s="288">
        <v>2</v>
      </c>
      <c r="C418" s="289">
        <v>3</v>
      </c>
      <c r="D418" s="290" t="s">
        <v>42</v>
      </c>
      <c r="E418" s="292" t="s">
        <v>43</v>
      </c>
      <c r="F418" s="293" t="s">
        <v>44</v>
      </c>
      <c r="G418" s="295">
        <v>5</v>
      </c>
      <c r="H418" s="335" t="s">
        <v>45</v>
      </c>
      <c r="I418" s="335" t="s">
        <v>46</v>
      </c>
      <c r="J418" s="335" t="s">
        <v>47</v>
      </c>
      <c r="K418" s="283" t="s">
        <v>48</v>
      </c>
      <c r="L418" s="285" t="s">
        <v>49</v>
      </c>
      <c r="M418" s="286" t="s">
        <v>50</v>
      </c>
      <c r="N418" s="328"/>
      <c r="O418" s="331" t="s">
        <v>51</v>
      </c>
      <c r="P418" s="333" t="s">
        <v>52</v>
      </c>
      <c r="Q418" s="335" t="s">
        <v>53</v>
      </c>
      <c r="R418" s="335" t="s">
        <v>54</v>
      </c>
      <c r="S418" s="335" t="s">
        <v>55</v>
      </c>
      <c r="T418" s="326" t="s">
        <v>56</v>
      </c>
      <c r="U418" s="283" t="s">
        <v>57</v>
      </c>
      <c r="V418" s="285" t="s">
        <v>58</v>
      </c>
      <c r="W418" s="286" t="s">
        <v>59</v>
      </c>
      <c r="X418" s="328"/>
      <c r="Y418" s="304"/>
      <c r="Z418" s="304"/>
      <c r="AA418" s="305"/>
      <c r="AB418" s="305"/>
      <c r="AC418" s="305"/>
      <c r="AD418" s="305"/>
      <c r="AE418" s="277"/>
      <c r="AF418" s="277"/>
      <c r="AG418" s="277"/>
      <c r="AH418" s="278"/>
      <c r="AI418" s="336"/>
      <c r="AJ418" s="336"/>
      <c r="AK418" s="336"/>
      <c r="AL418" s="336"/>
      <c r="AM418" s="336"/>
      <c r="AN418" s="336"/>
      <c r="AO418" s="336"/>
      <c r="AP418" s="336"/>
      <c r="AQ418" s="336"/>
      <c r="AR418" s="336"/>
      <c r="AS418" s="336"/>
      <c r="AT418" s="336"/>
      <c r="AU418" s="336"/>
      <c r="AV418" s="336"/>
      <c r="AW418" s="336"/>
      <c r="AX418" s="336"/>
      <c r="AY418"/>
      <c r="AZ418" s="324" t="s">
        <v>60</v>
      </c>
      <c r="BA418" s="329" t="s">
        <v>61</v>
      </c>
      <c r="BB418" s="337"/>
      <c r="BC418" s="338"/>
      <c r="BD418" s="341"/>
      <c r="BE418" s="341"/>
      <c r="BF418" s="341"/>
      <c r="BG418" s="342"/>
      <c r="BH418" s="243"/>
      <c r="BI418" s="322"/>
      <c r="BJ418" s="307"/>
      <c r="BK418" s="322"/>
      <c r="BL418" s="307"/>
      <c r="BM418" s="310"/>
    </row>
    <row r="419" spans="1:65" ht="15.75" customHeight="1" thickBot="1">
      <c r="A419" s="287"/>
      <c r="B419" s="288"/>
      <c r="C419" s="289"/>
      <c r="D419" s="291"/>
      <c r="E419" s="292"/>
      <c r="F419" s="294"/>
      <c r="G419" s="296"/>
      <c r="H419" s="335"/>
      <c r="I419" s="335"/>
      <c r="J419" s="335"/>
      <c r="K419" s="284"/>
      <c r="L419" s="285"/>
      <c r="M419" s="286"/>
      <c r="N419" s="328"/>
      <c r="O419" s="332"/>
      <c r="P419" s="334"/>
      <c r="Q419" s="335"/>
      <c r="R419" s="335"/>
      <c r="S419" s="335"/>
      <c r="T419" s="327"/>
      <c r="U419" s="284"/>
      <c r="V419" s="285"/>
      <c r="W419" s="286"/>
      <c r="X419" s="328"/>
      <c r="Y419" s="304"/>
      <c r="Z419" s="304"/>
      <c r="AA419" s="48" t="s">
        <v>12</v>
      </c>
      <c r="AB419" s="49" t="s">
        <v>13</v>
      </c>
      <c r="AC419" s="50" t="s">
        <v>12</v>
      </c>
      <c r="AD419" s="51" t="s">
        <v>13</v>
      </c>
      <c r="AE419" s="52" t="s">
        <v>12</v>
      </c>
      <c r="AF419" s="53" t="s">
        <v>13</v>
      </c>
      <c r="AG419" s="52" t="s">
        <v>12</v>
      </c>
      <c r="AH419" s="264" t="s">
        <v>13</v>
      </c>
      <c r="AI419" s="350" t="s">
        <v>12</v>
      </c>
      <c r="AJ419" s="350"/>
      <c r="AK419" s="351" t="s">
        <v>13</v>
      </c>
      <c r="AL419" s="351"/>
      <c r="AM419" s="350" t="s">
        <v>12</v>
      </c>
      <c r="AN419" s="350"/>
      <c r="AO419" s="351" t="s">
        <v>13</v>
      </c>
      <c r="AP419" s="351"/>
      <c r="AQ419" s="350" t="s">
        <v>12</v>
      </c>
      <c r="AR419" s="350"/>
      <c r="AS419" s="351" t="s">
        <v>13</v>
      </c>
      <c r="AT419" s="351"/>
      <c r="AU419" s="350" t="s">
        <v>12</v>
      </c>
      <c r="AV419" s="350"/>
      <c r="AW419" s="351" t="s">
        <v>13</v>
      </c>
      <c r="AX419" s="351"/>
      <c r="AY419"/>
      <c r="AZ419" s="325"/>
      <c r="BA419" s="330"/>
      <c r="BB419" s="54" t="s">
        <v>62</v>
      </c>
      <c r="BC419" s="215" t="s">
        <v>13</v>
      </c>
      <c r="BD419" s="343" t="s">
        <v>62</v>
      </c>
      <c r="BE419" s="343"/>
      <c r="BF419" s="344" t="s">
        <v>13</v>
      </c>
      <c r="BG419" s="345"/>
      <c r="BH419" s="243"/>
      <c r="BI419" s="323"/>
      <c r="BJ419" s="307"/>
      <c r="BK419" s="323"/>
      <c r="BL419" s="307"/>
      <c r="BM419" s="311"/>
    </row>
    <row r="420" spans="1:65">
      <c r="A420" s="90"/>
      <c r="B420" s="91"/>
      <c r="C420" s="92"/>
      <c r="D420" s="92"/>
      <c r="E420" s="92"/>
      <c r="F420" s="216"/>
      <c r="G420" s="60"/>
      <c r="H420" s="259"/>
      <c r="I420" s="97"/>
      <c r="J420" s="98">
        <f t="shared" ref="J420:J460" si="257">SUM(H420:I420)</f>
        <v>0</v>
      </c>
      <c r="K420" s="99"/>
      <c r="L420" s="108">
        <f t="shared" ref="L420:L460" si="258">SUM(J420+K420)</f>
        <v>0</v>
      </c>
      <c r="M420" s="100"/>
      <c r="N420" s="312"/>
      <c r="O420" s="67"/>
      <c r="P420" s="217"/>
      <c r="Q420" s="96"/>
      <c r="R420" s="97"/>
      <c r="S420" s="97">
        <f t="shared" ref="S420:S460" si="259">SUM(Q420:R420)</f>
        <v>0</v>
      </c>
      <c r="T420" s="217"/>
      <c r="U420" s="217"/>
      <c r="V420" s="70">
        <f t="shared" ref="V420:V460" si="260">SUM(S420+U420)</f>
        <v>0</v>
      </c>
      <c r="W420" s="104"/>
      <c r="X420" s="312"/>
      <c r="Y420" s="72" t="str">
        <f>IF(T420&lt;=0,"---",IF(D420&lt;=0,"---s",Q420-H420))</f>
        <v>---</v>
      </c>
      <c r="Z420" s="73" t="str">
        <f>IF(P420&lt;=0,"---",IF(E420&lt;=0,"---s",P420-E420))</f>
        <v>---</v>
      </c>
      <c r="AA420" s="74" t="str">
        <f>IF(S420&lt;=0,"",IF(J420&lt;=0,"",S420-J420))</f>
        <v/>
      </c>
      <c r="AB420" s="75" t="str">
        <f>IF(AA420="","",AA420/J420)</f>
        <v/>
      </c>
      <c r="AC420" s="76" t="str">
        <f>IF(U420&lt;=0,"",IF(K420&lt;=0,"",U420-K420))</f>
        <v/>
      </c>
      <c r="AD420" s="75" t="str">
        <f>IF(AC420="","",AC420/K420)</f>
        <v/>
      </c>
      <c r="AE420" s="77" t="str">
        <f>IF(V420&lt;=0,"",IF(L420&lt;=0,"",V420-L420))</f>
        <v/>
      </c>
      <c r="AF420" s="78" t="str">
        <f>IF(AE420="","",AE420/L420)</f>
        <v/>
      </c>
      <c r="AG420" s="79" t="str">
        <f>IF(W420&lt;=0,"",IF(M420&lt;=0,"",W420-M420))</f>
        <v/>
      </c>
      <c r="AH420" s="244" t="str">
        <f>IF(AG420="","",AG420/M420)</f>
        <v/>
      </c>
      <c r="AI420" s="218">
        <f>IF(AY420="*","",((S12+S63+S114+S165+S216+S267+S318+S369+S420)-(J12+J63+J114+J165+J216+J267+J318+J369+J420)))</f>
        <v>0</v>
      </c>
      <c r="AJ420" s="346" t="str">
        <f>IF(AY63="*","*","") &amp; IF(AY114="*","*","") &amp; IF(AY165="*","*","")&amp; IF(AY216="*","*","")&amp; IF(AY267="*","*","")&amp; IF(AY318="*","*","")&amp; IF(AY369="*","*","")</f>
        <v>*</v>
      </c>
      <c r="AK420" s="347"/>
      <c r="AL420" s="219" t="e">
        <f>IF(AY420="*","",(AI420/(J12+J63+J114+J165+J216+J267+J318+J369+J420)))</f>
        <v>#DIV/0!</v>
      </c>
      <c r="AM420" s="218">
        <f>IF(AY420="*","",((U12+U63+U114+U165+U216+U267+U318+U369+U420)-(K12+K63+K114+K165+K216+K267+K318+K369+K420)))</f>
        <v>0</v>
      </c>
      <c r="AN420" s="346" t="str">
        <f>IF(AY63="*","*","") &amp; IF(AY114="*","*","") &amp; IF(AY165="*","*","")&amp; IF(AY216="*","*","")&amp; IF(AY267="*","*","")&amp; IF(AY318="*","*","")&amp; IF(AY369="*","*","")</f>
        <v>*</v>
      </c>
      <c r="AO420" s="347"/>
      <c r="AP420" s="219" t="e">
        <f>IF(AY420="*","",(AM420/(K12+K63+K114+K165+K216+K267+K318+K369+K420)))</f>
        <v>#DIV/0!</v>
      </c>
      <c r="AQ420" s="222">
        <f>IF(AY420="*","",((V12+V63+V114+V165+V216+V267+V318+V369+V420)-(L12+L63+L114+L165+L216+L267+L318+L369+L420)))</f>
        <v>0</v>
      </c>
      <c r="AR420" s="348" t="str">
        <f>IF(AY63="*","*","") &amp; IF(AY114="*","*","") &amp; IF(AY165="*","*","")&amp; IF(AY216="*","*","")&amp; IF(AY267="*","*","")&amp; IF(AY318="*","*","")&amp; IF(AY369="*","*","")</f>
        <v>*</v>
      </c>
      <c r="AS420" s="349"/>
      <c r="AT420" s="257" t="e">
        <f>IF(AY420="*","",(AQ420/(L12+L63+L114+L165+L216+L267+L318+L369+L420)))</f>
        <v>#DIV/0!</v>
      </c>
      <c r="AU420" s="222">
        <f>IF(AY420="*","",((W12+W63+W165+W216+W267+W318+W369+W420)-(M12+M63+M114+M165+M216+M267+M318+M369+M420)))</f>
        <v>0</v>
      </c>
      <c r="AV420" s="348" t="str">
        <f>IF(AY63="*","*","") &amp; IF(AY114="*","*","") &amp; IF(AY165="*","*","")&amp; IF(AY216="*","*","")&amp; IF(AY267="*","*","")&amp; IF(AY318="*","*","")&amp; IF(AY369="*","*","")</f>
        <v>*</v>
      </c>
      <c r="AW420" s="349"/>
      <c r="AX420" s="257" t="e">
        <f>IF(AY420="*","",(AU420/(M12+M63+M114+M165+M216+M267+M318+M369+M420)))</f>
        <v>#DIV/0!</v>
      </c>
      <c r="AY420" s="19"/>
      <c r="AZ420" s="80"/>
      <c r="BA420" s="81"/>
      <c r="BB420" s="82" t="str">
        <f>IF(BA420&lt;=0,"",IF(AZ420&lt;=0,"",BA420-AZ420))</f>
        <v/>
      </c>
      <c r="BC420" s="83" t="str">
        <f>IF(BB420="","",BB420/AZ420)</f>
        <v/>
      </c>
      <c r="BD420" s="224">
        <f>IF(BH420="*","",((BA12+BA63+BA114+BA165+BA216+BA267+BA318+BA369+BA420)-(AZ12+AZ63+AZ114+AZ165+AZ216+AZ267+AZ318+AZ369+AZ420)))</f>
        <v>0</v>
      </c>
      <c r="BE420" s="348" t="str">
        <f>IF(BH63="*","*","")&amp;IF(BH114="*","*","")&amp;IF(BH165="*","*","")&amp; IF(BH216="*","*","")&amp; IF(BH267="*","*","")&amp; IF(BH318="*","*","")&amp; IF(BH369="*","*","")</f>
        <v/>
      </c>
      <c r="BF420" s="349"/>
      <c r="BG420" s="225" t="e">
        <f>IF(BH420="*","",(BD420/(AZ12+AZ63+AZ114+AZ165+AZ216+AZ267+AZ318+AZ369+AZ420)))</f>
        <v>#DIV/0!</v>
      </c>
      <c r="BH420" s="245"/>
      <c r="BI420" s="84"/>
      <c r="BJ420" s="307"/>
      <c r="BK420" s="88"/>
      <c r="BL420" s="307"/>
      <c r="BM420" s="226" t="str">
        <f>IF(BK368&lt;=0,"---",IF(BI420&lt;=0,"---",BI420-BK368))</f>
        <v>---</v>
      </c>
    </row>
    <row r="421" spans="1:65" ht="14.25" customHeight="1">
      <c r="A421" s="90"/>
      <c r="B421" s="91"/>
      <c r="C421" s="92"/>
      <c r="D421" s="93"/>
      <c r="E421" s="93"/>
      <c r="F421" s="94"/>
      <c r="G421" s="95"/>
      <c r="H421" s="259"/>
      <c r="I421" s="97"/>
      <c r="J421" s="98">
        <f t="shared" si="257"/>
        <v>0</v>
      </c>
      <c r="K421" s="99"/>
      <c r="L421" s="108">
        <f t="shared" si="258"/>
        <v>0</v>
      </c>
      <c r="M421" s="100"/>
      <c r="N421" s="312"/>
      <c r="O421" s="101"/>
      <c r="P421" s="102"/>
      <c r="Q421" s="96"/>
      <c r="R421" s="97"/>
      <c r="S421" s="97">
        <f t="shared" si="259"/>
        <v>0</v>
      </c>
      <c r="T421" s="102"/>
      <c r="U421" s="102"/>
      <c r="V421" s="65">
        <f t="shared" si="260"/>
        <v>0</v>
      </c>
      <c r="W421" s="104"/>
      <c r="X421" s="312"/>
      <c r="Y421" s="72" t="str">
        <f t="shared" ref="Y421:Y460" si="261">IF(T421&lt;=0,"---",IF(D421&lt;=0,"---s",Q421-H421))</f>
        <v>---</v>
      </c>
      <c r="Z421" s="73" t="str">
        <f t="shared" ref="Z421:Z460" si="262">IF(P421&lt;=0,"---",IF(E421&lt;=0,"---s",P421-E421))</f>
        <v>---</v>
      </c>
      <c r="AA421" s="74" t="str">
        <f t="shared" ref="AA421:AA460" si="263">IF(S421&lt;=0,"",IF(J421&lt;=0,"",S421-J421))</f>
        <v/>
      </c>
      <c r="AB421" s="75" t="str">
        <f t="shared" ref="AB421:AB460" si="264">IF(AA421="","",AA421/J421)</f>
        <v/>
      </c>
      <c r="AC421" s="76" t="str">
        <f t="shared" ref="AC421:AC460" si="265">IF(U421&lt;=0,"",IF(K421&lt;=0,"",U421-K421))</f>
        <v/>
      </c>
      <c r="AD421" s="75" t="str">
        <f t="shared" ref="AD421:AD460" si="266">IF(AC421="","",AC421/K421)</f>
        <v/>
      </c>
      <c r="AE421" s="77" t="str">
        <f t="shared" ref="AE421:AE460" si="267">IF(V421&lt;=0,"",IF(L421&lt;=0,"",V421-L421))</f>
        <v/>
      </c>
      <c r="AF421" s="78" t="str">
        <f t="shared" ref="AF421:AF460" si="268">IF(AE421="","",AE421/L421)</f>
        <v/>
      </c>
      <c r="AG421" s="79" t="str">
        <f t="shared" ref="AG421:AG460" si="269">IF(W421&lt;=0,"",IF(M421&lt;=0,"",W421-M421))</f>
        <v/>
      </c>
      <c r="AH421" s="244" t="str">
        <f t="shared" ref="AH421:AH460" si="270">IF(AG421="","",AG421/M421)</f>
        <v/>
      </c>
      <c r="AI421" s="218">
        <f t="shared" ref="AI421:AI459" si="271">IF(AY421="*","",((S13+S64+S115+S166+S217+S268+S319+S370+S421)-(J13+J64+J115+J166+J217+J268+J319+J370+J421)))</f>
        <v>0</v>
      </c>
      <c r="AJ421" s="346" t="str">
        <f t="shared" ref="AJ421:AJ459" si="272">IF(AY64="*","*","") &amp; IF(AY115="*","*","") &amp; IF(AY166="*","*","")&amp; IF(AY217="*","*","")&amp; IF(AY268="*","*","")&amp; IF(AY319="*","*","")&amp; IF(AY370="*","*","")</f>
        <v/>
      </c>
      <c r="AK421" s="347"/>
      <c r="AL421" s="219" t="e">
        <f t="shared" ref="AL421:AL459" si="273">IF(AY421="*","",(AI421/(J13+J64+J115+J166+J217+J268+J319+J370+J421)))</f>
        <v>#DIV/0!</v>
      </c>
      <c r="AM421" s="218">
        <f t="shared" ref="AM421:AM460" si="274">IF(AY421="*","",((U13+U64+U115+U166+U217+U268+U319+U370+U421)-(K13+K64+K115+K166+K217+K268+K319+K370+K421)))</f>
        <v>0</v>
      </c>
      <c r="AN421" s="346" t="str">
        <f t="shared" ref="AN421:AN460" si="275">IF(AY64="*","*","") &amp; IF(AY115="*","*","") &amp; IF(AY166="*","*","")&amp; IF(AY217="*","*","")&amp; IF(AY268="*","*","")&amp; IF(AY319="*","*","")&amp; IF(AY370="*","*","")</f>
        <v/>
      </c>
      <c r="AO421" s="347"/>
      <c r="AP421" s="219" t="e">
        <f t="shared" ref="AP421:AP460" si="276">IF(AY421="*","",(AM421/(K13+K64+K115+K166+K217+K268+K319+K370+K421)))</f>
        <v>#DIV/0!</v>
      </c>
      <c r="AQ421" s="222">
        <f t="shared" ref="AQ421:AQ460" si="277">IF(AY421="*","",((V13+V64+V115+V166+V217+V268+V319+V370+V421)-(L13+L64+L115+L166+L217+L268+L319+L370+L421)))</f>
        <v>0</v>
      </c>
      <c r="AR421" s="348" t="str">
        <f t="shared" ref="AR421:AR460" si="278">IF(AY64="*","*","") &amp; IF(AY115="*","*","") &amp; IF(AY166="*","*","")&amp; IF(AY217="*","*","")&amp; IF(AY268="*","*","")&amp; IF(AY319="*","*","")&amp; IF(AY370="*","*","")</f>
        <v/>
      </c>
      <c r="AS421" s="349"/>
      <c r="AT421" s="257" t="e">
        <f t="shared" ref="AT421:AT460" si="279">IF(AY421="*","",(AQ421/(L13+L64+L115+L166+L217+L268+L319+L370+L421)))</f>
        <v>#DIV/0!</v>
      </c>
      <c r="AU421" s="222">
        <f t="shared" ref="AU421:AU460" si="280">IF(AY421="*","",((W13+W64+W166+W217+W268+W319+W370+W421)-(M13+M64+M115+M166+M217+M268+M319+M370+M421)))</f>
        <v>0</v>
      </c>
      <c r="AV421" s="348" t="str">
        <f t="shared" ref="AV421:AV460" si="281">IF(AY64="*","*","") &amp; IF(AY115="*","*","") &amp; IF(AY166="*","*","")&amp; IF(AY217="*","*","")&amp; IF(AY268="*","*","")&amp; IF(AY319="*","*","")&amp; IF(AY370="*","*","")</f>
        <v/>
      </c>
      <c r="AW421" s="349"/>
      <c r="AX421" s="257" t="e">
        <f t="shared" ref="AX421:AX460" si="282">IF(AY421="*","",(AU421/(M13+M64+M115+M166+M217+M268+M319+M370+M421)))</f>
        <v>#DIV/0!</v>
      </c>
      <c r="AY421" s="19"/>
      <c r="AZ421" s="80"/>
      <c r="BA421" s="81"/>
      <c r="BB421" s="82" t="str">
        <f t="shared" ref="BB421:BB460" si="283">IF(BA421&lt;=0,"",IF(AZ421&lt;=0,"",BA421-AZ421))</f>
        <v/>
      </c>
      <c r="BC421" s="83" t="str">
        <f t="shared" ref="BC421:BC460" si="284">IF(BB421="","",BB421/AZ421)</f>
        <v/>
      </c>
      <c r="BD421" s="224" t="e">
        <f t="shared" ref="BD421:BD460" si="285">IF(BH421="*","",((BA13+BA64+BA115+BA166+BA217+BA268+BA319+BA370+BA421)-(AZ13+AZ64+AZ115+AZ166+AZ217+AZ268+AZ319+AZ370+AZ421)))</f>
        <v>#VALUE!</v>
      </c>
      <c r="BE421" s="348" t="str">
        <f t="shared" ref="BE421:BE460" si="286">IF(BH64="*","*","")&amp;IF(BH115="*","*","")&amp;IF(BH166="*","*","")&amp; IF(BH217="*","*","")&amp; IF(BH268="*","*","")&amp; IF(BH319="*","*","")&amp; IF(BH370="*","*","")</f>
        <v/>
      </c>
      <c r="BF421" s="349"/>
      <c r="BG421" s="225" t="e">
        <f t="shared" ref="BG421:BG460" si="287">IF(BH421="*","",(BD421/(AZ13+AZ64+AZ115+AZ166+AZ217+AZ268+AZ319+AZ370+AZ421)))</f>
        <v>#VALUE!</v>
      </c>
      <c r="BH421" s="245"/>
      <c r="BI421" s="105"/>
      <c r="BJ421" s="307"/>
      <c r="BK421" s="106"/>
      <c r="BL421" s="307"/>
      <c r="BM421" s="227" t="str">
        <f t="shared" ref="BM421:BM460" si="288">IF(BK369&lt;=0,"---",IF(BI421&lt;=0,"---",BI421-BK369))</f>
        <v>---</v>
      </c>
    </row>
    <row r="422" spans="1:65" ht="15" customHeight="1">
      <c r="A422" s="56"/>
      <c r="B422" s="57"/>
      <c r="C422" s="58"/>
      <c r="D422" s="58"/>
      <c r="E422" s="58"/>
      <c r="F422" s="59"/>
      <c r="G422" s="60"/>
      <c r="H422" s="61"/>
      <c r="I422" s="62"/>
      <c r="J422" s="63">
        <f t="shared" si="257"/>
        <v>0</v>
      </c>
      <c r="K422" s="64"/>
      <c r="L422" s="65">
        <f t="shared" si="258"/>
        <v>0</v>
      </c>
      <c r="M422" s="66"/>
      <c r="N422" s="312"/>
      <c r="O422" s="67"/>
      <c r="P422" s="68"/>
      <c r="Q422" s="61"/>
      <c r="R422" s="62"/>
      <c r="S422" s="62">
        <f t="shared" si="259"/>
        <v>0</v>
      </c>
      <c r="T422" s="68"/>
      <c r="U422" s="69"/>
      <c r="V422" s="70">
        <f t="shared" si="260"/>
        <v>0</v>
      </c>
      <c r="W422" s="71"/>
      <c r="X422" s="312"/>
      <c r="Y422" s="72" t="str">
        <f t="shared" si="261"/>
        <v>---</v>
      </c>
      <c r="Z422" s="73" t="str">
        <f t="shared" si="262"/>
        <v>---</v>
      </c>
      <c r="AA422" s="74" t="str">
        <f t="shared" si="263"/>
        <v/>
      </c>
      <c r="AB422" s="75" t="str">
        <f t="shared" si="264"/>
        <v/>
      </c>
      <c r="AC422" s="76" t="str">
        <f t="shared" si="265"/>
        <v/>
      </c>
      <c r="AD422" s="75" t="str">
        <f t="shared" si="266"/>
        <v/>
      </c>
      <c r="AE422" s="77" t="str">
        <f t="shared" si="267"/>
        <v/>
      </c>
      <c r="AF422" s="78" t="str">
        <f t="shared" si="268"/>
        <v/>
      </c>
      <c r="AG422" s="79" t="str">
        <f t="shared" si="269"/>
        <v/>
      </c>
      <c r="AH422" s="244" t="str">
        <f t="shared" si="270"/>
        <v/>
      </c>
      <c r="AI422" s="218">
        <f t="shared" si="271"/>
        <v>0</v>
      </c>
      <c r="AJ422" s="346" t="str">
        <f t="shared" si="272"/>
        <v/>
      </c>
      <c r="AK422" s="347"/>
      <c r="AL422" s="219" t="e">
        <f t="shared" si="273"/>
        <v>#DIV/0!</v>
      </c>
      <c r="AM422" s="218">
        <f t="shared" si="274"/>
        <v>0</v>
      </c>
      <c r="AN422" s="346" t="str">
        <f t="shared" si="275"/>
        <v/>
      </c>
      <c r="AO422" s="347"/>
      <c r="AP422" s="219" t="e">
        <f t="shared" si="276"/>
        <v>#DIV/0!</v>
      </c>
      <c r="AQ422" s="222">
        <f t="shared" si="277"/>
        <v>0</v>
      </c>
      <c r="AR422" s="348" t="str">
        <f t="shared" si="278"/>
        <v/>
      </c>
      <c r="AS422" s="349"/>
      <c r="AT422" s="257" t="e">
        <f t="shared" si="279"/>
        <v>#DIV/0!</v>
      </c>
      <c r="AU422" s="222">
        <f t="shared" si="280"/>
        <v>0</v>
      </c>
      <c r="AV422" s="348" t="str">
        <f t="shared" si="281"/>
        <v/>
      </c>
      <c r="AW422" s="349"/>
      <c r="AX422" s="257" t="e">
        <f t="shared" si="282"/>
        <v>#DIV/0!</v>
      </c>
      <c r="AZ422" s="80"/>
      <c r="BA422" s="81"/>
      <c r="BB422" s="82" t="str">
        <f t="shared" si="283"/>
        <v/>
      </c>
      <c r="BC422" s="83" t="str">
        <f t="shared" si="284"/>
        <v/>
      </c>
      <c r="BD422" s="224">
        <f t="shared" si="285"/>
        <v>0</v>
      </c>
      <c r="BE422" s="348" t="str">
        <f t="shared" si="286"/>
        <v/>
      </c>
      <c r="BF422" s="349"/>
      <c r="BG422" s="225" t="e">
        <f t="shared" si="287"/>
        <v>#DIV/0!</v>
      </c>
      <c r="BI422" s="84"/>
      <c r="BJ422" s="307"/>
      <c r="BK422" s="88"/>
      <c r="BL422" s="307"/>
      <c r="BM422" s="227" t="str">
        <f t="shared" si="288"/>
        <v>---</v>
      </c>
    </row>
    <row r="423" spans="1:65" ht="15" customHeight="1">
      <c r="A423" s="56"/>
      <c r="B423" s="57"/>
      <c r="C423" s="58"/>
      <c r="D423" s="58"/>
      <c r="E423" s="58"/>
      <c r="F423" s="59"/>
      <c r="G423" s="60"/>
      <c r="H423" s="61"/>
      <c r="I423" s="62"/>
      <c r="J423" s="63">
        <f t="shared" si="257"/>
        <v>0</v>
      </c>
      <c r="K423" s="64"/>
      <c r="L423" s="65">
        <f t="shared" si="258"/>
        <v>0</v>
      </c>
      <c r="M423" s="66"/>
      <c r="N423" s="312"/>
      <c r="O423" s="67"/>
      <c r="P423" s="68"/>
      <c r="Q423" s="61"/>
      <c r="R423" s="62"/>
      <c r="S423" s="62">
        <f t="shared" si="259"/>
        <v>0</v>
      </c>
      <c r="T423" s="68"/>
      <c r="U423" s="69"/>
      <c r="V423" s="70">
        <f t="shared" si="260"/>
        <v>0</v>
      </c>
      <c r="W423" s="71"/>
      <c r="X423" s="312"/>
      <c r="Y423" s="72" t="str">
        <f t="shared" si="261"/>
        <v>---</v>
      </c>
      <c r="Z423" s="73" t="str">
        <f t="shared" si="262"/>
        <v>---</v>
      </c>
      <c r="AA423" s="74" t="str">
        <f t="shared" si="263"/>
        <v/>
      </c>
      <c r="AB423" s="75" t="str">
        <f t="shared" si="264"/>
        <v/>
      </c>
      <c r="AC423" s="76" t="str">
        <f t="shared" si="265"/>
        <v/>
      </c>
      <c r="AD423" s="75" t="str">
        <f t="shared" si="266"/>
        <v/>
      </c>
      <c r="AE423" s="77" t="str">
        <f t="shared" si="267"/>
        <v/>
      </c>
      <c r="AF423" s="78" t="str">
        <f t="shared" si="268"/>
        <v/>
      </c>
      <c r="AG423" s="79" t="str">
        <f t="shared" si="269"/>
        <v/>
      </c>
      <c r="AH423" s="244" t="str">
        <f t="shared" si="270"/>
        <v/>
      </c>
      <c r="AI423" s="218">
        <f t="shared" si="271"/>
        <v>0</v>
      </c>
      <c r="AJ423" s="346" t="str">
        <f t="shared" si="272"/>
        <v/>
      </c>
      <c r="AK423" s="347"/>
      <c r="AL423" s="219" t="e">
        <f t="shared" si="273"/>
        <v>#DIV/0!</v>
      </c>
      <c r="AM423" s="218">
        <f t="shared" si="274"/>
        <v>0</v>
      </c>
      <c r="AN423" s="346" t="str">
        <f t="shared" si="275"/>
        <v/>
      </c>
      <c r="AO423" s="347"/>
      <c r="AP423" s="219" t="e">
        <f t="shared" si="276"/>
        <v>#DIV/0!</v>
      </c>
      <c r="AQ423" s="222">
        <f t="shared" si="277"/>
        <v>0</v>
      </c>
      <c r="AR423" s="348" t="str">
        <f t="shared" si="278"/>
        <v/>
      </c>
      <c r="AS423" s="349"/>
      <c r="AT423" s="257" t="e">
        <f t="shared" si="279"/>
        <v>#DIV/0!</v>
      </c>
      <c r="AU423" s="222">
        <f t="shared" si="280"/>
        <v>0</v>
      </c>
      <c r="AV423" s="348" t="str">
        <f t="shared" si="281"/>
        <v/>
      </c>
      <c r="AW423" s="349"/>
      <c r="AX423" s="257" t="e">
        <f t="shared" si="282"/>
        <v>#DIV/0!</v>
      </c>
      <c r="AZ423" s="80"/>
      <c r="BA423" s="81"/>
      <c r="BB423" s="82" t="str">
        <f t="shared" si="283"/>
        <v/>
      </c>
      <c r="BC423" s="83" t="str">
        <f t="shared" si="284"/>
        <v/>
      </c>
      <c r="BD423" s="224">
        <f t="shared" si="285"/>
        <v>0</v>
      </c>
      <c r="BE423" s="348" t="str">
        <f t="shared" si="286"/>
        <v/>
      </c>
      <c r="BF423" s="349"/>
      <c r="BG423" s="225" t="e">
        <f t="shared" si="287"/>
        <v>#DIV/0!</v>
      </c>
      <c r="BI423" s="84"/>
      <c r="BJ423" s="307"/>
      <c r="BK423" s="88"/>
      <c r="BL423" s="307"/>
      <c r="BM423" s="227" t="str">
        <f t="shared" si="288"/>
        <v>---</v>
      </c>
    </row>
    <row r="424" spans="1:65" ht="15" customHeight="1">
      <c r="A424" s="56"/>
      <c r="B424" s="57"/>
      <c r="C424" s="58"/>
      <c r="D424" s="58"/>
      <c r="E424" s="58"/>
      <c r="F424" s="59"/>
      <c r="G424" s="60"/>
      <c r="H424" s="61"/>
      <c r="I424" s="62"/>
      <c r="J424" s="63">
        <f t="shared" si="257"/>
        <v>0</v>
      </c>
      <c r="K424" s="64"/>
      <c r="L424" s="65">
        <f t="shared" si="258"/>
        <v>0</v>
      </c>
      <c r="M424" s="66"/>
      <c r="N424" s="312"/>
      <c r="O424" s="67"/>
      <c r="P424" s="68"/>
      <c r="Q424" s="61"/>
      <c r="R424" s="62"/>
      <c r="S424" s="62">
        <f t="shared" si="259"/>
        <v>0</v>
      </c>
      <c r="T424" s="68"/>
      <c r="U424" s="69"/>
      <c r="V424" s="70">
        <f t="shared" si="260"/>
        <v>0</v>
      </c>
      <c r="W424" s="71"/>
      <c r="X424" s="312"/>
      <c r="Y424" s="72" t="str">
        <f t="shared" si="261"/>
        <v>---</v>
      </c>
      <c r="Z424" s="73" t="str">
        <f t="shared" si="262"/>
        <v>---</v>
      </c>
      <c r="AA424" s="74" t="str">
        <f t="shared" si="263"/>
        <v/>
      </c>
      <c r="AB424" s="75" t="str">
        <f t="shared" si="264"/>
        <v/>
      </c>
      <c r="AC424" s="76" t="str">
        <f t="shared" si="265"/>
        <v/>
      </c>
      <c r="AD424" s="75" t="str">
        <f t="shared" si="266"/>
        <v/>
      </c>
      <c r="AE424" s="77" t="str">
        <f t="shared" si="267"/>
        <v/>
      </c>
      <c r="AF424" s="78" t="str">
        <f t="shared" si="268"/>
        <v/>
      </c>
      <c r="AG424" s="79" t="str">
        <f t="shared" si="269"/>
        <v/>
      </c>
      <c r="AH424" s="244" t="str">
        <f t="shared" si="270"/>
        <v/>
      </c>
      <c r="AI424" s="218">
        <f t="shared" si="271"/>
        <v>0</v>
      </c>
      <c r="AJ424" s="346" t="str">
        <f t="shared" si="272"/>
        <v/>
      </c>
      <c r="AK424" s="347"/>
      <c r="AL424" s="219" t="e">
        <f t="shared" si="273"/>
        <v>#DIV/0!</v>
      </c>
      <c r="AM424" s="218">
        <f t="shared" si="274"/>
        <v>0</v>
      </c>
      <c r="AN424" s="346" t="str">
        <f t="shared" si="275"/>
        <v/>
      </c>
      <c r="AO424" s="347"/>
      <c r="AP424" s="219" t="e">
        <f t="shared" si="276"/>
        <v>#DIV/0!</v>
      </c>
      <c r="AQ424" s="222">
        <f t="shared" si="277"/>
        <v>0</v>
      </c>
      <c r="AR424" s="348" t="str">
        <f t="shared" si="278"/>
        <v/>
      </c>
      <c r="AS424" s="349"/>
      <c r="AT424" s="257" t="e">
        <f t="shared" si="279"/>
        <v>#DIV/0!</v>
      </c>
      <c r="AU424" s="222">
        <f t="shared" si="280"/>
        <v>0</v>
      </c>
      <c r="AV424" s="348" t="str">
        <f t="shared" si="281"/>
        <v/>
      </c>
      <c r="AW424" s="349"/>
      <c r="AX424" s="257" t="e">
        <f t="shared" si="282"/>
        <v>#DIV/0!</v>
      </c>
      <c r="AZ424" s="80"/>
      <c r="BA424" s="81"/>
      <c r="BB424" s="82" t="str">
        <f t="shared" si="283"/>
        <v/>
      </c>
      <c r="BC424" s="83" t="str">
        <f t="shared" si="284"/>
        <v/>
      </c>
      <c r="BD424" s="224">
        <f t="shared" si="285"/>
        <v>0</v>
      </c>
      <c r="BE424" s="348" t="str">
        <f t="shared" si="286"/>
        <v/>
      </c>
      <c r="BF424" s="349"/>
      <c r="BG424" s="225" t="e">
        <f t="shared" si="287"/>
        <v>#DIV/0!</v>
      </c>
      <c r="BI424" s="84"/>
      <c r="BJ424" s="307"/>
      <c r="BK424" s="88"/>
      <c r="BL424" s="307"/>
      <c r="BM424" s="227" t="str">
        <f t="shared" si="288"/>
        <v>---</v>
      </c>
    </row>
    <row r="425" spans="1:65" ht="15" customHeight="1">
      <c r="A425" s="56"/>
      <c r="B425" s="57"/>
      <c r="C425" s="58"/>
      <c r="D425" s="58"/>
      <c r="E425" s="58"/>
      <c r="F425" s="59"/>
      <c r="G425" s="60"/>
      <c r="H425" s="61"/>
      <c r="I425" s="62"/>
      <c r="J425" s="63">
        <f t="shared" si="257"/>
        <v>0</v>
      </c>
      <c r="K425" s="64"/>
      <c r="L425" s="65">
        <f t="shared" si="258"/>
        <v>0</v>
      </c>
      <c r="M425" s="66"/>
      <c r="N425" s="312"/>
      <c r="O425" s="67"/>
      <c r="P425" s="68"/>
      <c r="Q425" s="61"/>
      <c r="R425" s="62"/>
      <c r="S425" s="62">
        <f t="shared" si="259"/>
        <v>0</v>
      </c>
      <c r="T425" s="68"/>
      <c r="U425" s="69"/>
      <c r="V425" s="70">
        <f t="shared" si="260"/>
        <v>0</v>
      </c>
      <c r="W425" s="71"/>
      <c r="X425" s="312"/>
      <c r="Y425" s="72" t="str">
        <f t="shared" si="261"/>
        <v>---</v>
      </c>
      <c r="Z425" s="73" t="str">
        <f t="shared" si="262"/>
        <v>---</v>
      </c>
      <c r="AA425" s="74" t="str">
        <f t="shared" si="263"/>
        <v/>
      </c>
      <c r="AB425" s="75" t="str">
        <f t="shared" si="264"/>
        <v/>
      </c>
      <c r="AC425" s="76" t="str">
        <f t="shared" si="265"/>
        <v/>
      </c>
      <c r="AD425" s="75" t="str">
        <f t="shared" si="266"/>
        <v/>
      </c>
      <c r="AE425" s="77" t="str">
        <f t="shared" si="267"/>
        <v/>
      </c>
      <c r="AF425" s="78" t="str">
        <f t="shared" si="268"/>
        <v/>
      </c>
      <c r="AG425" s="79" t="str">
        <f t="shared" si="269"/>
        <v/>
      </c>
      <c r="AH425" s="244" t="str">
        <f t="shared" si="270"/>
        <v/>
      </c>
      <c r="AI425" s="218">
        <f t="shared" si="271"/>
        <v>0</v>
      </c>
      <c r="AJ425" s="346" t="str">
        <f t="shared" si="272"/>
        <v>*</v>
      </c>
      <c r="AK425" s="347"/>
      <c r="AL425" s="219" t="e">
        <f t="shared" si="273"/>
        <v>#DIV/0!</v>
      </c>
      <c r="AM425" s="218">
        <f t="shared" si="274"/>
        <v>0</v>
      </c>
      <c r="AN425" s="346" t="str">
        <f t="shared" si="275"/>
        <v>*</v>
      </c>
      <c r="AO425" s="347"/>
      <c r="AP425" s="219" t="e">
        <f t="shared" si="276"/>
        <v>#DIV/0!</v>
      </c>
      <c r="AQ425" s="222">
        <f t="shared" si="277"/>
        <v>0</v>
      </c>
      <c r="AR425" s="348" t="str">
        <f t="shared" si="278"/>
        <v>*</v>
      </c>
      <c r="AS425" s="349"/>
      <c r="AT425" s="257" t="e">
        <f t="shared" si="279"/>
        <v>#DIV/0!</v>
      </c>
      <c r="AU425" s="222">
        <f t="shared" si="280"/>
        <v>0</v>
      </c>
      <c r="AV425" s="348" t="str">
        <f t="shared" si="281"/>
        <v>*</v>
      </c>
      <c r="AW425" s="349"/>
      <c r="AX425" s="257" t="e">
        <f t="shared" si="282"/>
        <v>#DIV/0!</v>
      </c>
      <c r="AZ425" s="80"/>
      <c r="BA425" s="81"/>
      <c r="BB425" s="82" t="str">
        <f t="shared" si="283"/>
        <v/>
      </c>
      <c r="BC425" s="83" t="str">
        <f t="shared" si="284"/>
        <v/>
      </c>
      <c r="BD425" s="224">
        <f t="shared" si="285"/>
        <v>0</v>
      </c>
      <c r="BE425" s="348" t="str">
        <f t="shared" si="286"/>
        <v/>
      </c>
      <c r="BF425" s="349"/>
      <c r="BG425" s="225" t="e">
        <f t="shared" si="287"/>
        <v>#DIV/0!</v>
      </c>
      <c r="BI425" s="84"/>
      <c r="BJ425" s="307"/>
      <c r="BK425" s="88"/>
      <c r="BL425" s="307"/>
      <c r="BM425" s="227" t="str">
        <f t="shared" si="288"/>
        <v>---</v>
      </c>
    </row>
    <row r="426" spans="1:65" ht="15" customHeight="1">
      <c r="A426" s="56"/>
      <c r="B426" s="57"/>
      <c r="C426" s="58"/>
      <c r="D426" s="58"/>
      <c r="E426" s="58"/>
      <c r="F426" s="59"/>
      <c r="G426" s="60"/>
      <c r="H426" s="61"/>
      <c r="I426" s="62"/>
      <c r="J426" s="63">
        <f t="shared" si="257"/>
        <v>0</v>
      </c>
      <c r="K426" s="64"/>
      <c r="L426" s="65">
        <f t="shared" si="258"/>
        <v>0</v>
      </c>
      <c r="M426" s="66"/>
      <c r="N426" s="312"/>
      <c r="O426" s="67"/>
      <c r="P426" s="68"/>
      <c r="Q426" s="61"/>
      <c r="R426" s="62"/>
      <c r="S426" s="62">
        <f t="shared" si="259"/>
        <v>0</v>
      </c>
      <c r="T426" s="68"/>
      <c r="U426" s="69"/>
      <c r="V426" s="70">
        <f t="shared" si="260"/>
        <v>0</v>
      </c>
      <c r="W426" s="71"/>
      <c r="X426" s="312"/>
      <c r="Y426" s="72" t="str">
        <f t="shared" si="261"/>
        <v>---</v>
      </c>
      <c r="Z426" s="73" t="str">
        <f t="shared" si="262"/>
        <v>---</v>
      </c>
      <c r="AA426" s="74" t="str">
        <f t="shared" si="263"/>
        <v/>
      </c>
      <c r="AB426" s="75" t="str">
        <f t="shared" si="264"/>
        <v/>
      </c>
      <c r="AC426" s="76" t="str">
        <f t="shared" si="265"/>
        <v/>
      </c>
      <c r="AD426" s="75" t="str">
        <f t="shared" si="266"/>
        <v/>
      </c>
      <c r="AE426" s="77" t="str">
        <f t="shared" si="267"/>
        <v/>
      </c>
      <c r="AF426" s="78" t="str">
        <f t="shared" si="268"/>
        <v/>
      </c>
      <c r="AG426" s="79" t="str">
        <f t="shared" si="269"/>
        <v/>
      </c>
      <c r="AH426" s="244" t="str">
        <f t="shared" si="270"/>
        <v/>
      </c>
      <c r="AI426" s="218">
        <f t="shared" si="271"/>
        <v>0</v>
      </c>
      <c r="AJ426" s="346" t="str">
        <f t="shared" si="272"/>
        <v/>
      </c>
      <c r="AK426" s="347"/>
      <c r="AL426" s="219" t="e">
        <f t="shared" si="273"/>
        <v>#DIV/0!</v>
      </c>
      <c r="AM426" s="218">
        <f t="shared" si="274"/>
        <v>0</v>
      </c>
      <c r="AN426" s="346" t="str">
        <f t="shared" si="275"/>
        <v/>
      </c>
      <c r="AO426" s="347"/>
      <c r="AP426" s="219" t="e">
        <f t="shared" si="276"/>
        <v>#DIV/0!</v>
      </c>
      <c r="AQ426" s="222">
        <f t="shared" si="277"/>
        <v>0</v>
      </c>
      <c r="AR426" s="348" t="str">
        <f t="shared" si="278"/>
        <v/>
      </c>
      <c r="AS426" s="349"/>
      <c r="AT426" s="257" t="e">
        <f t="shared" si="279"/>
        <v>#DIV/0!</v>
      </c>
      <c r="AU426" s="222">
        <f t="shared" si="280"/>
        <v>0</v>
      </c>
      <c r="AV426" s="348" t="str">
        <f t="shared" si="281"/>
        <v/>
      </c>
      <c r="AW426" s="349"/>
      <c r="AX426" s="257" t="e">
        <f t="shared" si="282"/>
        <v>#DIV/0!</v>
      </c>
      <c r="AZ426" s="80"/>
      <c r="BA426" s="81"/>
      <c r="BB426" s="82" t="str">
        <f t="shared" si="283"/>
        <v/>
      </c>
      <c r="BC426" s="83" t="str">
        <f t="shared" si="284"/>
        <v/>
      </c>
      <c r="BD426" s="224">
        <f t="shared" si="285"/>
        <v>0</v>
      </c>
      <c r="BE426" s="348" t="str">
        <f t="shared" si="286"/>
        <v/>
      </c>
      <c r="BF426" s="349"/>
      <c r="BG426" s="225" t="e">
        <f t="shared" si="287"/>
        <v>#DIV/0!</v>
      </c>
      <c r="BI426" s="84"/>
      <c r="BJ426" s="307"/>
      <c r="BK426" s="88"/>
      <c r="BL426" s="307"/>
      <c r="BM426" s="227" t="str">
        <f t="shared" si="288"/>
        <v>---</v>
      </c>
    </row>
    <row r="427" spans="1:65" ht="15" customHeight="1">
      <c r="A427" s="56"/>
      <c r="B427" s="57"/>
      <c r="C427" s="58"/>
      <c r="D427" s="58"/>
      <c r="E427" s="58"/>
      <c r="F427" s="59"/>
      <c r="G427" s="60"/>
      <c r="H427" s="61"/>
      <c r="I427" s="62"/>
      <c r="J427" s="63">
        <f t="shared" si="257"/>
        <v>0</v>
      </c>
      <c r="K427" s="64"/>
      <c r="L427" s="65">
        <f t="shared" si="258"/>
        <v>0</v>
      </c>
      <c r="M427" s="66"/>
      <c r="N427" s="312"/>
      <c r="O427" s="67"/>
      <c r="P427" s="68"/>
      <c r="Q427" s="61"/>
      <c r="R427" s="62"/>
      <c r="S427" s="62">
        <f t="shared" si="259"/>
        <v>0</v>
      </c>
      <c r="T427" s="68"/>
      <c r="U427" s="69"/>
      <c r="V427" s="70">
        <f t="shared" si="260"/>
        <v>0</v>
      </c>
      <c r="W427" s="71"/>
      <c r="X427" s="312"/>
      <c r="Y427" s="72" t="str">
        <f t="shared" si="261"/>
        <v>---</v>
      </c>
      <c r="Z427" s="73" t="str">
        <f t="shared" si="262"/>
        <v>---</v>
      </c>
      <c r="AA427" s="74" t="str">
        <f t="shared" si="263"/>
        <v/>
      </c>
      <c r="AB427" s="75" t="str">
        <f t="shared" si="264"/>
        <v/>
      </c>
      <c r="AC427" s="76" t="str">
        <f t="shared" si="265"/>
        <v/>
      </c>
      <c r="AD427" s="75" t="str">
        <f t="shared" si="266"/>
        <v/>
      </c>
      <c r="AE427" s="77" t="str">
        <f t="shared" si="267"/>
        <v/>
      </c>
      <c r="AF427" s="78" t="str">
        <f t="shared" si="268"/>
        <v/>
      </c>
      <c r="AG427" s="79" t="str">
        <f t="shared" si="269"/>
        <v/>
      </c>
      <c r="AH427" s="244" t="str">
        <f t="shared" si="270"/>
        <v/>
      </c>
      <c r="AI427" s="218">
        <f t="shared" si="271"/>
        <v>0</v>
      </c>
      <c r="AJ427" s="346" t="str">
        <f t="shared" si="272"/>
        <v/>
      </c>
      <c r="AK427" s="347"/>
      <c r="AL427" s="219" t="e">
        <f t="shared" si="273"/>
        <v>#DIV/0!</v>
      </c>
      <c r="AM427" s="218">
        <f t="shared" si="274"/>
        <v>0</v>
      </c>
      <c r="AN427" s="346" t="str">
        <f t="shared" si="275"/>
        <v/>
      </c>
      <c r="AO427" s="347"/>
      <c r="AP427" s="219" t="e">
        <f t="shared" si="276"/>
        <v>#DIV/0!</v>
      </c>
      <c r="AQ427" s="222">
        <f t="shared" si="277"/>
        <v>0</v>
      </c>
      <c r="AR427" s="348" t="str">
        <f t="shared" si="278"/>
        <v/>
      </c>
      <c r="AS427" s="349"/>
      <c r="AT427" s="257" t="e">
        <f t="shared" si="279"/>
        <v>#DIV/0!</v>
      </c>
      <c r="AU427" s="222">
        <f t="shared" si="280"/>
        <v>0</v>
      </c>
      <c r="AV427" s="348" t="str">
        <f t="shared" si="281"/>
        <v/>
      </c>
      <c r="AW427" s="349"/>
      <c r="AX427" s="257" t="e">
        <f t="shared" si="282"/>
        <v>#DIV/0!</v>
      </c>
      <c r="AZ427" s="80"/>
      <c r="BA427" s="81"/>
      <c r="BB427" s="82" t="str">
        <f t="shared" si="283"/>
        <v/>
      </c>
      <c r="BC427" s="83" t="str">
        <f t="shared" si="284"/>
        <v/>
      </c>
      <c r="BD427" s="224">
        <f t="shared" si="285"/>
        <v>0</v>
      </c>
      <c r="BE427" s="348" t="str">
        <f t="shared" si="286"/>
        <v/>
      </c>
      <c r="BF427" s="349"/>
      <c r="BG427" s="225" t="e">
        <f t="shared" si="287"/>
        <v>#DIV/0!</v>
      </c>
      <c r="BI427" s="84"/>
      <c r="BJ427" s="307"/>
      <c r="BK427" s="88"/>
      <c r="BL427" s="307"/>
      <c r="BM427" s="227" t="str">
        <f t="shared" si="288"/>
        <v>---</v>
      </c>
    </row>
    <row r="428" spans="1:65" ht="15" customHeight="1">
      <c r="A428" s="56"/>
      <c r="B428" s="57"/>
      <c r="C428" s="58"/>
      <c r="D428" s="58"/>
      <c r="E428" s="58"/>
      <c r="F428" s="59"/>
      <c r="G428" s="60"/>
      <c r="H428" s="61"/>
      <c r="I428" s="62"/>
      <c r="J428" s="63">
        <f t="shared" si="257"/>
        <v>0</v>
      </c>
      <c r="K428" s="64"/>
      <c r="L428" s="65">
        <f t="shared" si="258"/>
        <v>0</v>
      </c>
      <c r="M428" s="66"/>
      <c r="N428" s="312"/>
      <c r="O428" s="67"/>
      <c r="P428" s="68"/>
      <c r="Q428" s="61"/>
      <c r="R428" s="62"/>
      <c r="S428" s="62">
        <f t="shared" si="259"/>
        <v>0</v>
      </c>
      <c r="T428" s="68"/>
      <c r="U428" s="69"/>
      <c r="V428" s="70">
        <f t="shared" si="260"/>
        <v>0</v>
      </c>
      <c r="W428" s="71"/>
      <c r="X428" s="312"/>
      <c r="Y428" s="72" t="str">
        <f t="shared" si="261"/>
        <v>---</v>
      </c>
      <c r="Z428" s="73" t="str">
        <f t="shared" si="262"/>
        <v>---</v>
      </c>
      <c r="AA428" s="74" t="str">
        <f t="shared" si="263"/>
        <v/>
      </c>
      <c r="AB428" s="75" t="str">
        <f t="shared" si="264"/>
        <v/>
      </c>
      <c r="AC428" s="76" t="str">
        <f t="shared" si="265"/>
        <v/>
      </c>
      <c r="AD428" s="75" t="str">
        <f t="shared" si="266"/>
        <v/>
      </c>
      <c r="AE428" s="77" t="str">
        <f t="shared" si="267"/>
        <v/>
      </c>
      <c r="AF428" s="78" t="str">
        <f t="shared" si="268"/>
        <v/>
      </c>
      <c r="AG428" s="79" t="str">
        <f t="shared" si="269"/>
        <v/>
      </c>
      <c r="AH428" s="244" t="str">
        <f t="shared" si="270"/>
        <v/>
      </c>
      <c r="AI428" s="218">
        <f t="shared" si="271"/>
        <v>0</v>
      </c>
      <c r="AJ428" s="346" t="str">
        <f t="shared" si="272"/>
        <v/>
      </c>
      <c r="AK428" s="347"/>
      <c r="AL428" s="219" t="e">
        <f t="shared" si="273"/>
        <v>#DIV/0!</v>
      </c>
      <c r="AM428" s="218">
        <f t="shared" si="274"/>
        <v>0</v>
      </c>
      <c r="AN428" s="346" t="str">
        <f t="shared" si="275"/>
        <v/>
      </c>
      <c r="AO428" s="347"/>
      <c r="AP428" s="219" t="e">
        <f t="shared" si="276"/>
        <v>#DIV/0!</v>
      </c>
      <c r="AQ428" s="222">
        <f t="shared" si="277"/>
        <v>0</v>
      </c>
      <c r="AR428" s="348" t="str">
        <f t="shared" si="278"/>
        <v/>
      </c>
      <c r="AS428" s="349"/>
      <c r="AT428" s="257" t="e">
        <f t="shared" si="279"/>
        <v>#DIV/0!</v>
      </c>
      <c r="AU428" s="222">
        <f t="shared" si="280"/>
        <v>0</v>
      </c>
      <c r="AV428" s="348" t="str">
        <f t="shared" si="281"/>
        <v/>
      </c>
      <c r="AW428" s="349"/>
      <c r="AX428" s="257" t="e">
        <f t="shared" si="282"/>
        <v>#DIV/0!</v>
      </c>
      <c r="AZ428" s="80"/>
      <c r="BA428" s="81"/>
      <c r="BB428" s="82" t="str">
        <f t="shared" si="283"/>
        <v/>
      </c>
      <c r="BC428" s="83" t="str">
        <f t="shared" si="284"/>
        <v/>
      </c>
      <c r="BD428" s="224">
        <f t="shared" si="285"/>
        <v>0</v>
      </c>
      <c r="BE428" s="348" t="str">
        <f t="shared" si="286"/>
        <v/>
      </c>
      <c r="BF428" s="349"/>
      <c r="BG428" s="225" t="e">
        <f t="shared" si="287"/>
        <v>#DIV/0!</v>
      </c>
      <c r="BI428" s="84"/>
      <c r="BJ428" s="307"/>
      <c r="BK428" s="88"/>
      <c r="BL428" s="307"/>
      <c r="BM428" s="227" t="str">
        <f t="shared" si="288"/>
        <v>---</v>
      </c>
    </row>
    <row r="429" spans="1:65" ht="15" customHeight="1">
      <c r="A429" s="56"/>
      <c r="B429" s="57"/>
      <c r="C429" s="58"/>
      <c r="D429" s="58"/>
      <c r="E429" s="58"/>
      <c r="F429" s="59"/>
      <c r="G429" s="60"/>
      <c r="H429" s="61"/>
      <c r="I429" s="62"/>
      <c r="J429" s="63">
        <f t="shared" si="257"/>
        <v>0</v>
      </c>
      <c r="K429" s="64"/>
      <c r="L429" s="65">
        <f t="shared" si="258"/>
        <v>0</v>
      </c>
      <c r="M429" s="66"/>
      <c r="N429" s="312"/>
      <c r="O429" s="67"/>
      <c r="P429" s="68"/>
      <c r="Q429" s="61"/>
      <c r="R429" s="62"/>
      <c r="S429" s="62">
        <f t="shared" si="259"/>
        <v>0</v>
      </c>
      <c r="T429" s="68"/>
      <c r="U429" s="69"/>
      <c r="V429" s="70">
        <f t="shared" si="260"/>
        <v>0</v>
      </c>
      <c r="W429" s="71"/>
      <c r="X429" s="312"/>
      <c r="Y429" s="72" t="str">
        <f t="shared" si="261"/>
        <v>---</v>
      </c>
      <c r="Z429" s="73" t="str">
        <f t="shared" si="262"/>
        <v>---</v>
      </c>
      <c r="AA429" s="74" t="str">
        <f t="shared" si="263"/>
        <v/>
      </c>
      <c r="AB429" s="75" t="str">
        <f t="shared" si="264"/>
        <v/>
      </c>
      <c r="AC429" s="76" t="str">
        <f t="shared" si="265"/>
        <v/>
      </c>
      <c r="AD429" s="75" t="str">
        <f t="shared" si="266"/>
        <v/>
      </c>
      <c r="AE429" s="77" t="str">
        <f t="shared" si="267"/>
        <v/>
      </c>
      <c r="AF429" s="78" t="str">
        <f t="shared" si="268"/>
        <v/>
      </c>
      <c r="AG429" s="79" t="str">
        <f t="shared" si="269"/>
        <v/>
      </c>
      <c r="AH429" s="244" t="str">
        <f t="shared" si="270"/>
        <v/>
      </c>
      <c r="AI429" s="218">
        <f t="shared" si="271"/>
        <v>0</v>
      </c>
      <c r="AJ429" s="346" t="str">
        <f t="shared" si="272"/>
        <v/>
      </c>
      <c r="AK429" s="347"/>
      <c r="AL429" s="219" t="e">
        <f t="shared" si="273"/>
        <v>#DIV/0!</v>
      </c>
      <c r="AM429" s="218">
        <f t="shared" si="274"/>
        <v>0</v>
      </c>
      <c r="AN429" s="346" t="str">
        <f t="shared" si="275"/>
        <v/>
      </c>
      <c r="AO429" s="347"/>
      <c r="AP429" s="219" t="e">
        <f t="shared" si="276"/>
        <v>#DIV/0!</v>
      </c>
      <c r="AQ429" s="222">
        <f t="shared" si="277"/>
        <v>0</v>
      </c>
      <c r="AR429" s="348" t="str">
        <f t="shared" si="278"/>
        <v/>
      </c>
      <c r="AS429" s="349"/>
      <c r="AT429" s="257" t="e">
        <f t="shared" si="279"/>
        <v>#DIV/0!</v>
      </c>
      <c r="AU429" s="222">
        <f t="shared" si="280"/>
        <v>0</v>
      </c>
      <c r="AV429" s="348" t="str">
        <f t="shared" si="281"/>
        <v/>
      </c>
      <c r="AW429" s="349"/>
      <c r="AX429" s="257" t="e">
        <f t="shared" si="282"/>
        <v>#DIV/0!</v>
      </c>
      <c r="AZ429" s="80"/>
      <c r="BA429" s="81"/>
      <c r="BB429" s="82" t="str">
        <f t="shared" si="283"/>
        <v/>
      </c>
      <c r="BC429" s="83" t="str">
        <f t="shared" si="284"/>
        <v/>
      </c>
      <c r="BD429" s="224">
        <f t="shared" si="285"/>
        <v>0</v>
      </c>
      <c r="BE429" s="348" t="str">
        <f t="shared" si="286"/>
        <v/>
      </c>
      <c r="BF429" s="349"/>
      <c r="BG429" s="225" t="e">
        <f t="shared" si="287"/>
        <v>#DIV/0!</v>
      </c>
      <c r="BI429" s="84"/>
      <c r="BJ429" s="307"/>
      <c r="BK429" s="88"/>
      <c r="BL429" s="307"/>
      <c r="BM429" s="227" t="str">
        <f t="shared" si="288"/>
        <v>---</v>
      </c>
    </row>
    <row r="430" spans="1:65" ht="15" customHeight="1">
      <c r="A430" s="56"/>
      <c r="B430" s="57"/>
      <c r="C430" s="58"/>
      <c r="D430" s="58"/>
      <c r="E430" s="58"/>
      <c r="F430" s="59"/>
      <c r="G430" s="60"/>
      <c r="H430" s="61"/>
      <c r="I430" s="62"/>
      <c r="J430" s="63">
        <f t="shared" si="257"/>
        <v>0</v>
      </c>
      <c r="K430" s="64"/>
      <c r="L430" s="65">
        <f t="shared" si="258"/>
        <v>0</v>
      </c>
      <c r="M430" s="66"/>
      <c r="N430" s="312"/>
      <c r="O430" s="67"/>
      <c r="P430" s="68"/>
      <c r="Q430" s="61"/>
      <c r="R430" s="62"/>
      <c r="S430" s="62">
        <f t="shared" si="259"/>
        <v>0</v>
      </c>
      <c r="T430" s="68"/>
      <c r="U430" s="69"/>
      <c r="V430" s="70">
        <f t="shared" si="260"/>
        <v>0</v>
      </c>
      <c r="W430" s="71"/>
      <c r="X430" s="312"/>
      <c r="Y430" s="72" t="str">
        <f t="shared" si="261"/>
        <v>---</v>
      </c>
      <c r="Z430" s="73" t="str">
        <f t="shared" si="262"/>
        <v>---</v>
      </c>
      <c r="AA430" s="74" t="str">
        <f t="shared" si="263"/>
        <v/>
      </c>
      <c r="AB430" s="75" t="str">
        <f t="shared" si="264"/>
        <v/>
      </c>
      <c r="AC430" s="76" t="str">
        <f t="shared" si="265"/>
        <v/>
      </c>
      <c r="AD430" s="75" t="str">
        <f t="shared" si="266"/>
        <v/>
      </c>
      <c r="AE430" s="77" t="str">
        <f t="shared" si="267"/>
        <v/>
      </c>
      <c r="AF430" s="78" t="str">
        <f t="shared" si="268"/>
        <v/>
      </c>
      <c r="AG430" s="79" t="str">
        <f t="shared" si="269"/>
        <v/>
      </c>
      <c r="AH430" s="244" t="str">
        <f t="shared" si="270"/>
        <v/>
      </c>
      <c r="AI430" s="218">
        <f t="shared" si="271"/>
        <v>0</v>
      </c>
      <c r="AJ430" s="346" t="str">
        <f t="shared" si="272"/>
        <v>*</v>
      </c>
      <c r="AK430" s="347"/>
      <c r="AL430" s="219" t="e">
        <f t="shared" si="273"/>
        <v>#DIV/0!</v>
      </c>
      <c r="AM430" s="218">
        <f t="shared" si="274"/>
        <v>0</v>
      </c>
      <c r="AN430" s="346" t="str">
        <f t="shared" si="275"/>
        <v>*</v>
      </c>
      <c r="AO430" s="347"/>
      <c r="AP430" s="219" t="e">
        <f t="shared" si="276"/>
        <v>#DIV/0!</v>
      </c>
      <c r="AQ430" s="222">
        <f t="shared" si="277"/>
        <v>0</v>
      </c>
      <c r="AR430" s="348" t="str">
        <f t="shared" si="278"/>
        <v>*</v>
      </c>
      <c r="AS430" s="349"/>
      <c r="AT430" s="257" t="e">
        <f t="shared" si="279"/>
        <v>#DIV/0!</v>
      </c>
      <c r="AU430" s="222">
        <f t="shared" si="280"/>
        <v>0</v>
      </c>
      <c r="AV430" s="348" t="str">
        <f t="shared" si="281"/>
        <v>*</v>
      </c>
      <c r="AW430" s="349"/>
      <c r="AX430" s="257" t="e">
        <f t="shared" si="282"/>
        <v>#DIV/0!</v>
      </c>
      <c r="AZ430" s="80"/>
      <c r="BA430" s="81"/>
      <c r="BB430" s="82" t="str">
        <f t="shared" si="283"/>
        <v/>
      </c>
      <c r="BC430" s="83" t="str">
        <f t="shared" si="284"/>
        <v/>
      </c>
      <c r="BD430" s="224">
        <f t="shared" si="285"/>
        <v>0</v>
      </c>
      <c r="BE430" s="348" t="str">
        <f t="shared" si="286"/>
        <v/>
      </c>
      <c r="BF430" s="349"/>
      <c r="BG430" s="225" t="e">
        <f t="shared" si="287"/>
        <v>#DIV/0!</v>
      </c>
      <c r="BI430" s="84"/>
      <c r="BJ430" s="307"/>
      <c r="BK430" s="88"/>
      <c r="BL430" s="307"/>
      <c r="BM430" s="227" t="str">
        <f t="shared" si="288"/>
        <v>---</v>
      </c>
    </row>
    <row r="431" spans="1:65" ht="15" customHeight="1">
      <c r="A431" s="56"/>
      <c r="B431" s="57"/>
      <c r="C431" s="58"/>
      <c r="D431" s="58"/>
      <c r="E431" s="58"/>
      <c r="F431" s="59"/>
      <c r="G431" s="60"/>
      <c r="H431" s="61"/>
      <c r="I431" s="62"/>
      <c r="J431" s="63">
        <f t="shared" si="257"/>
        <v>0</v>
      </c>
      <c r="K431" s="64"/>
      <c r="L431" s="65">
        <f t="shared" si="258"/>
        <v>0</v>
      </c>
      <c r="M431" s="66"/>
      <c r="N431" s="312"/>
      <c r="O431" s="67"/>
      <c r="P431" s="68"/>
      <c r="Q431" s="61"/>
      <c r="R431" s="62"/>
      <c r="S431" s="62">
        <f t="shared" si="259"/>
        <v>0</v>
      </c>
      <c r="T431" s="68"/>
      <c r="U431" s="69"/>
      <c r="V431" s="70">
        <f t="shared" si="260"/>
        <v>0</v>
      </c>
      <c r="W431" s="71"/>
      <c r="X431" s="312"/>
      <c r="Y431" s="72" t="str">
        <f t="shared" si="261"/>
        <v>---</v>
      </c>
      <c r="Z431" s="73" t="str">
        <f t="shared" si="262"/>
        <v>---</v>
      </c>
      <c r="AA431" s="74" t="str">
        <f t="shared" si="263"/>
        <v/>
      </c>
      <c r="AB431" s="75" t="str">
        <f t="shared" si="264"/>
        <v/>
      </c>
      <c r="AC431" s="76" t="str">
        <f t="shared" si="265"/>
        <v/>
      </c>
      <c r="AD431" s="75" t="str">
        <f t="shared" si="266"/>
        <v/>
      </c>
      <c r="AE431" s="77" t="str">
        <f t="shared" si="267"/>
        <v/>
      </c>
      <c r="AF431" s="78" t="str">
        <f t="shared" si="268"/>
        <v/>
      </c>
      <c r="AG431" s="79" t="str">
        <f t="shared" si="269"/>
        <v/>
      </c>
      <c r="AH431" s="244" t="str">
        <f t="shared" si="270"/>
        <v/>
      </c>
      <c r="AI431" s="218">
        <f t="shared" si="271"/>
        <v>0</v>
      </c>
      <c r="AJ431" s="346" t="str">
        <f t="shared" si="272"/>
        <v/>
      </c>
      <c r="AK431" s="347"/>
      <c r="AL431" s="219" t="e">
        <f t="shared" si="273"/>
        <v>#DIV/0!</v>
      </c>
      <c r="AM431" s="218">
        <f t="shared" si="274"/>
        <v>0</v>
      </c>
      <c r="AN431" s="346" t="str">
        <f t="shared" si="275"/>
        <v/>
      </c>
      <c r="AO431" s="347"/>
      <c r="AP431" s="219" t="e">
        <f t="shared" si="276"/>
        <v>#DIV/0!</v>
      </c>
      <c r="AQ431" s="222">
        <f t="shared" si="277"/>
        <v>0</v>
      </c>
      <c r="AR431" s="348" t="str">
        <f t="shared" si="278"/>
        <v/>
      </c>
      <c r="AS431" s="349"/>
      <c r="AT431" s="257" t="e">
        <f t="shared" si="279"/>
        <v>#DIV/0!</v>
      </c>
      <c r="AU431" s="222">
        <f t="shared" si="280"/>
        <v>0</v>
      </c>
      <c r="AV431" s="348" t="str">
        <f t="shared" si="281"/>
        <v/>
      </c>
      <c r="AW431" s="349"/>
      <c r="AX431" s="257" t="e">
        <f t="shared" si="282"/>
        <v>#DIV/0!</v>
      </c>
      <c r="AZ431" s="80"/>
      <c r="BA431" s="81"/>
      <c r="BB431" s="82" t="str">
        <f t="shared" si="283"/>
        <v/>
      </c>
      <c r="BC431" s="83" t="str">
        <f t="shared" si="284"/>
        <v/>
      </c>
      <c r="BD431" s="224">
        <f t="shared" si="285"/>
        <v>0</v>
      </c>
      <c r="BE431" s="348" t="str">
        <f t="shared" si="286"/>
        <v/>
      </c>
      <c r="BF431" s="349"/>
      <c r="BG431" s="225" t="e">
        <f t="shared" si="287"/>
        <v>#DIV/0!</v>
      </c>
      <c r="BI431" s="84"/>
      <c r="BJ431" s="307"/>
      <c r="BK431" s="88"/>
      <c r="BL431" s="307"/>
      <c r="BM431" s="227" t="str">
        <f t="shared" si="288"/>
        <v>---</v>
      </c>
    </row>
    <row r="432" spans="1:65" ht="15" customHeight="1">
      <c r="A432" s="56"/>
      <c r="B432" s="57"/>
      <c r="C432" s="58"/>
      <c r="D432" s="58"/>
      <c r="E432" s="58"/>
      <c r="F432" s="59"/>
      <c r="G432" s="60"/>
      <c r="H432" s="61"/>
      <c r="I432" s="62"/>
      <c r="J432" s="63">
        <f t="shared" si="257"/>
        <v>0</v>
      </c>
      <c r="K432" s="64"/>
      <c r="L432" s="65">
        <f t="shared" si="258"/>
        <v>0</v>
      </c>
      <c r="M432" s="66"/>
      <c r="N432" s="312"/>
      <c r="O432" s="67"/>
      <c r="P432" s="68"/>
      <c r="Q432" s="61"/>
      <c r="R432" s="62"/>
      <c r="S432" s="62">
        <f t="shared" si="259"/>
        <v>0</v>
      </c>
      <c r="T432" s="68"/>
      <c r="U432" s="69"/>
      <c r="V432" s="70">
        <f t="shared" si="260"/>
        <v>0</v>
      </c>
      <c r="W432" s="71"/>
      <c r="X432" s="312"/>
      <c r="Y432" s="72" t="str">
        <f t="shared" si="261"/>
        <v>---</v>
      </c>
      <c r="Z432" s="73" t="str">
        <f t="shared" si="262"/>
        <v>---</v>
      </c>
      <c r="AA432" s="74" t="str">
        <f t="shared" si="263"/>
        <v/>
      </c>
      <c r="AB432" s="75" t="str">
        <f t="shared" si="264"/>
        <v/>
      </c>
      <c r="AC432" s="76" t="str">
        <f t="shared" si="265"/>
        <v/>
      </c>
      <c r="AD432" s="75" t="str">
        <f t="shared" si="266"/>
        <v/>
      </c>
      <c r="AE432" s="77" t="str">
        <f t="shared" si="267"/>
        <v/>
      </c>
      <c r="AF432" s="78" t="str">
        <f t="shared" si="268"/>
        <v/>
      </c>
      <c r="AG432" s="79" t="str">
        <f t="shared" si="269"/>
        <v/>
      </c>
      <c r="AH432" s="244" t="str">
        <f t="shared" si="270"/>
        <v/>
      </c>
      <c r="AI432" s="218">
        <f t="shared" si="271"/>
        <v>0</v>
      </c>
      <c r="AJ432" s="346" t="str">
        <f t="shared" si="272"/>
        <v/>
      </c>
      <c r="AK432" s="347"/>
      <c r="AL432" s="219" t="e">
        <f t="shared" si="273"/>
        <v>#DIV/0!</v>
      </c>
      <c r="AM432" s="218">
        <f t="shared" si="274"/>
        <v>0</v>
      </c>
      <c r="AN432" s="346" t="str">
        <f t="shared" si="275"/>
        <v/>
      </c>
      <c r="AO432" s="347"/>
      <c r="AP432" s="219" t="e">
        <f t="shared" si="276"/>
        <v>#DIV/0!</v>
      </c>
      <c r="AQ432" s="222">
        <f t="shared" si="277"/>
        <v>0</v>
      </c>
      <c r="AR432" s="348" t="str">
        <f t="shared" si="278"/>
        <v/>
      </c>
      <c r="AS432" s="349"/>
      <c r="AT432" s="257" t="e">
        <f t="shared" si="279"/>
        <v>#DIV/0!</v>
      </c>
      <c r="AU432" s="222">
        <f t="shared" si="280"/>
        <v>0</v>
      </c>
      <c r="AV432" s="348" t="str">
        <f t="shared" si="281"/>
        <v/>
      </c>
      <c r="AW432" s="349"/>
      <c r="AX432" s="257" t="e">
        <f t="shared" si="282"/>
        <v>#DIV/0!</v>
      </c>
      <c r="AZ432" s="80"/>
      <c r="BA432" s="81"/>
      <c r="BB432" s="82" t="str">
        <f t="shared" si="283"/>
        <v/>
      </c>
      <c r="BC432" s="83" t="str">
        <f t="shared" si="284"/>
        <v/>
      </c>
      <c r="BD432" s="224">
        <f t="shared" si="285"/>
        <v>0</v>
      </c>
      <c r="BE432" s="348" t="str">
        <f t="shared" si="286"/>
        <v/>
      </c>
      <c r="BF432" s="349"/>
      <c r="BG432" s="225" t="e">
        <f t="shared" si="287"/>
        <v>#DIV/0!</v>
      </c>
      <c r="BI432" s="84"/>
      <c r="BJ432" s="307"/>
      <c r="BK432" s="88"/>
      <c r="BL432" s="307"/>
      <c r="BM432" s="227" t="str">
        <f t="shared" si="288"/>
        <v>---</v>
      </c>
    </row>
    <row r="433" spans="1:65" ht="15" customHeight="1">
      <c r="A433" s="56"/>
      <c r="B433" s="57"/>
      <c r="C433" s="58"/>
      <c r="D433" s="58"/>
      <c r="E433" s="58"/>
      <c r="F433" s="59"/>
      <c r="G433" s="60"/>
      <c r="H433" s="61"/>
      <c r="I433" s="62"/>
      <c r="J433" s="63">
        <f t="shared" si="257"/>
        <v>0</v>
      </c>
      <c r="K433" s="64"/>
      <c r="L433" s="65">
        <f t="shared" si="258"/>
        <v>0</v>
      </c>
      <c r="M433" s="66"/>
      <c r="N433" s="312"/>
      <c r="O433" s="67"/>
      <c r="P433" s="68"/>
      <c r="Q433" s="61"/>
      <c r="R433" s="62"/>
      <c r="S433" s="62">
        <f t="shared" si="259"/>
        <v>0</v>
      </c>
      <c r="T433" s="68"/>
      <c r="U433" s="69"/>
      <c r="V433" s="70">
        <f t="shared" si="260"/>
        <v>0</v>
      </c>
      <c r="W433" s="71"/>
      <c r="X433" s="312"/>
      <c r="Y433" s="72" t="str">
        <f t="shared" si="261"/>
        <v>---</v>
      </c>
      <c r="Z433" s="73" t="str">
        <f t="shared" si="262"/>
        <v>---</v>
      </c>
      <c r="AA433" s="74" t="str">
        <f t="shared" si="263"/>
        <v/>
      </c>
      <c r="AB433" s="75" t="str">
        <f t="shared" si="264"/>
        <v/>
      </c>
      <c r="AC433" s="76" t="str">
        <f t="shared" si="265"/>
        <v/>
      </c>
      <c r="AD433" s="75" t="str">
        <f t="shared" si="266"/>
        <v/>
      </c>
      <c r="AE433" s="77" t="str">
        <f t="shared" si="267"/>
        <v/>
      </c>
      <c r="AF433" s="78" t="str">
        <f t="shared" si="268"/>
        <v/>
      </c>
      <c r="AG433" s="79" t="str">
        <f t="shared" si="269"/>
        <v/>
      </c>
      <c r="AH433" s="244" t="str">
        <f t="shared" si="270"/>
        <v/>
      </c>
      <c r="AI433" s="218">
        <f t="shared" si="271"/>
        <v>0</v>
      </c>
      <c r="AJ433" s="346" t="str">
        <f t="shared" si="272"/>
        <v/>
      </c>
      <c r="AK433" s="347"/>
      <c r="AL433" s="219" t="e">
        <f t="shared" si="273"/>
        <v>#DIV/0!</v>
      </c>
      <c r="AM433" s="218">
        <f t="shared" si="274"/>
        <v>0</v>
      </c>
      <c r="AN433" s="346" t="str">
        <f t="shared" si="275"/>
        <v/>
      </c>
      <c r="AO433" s="347"/>
      <c r="AP433" s="219" t="e">
        <f t="shared" si="276"/>
        <v>#DIV/0!</v>
      </c>
      <c r="AQ433" s="222">
        <f t="shared" si="277"/>
        <v>0</v>
      </c>
      <c r="AR433" s="348" t="str">
        <f t="shared" si="278"/>
        <v/>
      </c>
      <c r="AS433" s="349"/>
      <c r="AT433" s="257" t="e">
        <f t="shared" si="279"/>
        <v>#DIV/0!</v>
      </c>
      <c r="AU433" s="222">
        <f t="shared" si="280"/>
        <v>0</v>
      </c>
      <c r="AV433" s="348" t="str">
        <f t="shared" si="281"/>
        <v/>
      </c>
      <c r="AW433" s="349"/>
      <c r="AX433" s="257" t="e">
        <f t="shared" si="282"/>
        <v>#DIV/0!</v>
      </c>
      <c r="AZ433" s="80"/>
      <c r="BA433" s="81"/>
      <c r="BB433" s="82" t="str">
        <f t="shared" si="283"/>
        <v/>
      </c>
      <c r="BC433" s="83" t="str">
        <f t="shared" si="284"/>
        <v/>
      </c>
      <c r="BD433" s="224">
        <f t="shared" si="285"/>
        <v>0</v>
      </c>
      <c r="BE433" s="348" t="str">
        <f t="shared" si="286"/>
        <v/>
      </c>
      <c r="BF433" s="349"/>
      <c r="BG433" s="225" t="e">
        <f t="shared" si="287"/>
        <v>#DIV/0!</v>
      </c>
      <c r="BI433" s="84"/>
      <c r="BJ433" s="307"/>
      <c r="BK433" s="88"/>
      <c r="BL433" s="307"/>
      <c r="BM433" s="227" t="str">
        <f t="shared" si="288"/>
        <v>---</v>
      </c>
    </row>
    <row r="434" spans="1:65" ht="15" customHeight="1">
      <c r="A434" s="56"/>
      <c r="B434" s="57"/>
      <c r="C434" s="58"/>
      <c r="D434" s="58"/>
      <c r="E434" s="58"/>
      <c r="F434" s="59"/>
      <c r="G434" s="60"/>
      <c r="H434" s="61"/>
      <c r="I434" s="62"/>
      <c r="J434" s="63">
        <f t="shared" si="257"/>
        <v>0</v>
      </c>
      <c r="K434" s="64"/>
      <c r="L434" s="65">
        <f t="shared" si="258"/>
        <v>0</v>
      </c>
      <c r="M434" s="66"/>
      <c r="N434" s="312"/>
      <c r="O434" s="67"/>
      <c r="P434" s="68"/>
      <c r="Q434" s="61"/>
      <c r="R434" s="62"/>
      <c r="S434" s="62">
        <f t="shared" si="259"/>
        <v>0</v>
      </c>
      <c r="T434" s="68"/>
      <c r="U434" s="69"/>
      <c r="V434" s="70">
        <f t="shared" si="260"/>
        <v>0</v>
      </c>
      <c r="W434" s="71"/>
      <c r="X434" s="312"/>
      <c r="Y434" s="72" t="str">
        <f t="shared" si="261"/>
        <v>---</v>
      </c>
      <c r="Z434" s="73" t="str">
        <f t="shared" si="262"/>
        <v>---</v>
      </c>
      <c r="AA434" s="74" t="str">
        <f t="shared" si="263"/>
        <v/>
      </c>
      <c r="AB434" s="75" t="str">
        <f t="shared" si="264"/>
        <v/>
      </c>
      <c r="AC434" s="76" t="str">
        <f t="shared" si="265"/>
        <v/>
      </c>
      <c r="AD434" s="75" t="str">
        <f t="shared" si="266"/>
        <v/>
      </c>
      <c r="AE434" s="77" t="str">
        <f t="shared" si="267"/>
        <v/>
      </c>
      <c r="AF434" s="78" t="str">
        <f t="shared" si="268"/>
        <v/>
      </c>
      <c r="AG434" s="79" t="str">
        <f t="shared" si="269"/>
        <v/>
      </c>
      <c r="AH434" s="244" t="str">
        <f t="shared" si="270"/>
        <v/>
      </c>
      <c r="AI434" s="218">
        <f t="shared" si="271"/>
        <v>0</v>
      </c>
      <c r="AJ434" s="346" t="str">
        <f t="shared" si="272"/>
        <v/>
      </c>
      <c r="AK434" s="347"/>
      <c r="AL434" s="219" t="e">
        <f t="shared" si="273"/>
        <v>#DIV/0!</v>
      </c>
      <c r="AM434" s="218">
        <f t="shared" si="274"/>
        <v>0</v>
      </c>
      <c r="AN434" s="346" t="str">
        <f t="shared" si="275"/>
        <v/>
      </c>
      <c r="AO434" s="347"/>
      <c r="AP434" s="219" t="e">
        <f t="shared" si="276"/>
        <v>#DIV/0!</v>
      </c>
      <c r="AQ434" s="222">
        <f t="shared" si="277"/>
        <v>0</v>
      </c>
      <c r="AR434" s="348" t="str">
        <f t="shared" si="278"/>
        <v/>
      </c>
      <c r="AS434" s="349"/>
      <c r="AT434" s="257" t="e">
        <f t="shared" si="279"/>
        <v>#DIV/0!</v>
      </c>
      <c r="AU434" s="222">
        <f t="shared" si="280"/>
        <v>0</v>
      </c>
      <c r="AV434" s="348" t="str">
        <f t="shared" si="281"/>
        <v/>
      </c>
      <c r="AW434" s="349"/>
      <c r="AX434" s="257" t="e">
        <f t="shared" si="282"/>
        <v>#DIV/0!</v>
      </c>
      <c r="AZ434" s="80"/>
      <c r="BA434" s="81"/>
      <c r="BB434" s="82" t="str">
        <f t="shared" si="283"/>
        <v/>
      </c>
      <c r="BC434" s="83" t="str">
        <f t="shared" si="284"/>
        <v/>
      </c>
      <c r="BD434" s="224">
        <f t="shared" si="285"/>
        <v>0</v>
      </c>
      <c r="BE434" s="348" t="str">
        <f t="shared" si="286"/>
        <v/>
      </c>
      <c r="BF434" s="349"/>
      <c r="BG434" s="225" t="e">
        <f t="shared" si="287"/>
        <v>#DIV/0!</v>
      </c>
      <c r="BI434" s="84"/>
      <c r="BJ434" s="307"/>
      <c r="BK434" s="88"/>
      <c r="BL434" s="307"/>
      <c r="BM434" s="227" t="str">
        <f t="shared" si="288"/>
        <v>---</v>
      </c>
    </row>
    <row r="435" spans="1:65" ht="15" customHeight="1">
      <c r="A435" s="56"/>
      <c r="B435" s="57"/>
      <c r="C435" s="58"/>
      <c r="D435" s="58"/>
      <c r="E435" s="58"/>
      <c r="F435" s="59"/>
      <c r="G435" s="60"/>
      <c r="H435" s="61"/>
      <c r="I435" s="62"/>
      <c r="J435" s="63">
        <f t="shared" si="257"/>
        <v>0</v>
      </c>
      <c r="K435" s="64"/>
      <c r="L435" s="65">
        <f t="shared" si="258"/>
        <v>0</v>
      </c>
      <c r="M435" s="66"/>
      <c r="N435" s="312"/>
      <c r="O435" s="67"/>
      <c r="P435" s="68"/>
      <c r="Q435" s="61"/>
      <c r="R435" s="62"/>
      <c r="S435" s="62">
        <f t="shared" si="259"/>
        <v>0</v>
      </c>
      <c r="T435" s="68"/>
      <c r="U435" s="69"/>
      <c r="V435" s="70">
        <f t="shared" si="260"/>
        <v>0</v>
      </c>
      <c r="W435" s="71"/>
      <c r="X435" s="312"/>
      <c r="Y435" s="72" t="str">
        <f t="shared" si="261"/>
        <v>---</v>
      </c>
      <c r="Z435" s="73" t="str">
        <f t="shared" si="262"/>
        <v>---</v>
      </c>
      <c r="AA435" s="74" t="str">
        <f t="shared" si="263"/>
        <v/>
      </c>
      <c r="AB435" s="75" t="str">
        <f t="shared" si="264"/>
        <v/>
      </c>
      <c r="AC435" s="76" t="str">
        <f t="shared" si="265"/>
        <v/>
      </c>
      <c r="AD435" s="75" t="str">
        <f t="shared" si="266"/>
        <v/>
      </c>
      <c r="AE435" s="77" t="str">
        <f t="shared" si="267"/>
        <v/>
      </c>
      <c r="AF435" s="78" t="str">
        <f t="shared" si="268"/>
        <v/>
      </c>
      <c r="AG435" s="79" t="str">
        <f t="shared" si="269"/>
        <v/>
      </c>
      <c r="AH435" s="244" t="str">
        <f t="shared" si="270"/>
        <v/>
      </c>
      <c r="AI435" s="218">
        <f t="shared" si="271"/>
        <v>0</v>
      </c>
      <c r="AJ435" s="346" t="str">
        <f t="shared" si="272"/>
        <v/>
      </c>
      <c r="AK435" s="347"/>
      <c r="AL435" s="219" t="e">
        <f t="shared" si="273"/>
        <v>#DIV/0!</v>
      </c>
      <c r="AM435" s="218">
        <f t="shared" si="274"/>
        <v>0</v>
      </c>
      <c r="AN435" s="346" t="str">
        <f t="shared" si="275"/>
        <v/>
      </c>
      <c r="AO435" s="347"/>
      <c r="AP435" s="219" t="e">
        <f t="shared" si="276"/>
        <v>#DIV/0!</v>
      </c>
      <c r="AQ435" s="222">
        <f t="shared" si="277"/>
        <v>0</v>
      </c>
      <c r="AR435" s="348" t="str">
        <f t="shared" si="278"/>
        <v/>
      </c>
      <c r="AS435" s="349"/>
      <c r="AT435" s="257" t="e">
        <f t="shared" si="279"/>
        <v>#DIV/0!</v>
      </c>
      <c r="AU435" s="222">
        <f t="shared" si="280"/>
        <v>0</v>
      </c>
      <c r="AV435" s="348" t="str">
        <f t="shared" si="281"/>
        <v/>
      </c>
      <c r="AW435" s="349"/>
      <c r="AX435" s="257" t="e">
        <f t="shared" si="282"/>
        <v>#DIV/0!</v>
      </c>
      <c r="AZ435" s="80"/>
      <c r="BA435" s="81"/>
      <c r="BB435" s="82" t="str">
        <f t="shared" si="283"/>
        <v/>
      </c>
      <c r="BC435" s="83" t="str">
        <f t="shared" si="284"/>
        <v/>
      </c>
      <c r="BD435" s="224">
        <f t="shared" si="285"/>
        <v>0</v>
      </c>
      <c r="BE435" s="348" t="str">
        <f t="shared" si="286"/>
        <v/>
      </c>
      <c r="BF435" s="349"/>
      <c r="BG435" s="225" t="e">
        <f t="shared" si="287"/>
        <v>#DIV/0!</v>
      </c>
      <c r="BI435" s="84"/>
      <c r="BJ435" s="307"/>
      <c r="BK435" s="88"/>
      <c r="BL435" s="307"/>
      <c r="BM435" s="227" t="str">
        <f t="shared" si="288"/>
        <v>---</v>
      </c>
    </row>
    <row r="436" spans="1:65" ht="15" customHeight="1">
      <c r="A436" s="56"/>
      <c r="B436" s="57"/>
      <c r="C436" s="58"/>
      <c r="D436" s="58"/>
      <c r="E436" s="58"/>
      <c r="F436" s="59"/>
      <c r="G436" s="60"/>
      <c r="H436" s="61"/>
      <c r="I436" s="62"/>
      <c r="J436" s="63">
        <f t="shared" si="257"/>
        <v>0</v>
      </c>
      <c r="K436" s="64"/>
      <c r="L436" s="65">
        <f t="shared" si="258"/>
        <v>0</v>
      </c>
      <c r="M436" s="66"/>
      <c r="N436" s="312"/>
      <c r="O436" s="67"/>
      <c r="P436" s="68"/>
      <c r="Q436" s="61"/>
      <c r="R436" s="62"/>
      <c r="S436" s="62">
        <f t="shared" si="259"/>
        <v>0</v>
      </c>
      <c r="T436" s="68"/>
      <c r="U436" s="69"/>
      <c r="V436" s="70">
        <f t="shared" si="260"/>
        <v>0</v>
      </c>
      <c r="W436" s="71"/>
      <c r="X436" s="312"/>
      <c r="Y436" s="72" t="str">
        <f t="shared" si="261"/>
        <v>---</v>
      </c>
      <c r="Z436" s="73" t="str">
        <f t="shared" si="262"/>
        <v>---</v>
      </c>
      <c r="AA436" s="74" t="str">
        <f t="shared" si="263"/>
        <v/>
      </c>
      <c r="AB436" s="75" t="str">
        <f t="shared" si="264"/>
        <v/>
      </c>
      <c r="AC436" s="76" t="str">
        <f t="shared" si="265"/>
        <v/>
      </c>
      <c r="AD436" s="75" t="str">
        <f t="shared" si="266"/>
        <v/>
      </c>
      <c r="AE436" s="77" t="str">
        <f t="shared" si="267"/>
        <v/>
      </c>
      <c r="AF436" s="78" t="str">
        <f t="shared" si="268"/>
        <v/>
      </c>
      <c r="AG436" s="79" t="str">
        <f t="shared" si="269"/>
        <v/>
      </c>
      <c r="AH436" s="244" t="str">
        <f t="shared" si="270"/>
        <v/>
      </c>
      <c r="AI436" s="218">
        <f t="shared" si="271"/>
        <v>0</v>
      </c>
      <c r="AJ436" s="346" t="str">
        <f t="shared" si="272"/>
        <v/>
      </c>
      <c r="AK436" s="347"/>
      <c r="AL436" s="219" t="e">
        <f t="shared" si="273"/>
        <v>#DIV/0!</v>
      </c>
      <c r="AM436" s="218">
        <f t="shared" si="274"/>
        <v>0</v>
      </c>
      <c r="AN436" s="346" t="str">
        <f t="shared" si="275"/>
        <v/>
      </c>
      <c r="AO436" s="347"/>
      <c r="AP436" s="219" t="e">
        <f t="shared" si="276"/>
        <v>#DIV/0!</v>
      </c>
      <c r="AQ436" s="222">
        <f t="shared" si="277"/>
        <v>0</v>
      </c>
      <c r="AR436" s="348" t="str">
        <f t="shared" si="278"/>
        <v/>
      </c>
      <c r="AS436" s="349"/>
      <c r="AT436" s="257" t="e">
        <f t="shared" si="279"/>
        <v>#DIV/0!</v>
      </c>
      <c r="AU436" s="222">
        <f t="shared" si="280"/>
        <v>0</v>
      </c>
      <c r="AV436" s="348" t="str">
        <f t="shared" si="281"/>
        <v/>
      </c>
      <c r="AW436" s="349"/>
      <c r="AX436" s="257" t="e">
        <f t="shared" si="282"/>
        <v>#DIV/0!</v>
      </c>
      <c r="AZ436" s="80"/>
      <c r="BA436" s="81"/>
      <c r="BB436" s="82" t="str">
        <f t="shared" si="283"/>
        <v/>
      </c>
      <c r="BC436" s="83" t="str">
        <f t="shared" si="284"/>
        <v/>
      </c>
      <c r="BD436" s="224">
        <f t="shared" si="285"/>
        <v>0</v>
      </c>
      <c r="BE436" s="348" t="str">
        <f t="shared" si="286"/>
        <v/>
      </c>
      <c r="BF436" s="349"/>
      <c r="BG436" s="225" t="e">
        <f t="shared" si="287"/>
        <v>#DIV/0!</v>
      </c>
      <c r="BI436" s="84"/>
      <c r="BJ436" s="307"/>
      <c r="BK436" s="88"/>
      <c r="BL436" s="307"/>
      <c r="BM436" s="227" t="str">
        <f t="shared" si="288"/>
        <v>---</v>
      </c>
    </row>
    <row r="437" spans="1:65" ht="15" customHeight="1">
      <c r="A437" s="56"/>
      <c r="B437" s="57"/>
      <c r="C437" s="58"/>
      <c r="D437" s="58"/>
      <c r="E437" s="58"/>
      <c r="F437" s="59"/>
      <c r="G437" s="60"/>
      <c r="H437" s="61"/>
      <c r="I437" s="62"/>
      <c r="J437" s="63">
        <f t="shared" si="257"/>
        <v>0</v>
      </c>
      <c r="K437" s="64"/>
      <c r="L437" s="65">
        <f t="shared" si="258"/>
        <v>0</v>
      </c>
      <c r="M437" s="66"/>
      <c r="N437" s="312"/>
      <c r="O437" s="67"/>
      <c r="P437" s="68"/>
      <c r="Q437" s="61"/>
      <c r="R437" s="62"/>
      <c r="S437" s="62">
        <f t="shared" si="259"/>
        <v>0</v>
      </c>
      <c r="T437" s="68"/>
      <c r="U437" s="69"/>
      <c r="V437" s="70">
        <f t="shared" si="260"/>
        <v>0</v>
      </c>
      <c r="W437" s="71"/>
      <c r="X437" s="312"/>
      <c r="Y437" s="72" t="str">
        <f t="shared" si="261"/>
        <v>---</v>
      </c>
      <c r="Z437" s="73" t="str">
        <f t="shared" si="262"/>
        <v>---</v>
      </c>
      <c r="AA437" s="74" t="str">
        <f t="shared" si="263"/>
        <v/>
      </c>
      <c r="AB437" s="75" t="str">
        <f t="shared" si="264"/>
        <v/>
      </c>
      <c r="AC437" s="76" t="str">
        <f t="shared" si="265"/>
        <v/>
      </c>
      <c r="AD437" s="75" t="str">
        <f t="shared" si="266"/>
        <v/>
      </c>
      <c r="AE437" s="77" t="str">
        <f t="shared" si="267"/>
        <v/>
      </c>
      <c r="AF437" s="78" t="str">
        <f t="shared" si="268"/>
        <v/>
      </c>
      <c r="AG437" s="79" t="str">
        <f t="shared" si="269"/>
        <v/>
      </c>
      <c r="AH437" s="244" t="str">
        <f t="shared" si="270"/>
        <v/>
      </c>
      <c r="AI437" s="218">
        <f t="shared" si="271"/>
        <v>0</v>
      </c>
      <c r="AJ437" s="346" t="str">
        <f t="shared" si="272"/>
        <v/>
      </c>
      <c r="AK437" s="347"/>
      <c r="AL437" s="219" t="e">
        <f t="shared" si="273"/>
        <v>#DIV/0!</v>
      </c>
      <c r="AM437" s="218">
        <f t="shared" si="274"/>
        <v>0</v>
      </c>
      <c r="AN437" s="346" t="str">
        <f t="shared" si="275"/>
        <v/>
      </c>
      <c r="AO437" s="347"/>
      <c r="AP437" s="219" t="e">
        <f t="shared" si="276"/>
        <v>#DIV/0!</v>
      </c>
      <c r="AQ437" s="222">
        <f t="shared" si="277"/>
        <v>0</v>
      </c>
      <c r="AR437" s="348" t="str">
        <f t="shared" si="278"/>
        <v/>
      </c>
      <c r="AS437" s="349"/>
      <c r="AT437" s="257" t="e">
        <f t="shared" si="279"/>
        <v>#DIV/0!</v>
      </c>
      <c r="AU437" s="222">
        <f t="shared" si="280"/>
        <v>0</v>
      </c>
      <c r="AV437" s="348" t="str">
        <f t="shared" si="281"/>
        <v/>
      </c>
      <c r="AW437" s="349"/>
      <c r="AX437" s="257" t="e">
        <f t="shared" si="282"/>
        <v>#DIV/0!</v>
      </c>
      <c r="AZ437" s="80"/>
      <c r="BA437" s="81"/>
      <c r="BB437" s="82" t="str">
        <f t="shared" si="283"/>
        <v/>
      </c>
      <c r="BC437" s="83" t="str">
        <f t="shared" si="284"/>
        <v/>
      </c>
      <c r="BD437" s="224">
        <f t="shared" si="285"/>
        <v>0</v>
      </c>
      <c r="BE437" s="348" t="str">
        <f t="shared" si="286"/>
        <v/>
      </c>
      <c r="BF437" s="349"/>
      <c r="BG437" s="225" t="e">
        <f t="shared" si="287"/>
        <v>#DIV/0!</v>
      </c>
      <c r="BI437" s="84"/>
      <c r="BJ437" s="307"/>
      <c r="BK437" s="88"/>
      <c r="BL437" s="307"/>
      <c r="BM437" s="227" t="str">
        <f t="shared" si="288"/>
        <v>---</v>
      </c>
    </row>
    <row r="438" spans="1:65" ht="15" customHeight="1">
      <c r="A438" s="56"/>
      <c r="B438" s="57"/>
      <c r="C438" s="58"/>
      <c r="D438" s="58"/>
      <c r="E438" s="58"/>
      <c r="F438" s="59"/>
      <c r="G438" s="60"/>
      <c r="H438" s="61"/>
      <c r="I438" s="62"/>
      <c r="J438" s="63">
        <f t="shared" si="257"/>
        <v>0</v>
      </c>
      <c r="K438" s="64"/>
      <c r="L438" s="65">
        <f t="shared" si="258"/>
        <v>0</v>
      </c>
      <c r="M438" s="66"/>
      <c r="N438" s="312"/>
      <c r="O438" s="67"/>
      <c r="P438" s="68"/>
      <c r="Q438" s="61"/>
      <c r="R438" s="62"/>
      <c r="S438" s="62">
        <f t="shared" si="259"/>
        <v>0</v>
      </c>
      <c r="T438" s="68"/>
      <c r="U438" s="69"/>
      <c r="V438" s="70">
        <f t="shared" si="260"/>
        <v>0</v>
      </c>
      <c r="W438" s="71"/>
      <c r="X438" s="312"/>
      <c r="Y438" s="72" t="str">
        <f t="shared" si="261"/>
        <v>---</v>
      </c>
      <c r="Z438" s="73" t="str">
        <f t="shared" si="262"/>
        <v>---</v>
      </c>
      <c r="AA438" s="74" t="str">
        <f t="shared" si="263"/>
        <v/>
      </c>
      <c r="AB438" s="75" t="str">
        <f t="shared" si="264"/>
        <v/>
      </c>
      <c r="AC438" s="76" t="str">
        <f t="shared" si="265"/>
        <v/>
      </c>
      <c r="AD438" s="75" t="str">
        <f t="shared" si="266"/>
        <v/>
      </c>
      <c r="AE438" s="77" t="str">
        <f t="shared" si="267"/>
        <v/>
      </c>
      <c r="AF438" s="78" t="str">
        <f t="shared" si="268"/>
        <v/>
      </c>
      <c r="AG438" s="79" t="str">
        <f t="shared" si="269"/>
        <v/>
      </c>
      <c r="AH438" s="244" t="str">
        <f t="shared" si="270"/>
        <v/>
      </c>
      <c r="AI438" s="218">
        <f t="shared" si="271"/>
        <v>0</v>
      </c>
      <c r="AJ438" s="346" t="str">
        <f t="shared" si="272"/>
        <v>*</v>
      </c>
      <c r="AK438" s="347"/>
      <c r="AL438" s="219" t="e">
        <f t="shared" si="273"/>
        <v>#DIV/0!</v>
      </c>
      <c r="AM438" s="218">
        <f t="shared" si="274"/>
        <v>0</v>
      </c>
      <c r="AN438" s="346" t="str">
        <f t="shared" si="275"/>
        <v>*</v>
      </c>
      <c r="AO438" s="347"/>
      <c r="AP438" s="219" t="e">
        <f t="shared" si="276"/>
        <v>#DIV/0!</v>
      </c>
      <c r="AQ438" s="222">
        <f t="shared" si="277"/>
        <v>0</v>
      </c>
      <c r="AR438" s="348" t="str">
        <f t="shared" si="278"/>
        <v>*</v>
      </c>
      <c r="AS438" s="349"/>
      <c r="AT438" s="257" t="e">
        <f t="shared" si="279"/>
        <v>#DIV/0!</v>
      </c>
      <c r="AU438" s="222">
        <f t="shared" si="280"/>
        <v>0</v>
      </c>
      <c r="AV438" s="348" t="str">
        <f t="shared" si="281"/>
        <v>*</v>
      </c>
      <c r="AW438" s="349"/>
      <c r="AX438" s="257" t="e">
        <f t="shared" si="282"/>
        <v>#DIV/0!</v>
      </c>
      <c r="AZ438" s="80"/>
      <c r="BA438" s="81"/>
      <c r="BB438" s="82" t="str">
        <f t="shared" si="283"/>
        <v/>
      </c>
      <c r="BC438" s="83" t="str">
        <f t="shared" si="284"/>
        <v/>
      </c>
      <c r="BD438" s="224">
        <f t="shared" si="285"/>
        <v>0</v>
      </c>
      <c r="BE438" s="348" t="str">
        <f t="shared" si="286"/>
        <v/>
      </c>
      <c r="BF438" s="349"/>
      <c r="BG438" s="225" t="e">
        <f t="shared" si="287"/>
        <v>#DIV/0!</v>
      </c>
      <c r="BI438" s="84"/>
      <c r="BJ438" s="307"/>
      <c r="BK438" s="88"/>
      <c r="BL438" s="307"/>
      <c r="BM438" s="227" t="str">
        <f t="shared" si="288"/>
        <v>---</v>
      </c>
    </row>
    <row r="439" spans="1:65" ht="15" customHeight="1">
      <c r="A439" s="56"/>
      <c r="B439" s="57"/>
      <c r="C439" s="58"/>
      <c r="D439" s="58"/>
      <c r="E439" s="58"/>
      <c r="F439" s="59"/>
      <c r="G439" s="60"/>
      <c r="H439" s="61"/>
      <c r="I439" s="62"/>
      <c r="J439" s="63">
        <f t="shared" si="257"/>
        <v>0</v>
      </c>
      <c r="K439" s="64"/>
      <c r="L439" s="65">
        <f t="shared" si="258"/>
        <v>0</v>
      </c>
      <c r="M439" s="66"/>
      <c r="N439" s="312"/>
      <c r="O439" s="67"/>
      <c r="P439" s="68"/>
      <c r="Q439" s="61"/>
      <c r="R439" s="62"/>
      <c r="S439" s="62">
        <f t="shared" si="259"/>
        <v>0</v>
      </c>
      <c r="T439" s="68"/>
      <c r="U439" s="69"/>
      <c r="V439" s="70">
        <f t="shared" si="260"/>
        <v>0</v>
      </c>
      <c r="W439" s="71"/>
      <c r="X439" s="312"/>
      <c r="Y439" s="72" t="str">
        <f t="shared" si="261"/>
        <v>---</v>
      </c>
      <c r="Z439" s="73" t="str">
        <f t="shared" si="262"/>
        <v>---</v>
      </c>
      <c r="AA439" s="74" t="str">
        <f t="shared" si="263"/>
        <v/>
      </c>
      <c r="AB439" s="75" t="str">
        <f t="shared" si="264"/>
        <v/>
      </c>
      <c r="AC439" s="76" t="str">
        <f t="shared" si="265"/>
        <v/>
      </c>
      <c r="AD439" s="75" t="str">
        <f t="shared" si="266"/>
        <v/>
      </c>
      <c r="AE439" s="77" t="str">
        <f t="shared" si="267"/>
        <v/>
      </c>
      <c r="AF439" s="78" t="str">
        <f t="shared" si="268"/>
        <v/>
      </c>
      <c r="AG439" s="79" t="str">
        <f t="shared" si="269"/>
        <v/>
      </c>
      <c r="AH439" s="244" t="str">
        <f t="shared" si="270"/>
        <v/>
      </c>
      <c r="AI439" s="218">
        <f t="shared" si="271"/>
        <v>0</v>
      </c>
      <c r="AJ439" s="346" t="str">
        <f t="shared" si="272"/>
        <v/>
      </c>
      <c r="AK439" s="347"/>
      <c r="AL439" s="219" t="e">
        <f t="shared" si="273"/>
        <v>#DIV/0!</v>
      </c>
      <c r="AM439" s="218">
        <f t="shared" si="274"/>
        <v>0</v>
      </c>
      <c r="AN439" s="346" t="str">
        <f t="shared" si="275"/>
        <v/>
      </c>
      <c r="AO439" s="347"/>
      <c r="AP439" s="219" t="e">
        <f t="shared" si="276"/>
        <v>#DIV/0!</v>
      </c>
      <c r="AQ439" s="222">
        <f t="shared" si="277"/>
        <v>0</v>
      </c>
      <c r="AR439" s="348" t="str">
        <f t="shared" si="278"/>
        <v/>
      </c>
      <c r="AS439" s="349"/>
      <c r="AT439" s="257" t="e">
        <f t="shared" si="279"/>
        <v>#DIV/0!</v>
      </c>
      <c r="AU439" s="222">
        <f t="shared" si="280"/>
        <v>0</v>
      </c>
      <c r="AV439" s="348" t="str">
        <f t="shared" si="281"/>
        <v/>
      </c>
      <c r="AW439" s="349"/>
      <c r="AX439" s="257" t="e">
        <f t="shared" si="282"/>
        <v>#DIV/0!</v>
      </c>
      <c r="AZ439" s="80"/>
      <c r="BA439" s="81"/>
      <c r="BB439" s="82" t="str">
        <f t="shared" si="283"/>
        <v/>
      </c>
      <c r="BC439" s="83" t="str">
        <f t="shared" si="284"/>
        <v/>
      </c>
      <c r="BD439" s="224">
        <f t="shared" si="285"/>
        <v>0</v>
      </c>
      <c r="BE439" s="348" t="str">
        <f t="shared" si="286"/>
        <v/>
      </c>
      <c r="BF439" s="349"/>
      <c r="BG439" s="225" t="e">
        <f t="shared" si="287"/>
        <v>#DIV/0!</v>
      </c>
      <c r="BI439" s="84"/>
      <c r="BJ439" s="307"/>
      <c r="BK439" s="88"/>
      <c r="BL439" s="307"/>
      <c r="BM439" s="227" t="str">
        <f t="shared" si="288"/>
        <v>---</v>
      </c>
    </row>
    <row r="440" spans="1:65" ht="15" customHeight="1">
      <c r="A440" s="56"/>
      <c r="B440" s="57"/>
      <c r="C440" s="58"/>
      <c r="D440" s="58"/>
      <c r="E440" s="58"/>
      <c r="F440" s="59"/>
      <c r="G440" s="60"/>
      <c r="H440" s="61"/>
      <c r="I440" s="62"/>
      <c r="J440" s="63">
        <f t="shared" si="257"/>
        <v>0</v>
      </c>
      <c r="K440" s="64"/>
      <c r="L440" s="65">
        <f t="shared" si="258"/>
        <v>0</v>
      </c>
      <c r="M440" s="66"/>
      <c r="N440" s="312"/>
      <c r="O440" s="67"/>
      <c r="P440" s="68"/>
      <c r="Q440" s="61"/>
      <c r="R440" s="62"/>
      <c r="S440" s="62">
        <f t="shared" si="259"/>
        <v>0</v>
      </c>
      <c r="T440" s="68"/>
      <c r="U440" s="69"/>
      <c r="V440" s="70">
        <f t="shared" si="260"/>
        <v>0</v>
      </c>
      <c r="W440" s="71"/>
      <c r="X440" s="312"/>
      <c r="Y440" s="72" t="str">
        <f t="shared" si="261"/>
        <v>---</v>
      </c>
      <c r="Z440" s="73" t="str">
        <f t="shared" si="262"/>
        <v>---</v>
      </c>
      <c r="AA440" s="74" t="str">
        <f t="shared" si="263"/>
        <v/>
      </c>
      <c r="AB440" s="75" t="str">
        <f t="shared" si="264"/>
        <v/>
      </c>
      <c r="AC440" s="76" t="str">
        <f t="shared" si="265"/>
        <v/>
      </c>
      <c r="AD440" s="75" t="str">
        <f t="shared" si="266"/>
        <v/>
      </c>
      <c r="AE440" s="77" t="str">
        <f t="shared" si="267"/>
        <v/>
      </c>
      <c r="AF440" s="78" t="str">
        <f t="shared" si="268"/>
        <v/>
      </c>
      <c r="AG440" s="79" t="str">
        <f t="shared" si="269"/>
        <v/>
      </c>
      <c r="AH440" s="244" t="str">
        <f t="shared" si="270"/>
        <v/>
      </c>
      <c r="AI440" s="218">
        <f t="shared" si="271"/>
        <v>0</v>
      </c>
      <c r="AJ440" s="346" t="str">
        <f t="shared" si="272"/>
        <v/>
      </c>
      <c r="AK440" s="347"/>
      <c r="AL440" s="219" t="e">
        <f t="shared" si="273"/>
        <v>#DIV/0!</v>
      </c>
      <c r="AM440" s="218">
        <f t="shared" si="274"/>
        <v>0</v>
      </c>
      <c r="AN440" s="346" t="str">
        <f t="shared" si="275"/>
        <v/>
      </c>
      <c r="AO440" s="347"/>
      <c r="AP440" s="219" t="e">
        <f t="shared" si="276"/>
        <v>#DIV/0!</v>
      </c>
      <c r="AQ440" s="222">
        <f t="shared" si="277"/>
        <v>0</v>
      </c>
      <c r="AR440" s="348" t="str">
        <f t="shared" si="278"/>
        <v/>
      </c>
      <c r="AS440" s="349"/>
      <c r="AT440" s="257" t="e">
        <f t="shared" si="279"/>
        <v>#DIV/0!</v>
      </c>
      <c r="AU440" s="222">
        <f t="shared" si="280"/>
        <v>0</v>
      </c>
      <c r="AV440" s="348" t="str">
        <f t="shared" si="281"/>
        <v/>
      </c>
      <c r="AW440" s="349"/>
      <c r="AX440" s="257" t="e">
        <f t="shared" si="282"/>
        <v>#DIV/0!</v>
      </c>
      <c r="AZ440" s="80"/>
      <c r="BA440" s="81"/>
      <c r="BB440" s="82" t="str">
        <f t="shared" si="283"/>
        <v/>
      </c>
      <c r="BC440" s="83" t="str">
        <f t="shared" si="284"/>
        <v/>
      </c>
      <c r="BD440" s="224">
        <f t="shared" si="285"/>
        <v>0</v>
      </c>
      <c r="BE440" s="348" t="str">
        <f t="shared" si="286"/>
        <v/>
      </c>
      <c r="BF440" s="349"/>
      <c r="BG440" s="225" t="e">
        <f t="shared" si="287"/>
        <v>#DIV/0!</v>
      </c>
      <c r="BI440" s="84"/>
      <c r="BJ440" s="307"/>
      <c r="BK440" s="88"/>
      <c r="BL440" s="307"/>
      <c r="BM440" s="227" t="str">
        <f t="shared" si="288"/>
        <v>---</v>
      </c>
    </row>
    <row r="441" spans="1:65" ht="15" customHeight="1">
      <c r="A441" s="56"/>
      <c r="B441" s="57"/>
      <c r="C441" s="58"/>
      <c r="D441" s="58"/>
      <c r="E441" s="58"/>
      <c r="F441" s="59"/>
      <c r="G441" s="60"/>
      <c r="H441" s="61"/>
      <c r="I441" s="62"/>
      <c r="J441" s="63">
        <f t="shared" si="257"/>
        <v>0</v>
      </c>
      <c r="K441" s="64"/>
      <c r="L441" s="65">
        <f t="shared" si="258"/>
        <v>0</v>
      </c>
      <c r="M441" s="66"/>
      <c r="N441" s="312"/>
      <c r="O441" s="67"/>
      <c r="P441" s="68"/>
      <c r="Q441" s="61"/>
      <c r="R441" s="62"/>
      <c r="S441" s="62">
        <f t="shared" si="259"/>
        <v>0</v>
      </c>
      <c r="T441" s="68"/>
      <c r="U441" s="69"/>
      <c r="V441" s="70">
        <f t="shared" si="260"/>
        <v>0</v>
      </c>
      <c r="W441" s="71"/>
      <c r="X441" s="312"/>
      <c r="Y441" s="72" t="str">
        <f t="shared" si="261"/>
        <v>---</v>
      </c>
      <c r="Z441" s="73" t="str">
        <f t="shared" si="262"/>
        <v>---</v>
      </c>
      <c r="AA441" s="74" t="str">
        <f t="shared" si="263"/>
        <v/>
      </c>
      <c r="AB441" s="75" t="str">
        <f t="shared" si="264"/>
        <v/>
      </c>
      <c r="AC441" s="76" t="str">
        <f t="shared" si="265"/>
        <v/>
      </c>
      <c r="AD441" s="75" t="str">
        <f t="shared" si="266"/>
        <v/>
      </c>
      <c r="AE441" s="77" t="str">
        <f t="shared" si="267"/>
        <v/>
      </c>
      <c r="AF441" s="78" t="str">
        <f t="shared" si="268"/>
        <v/>
      </c>
      <c r="AG441" s="79" t="str">
        <f t="shared" si="269"/>
        <v/>
      </c>
      <c r="AH441" s="244" t="str">
        <f t="shared" si="270"/>
        <v/>
      </c>
      <c r="AI441" s="218">
        <f t="shared" si="271"/>
        <v>0</v>
      </c>
      <c r="AJ441" s="346" t="str">
        <f t="shared" si="272"/>
        <v/>
      </c>
      <c r="AK441" s="347"/>
      <c r="AL441" s="219" t="e">
        <f t="shared" si="273"/>
        <v>#DIV/0!</v>
      </c>
      <c r="AM441" s="218">
        <f t="shared" si="274"/>
        <v>0</v>
      </c>
      <c r="AN441" s="346" t="str">
        <f t="shared" si="275"/>
        <v/>
      </c>
      <c r="AO441" s="347"/>
      <c r="AP441" s="219" t="e">
        <f t="shared" si="276"/>
        <v>#DIV/0!</v>
      </c>
      <c r="AQ441" s="222">
        <f t="shared" si="277"/>
        <v>0</v>
      </c>
      <c r="AR441" s="348" t="str">
        <f t="shared" si="278"/>
        <v/>
      </c>
      <c r="AS441" s="349"/>
      <c r="AT441" s="257" t="e">
        <f t="shared" si="279"/>
        <v>#DIV/0!</v>
      </c>
      <c r="AU441" s="222">
        <f t="shared" si="280"/>
        <v>0</v>
      </c>
      <c r="AV441" s="348" t="str">
        <f t="shared" si="281"/>
        <v/>
      </c>
      <c r="AW441" s="349"/>
      <c r="AX441" s="257" t="e">
        <f t="shared" si="282"/>
        <v>#DIV/0!</v>
      </c>
      <c r="AZ441" s="80"/>
      <c r="BA441" s="81"/>
      <c r="BB441" s="82" t="str">
        <f t="shared" si="283"/>
        <v/>
      </c>
      <c r="BC441" s="83" t="str">
        <f t="shared" si="284"/>
        <v/>
      </c>
      <c r="BD441" s="224">
        <f t="shared" si="285"/>
        <v>0</v>
      </c>
      <c r="BE441" s="348" t="str">
        <f t="shared" si="286"/>
        <v/>
      </c>
      <c r="BF441" s="349"/>
      <c r="BG441" s="225" t="e">
        <f t="shared" si="287"/>
        <v>#DIV/0!</v>
      </c>
      <c r="BI441" s="84"/>
      <c r="BJ441" s="307"/>
      <c r="BK441" s="88"/>
      <c r="BL441" s="307"/>
      <c r="BM441" s="227" t="str">
        <f t="shared" si="288"/>
        <v>---</v>
      </c>
    </row>
    <row r="442" spans="1:65" ht="15" customHeight="1">
      <c r="A442" s="56"/>
      <c r="B442" s="57"/>
      <c r="C442" s="58"/>
      <c r="D442" s="58"/>
      <c r="E442" s="58"/>
      <c r="F442" s="59"/>
      <c r="G442" s="60"/>
      <c r="H442" s="61"/>
      <c r="I442" s="62"/>
      <c r="J442" s="63">
        <f t="shared" si="257"/>
        <v>0</v>
      </c>
      <c r="K442" s="64"/>
      <c r="L442" s="65">
        <f t="shared" si="258"/>
        <v>0</v>
      </c>
      <c r="M442" s="66"/>
      <c r="N442" s="312"/>
      <c r="O442" s="67"/>
      <c r="P442" s="68"/>
      <c r="Q442" s="61"/>
      <c r="R442" s="62"/>
      <c r="S442" s="62">
        <f t="shared" si="259"/>
        <v>0</v>
      </c>
      <c r="T442" s="68"/>
      <c r="U442" s="69"/>
      <c r="V442" s="70">
        <f t="shared" si="260"/>
        <v>0</v>
      </c>
      <c r="W442" s="71"/>
      <c r="X442" s="312"/>
      <c r="Y442" s="72" t="str">
        <f t="shared" si="261"/>
        <v>---</v>
      </c>
      <c r="Z442" s="73" t="str">
        <f t="shared" si="262"/>
        <v>---</v>
      </c>
      <c r="AA442" s="74" t="str">
        <f t="shared" si="263"/>
        <v/>
      </c>
      <c r="AB442" s="75" t="str">
        <f t="shared" si="264"/>
        <v/>
      </c>
      <c r="AC442" s="76" t="str">
        <f t="shared" si="265"/>
        <v/>
      </c>
      <c r="AD442" s="75" t="str">
        <f t="shared" si="266"/>
        <v/>
      </c>
      <c r="AE442" s="77" t="str">
        <f t="shared" si="267"/>
        <v/>
      </c>
      <c r="AF442" s="78" t="str">
        <f t="shared" si="268"/>
        <v/>
      </c>
      <c r="AG442" s="79" t="str">
        <f t="shared" si="269"/>
        <v/>
      </c>
      <c r="AH442" s="244" t="str">
        <f t="shared" si="270"/>
        <v/>
      </c>
      <c r="AI442" s="218">
        <f t="shared" si="271"/>
        <v>0</v>
      </c>
      <c r="AJ442" s="346" t="str">
        <f t="shared" si="272"/>
        <v/>
      </c>
      <c r="AK442" s="347"/>
      <c r="AL442" s="219" t="e">
        <f t="shared" si="273"/>
        <v>#DIV/0!</v>
      </c>
      <c r="AM442" s="218">
        <f t="shared" si="274"/>
        <v>0</v>
      </c>
      <c r="AN442" s="346" t="str">
        <f t="shared" si="275"/>
        <v/>
      </c>
      <c r="AO442" s="347"/>
      <c r="AP442" s="219" t="e">
        <f t="shared" si="276"/>
        <v>#DIV/0!</v>
      </c>
      <c r="AQ442" s="222">
        <f t="shared" si="277"/>
        <v>0</v>
      </c>
      <c r="AR442" s="348" t="str">
        <f t="shared" si="278"/>
        <v/>
      </c>
      <c r="AS442" s="349"/>
      <c r="AT442" s="257" t="e">
        <f t="shared" si="279"/>
        <v>#DIV/0!</v>
      </c>
      <c r="AU442" s="222">
        <f t="shared" si="280"/>
        <v>0</v>
      </c>
      <c r="AV442" s="348" t="str">
        <f t="shared" si="281"/>
        <v/>
      </c>
      <c r="AW442" s="349"/>
      <c r="AX442" s="257" t="e">
        <f t="shared" si="282"/>
        <v>#DIV/0!</v>
      </c>
      <c r="AZ442" s="80"/>
      <c r="BA442" s="81"/>
      <c r="BB442" s="82" t="str">
        <f t="shared" si="283"/>
        <v/>
      </c>
      <c r="BC442" s="83" t="str">
        <f t="shared" si="284"/>
        <v/>
      </c>
      <c r="BD442" s="224">
        <f t="shared" si="285"/>
        <v>0</v>
      </c>
      <c r="BE442" s="348" t="str">
        <f t="shared" si="286"/>
        <v/>
      </c>
      <c r="BF442" s="349"/>
      <c r="BG442" s="225" t="e">
        <f t="shared" si="287"/>
        <v>#DIV/0!</v>
      </c>
      <c r="BI442" s="84"/>
      <c r="BJ442" s="307"/>
      <c r="BK442" s="88"/>
      <c r="BL442" s="307"/>
      <c r="BM442" s="227" t="str">
        <f t="shared" si="288"/>
        <v>---</v>
      </c>
    </row>
    <row r="443" spans="1:65" ht="15" customHeight="1">
      <c r="A443" s="56"/>
      <c r="B443" s="57"/>
      <c r="C443" s="58"/>
      <c r="D443" s="58"/>
      <c r="E443" s="58"/>
      <c r="F443" s="59"/>
      <c r="G443" s="60"/>
      <c r="H443" s="61"/>
      <c r="I443" s="62"/>
      <c r="J443" s="63">
        <f t="shared" si="257"/>
        <v>0</v>
      </c>
      <c r="K443" s="64"/>
      <c r="L443" s="65">
        <f t="shared" si="258"/>
        <v>0</v>
      </c>
      <c r="M443" s="66"/>
      <c r="N443" s="312"/>
      <c r="O443" s="67"/>
      <c r="P443" s="68"/>
      <c r="Q443" s="61"/>
      <c r="R443" s="62"/>
      <c r="S443" s="62">
        <f t="shared" si="259"/>
        <v>0</v>
      </c>
      <c r="T443" s="68"/>
      <c r="U443" s="69"/>
      <c r="V443" s="70">
        <f t="shared" si="260"/>
        <v>0</v>
      </c>
      <c r="W443" s="71"/>
      <c r="X443" s="312"/>
      <c r="Y443" s="72" t="str">
        <f t="shared" si="261"/>
        <v>---</v>
      </c>
      <c r="Z443" s="73" t="str">
        <f t="shared" si="262"/>
        <v>---</v>
      </c>
      <c r="AA443" s="74" t="str">
        <f t="shared" si="263"/>
        <v/>
      </c>
      <c r="AB443" s="75" t="str">
        <f t="shared" si="264"/>
        <v/>
      </c>
      <c r="AC443" s="76" t="str">
        <f t="shared" si="265"/>
        <v/>
      </c>
      <c r="AD443" s="75" t="str">
        <f t="shared" si="266"/>
        <v/>
      </c>
      <c r="AE443" s="77" t="str">
        <f t="shared" si="267"/>
        <v/>
      </c>
      <c r="AF443" s="78" t="str">
        <f t="shared" si="268"/>
        <v/>
      </c>
      <c r="AG443" s="79" t="str">
        <f t="shared" si="269"/>
        <v/>
      </c>
      <c r="AH443" s="244" t="str">
        <f t="shared" si="270"/>
        <v/>
      </c>
      <c r="AI443" s="218">
        <f t="shared" si="271"/>
        <v>0</v>
      </c>
      <c r="AJ443" s="346" t="str">
        <f t="shared" si="272"/>
        <v/>
      </c>
      <c r="AK443" s="347"/>
      <c r="AL443" s="219" t="e">
        <f t="shared" si="273"/>
        <v>#DIV/0!</v>
      </c>
      <c r="AM443" s="218">
        <f t="shared" si="274"/>
        <v>0</v>
      </c>
      <c r="AN443" s="346" t="str">
        <f t="shared" si="275"/>
        <v/>
      </c>
      <c r="AO443" s="347"/>
      <c r="AP443" s="219" t="e">
        <f t="shared" si="276"/>
        <v>#DIV/0!</v>
      </c>
      <c r="AQ443" s="222">
        <f t="shared" si="277"/>
        <v>0</v>
      </c>
      <c r="AR443" s="348" t="str">
        <f t="shared" si="278"/>
        <v/>
      </c>
      <c r="AS443" s="349"/>
      <c r="AT443" s="257" t="e">
        <f t="shared" si="279"/>
        <v>#DIV/0!</v>
      </c>
      <c r="AU443" s="222">
        <f t="shared" si="280"/>
        <v>0</v>
      </c>
      <c r="AV443" s="348" t="str">
        <f t="shared" si="281"/>
        <v/>
      </c>
      <c r="AW443" s="349"/>
      <c r="AX443" s="257" t="e">
        <f t="shared" si="282"/>
        <v>#DIV/0!</v>
      </c>
      <c r="AZ443" s="80"/>
      <c r="BA443" s="81"/>
      <c r="BB443" s="82" t="str">
        <f t="shared" si="283"/>
        <v/>
      </c>
      <c r="BC443" s="83" t="str">
        <f t="shared" si="284"/>
        <v/>
      </c>
      <c r="BD443" s="224">
        <f t="shared" si="285"/>
        <v>0</v>
      </c>
      <c r="BE443" s="348" t="str">
        <f t="shared" si="286"/>
        <v/>
      </c>
      <c r="BF443" s="349"/>
      <c r="BG443" s="225" t="e">
        <f t="shared" si="287"/>
        <v>#DIV/0!</v>
      </c>
      <c r="BI443" s="84"/>
      <c r="BJ443" s="307"/>
      <c r="BK443" s="88"/>
      <c r="BL443" s="307"/>
      <c r="BM443" s="227" t="str">
        <f t="shared" si="288"/>
        <v>---</v>
      </c>
    </row>
    <row r="444" spans="1:65" ht="15" customHeight="1">
      <c r="A444" s="56"/>
      <c r="B444" s="57"/>
      <c r="C444" s="58"/>
      <c r="D444" s="58"/>
      <c r="E444" s="58"/>
      <c r="F444" s="59"/>
      <c r="G444" s="60"/>
      <c r="H444" s="61"/>
      <c r="I444" s="62"/>
      <c r="J444" s="63">
        <f t="shared" si="257"/>
        <v>0</v>
      </c>
      <c r="K444" s="64"/>
      <c r="L444" s="65">
        <f t="shared" si="258"/>
        <v>0</v>
      </c>
      <c r="M444" s="66"/>
      <c r="N444" s="312"/>
      <c r="O444" s="67"/>
      <c r="P444" s="68"/>
      <c r="Q444" s="61"/>
      <c r="R444" s="62"/>
      <c r="S444" s="62">
        <f t="shared" si="259"/>
        <v>0</v>
      </c>
      <c r="T444" s="68"/>
      <c r="U444" s="69"/>
      <c r="V444" s="70">
        <f t="shared" si="260"/>
        <v>0</v>
      </c>
      <c r="W444" s="71"/>
      <c r="X444" s="312"/>
      <c r="Y444" s="72" t="str">
        <f t="shared" si="261"/>
        <v>---</v>
      </c>
      <c r="Z444" s="73" t="str">
        <f t="shared" si="262"/>
        <v>---</v>
      </c>
      <c r="AA444" s="74" t="str">
        <f t="shared" si="263"/>
        <v/>
      </c>
      <c r="AB444" s="75" t="str">
        <f t="shared" si="264"/>
        <v/>
      </c>
      <c r="AC444" s="76" t="str">
        <f t="shared" si="265"/>
        <v/>
      </c>
      <c r="AD444" s="75" t="str">
        <f t="shared" si="266"/>
        <v/>
      </c>
      <c r="AE444" s="77" t="str">
        <f t="shared" si="267"/>
        <v/>
      </c>
      <c r="AF444" s="78" t="str">
        <f t="shared" si="268"/>
        <v/>
      </c>
      <c r="AG444" s="79" t="str">
        <f t="shared" si="269"/>
        <v/>
      </c>
      <c r="AH444" s="244" t="str">
        <f t="shared" si="270"/>
        <v/>
      </c>
      <c r="AI444" s="218">
        <f t="shared" si="271"/>
        <v>0</v>
      </c>
      <c r="AJ444" s="346" t="str">
        <f t="shared" si="272"/>
        <v/>
      </c>
      <c r="AK444" s="347"/>
      <c r="AL444" s="219" t="e">
        <f t="shared" si="273"/>
        <v>#DIV/0!</v>
      </c>
      <c r="AM444" s="218">
        <f t="shared" si="274"/>
        <v>0</v>
      </c>
      <c r="AN444" s="346" t="str">
        <f t="shared" si="275"/>
        <v/>
      </c>
      <c r="AO444" s="347"/>
      <c r="AP444" s="219" t="e">
        <f t="shared" si="276"/>
        <v>#DIV/0!</v>
      </c>
      <c r="AQ444" s="222">
        <f t="shared" si="277"/>
        <v>0</v>
      </c>
      <c r="AR444" s="348" t="str">
        <f t="shared" si="278"/>
        <v/>
      </c>
      <c r="AS444" s="349"/>
      <c r="AT444" s="257" t="e">
        <f t="shared" si="279"/>
        <v>#DIV/0!</v>
      </c>
      <c r="AU444" s="222">
        <f t="shared" si="280"/>
        <v>0</v>
      </c>
      <c r="AV444" s="348" t="str">
        <f t="shared" si="281"/>
        <v/>
      </c>
      <c r="AW444" s="349"/>
      <c r="AX444" s="257" t="e">
        <f t="shared" si="282"/>
        <v>#DIV/0!</v>
      </c>
      <c r="AZ444" s="80"/>
      <c r="BA444" s="81"/>
      <c r="BB444" s="82" t="str">
        <f t="shared" si="283"/>
        <v/>
      </c>
      <c r="BC444" s="83" t="str">
        <f t="shared" si="284"/>
        <v/>
      </c>
      <c r="BD444" s="224">
        <f t="shared" si="285"/>
        <v>0</v>
      </c>
      <c r="BE444" s="348" t="str">
        <f t="shared" si="286"/>
        <v/>
      </c>
      <c r="BF444" s="349"/>
      <c r="BG444" s="225" t="e">
        <f t="shared" si="287"/>
        <v>#DIV/0!</v>
      </c>
      <c r="BI444" s="84"/>
      <c r="BJ444" s="307"/>
      <c r="BK444" s="88"/>
      <c r="BL444" s="307"/>
      <c r="BM444" s="227" t="str">
        <f t="shared" si="288"/>
        <v>---</v>
      </c>
    </row>
    <row r="445" spans="1:65" ht="15" customHeight="1">
      <c r="A445" s="56"/>
      <c r="B445" s="57"/>
      <c r="C445" s="58"/>
      <c r="D445" s="58"/>
      <c r="E445" s="58"/>
      <c r="F445" s="59"/>
      <c r="G445" s="60"/>
      <c r="H445" s="61"/>
      <c r="I445" s="62"/>
      <c r="J445" s="63">
        <f t="shared" si="257"/>
        <v>0</v>
      </c>
      <c r="K445" s="64"/>
      <c r="L445" s="65">
        <f t="shared" si="258"/>
        <v>0</v>
      </c>
      <c r="M445" s="66"/>
      <c r="N445" s="312"/>
      <c r="O445" s="67"/>
      <c r="P445" s="68"/>
      <c r="Q445" s="61"/>
      <c r="R445" s="62"/>
      <c r="S445" s="62">
        <f t="shared" si="259"/>
        <v>0</v>
      </c>
      <c r="T445" s="68"/>
      <c r="U445" s="69"/>
      <c r="V445" s="70">
        <f t="shared" si="260"/>
        <v>0</v>
      </c>
      <c r="W445" s="71"/>
      <c r="X445" s="312"/>
      <c r="Y445" s="72" t="str">
        <f t="shared" si="261"/>
        <v>---</v>
      </c>
      <c r="Z445" s="73" t="str">
        <f t="shared" si="262"/>
        <v>---</v>
      </c>
      <c r="AA445" s="74" t="str">
        <f t="shared" si="263"/>
        <v/>
      </c>
      <c r="AB445" s="75" t="str">
        <f t="shared" si="264"/>
        <v/>
      </c>
      <c r="AC445" s="76" t="str">
        <f t="shared" si="265"/>
        <v/>
      </c>
      <c r="AD445" s="75" t="str">
        <f t="shared" si="266"/>
        <v/>
      </c>
      <c r="AE445" s="77" t="str">
        <f t="shared" si="267"/>
        <v/>
      </c>
      <c r="AF445" s="78" t="str">
        <f t="shared" si="268"/>
        <v/>
      </c>
      <c r="AG445" s="79" t="str">
        <f t="shared" si="269"/>
        <v/>
      </c>
      <c r="AH445" s="244" t="str">
        <f t="shared" si="270"/>
        <v/>
      </c>
      <c r="AI445" s="218">
        <f t="shared" si="271"/>
        <v>0</v>
      </c>
      <c r="AJ445" s="346" t="str">
        <f t="shared" si="272"/>
        <v/>
      </c>
      <c r="AK445" s="347"/>
      <c r="AL445" s="219" t="e">
        <f t="shared" si="273"/>
        <v>#DIV/0!</v>
      </c>
      <c r="AM445" s="218">
        <f t="shared" si="274"/>
        <v>0</v>
      </c>
      <c r="AN445" s="346" t="str">
        <f t="shared" si="275"/>
        <v/>
      </c>
      <c r="AO445" s="347"/>
      <c r="AP445" s="219" t="e">
        <f t="shared" si="276"/>
        <v>#DIV/0!</v>
      </c>
      <c r="AQ445" s="222">
        <f t="shared" si="277"/>
        <v>0</v>
      </c>
      <c r="AR445" s="348" t="str">
        <f t="shared" si="278"/>
        <v/>
      </c>
      <c r="AS445" s="349"/>
      <c r="AT445" s="257" t="e">
        <f t="shared" si="279"/>
        <v>#DIV/0!</v>
      </c>
      <c r="AU445" s="222">
        <f t="shared" si="280"/>
        <v>0</v>
      </c>
      <c r="AV445" s="348" t="str">
        <f t="shared" si="281"/>
        <v/>
      </c>
      <c r="AW445" s="349"/>
      <c r="AX445" s="257" t="e">
        <f t="shared" si="282"/>
        <v>#DIV/0!</v>
      </c>
      <c r="AZ445" s="80"/>
      <c r="BA445" s="81"/>
      <c r="BB445" s="82" t="str">
        <f t="shared" si="283"/>
        <v/>
      </c>
      <c r="BC445" s="83" t="str">
        <f t="shared" si="284"/>
        <v/>
      </c>
      <c r="BD445" s="224">
        <f t="shared" si="285"/>
        <v>0</v>
      </c>
      <c r="BE445" s="348" t="str">
        <f t="shared" si="286"/>
        <v/>
      </c>
      <c r="BF445" s="349"/>
      <c r="BG445" s="225" t="e">
        <f t="shared" si="287"/>
        <v>#DIV/0!</v>
      </c>
      <c r="BI445" s="84"/>
      <c r="BJ445" s="307"/>
      <c r="BK445" s="88"/>
      <c r="BL445" s="307"/>
      <c r="BM445" s="227" t="str">
        <f t="shared" si="288"/>
        <v>---</v>
      </c>
    </row>
    <row r="446" spans="1:65" ht="15" customHeight="1">
      <c r="A446" s="56"/>
      <c r="B446" s="57"/>
      <c r="C446" s="58"/>
      <c r="D446" s="58"/>
      <c r="E446" s="58"/>
      <c r="F446" s="59"/>
      <c r="G446" s="60"/>
      <c r="H446" s="61"/>
      <c r="I446" s="62"/>
      <c r="J446" s="63">
        <f t="shared" si="257"/>
        <v>0</v>
      </c>
      <c r="K446" s="64"/>
      <c r="L446" s="65">
        <f t="shared" si="258"/>
        <v>0</v>
      </c>
      <c r="M446" s="66"/>
      <c r="N446" s="312"/>
      <c r="O446" s="67"/>
      <c r="P446" s="68"/>
      <c r="Q446" s="61"/>
      <c r="R446" s="62"/>
      <c r="S446" s="62">
        <f t="shared" si="259"/>
        <v>0</v>
      </c>
      <c r="T446" s="68"/>
      <c r="U446" s="69"/>
      <c r="V446" s="70">
        <f t="shared" si="260"/>
        <v>0</v>
      </c>
      <c r="W446" s="71"/>
      <c r="X446" s="312"/>
      <c r="Y446" s="72" t="str">
        <f t="shared" si="261"/>
        <v>---</v>
      </c>
      <c r="Z446" s="73" t="str">
        <f t="shared" si="262"/>
        <v>---</v>
      </c>
      <c r="AA446" s="74" t="str">
        <f t="shared" si="263"/>
        <v/>
      </c>
      <c r="AB446" s="75" t="str">
        <f t="shared" si="264"/>
        <v/>
      </c>
      <c r="AC446" s="76" t="str">
        <f t="shared" si="265"/>
        <v/>
      </c>
      <c r="AD446" s="75" t="str">
        <f t="shared" si="266"/>
        <v/>
      </c>
      <c r="AE446" s="77" t="str">
        <f t="shared" si="267"/>
        <v/>
      </c>
      <c r="AF446" s="78" t="str">
        <f t="shared" si="268"/>
        <v/>
      </c>
      <c r="AG446" s="79" t="str">
        <f t="shared" si="269"/>
        <v/>
      </c>
      <c r="AH446" s="244" t="str">
        <f t="shared" si="270"/>
        <v/>
      </c>
      <c r="AI446" s="218">
        <f t="shared" si="271"/>
        <v>0</v>
      </c>
      <c r="AJ446" s="346" t="str">
        <f t="shared" si="272"/>
        <v/>
      </c>
      <c r="AK446" s="347"/>
      <c r="AL446" s="219" t="e">
        <f t="shared" si="273"/>
        <v>#DIV/0!</v>
      </c>
      <c r="AM446" s="218">
        <f t="shared" si="274"/>
        <v>0</v>
      </c>
      <c r="AN446" s="346" t="str">
        <f t="shared" si="275"/>
        <v/>
      </c>
      <c r="AO446" s="347"/>
      <c r="AP446" s="219" t="e">
        <f t="shared" si="276"/>
        <v>#DIV/0!</v>
      </c>
      <c r="AQ446" s="222">
        <f t="shared" si="277"/>
        <v>0</v>
      </c>
      <c r="AR446" s="348" t="str">
        <f t="shared" si="278"/>
        <v/>
      </c>
      <c r="AS446" s="349"/>
      <c r="AT446" s="257" t="e">
        <f t="shared" si="279"/>
        <v>#DIV/0!</v>
      </c>
      <c r="AU446" s="222">
        <f t="shared" si="280"/>
        <v>0</v>
      </c>
      <c r="AV446" s="348" t="str">
        <f t="shared" si="281"/>
        <v/>
      </c>
      <c r="AW446" s="349"/>
      <c r="AX446" s="257" t="e">
        <f t="shared" si="282"/>
        <v>#DIV/0!</v>
      </c>
      <c r="AZ446" s="80"/>
      <c r="BA446" s="81"/>
      <c r="BB446" s="82" t="str">
        <f t="shared" si="283"/>
        <v/>
      </c>
      <c r="BC446" s="83" t="str">
        <f t="shared" si="284"/>
        <v/>
      </c>
      <c r="BD446" s="224">
        <f t="shared" si="285"/>
        <v>0</v>
      </c>
      <c r="BE446" s="348" t="str">
        <f t="shared" si="286"/>
        <v/>
      </c>
      <c r="BF446" s="349"/>
      <c r="BG446" s="225" t="e">
        <f t="shared" si="287"/>
        <v>#DIV/0!</v>
      </c>
      <c r="BI446" s="84"/>
      <c r="BJ446" s="307"/>
      <c r="BK446" s="88"/>
      <c r="BL446" s="307"/>
      <c r="BM446" s="227" t="str">
        <f t="shared" si="288"/>
        <v>---</v>
      </c>
    </row>
    <row r="447" spans="1:65" ht="15" customHeight="1">
      <c r="A447" s="56"/>
      <c r="B447" s="57"/>
      <c r="C447" s="58"/>
      <c r="D447" s="58"/>
      <c r="E447" s="58"/>
      <c r="F447" s="59"/>
      <c r="G447" s="60"/>
      <c r="H447" s="61"/>
      <c r="I447" s="62"/>
      <c r="J447" s="63">
        <f t="shared" si="257"/>
        <v>0</v>
      </c>
      <c r="K447" s="64"/>
      <c r="L447" s="65">
        <f t="shared" si="258"/>
        <v>0</v>
      </c>
      <c r="M447" s="66"/>
      <c r="N447" s="312"/>
      <c r="O447" s="67"/>
      <c r="P447" s="68"/>
      <c r="Q447" s="61"/>
      <c r="R447" s="62"/>
      <c r="S447" s="62">
        <f t="shared" si="259"/>
        <v>0</v>
      </c>
      <c r="T447" s="68"/>
      <c r="U447" s="69"/>
      <c r="V447" s="70">
        <f t="shared" si="260"/>
        <v>0</v>
      </c>
      <c r="W447" s="71"/>
      <c r="X447" s="312"/>
      <c r="Y447" s="72" t="str">
        <f t="shared" si="261"/>
        <v>---</v>
      </c>
      <c r="Z447" s="73" t="str">
        <f t="shared" si="262"/>
        <v>---</v>
      </c>
      <c r="AA447" s="74" t="str">
        <f t="shared" si="263"/>
        <v/>
      </c>
      <c r="AB447" s="75" t="str">
        <f t="shared" si="264"/>
        <v/>
      </c>
      <c r="AC447" s="76" t="str">
        <f t="shared" si="265"/>
        <v/>
      </c>
      <c r="AD447" s="75" t="str">
        <f t="shared" si="266"/>
        <v/>
      </c>
      <c r="AE447" s="77" t="str">
        <f t="shared" si="267"/>
        <v/>
      </c>
      <c r="AF447" s="78" t="str">
        <f t="shared" si="268"/>
        <v/>
      </c>
      <c r="AG447" s="79" t="str">
        <f t="shared" si="269"/>
        <v/>
      </c>
      <c r="AH447" s="244" t="str">
        <f t="shared" si="270"/>
        <v/>
      </c>
      <c r="AI447" s="218">
        <f t="shared" si="271"/>
        <v>0</v>
      </c>
      <c r="AJ447" s="346" t="str">
        <f t="shared" si="272"/>
        <v/>
      </c>
      <c r="AK447" s="347"/>
      <c r="AL447" s="219" t="e">
        <f t="shared" si="273"/>
        <v>#DIV/0!</v>
      </c>
      <c r="AM447" s="218">
        <f t="shared" si="274"/>
        <v>0</v>
      </c>
      <c r="AN447" s="346" t="str">
        <f t="shared" si="275"/>
        <v/>
      </c>
      <c r="AO447" s="347"/>
      <c r="AP447" s="219" t="e">
        <f t="shared" si="276"/>
        <v>#DIV/0!</v>
      </c>
      <c r="AQ447" s="222">
        <f t="shared" si="277"/>
        <v>0</v>
      </c>
      <c r="AR447" s="348" t="str">
        <f t="shared" si="278"/>
        <v/>
      </c>
      <c r="AS447" s="349"/>
      <c r="AT447" s="257" t="e">
        <f t="shared" si="279"/>
        <v>#DIV/0!</v>
      </c>
      <c r="AU447" s="222">
        <f t="shared" si="280"/>
        <v>0</v>
      </c>
      <c r="AV447" s="348" t="str">
        <f t="shared" si="281"/>
        <v/>
      </c>
      <c r="AW447" s="349"/>
      <c r="AX447" s="257" t="e">
        <f t="shared" si="282"/>
        <v>#DIV/0!</v>
      </c>
      <c r="AZ447" s="80"/>
      <c r="BA447" s="81"/>
      <c r="BB447" s="82" t="str">
        <f t="shared" si="283"/>
        <v/>
      </c>
      <c r="BC447" s="83" t="str">
        <f t="shared" si="284"/>
        <v/>
      </c>
      <c r="BD447" s="224">
        <f t="shared" si="285"/>
        <v>0</v>
      </c>
      <c r="BE447" s="348" t="str">
        <f t="shared" si="286"/>
        <v/>
      </c>
      <c r="BF447" s="349"/>
      <c r="BG447" s="225" t="e">
        <f t="shared" si="287"/>
        <v>#DIV/0!</v>
      </c>
      <c r="BI447" s="84"/>
      <c r="BJ447" s="307"/>
      <c r="BK447" s="88"/>
      <c r="BL447" s="307"/>
      <c r="BM447" s="227" t="str">
        <f t="shared" si="288"/>
        <v>---</v>
      </c>
    </row>
    <row r="448" spans="1:65" ht="15" customHeight="1">
      <c r="A448" s="56"/>
      <c r="B448" s="57"/>
      <c r="C448" s="58"/>
      <c r="D448" s="58"/>
      <c r="E448" s="58"/>
      <c r="F448" s="59"/>
      <c r="G448" s="60"/>
      <c r="H448" s="61"/>
      <c r="I448" s="62"/>
      <c r="J448" s="63">
        <f t="shared" si="257"/>
        <v>0</v>
      </c>
      <c r="K448" s="64"/>
      <c r="L448" s="65">
        <f t="shared" si="258"/>
        <v>0</v>
      </c>
      <c r="M448" s="66"/>
      <c r="N448" s="312"/>
      <c r="O448" s="67"/>
      <c r="P448" s="68"/>
      <c r="Q448" s="61"/>
      <c r="R448" s="62"/>
      <c r="S448" s="62">
        <f t="shared" si="259"/>
        <v>0</v>
      </c>
      <c r="T448" s="68"/>
      <c r="U448" s="69"/>
      <c r="V448" s="70">
        <f t="shared" si="260"/>
        <v>0</v>
      </c>
      <c r="W448" s="71"/>
      <c r="X448" s="312"/>
      <c r="Y448" s="72" t="str">
        <f t="shared" si="261"/>
        <v>---</v>
      </c>
      <c r="Z448" s="73" t="str">
        <f t="shared" si="262"/>
        <v>---</v>
      </c>
      <c r="AA448" s="74" t="str">
        <f t="shared" si="263"/>
        <v/>
      </c>
      <c r="AB448" s="75" t="str">
        <f t="shared" si="264"/>
        <v/>
      </c>
      <c r="AC448" s="76" t="str">
        <f t="shared" si="265"/>
        <v/>
      </c>
      <c r="AD448" s="75" t="str">
        <f t="shared" si="266"/>
        <v/>
      </c>
      <c r="AE448" s="77" t="str">
        <f t="shared" si="267"/>
        <v/>
      </c>
      <c r="AF448" s="78" t="str">
        <f t="shared" si="268"/>
        <v/>
      </c>
      <c r="AG448" s="79" t="str">
        <f t="shared" si="269"/>
        <v/>
      </c>
      <c r="AH448" s="244" t="str">
        <f t="shared" si="270"/>
        <v/>
      </c>
      <c r="AI448" s="218">
        <f t="shared" si="271"/>
        <v>0</v>
      </c>
      <c r="AJ448" s="346" t="str">
        <f t="shared" si="272"/>
        <v/>
      </c>
      <c r="AK448" s="347"/>
      <c r="AL448" s="219" t="e">
        <f t="shared" si="273"/>
        <v>#DIV/0!</v>
      </c>
      <c r="AM448" s="218">
        <f t="shared" si="274"/>
        <v>0</v>
      </c>
      <c r="AN448" s="346" t="str">
        <f t="shared" si="275"/>
        <v/>
      </c>
      <c r="AO448" s="347"/>
      <c r="AP448" s="219" t="e">
        <f t="shared" si="276"/>
        <v>#DIV/0!</v>
      </c>
      <c r="AQ448" s="222">
        <f t="shared" si="277"/>
        <v>0</v>
      </c>
      <c r="AR448" s="348" t="str">
        <f t="shared" si="278"/>
        <v/>
      </c>
      <c r="AS448" s="349"/>
      <c r="AT448" s="257" t="e">
        <f t="shared" si="279"/>
        <v>#DIV/0!</v>
      </c>
      <c r="AU448" s="222">
        <f t="shared" si="280"/>
        <v>0</v>
      </c>
      <c r="AV448" s="348" t="str">
        <f t="shared" si="281"/>
        <v/>
      </c>
      <c r="AW448" s="349"/>
      <c r="AX448" s="257" t="e">
        <f t="shared" si="282"/>
        <v>#DIV/0!</v>
      </c>
      <c r="AZ448" s="80"/>
      <c r="BA448" s="81"/>
      <c r="BB448" s="82" t="str">
        <f t="shared" si="283"/>
        <v/>
      </c>
      <c r="BC448" s="83" t="str">
        <f t="shared" si="284"/>
        <v/>
      </c>
      <c r="BD448" s="224">
        <f t="shared" si="285"/>
        <v>0</v>
      </c>
      <c r="BE448" s="348" t="str">
        <f t="shared" si="286"/>
        <v/>
      </c>
      <c r="BF448" s="349"/>
      <c r="BG448" s="225" t="e">
        <f t="shared" si="287"/>
        <v>#DIV/0!</v>
      </c>
      <c r="BI448" s="84"/>
      <c r="BJ448" s="307"/>
      <c r="BK448" s="88"/>
      <c r="BL448" s="307"/>
      <c r="BM448" s="227" t="str">
        <f t="shared" si="288"/>
        <v>---</v>
      </c>
    </row>
    <row r="449" spans="1:65" ht="15" customHeight="1">
      <c r="A449" s="56"/>
      <c r="B449" s="57"/>
      <c r="C449" s="58"/>
      <c r="D449" s="58"/>
      <c r="E449" s="58"/>
      <c r="F449" s="59"/>
      <c r="G449" s="60"/>
      <c r="H449" s="61"/>
      <c r="I449" s="62"/>
      <c r="J449" s="63">
        <f t="shared" si="257"/>
        <v>0</v>
      </c>
      <c r="K449" s="64"/>
      <c r="L449" s="65">
        <f t="shared" si="258"/>
        <v>0</v>
      </c>
      <c r="M449" s="66"/>
      <c r="N449" s="312"/>
      <c r="O449" s="67"/>
      <c r="P449" s="68"/>
      <c r="Q449" s="61"/>
      <c r="R449" s="62"/>
      <c r="S449" s="62">
        <f t="shared" si="259"/>
        <v>0</v>
      </c>
      <c r="T449" s="68"/>
      <c r="U449" s="69"/>
      <c r="V449" s="70">
        <f t="shared" si="260"/>
        <v>0</v>
      </c>
      <c r="W449" s="71"/>
      <c r="X449" s="312"/>
      <c r="Y449" s="72" t="str">
        <f t="shared" si="261"/>
        <v>---</v>
      </c>
      <c r="Z449" s="73" t="str">
        <f t="shared" si="262"/>
        <v>---</v>
      </c>
      <c r="AA449" s="74" t="str">
        <f t="shared" si="263"/>
        <v/>
      </c>
      <c r="AB449" s="75" t="str">
        <f t="shared" si="264"/>
        <v/>
      </c>
      <c r="AC449" s="76" t="str">
        <f t="shared" si="265"/>
        <v/>
      </c>
      <c r="AD449" s="75" t="str">
        <f t="shared" si="266"/>
        <v/>
      </c>
      <c r="AE449" s="77" t="str">
        <f t="shared" si="267"/>
        <v/>
      </c>
      <c r="AF449" s="78" t="str">
        <f t="shared" si="268"/>
        <v/>
      </c>
      <c r="AG449" s="79" t="str">
        <f t="shared" si="269"/>
        <v/>
      </c>
      <c r="AH449" s="244" t="str">
        <f t="shared" si="270"/>
        <v/>
      </c>
      <c r="AI449" s="218">
        <f t="shared" si="271"/>
        <v>0</v>
      </c>
      <c r="AJ449" s="346" t="str">
        <f t="shared" si="272"/>
        <v/>
      </c>
      <c r="AK449" s="347"/>
      <c r="AL449" s="219" t="e">
        <f t="shared" si="273"/>
        <v>#DIV/0!</v>
      </c>
      <c r="AM449" s="218">
        <f t="shared" si="274"/>
        <v>0</v>
      </c>
      <c r="AN449" s="346" t="str">
        <f t="shared" si="275"/>
        <v/>
      </c>
      <c r="AO449" s="347"/>
      <c r="AP449" s="219" t="e">
        <f t="shared" si="276"/>
        <v>#DIV/0!</v>
      </c>
      <c r="AQ449" s="222">
        <f t="shared" si="277"/>
        <v>0</v>
      </c>
      <c r="AR449" s="348" t="str">
        <f t="shared" si="278"/>
        <v/>
      </c>
      <c r="AS449" s="349"/>
      <c r="AT449" s="257" t="e">
        <f t="shared" si="279"/>
        <v>#DIV/0!</v>
      </c>
      <c r="AU449" s="222">
        <f t="shared" si="280"/>
        <v>0</v>
      </c>
      <c r="AV449" s="348" t="str">
        <f t="shared" si="281"/>
        <v/>
      </c>
      <c r="AW449" s="349"/>
      <c r="AX449" s="257" t="e">
        <f t="shared" si="282"/>
        <v>#DIV/0!</v>
      </c>
      <c r="AZ449" s="80"/>
      <c r="BA449" s="81"/>
      <c r="BB449" s="82" t="str">
        <f t="shared" si="283"/>
        <v/>
      </c>
      <c r="BC449" s="83" t="str">
        <f t="shared" si="284"/>
        <v/>
      </c>
      <c r="BD449" s="224">
        <f t="shared" si="285"/>
        <v>0</v>
      </c>
      <c r="BE449" s="348" t="str">
        <f t="shared" si="286"/>
        <v/>
      </c>
      <c r="BF449" s="349"/>
      <c r="BG449" s="225" t="e">
        <f t="shared" si="287"/>
        <v>#DIV/0!</v>
      </c>
      <c r="BI449" s="84"/>
      <c r="BJ449" s="307"/>
      <c r="BK449" s="88"/>
      <c r="BL449" s="307"/>
      <c r="BM449" s="227" t="str">
        <f t="shared" si="288"/>
        <v>---</v>
      </c>
    </row>
    <row r="450" spans="1:65" ht="15" customHeight="1">
      <c r="A450" s="56"/>
      <c r="B450" s="57"/>
      <c r="C450" s="58"/>
      <c r="D450" s="58"/>
      <c r="E450" s="58"/>
      <c r="F450" s="59"/>
      <c r="G450" s="60"/>
      <c r="H450" s="61"/>
      <c r="I450" s="62"/>
      <c r="J450" s="63">
        <f t="shared" si="257"/>
        <v>0</v>
      </c>
      <c r="K450" s="64"/>
      <c r="L450" s="65">
        <f t="shared" si="258"/>
        <v>0</v>
      </c>
      <c r="M450" s="66"/>
      <c r="N450" s="312"/>
      <c r="O450" s="67"/>
      <c r="P450" s="68"/>
      <c r="Q450" s="61"/>
      <c r="R450" s="62"/>
      <c r="S450" s="62">
        <f t="shared" si="259"/>
        <v>0</v>
      </c>
      <c r="T450" s="68"/>
      <c r="U450" s="69"/>
      <c r="V450" s="70">
        <f t="shared" si="260"/>
        <v>0</v>
      </c>
      <c r="W450" s="71"/>
      <c r="X450" s="312"/>
      <c r="Y450" s="72" t="str">
        <f t="shared" si="261"/>
        <v>---</v>
      </c>
      <c r="Z450" s="73" t="str">
        <f t="shared" si="262"/>
        <v>---</v>
      </c>
      <c r="AA450" s="74" t="str">
        <f t="shared" si="263"/>
        <v/>
      </c>
      <c r="AB450" s="75" t="str">
        <f t="shared" si="264"/>
        <v/>
      </c>
      <c r="AC450" s="76" t="str">
        <f t="shared" si="265"/>
        <v/>
      </c>
      <c r="AD450" s="75" t="str">
        <f t="shared" si="266"/>
        <v/>
      </c>
      <c r="AE450" s="77" t="str">
        <f t="shared" si="267"/>
        <v/>
      </c>
      <c r="AF450" s="78" t="str">
        <f t="shared" si="268"/>
        <v/>
      </c>
      <c r="AG450" s="79" t="str">
        <f t="shared" si="269"/>
        <v/>
      </c>
      <c r="AH450" s="244" t="str">
        <f t="shared" si="270"/>
        <v/>
      </c>
      <c r="AI450" s="218">
        <f t="shared" si="271"/>
        <v>0</v>
      </c>
      <c r="AJ450" s="346" t="str">
        <f t="shared" si="272"/>
        <v/>
      </c>
      <c r="AK450" s="347"/>
      <c r="AL450" s="219" t="e">
        <f t="shared" si="273"/>
        <v>#DIV/0!</v>
      </c>
      <c r="AM450" s="218">
        <f t="shared" si="274"/>
        <v>0</v>
      </c>
      <c r="AN450" s="346" t="str">
        <f t="shared" si="275"/>
        <v/>
      </c>
      <c r="AO450" s="347"/>
      <c r="AP450" s="219" t="e">
        <f t="shared" si="276"/>
        <v>#DIV/0!</v>
      </c>
      <c r="AQ450" s="222">
        <f t="shared" si="277"/>
        <v>0</v>
      </c>
      <c r="AR450" s="348" t="str">
        <f t="shared" si="278"/>
        <v/>
      </c>
      <c r="AS450" s="349"/>
      <c r="AT450" s="257" t="e">
        <f t="shared" si="279"/>
        <v>#DIV/0!</v>
      </c>
      <c r="AU450" s="222">
        <f t="shared" si="280"/>
        <v>0</v>
      </c>
      <c r="AV450" s="348" t="str">
        <f t="shared" si="281"/>
        <v/>
      </c>
      <c r="AW450" s="349"/>
      <c r="AX450" s="257" t="e">
        <f t="shared" si="282"/>
        <v>#DIV/0!</v>
      </c>
      <c r="AZ450" s="80"/>
      <c r="BA450" s="81"/>
      <c r="BB450" s="82" t="str">
        <f t="shared" si="283"/>
        <v/>
      </c>
      <c r="BC450" s="83" t="str">
        <f t="shared" si="284"/>
        <v/>
      </c>
      <c r="BD450" s="224">
        <f t="shared" si="285"/>
        <v>0</v>
      </c>
      <c r="BE450" s="348" t="str">
        <f t="shared" si="286"/>
        <v/>
      </c>
      <c r="BF450" s="349"/>
      <c r="BG450" s="225" t="e">
        <f t="shared" si="287"/>
        <v>#DIV/0!</v>
      </c>
      <c r="BI450" s="84"/>
      <c r="BJ450" s="307"/>
      <c r="BK450" s="88"/>
      <c r="BL450" s="307"/>
      <c r="BM450" s="227" t="str">
        <f t="shared" si="288"/>
        <v>---</v>
      </c>
    </row>
    <row r="451" spans="1:65" ht="14.25" customHeight="1">
      <c r="A451" s="90"/>
      <c r="B451" s="91"/>
      <c r="C451" s="92"/>
      <c r="D451" s="93"/>
      <c r="E451" s="93"/>
      <c r="F451" s="94"/>
      <c r="G451" s="95"/>
      <c r="H451" s="96"/>
      <c r="I451" s="97"/>
      <c r="J451" s="98">
        <f t="shared" si="257"/>
        <v>0</v>
      </c>
      <c r="K451" s="99"/>
      <c r="L451" s="65">
        <f t="shared" si="258"/>
        <v>0</v>
      </c>
      <c r="M451" s="100"/>
      <c r="N451" s="312"/>
      <c r="O451" s="101"/>
      <c r="P451" s="102"/>
      <c r="Q451" s="96"/>
      <c r="R451" s="97"/>
      <c r="S451" s="97">
        <f t="shared" si="259"/>
        <v>0</v>
      </c>
      <c r="T451" s="102"/>
      <c r="U451" s="103"/>
      <c r="V451" s="65">
        <f t="shared" si="260"/>
        <v>0</v>
      </c>
      <c r="W451" s="104"/>
      <c r="X451" s="312"/>
      <c r="Y451" s="72" t="str">
        <f t="shared" si="261"/>
        <v>---</v>
      </c>
      <c r="Z451" s="73" t="str">
        <f t="shared" si="262"/>
        <v>---</v>
      </c>
      <c r="AA451" s="74" t="str">
        <f t="shared" si="263"/>
        <v/>
      </c>
      <c r="AB451" s="75" t="str">
        <f t="shared" si="264"/>
        <v/>
      </c>
      <c r="AC451" s="76" t="str">
        <f t="shared" si="265"/>
        <v/>
      </c>
      <c r="AD451" s="75" t="str">
        <f t="shared" si="266"/>
        <v/>
      </c>
      <c r="AE451" s="77" t="str">
        <f t="shared" si="267"/>
        <v/>
      </c>
      <c r="AF451" s="78" t="str">
        <f t="shared" si="268"/>
        <v/>
      </c>
      <c r="AG451" s="79" t="str">
        <f t="shared" si="269"/>
        <v/>
      </c>
      <c r="AH451" s="244" t="str">
        <f t="shared" si="270"/>
        <v/>
      </c>
      <c r="AI451" s="218">
        <f t="shared" si="271"/>
        <v>0</v>
      </c>
      <c r="AJ451" s="346" t="str">
        <f t="shared" si="272"/>
        <v/>
      </c>
      <c r="AK451" s="347"/>
      <c r="AL451" s="219" t="e">
        <f t="shared" si="273"/>
        <v>#DIV/0!</v>
      </c>
      <c r="AM451" s="218">
        <f t="shared" si="274"/>
        <v>0</v>
      </c>
      <c r="AN451" s="346" t="str">
        <f t="shared" si="275"/>
        <v/>
      </c>
      <c r="AO451" s="347"/>
      <c r="AP451" s="219" t="e">
        <f t="shared" si="276"/>
        <v>#DIV/0!</v>
      </c>
      <c r="AQ451" s="222">
        <f t="shared" si="277"/>
        <v>0</v>
      </c>
      <c r="AR451" s="348" t="str">
        <f t="shared" si="278"/>
        <v/>
      </c>
      <c r="AS451" s="349"/>
      <c r="AT451" s="257" t="e">
        <f t="shared" si="279"/>
        <v>#DIV/0!</v>
      </c>
      <c r="AU451" s="222">
        <f t="shared" si="280"/>
        <v>0</v>
      </c>
      <c r="AV451" s="348" t="str">
        <f t="shared" si="281"/>
        <v/>
      </c>
      <c r="AW451" s="349"/>
      <c r="AX451" s="257" t="e">
        <f t="shared" si="282"/>
        <v>#DIV/0!</v>
      </c>
      <c r="AZ451" s="80"/>
      <c r="BA451" s="81"/>
      <c r="BB451" s="82" t="str">
        <f t="shared" si="283"/>
        <v/>
      </c>
      <c r="BC451" s="83" t="str">
        <f t="shared" si="284"/>
        <v/>
      </c>
      <c r="BD451" s="224">
        <f t="shared" si="285"/>
        <v>0</v>
      </c>
      <c r="BE451" s="348" t="str">
        <f t="shared" si="286"/>
        <v/>
      </c>
      <c r="BF451" s="349"/>
      <c r="BG451" s="225" t="e">
        <f t="shared" si="287"/>
        <v>#DIV/0!</v>
      </c>
      <c r="BI451" s="105"/>
      <c r="BJ451" s="307"/>
      <c r="BK451" s="106"/>
      <c r="BL451" s="307"/>
      <c r="BM451" s="227" t="str">
        <f t="shared" si="288"/>
        <v>---</v>
      </c>
    </row>
    <row r="452" spans="1:65" ht="15" customHeight="1">
      <c r="A452" s="90"/>
      <c r="B452" s="91"/>
      <c r="C452" s="92"/>
      <c r="D452" s="93"/>
      <c r="E452" s="93"/>
      <c r="F452" s="94"/>
      <c r="G452" s="95"/>
      <c r="H452" s="96"/>
      <c r="I452" s="97"/>
      <c r="J452" s="98">
        <f t="shared" si="257"/>
        <v>0</v>
      </c>
      <c r="K452" s="99"/>
      <c r="L452" s="108">
        <f t="shared" si="258"/>
        <v>0</v>
      </c>
      <c r="M452" s="100"/>
      <c r="N452" s="312"/>
      <c r="O452" s="101"/>
      <c r="P452" s="102"/>
      <c r="Q452" s="96"/>
      <c r="R452" s="97"/>
      <c r="S452" s="97">
        <f t="shared" si="259"/>
        <v>0</v>
      </c>
      <c r="T452" s="102"/>
      <c r="U452" s="103"/>
      <c r="V452" s="65">
        <f t="shared" si="260"/>
        <v>0</v>
      </c>
      <c r="W452" s="104"/>
      <c r="X452" s="312"/>
      <c r="Y452" s="72" t="str">
        <f t="shared" si="261"/>
        <v>---</v>
      </c>
      <c r="Z452" s="73" t="str">
        <f t="shared" si="262"/>
        <v>---</v>
      </c>
      <c r="AA452" s="74" t="str">
        <f t="shared" si="263"/>
        <v/>
      </c>
      <c r="AB452" s="75" t="str">
        <f t="shared" si="264"/>
        <v/>
      </c>
      <c r="AC452" s="76" t="str">
        <f t="shared" si="265"/>
        <v/>
      </c>
      <c r="AD452" s="75" t="str">
        <f t="shared" si="266"/>
        <v/>
      </c>
      <c r="AE452" s="77" t="str">
        <f t="shared" si="267"/>
        <v/>
      </c>
      <c r="AF452" s="78" t="str">
        <f t="shared" si="268"/>
        <v/>
      </c>
      <c r="AG452" s="79" t="str">
        <f t="shared" si="269"/>
        <v/>
      </c>
      <c r="AH452" s="244" t="str">
        <f t="shared" si="270"/>
        <v/>
      </c>
      <c r="AI452" s="218">
        <f t="shared" si="271"/>
        <v>0</v>
      </c>
      <c r="AJ452" s="346" t="str">
        <f t="shared" si="272"/>
        <v/>
      </c>
      <c r="AK452" s="347"/>
      <c r="AL452" s="219" t="e">
        <f t="shared" si="273"/>
        <v>#DIV/0!</v>
      </c>
      <c r="AM452" s="218">
        <f t="shared" si="274"/>
        <v>0</v>
      </c>
      <c r="AN452" s="346" t="str">
        <f t="shared" si="275"/>
        <v/>
      </c>
      <c r="AO452" s="347"/>
      <c r="AP452" s="219" t="e">
        <f t="shared" si="276"/>
        <v>#DIV/0!</v>
      </c>
      <c r="AQ452" s="222">
        <f t="shared" si="277"/>
        <v>0</v>
      </c>
      <c r="AR452" s="348" t="str">
        <f t="shared" si="278"/>
        <v/>
      </c>
      <c r="AS452" s="349"/>
      <c r="AT452" s="257" t="e">
        <f t="shared" si="279"/>
        <v>#DIV/0!</v>
      </c>
      <c r="AU452" s="222">
        <f t="shared" si="280"/>
        <v>0</v>
      </c>
      <c r="AV452" s="348" t="str">
        <f t="shared" si="281"/>
        <v/>
      </c>
      <c r="AW452" s="349"/>
      <c r="AX452" s="257" t="e">
        <f t="shared" si="282"/>
        <v>#DIV/0!</v>
      </c>
      <c r="AZ452" s="80"/>
      <c r="BA452" s="81"/>
      <c r="BB452" s="82" t="str">
        <f t="shared" si="283"/>
        <v/>
      </c>
      <c r="BC452" s="83" t="str">
        <f t="shared" si="284"/>
        <v/>
      </c>
      <c r="BD452" s="224">
        <f t="shared" si="285"/>
        <v>0</v>
      </c>
      <c r="BE452" s="348" t="str">
        <f t="shared" si="286"/>
        <v/>
      </c>
      <c r="BF452" s="349"/>
      <c r="BG452" s="225" t="e">
        <f t="shared" si="287"/>
        <v>#DIV/0!</v>
      </c>
      <c r="BI452" s="105"/>
      <c r="BJ452" s="307"/>
      <c r="BK452" s="106"/>
      <c r="BL452" s="307"/>
      <c r="BM452" s="227" t="str">
        <f t="shared" si="288"/>
        <v>---</v>
      </c>
    </row>
    <row r="453" spans="1:65" ht="15" customHeight="1">
      <c r="A453" s="90"/>
      <c r="B453" s="91"/>
      <c r="C453" s="92"/>
      <c r="D453" s="93"/>
      <c r="E453" s="93"/>
      <c r="F453" s="94"/>
      <c r="G453" s="95"/>
      <c r="H453" s="96"/>
      <c r="I453" s="97"/>
      <c r="J453" s="98">
        <f t="shared" si="257"/>
        <v>0</v>
      </c>
      <c r="K453" s="99"/>
      <c r="L453" s="108">
        <f t="shared" si="258"/>
        <v>0</v>
      </c>
      <c r="M453" s="100"/>
      <c r="N453" s="312"/>
      <c r="O453" s="101"/>
      <c r="P453" s="102"/>
      <c r="Q453" s="96"/>
      <c r="R453" s="97"/>
      <c r="S453" s="97">
        <f t="shared" si="259"/>
        <v>0</v>
      </c>
      <c r="T453" s="102"/>
      <c r="U453" s="103"/>
      <c r="V453" s="65">
        <f t="shared" si="260"/>
        <v>0</v>
      </c>
      <c r="W453" s="104"/>
      <c r="X453" s="312"/>
      <c r="Y453" s="72" t="str">
        <f t="shared" si="261"/>
        <v>---</v>
      </c>
      <c r="Z453" s="73" t="str">
        <f t="shared" si="262"/>
        <v>---</v>
      </c>
      <c r="AA453" s="74" t="str">
        <f t="shared" si="263"/>
        <v/>
      </c>
      <c r="AB453" s="75" t="str">
        <f t="shared" si="264"/>
        <v/>
      </c>
      <c r="AC453" s="76" t="str">
        <f t="shared" si="265"/>
        <v/>
      </c>
      <c r="AD453" s="75" t="str">
        <f t="shared" si="266"/>
        <v/>
      </c>
      <c r="AE453" s="77" t="str">
        <f t="shared" si="267"/>
        <v/>
      </c>
      <c r="AF453" s="78" t="str">
        <f t="shared" si="268"/>
        <v/>
      </c>
      <c r="AG453" s="79" t="str">
        <f t="shared" si="269"/>
        <v/>
      </c>
      <c r="AH453" s="244" t="str">
        <f t="shared" si="270"/>
        <v/>
      </c>
      <c r="AI453" s="218">
        <f t="shared" si="271"/>
        <v>0</v>
      </c>
      <c r="AJ453" s="346" t="str">
        <f t="shared" si="272"/>
        <v/>
      </c>
      <c r="AK453" s="347"/>
      <c r="AL453" s="219" t="e">
        <f t="shared" si="273"/>
        <v>#DIV/0!</v>
      </c>
      <c r="AM453" s="218">
        <f t="shared" si="274"/>
        <v>0</v>
      </c>
      <c r="AN453" s="346" t="str">
        <f t="shared" si="275"/>
        <v/>
      </c>
      <c r="AO453" s="347"/>
      <c r="AP453" s="219" t="e">
        <f t="shared" si="276"/>
        <v>#DIV/0!</v>
      </c>
      <c r="AQ453" s="222">
        <f t="shared" si="277"/>
        <v>0</v>
      </c>
      <c r="AR453" s="348" t="str">
        <f t="shared" si="278"/>
        <v/>
      </c>
      <c r="AS453" s="349"/>
      <c r="AT453" s="257" t="e">
        <f t="shared" si="279"/>
        <v>#DIV/0!</v>
      </c>
      <c r="AU453" s="222">
        <f t="shared" si="280"/>
        <v>0</v>
      </c>
      <c r="AV453" s="348" t="str">
        <f t="shared" si="281"/>
        <v/>
      </c>
      <c r="AW453" s="349"/>
      <c r="AX453" s="257" t="e">
        <f t="shared" si="282"/>
        <v>#DIV/0!</v>
      </c>
      <c r="AZ453" s="80"/>
      <c r="BA453" s="81"/>
      <c r="BB453" s="82" t="str">
        <f t="shared" si="283"/>
        <v/>
      </c>
      <c r="BC453" s="83" t="str">
        <f t="shared" si="284"/>
        <v/>
      </c>
      <c r="BD453" s="224">
        <f t="shared" si="285"/>
        <v>0</v>
      </c>
      <c r="BE453" s="348" t="str">
        <f t="shared" si="286"/>
        <v/>
      </c>
      <c r="BF453" s="349"/>
      <c r="BG453" s="225" t="e">
        <f t="shared" si="287"/>
        <v>#DIV/0!</v>
      </c>
      <c r="BI453" s="105"/>
      <c r="BJ453" s="307"/>
      <c r="BK453" s="106"/>
      <c r="BL453" s="307"/>
      <c r="BM453" s="227" t="str">
        <f t="shared" si="288"/>
        <v>---</v>
      </c>
    </row>
    <row r="454" spans="1:65" ht="15" customHeight="1">
      <c r="A454" s="90"/>
      <c r="B454" s="91"/>
      <c r="C454" s="92"/>
      <c r="D454" s="93"/>
      <c r="E454" s="93"/>
      <c r="F454" s="94"/>
      <c r="G454" s="95"/>
      <c r="H454" s="96"/>
      <c r="I454" s="97"/>
      <c r="J454" s="98">
        <f t="shared" si="257"/>
        <v>0</v>
      </c>
      <c r="K454" s="99"/>
      <c r="L454" s="108">
        <f t="shared" si="258"/>
        <v>0</v>
      </c>
      <c r="M454" s="100"/>
      <c r="N454" s="312"/>
      <c r="O454" s="101"/>
      <c r="P454" s="102"/>
      <c r="Q454" s="96"/>
      <c r="R454" s="97"/>
      <c r="S454" s="97">
        <f t="shared" si="259"/>
        <v>0</v>
      </c>
      <c r="T454" s="102"/>
      <c r="U454" s="103"/>
      <c r="V454" s="65">
        <f t="shared" si="260"/>
        <v>0</v>
      </c>
      <c r="W454" s="104"/>
      <c r="X454" s="312"/>
      <c r="Y454" s="72" t="str">
        <f t="shared" si="261"/>
        <v>---</v>
      </c>
      <c r="Z454" s="73" t="str">
        <f t="shared" si="262"/>
        <v>---</v>
      </c>
      <c r="AA454" s="74" t="str">
        <f t="shared" si="263"/>
        <v/>
      </c>
      <c r="AB454" s="75" t="str">
        <f t="shared" si="264"/>
        <v/>
      </c>
      <c r="AC454" s="76" t="str">
        <f t="shared" si="265"/>
        <v/>
      </c>
      <c r="AD454" s="75" t="str">
        <f t="shared" si="266"/>
        <v/>
      </c>
      <c r="AE454" s="77" t="str">
        <f t="shared" si="267"/>
        <v/>
      </c>
      <c r="AF454" s="78" t="str">
        <f t="shared" si="268"/>
        <v/>
      </c>
      <c r="AG454" s="79" t="str">
        <f t="shared" si="269"/>
        <v/>
      </c>
      <c r="AH454" s="244" t="str">
        <f t="shared" si="270"/>
        <v/>
      </c>
      <c r="AI454" s="218">
        <f t="shared" si="271"/>
        <v>0</v>
      </c>
      <c r="AJ454" s="346" t="str">
        <f t="shared" si="272"/>
        <v/>
      </c>
      <c r="AK454" s="347"/>
      <c r="AL454" s="219" t="e">
        <f t="shared" si="273"/>
        <v>#DIV/0!</v>
      </c>
      <c r="AM454" s="218">
        <f t="shared" si="274"/>
        <v>0</v>
      </c>
      <c r="AN454" s="346" t="str">
        <f t="shared" si="275"/>
        <v/>
      </c>
      <c r="AO454" s="347"/>
      <c r="AP454" s="219" t="e">
        <f t="shared" si="276"/>
        <v>#DIV/0!</v>
      </c>
      <c r="AQ454" s="222">
        <f t="shared" si="277"/>
        <v>0</v>
      </c>
      <c r="AR454" s="348" t="str">
        <f t="shared" si="278"/>
        <v/>
      </c>
      <c r="AS454" s="349"/>
      <c r="AT454" s="257" t="e">
        <f t="shared" si="279"/>
        <v>#DIV/0!</v>
      </c>
      <c r="AU454" s="222">
        <f t="shared" si="280"/>
        <v>0</v>
      </c>
      <c r="AV454" s="348" t="str">
        <f t="shared" si="281"/>
        <v/>
      </c>
      <c r="AW454" s="349"/>
      <c r="AX454" s="257" t="e">
        <f t="shared" si="282"/>
        <v>#DIV/0!</v>
      </c>
      <c r="AZ454" s="80"/>
      <c r="BA454" s="81"/>
      <c r="BB454" s="82" t="str">
        <f t="shared" si="283"/>
        <v/>
      </c>
      <c r="BC454" s="83" t="str">
        <f t="shared" si="284"/>
        <v/>
      </c>
      <c r="BD454" s="224">
        <f t="shared" si="285"/>
        <v>0</v>
      </c>
      <c r="BE454" s="348" t="str">
        <f t="shared" si="286"/>
        <v/>
      </c>
      <c r="BF454" s="349"/>
      <c r="BG454" s="225" t="e">
        <f t="shared" si="287"/>
        <v>#DIV/0!</v>
      </c>
      <c r="BI454" s="105"/>
      <c r="BJ454" s="307"/>
      <c r="BK454" s="106"/>
      <c r="BL454" s="307"/>
      <c r="BM454" s="227" t="str">
        <f t="shared" si="288"/>
        <v>---</v>
      </c>
    </row>
    <row r="455" spans="1:65" ht="15" customHeight="1">
      <c r="A455" s="90"/>
      <c r="B455" s="91"/>
      <c r="C455" s="92"/>
      <c r="D455" s="93"/>
      <c r="E455" s="93"/>
      <c r="F455" s="94"/>
      <c r="G455" s="95"/>
      <c r="H455" s="96"/>
      <c r="I455" s="97"/>
      <c r="J455" s="98">
        <f t="shared" si="257"/>
        <v>0</v>
      </c>
      <c r="K455" s="99"/>
      <c r="L455" s="108">
        <f t="shared" si="258"/>
        <v>0</v>
      </c>
      <c r="M455" s="100"/>
      <c r="N455" s="312"/>
      <c r="O455" s="101"/>
      <c r="P455" s="102"/>
      <c r="Q455" s="96"/>
      <c r="R455" s="97"/>
      <c r="S455" s="97">
        <f t="shared" si="259"/>
        <v>0</v>
      </c>
      <c r="T455" s="102"/>
      <c r="U455" s="102"/>
      <c r="V455" s="65">
        <f t="shared" si="260"/>
        <v>0</v>
      </c>
      <c r="W455" s="104"/>
      <c r="X455" s="312"/>
      <c r="Y455" s="72" t="str">
        <f t="shared" si="261"/>
        <v>---</v>
      </c>
      <c r="Z455" s="73" t="str">
        <f t="shared" si="262"/>
        <v>---</v>
      </c>
      <c r="AA455" s="74" t="str">
        <f t="shared" si="263"/>
        <v/>
      </c>
      <c r="AB455" s="75" t="str">
        <f t="shared" si="264"/>
        <v/>
      </c>
      <c r="AC455" s="76" t="str">
        <f t="shared" si="265"/>
        <v/>
      </c>
      <c r="AD455" s="75" t="str">
        <f t="shared" si="266"/>
        <v/>
      </c>
      <c r="AE455" s="77" t="str">
        <f t="shared" si="267"/>
        <v/>
      </c>
      <c r="AF455" s="78" t="str">
        <f t="shared" si="268"/>
        <v/>
      </c>
      <c r="AG455" s="79" t="str">
        <f t="shared" si="269"/>
        <v/>
      </c>
      <c r="AH455" s="244" t="str">
        <f t="shared" si="270"/>
        <v/>
      </c>
      <c r="AI455" s="218">
        <f t="shared" si="271"/>
        <v>0</v>
      </c>
      <c r="AJ455" s="346" t="str">
        <f t="shared" si="272"/>
        <v/>
      </c>
      <c r="AK455" s="347"/>
      <c r="AL455" s="219" t="e">
        <f t="shared" si="273"/>
        <v>#DIV/0!</v>
      </c>
      <c r="AM455" s="218">
        <f t="shared" si="274"/>
        <v>0</v>
      </c>
      <c r="AN455" s="346" t="str">
        <f t="shared" si="275"/>
        <v/>
      </c>
      <c r="AO455" s="347"/>
      <c r="AP455" s="219" t="e">
        <f t="shared" si="276"/>
        <v>#DIV/0!</v>
      </c>
      <c r="AQ455" s="222">
        <f t="shared" si="277"/>
        <v>0</v>
      </c>
      <c r="AR455" s="348" t="str">
        <f t="shared" si="278"/>
        <v/>
      </c>
      <c r="AS455" s="349"/>
      <c r="AT455" s="257" t="e">
        <f t="shared" si="279"/>
        <v>#DIV/0!</v>
      </c>
      <c r="AU455" s="222">
        <f t="shared" si="280"/>
        <v>0</v>
      </c>
      <c r="AV455" s="348" t="str">
        <f t="shared" si="281"/>
        <v/>
      </c>
      <c r="AW455" s="349"/>
      <c r="AX455" s="257" t="e">
        <f t="shared" si="282"/>
        <v>#DIV/0!</v>
      </c>
      <c r="AY455" s="19"/>
      <c r="AZ455" s="80"/>
      <c r="BA455" s="81"/>
      <c r="BB455" s="82" t="str">
        <f t="shared" si="283"/>
        <v/>
      </c>
      <c r="BC455" s="83" t="str">
        <f t="shared" si="284"/>
        <v/>
      </c>
      <c r="BD455" s="224">
        <f t="shared" si="285"/>
        <v>0</v>
      </c>
      <c r="BE455" s="348" t="str">
        <f t="shared" si="286"/>
        <v/>
      </c>
      <c r="BF455" s="349"/>
      <c r="BG455" s="225" t="e">
        <f t="shared" si="287"/>
        <v>#DIV/0!</v>
      </c>
      <c r="BI455" s="105"/>
      <c r="BJ455" s="307"/>
      <c r="BK455" s="106"/>
      <c r="BL455" s="307"/>
      <c r="BM455" s="227" t="str">
        <f t="shared" si="288"/>
        <v>---</v>
      </c>
    </row>
    <row r="456" spans="1:65" ht="15" customHeight="1">
      <c r="A456" s="90"/>
      <c r="B456" s="91"/>
      <c r="C456" s="92"/>
      <c r="D456" s="93"/>
      <c r="E456" s="93"/>
      <c r="F456" s="94"/>
      <c r="G456" s="95"/>
      <c r="H456" s="96"/>
      <c r="I456" s="97"/>
      <c r="J456" s="98">
        <f t="shared" si="257"/>
        <v>0</v>
      </c>
      <c r="K456" s="99"/>
      <c r="L456" s="108">
        <f t="shared" si="258"/>
        <v>0</v>
      </c>
      <c r="M456" s="100"/>
      <c r="N456" s="312"/>
      <c r="O456" s="101"/>
      <c r="P456" s="102"/>
      <c r="Q456" s="96"/>
      <c r="R456" s="97"/>
      <c r="S456" s="97">
        <f t="shared" si="259"/>
        <v>0</v>
      </c>
      <c r="T456" s="102"/>
      <c r="U456" s="102"/>
      <c r="V456" s="65">
        <f t="shared" si="260"/>
        <v>0</v>
      </c>
      <c r="W456" s="104"/>
      <c r="X456" s="312"/>
      <c r="Y456" s="72" t="str">
        <f t="shared" si="261"/>
        <v>---</v>
      </c>
      <c r="Z456" s="73" t="str">
        <f t="shared" si="262"/>
        <v>---</v>
      </c>
      <c r="AA456" s="74" t="str">
        <f t="shared" si="263"/>
        <v/>
      </c>
      <c r="AB456" s="75" t="str">
        <f t="shared" si="264"/>
        <v/>
      </c>
      <c r="AC456" s="76" t="str">
        <f t="shared" si="265"/>
        <v/>
      </c>
      <c r="AD456" s="75" t="str">
        <f t="shared" si="266"/>
        <v/>
      </c>
      <c r="AE456" s="77" t="str">
        <f t="shared" si="267"/>
        <v/>
      </c>
      <c r="AF456" s="78" t="str">
        <f t="shared" si="268"/>
        <v/>
      </c>
      <c r="AG456" s="79" t="str">
        <f t="shared" si="269"/>
        <v/>
      </c>
      <c r="AH456" s="244" t="str">
        <f t="shared" si="270"/>
        <v/>
      </c>
      <c r="AI456" s="218">
        <f t="shared" si="271"/>
        <v>0</v>
      </c>
      <c r="AJ456" s="346" t="str">
        <f t="shared" si="272"/>
        <v/>
      </c>
      <c r="AK456" s="347"/>
      <c r="AL456" s="219" t="e">
        <f t="shared" si="273"/>
        <v>#DIV/0!</v>
      </c>
      <c r="AM456" s="218">
        <f t="shared" si="274"/>
        <v>0</v>
      </c>
      <c r="AN456" s="346" t="str">
        <f t="shared" si="275"/>
        <v/>
      </c>
      <c r="AO456" s="347"/>
      <c r="AP456" s="219" t="e">
        <f t="shared" si="276"/>
        <v>#DIV/0!</v>
      </c>
      <c r="AQ456" s="222">
        <f t="shared" si="277"/>
        <v>0</v>
      </c>
      <c r="AR456" s="348" t="str">
        <f t="shared" si="278"/>
        <v/>
      </c>
      <c r="AS456" s="349"/>
      <c r="AT456" s="257" t="e">
        <f t="shared" si="279"/>
        <v>#DIV/0!</v>
      </c>
      <c r="AU456" s="222">
        <f t="shared" si="280"/>
        <v>0</v>
      </c>
      <c r="AV456" s="348" t="str">
        <f t="shared" si="281"/>
        <v/>
      </c>
      <c r="AW456" s="349"/>
      <c r="AX456" s="257" t="e">
        <f t="shared" si="282"/>
        <v>#DIV/0!</v>
      </c>
      <c r="AY456" s="19"/>
      <c r="AZ456" s="80"/>
      <c r="BA456" s="81"/>
      <c r="BB456" s="82" t="str">
        <f t="shared" si="283"/>
        <v/>
      </c>
      <c r="BC456" s="83" t="str">
        <f t="shared" si="284"/>
        <v/>
      </c>
      <c r="BD456" s="224">
        <f t="shared" si="285"/>
        <v>0</v>
      </c>
      <c r="BE456" s="348" t="str">
        <f t="shared" si="286"/>
        <v/>
      </c>
      <c r="BF456" s="349"/>
      <c r="BG456" s="225" t="e">
        <f t="shared" si="287"/>
        <v>#DIV/0!</v>
      </c>
      <c r="BI456" s="105"/>
      <c r="BJ456" s="307"/>
      <c r="BK456" s="106"/>
      <c r="BL456" s="307"/>
      <c r="BM456" s="227" t="str">
        <f t="shared" si="288"/>
        <v>---</v>
      </c>
    </row>
    <row r="457" spans="1:65" ht="15" customHeight="1">
      <c r="A457" s="90"/>
      <c r="B457" s="91"/>
      <c r="C457" s="92"/>
      <c r="D457" s="93"/>
      <c r="E457" s="93"/>
      <c r="F457" s="94"/>
      <c r="G457" s="95"/>
      <c r="H457" s="259"/>
      <c r="I457" s="97"/>
      <c r="J457" s="98">
        <f t="shared" si="257"/>
        <v>0</v>
      </c>
      <c r="K457" s="99"/>
      <c r="L457" s="108">
        <f t="shared" si="258"/>
        <v>0</v>
      </c>
      <c r="M457" s="100"/>
      <c r="N457" s="312"/>
      <c r="O457" s="101"/>
      <c r="P457" s="102"/>
      <c r="Q457" s="96"/>
      <c r="R457" s="97"/>
      <c r="S457" s="97">
        <f t="shared" si="259"/>
        <v>0</v>
      </c>
      <c r="T457" s="102"/>
      <c r="U457" s="102"/>
      <c r="V457" s="65">
        <f t="shared" si="260"/>
        <v>0</v>
      </c>
      <c r="W457" s="104"/>
      <c r="X457" s="312"/>
      <c r="Y457" s="72" t="str">
        <f t="shared" si="261"/>
        <v>---</v>
      </c>
      <c r="Z457" s="73" t="str">
        <f t="shared" si="262"/>
        <v>---</v>
      </c>
      <c r="AA457" s="74" t="str">
        <f t="shared" si="263"/>
        <v/>
      </c>
      <c r="AB457" s="75" t="str">
        <f t="shared" si="264"/>
        <v/>
      </c>
      <c r="AC457" s="76" t="str">
        <f t="shared" si="265"/>
        <v/>
      </c>
      <c r="AD457" s="75" t="str">
        <f t="shared" si="266"/>
        <v/>
      </c>
      <c r="AE457" s="77" t="str">
        <f t="shared" si="267"/>
        <v/>
      </c>
      <c r="AF457" s="78" t="str">
        <f t="shared" si="268"/>
        <v/>
      </c>
      <c r="AG457" s="79" t="str">
        <f t="shared" si="269"/>
        <v/>
      </c>
      <c r="AH457" s="244" t="str">
        <f t="shared" si="270"/>
        <v/>
      </c>
      <c r="AI457" s="218">
        <f t="shared" si="271"/>
        <v>0</v>
      </c>
      <c r="AJ457" s="346" t="str">
        <f t="shared" si="272"/>
        <v/>
      </c>
      <c r="AK457" s="347"/>
      <c r="AL457" s="219" t="e">
        <f t="shared" si="273"/>
        <v>#DIV/0!</v>
      </c>
      <c r="AM457" s="218">
        <f t="shared" si="274"/>
        <v>0</v>
      </c>
      <c r="AN457" s="346" t="str">
        <f t="shared" si="275"/>
        <v/>
      </c>
      <c r="AO457" s="347"/>
      <c r="AP457" s="219" t="e">
        <f t="shared" si="276"/>
        <v>#DIV/0!</v>
      </c>
      <c r="AQ457" s="222">
        <f t="shared" si="277"/>
        <v>0</v>
      </c>
      <c r="AR457" s="348" t="str">
        <f t="shared" si="278"/>
        <v/>
      </c>
      <c r="AS457" s="349"/>
      <c r="AT457" s="257" t="e">
        <f t="shared" si="279"/>
        <v>#DIV/0!</v>
      </c>
      <c r="AU457" s="222">
        <f t="shared" si="280"/>
        <v>0</v>
      </c>
      <c r="AV457" s="348" t="str">
        <f t="shared" si="281"/>
        <v/>
      </c>
      <c r="AW457" s="349"/>
      <c r="AX457" s="257" t="e">
        <f t="shared" si="282"/>
        <v>#DIV/0!</v>
      </c>
      <c r="AY457" s="19"/>
      <c r="AZ457" s="80"/>
      <c r="BA457" s="81"/>
      <c r="BB457" s="82" t="str">
        <f t="shared" si="283"/>
        <v/>
      </c>
      <c r="BC457" s="83" t="str">
        <f t="shared" si="284"/>
        <v/>
      </c>
      <c r="BD457" s="224">
        <f t="shared" si="285"/>
        <v>0</v>
      </c>
      <c r="BE457" s="348" t="str">
        <f t="shared" si="286"/>
        <v/>
      </c>
      <c r="BF457" s="349"/>
      <c r="BG457" s="225" t="e">
        <f t="shared" si="287"/>
        <v>#DIV/0!</v>
      </c>
      <c r="BH457" s="245"/>
      <c r="BI457" s="105"/>
      <c r="BJ457" s="307"/>
      <c r="BK457" s="106"/>
      <c r="BL457" s="307"/>
      <c r="BM457" s="227" t="str">
        <f t="shared" si="288"/>
        <v>---</v>
      </c>
    </row>
    <row r="458" spans="1:65" ht="15" customHeight="1">
      <c r="A458" s="90"/>
      <c r="B458" s="91"/>
      <c r="C458" s="92"/>
      <c r="D458" s="93"/>
      <c r="E458" s="93"/>
      <c r="F458" s="94"/>
      <c r="G458" s="95"/>
      <c r="H458" s="259"/>
      <c r="I458" s="97"/>
      <c r="J458" s="98">
        <f t="shared" si="257"/>
        <v>0</v>
      </c>
      <c r="K458" s="99"/>
      <c r="L458" s="108">
        <f t="shared" si="258"/>
        <v>0</v>
      </c>
      <c r="M458" s="100"/>
      <c r="N458" s="312"/>
      <c r="O458" s="101"/>
      <c r="P458" s="102"/>
      <c r="Q458" s="96"/>
      <c r="R458" s="97"/>
      <c r="S458" s="97">
        <f t="shared" si="259"/>
        <v>0</v>
      </c>
      <c r="T458" s="102"/>
      <c r="U458" s="102"/>
      <c r="V458" s="65">
        <f t="shared" si="260"/>
        <v>0</v>
      </c>
      <c r="W458" s="104"/>
      <c r="X458" s="312"/>
      <c r="Y458" s="72" t="str">
        <f t="shared" si="261"/>
        <v>---</v>
      </c>
      <c r="Z458" s="73" t="str">
        <f t="shared" si="262"/>
        <v>---</v>
      </c>
      <c r="AA458" s="74" t="str">
        <f t="shared" si="263"/>
        <v/>
      </c>
      <c r="AB458" s="75" t="str">
        <f t="shared" si="264"/>
        <v/>
      </c>
      <c r="AC458" s="76" t="str">
        <f t="shared" si="265"/>
        <v/>
      </c>
      <c r="AD458" s="75" t="str">
        <f t="shared" si="266"/>
        <v/>
      </c>
      <c r="AE458" s="77" t="str">
        <f t="shared" si="267"/>
        <v/>
      </c>
      <c r="AF458" s="78" t="str">
        <f t="shared" si="268"/>
        <v/>
      </c>
      <c r="AG458" s="79" t="str">
        <f t="shared" si="269"/>
        <v/>
      </c>
      <c r="AH458" s="244" t="str">
        <f t="shared" si="270"/>
        <v/>
      </c>
      <c r="AI458" s="218">
        <f t="shared" si="271"/>
        <v>0</v>
      </c>
      <c r="AJ458" s="346" t="str">
        <f t="shared" si="272"/>
        <v/>
      </c>
      <c r="AK458" s="347"/>
      <c r="AL458" s="219" t="e">
        <f t="shared" si="273"/>
        <v>#DIV/0!</v>
      </c>
      <c r="AM458" s="218">
        <f t="shared" si="274"/>
        <v>0</v>
      </c>
      <c r="AN458" s="346" t="str">
        <f t="shared" si="275"/>
        <v/>
      </c>
      <c r="AO458" s="347"/>
      <c r="AP458" s="219" t="e">
        <f t="shared" si="276"/>
        <v>#DIV/0!</v>
      </c>
      <c r="AQ458" s="222">
        <f t="shared" si="277"/>
        <v>0</v>
      </c>
      <c r="AR458" s="348" t="str">
        <f t="shared" si="278"/>
        <v/>
      </c>
      <c r="AS458" s="349"/>
      <c r="AT458" s="257" t="e">
        <f t="shared" si="279"/>
        <v>#DIV/0!</v>
      </c>
      <c r="AU458" s="222">
        <f t="shared" si="280"/>
        <v>0</v>
      </c>
      <c r="AV458" s="348" t="str">
        <f t="shared" si="281"/>
        <v/>
      </c>
      <c r="AW458" s="349"/>
      <c r="AX458" s="257" t="e">
        <f t="shared" si="282"/>
        <v>#DIV/0!</v>
      </c>
      <c r="AY458" s="19"/>
      <c r="AZ458" s="80"/>
      <c r="BA458" s="81"/>
      <c r="BB458" s="82" t="str">
        <f t="shared" si="283"/>
        <v/>
      </c>
      <c r="BC458" s="83" t="str">
        <f t="shared" si="284"/>
        <v/>
      </c>
      <c r="BD458" s="224">
        <f t="shared" si="285"/>
        <v>0</v>
      </c>
      <c r="BE458" s="348" t="str">
        <f t="shared" si="286"/>
        <v/>
      </c>
      <c r="BF458" s="349"/>
      <c r="BG458" s="225" t="e">
        <f t="shared" si="287"/>
        <v>#DIV/0!</v>
      </c>
      <c r="BH458" s="245"/>
      <c r="BI458" s="105"/>
      <c r="BJ458" s="307"/>
      <c r="BK458" s="106"/>
      <c r="BL458" s="307"/>
      <c r="BM458" s="227" t="str">
        <f t="shared" si="288"/>
        <v>---</v>
      </c>
    </row>
    <row r="459" spans="1:65" ht="15" customHeight="1">
      <c r="A459" s="90"/>
      <c r="B459" s="91"/>
      <c r="C459" s="92"/>
      <c r="D459" s="93"/>
      <c r="E459" s="93"/>
      <c r="F459" s="94"/>
      <c r="G459" s="95"/>
      <c r="H459" s="259"/>
      <c r="I459" s="97"/>
      <c r="J459" s="98">
        <f t="shared" si="257"/>
        <v>0</v>
      </c>
      <c r="K459" s="99"/>
      <c r="L459" s="108">
        <f t="shared" si="258"/>
        <v>0</v>
      </c>
      <c r="M459" s="100"/>
      <c r="N459" s="312"/>
      <c r="O459" s="101"/>
      <c r="P459" s="102"/>
      <c r="Q459" s="96"/>
      <c r="R459" s="97"/>
      <c r="S459" s="97">
        <f t="shared" si="259"/>
        <v>0</v>
      </c>
      <c r="T459" s="102"/>
      <c r="U459" s="102"/>
      <c r="V459" s="65">
        <f t="shared" si="260"/>
        <v>0</v>
      </c>
      <c r="W459" s="104"/>
      <c r="X459" s="312"/>
      <c r="Y459" s="72" t="str">
        <f t="shared" si="261"/>
        <v>---</v>
      </c>
      <c r="Z459" s="73" t="str">
        <f t="shared" si="262"/>
        <v>---</v>
      </c>
      <c r="AA459" s="74" t="str">
        <f t="shared" si="263"/>
        <v/>
      </c>
      <c r="AB459" s="75" t="str">
        <f t="shared" si="264"/>
        <v/>
      </c>
      <c r="AC459" s="76" t="str">
        <f t="shared" si="265"/>
        <v/>
      </c>
      <c r="AD459" s="75" t="str">
        <f t="shared" si="266"/>
        <v/>
      </c>
      <c r="AE459" s="77" t="str">
        <f t="shared" si="267"/>
        <v/>
      </c>
      <c r="AF459" s="78" t="str">
        <f t="shared" si="268"/>
        <v/>
      </c>
      <c r="AG459" s="79" t="str">
        <f t="shared" si="269"/>
        <v/>
      </c>
      <c r="AH459" s="244" t="str">
        <f t="shared" si="270"/>
        <v/>
      </c>
      <c r="AI459" s="218">
        <f t="shared" si="271"/>
        <v>0</v>
      </c>
      <c r="AJ459" s="346" t="str">
        <f t="shared" si="272"/>
        <v/>
      </c>
      <c r="AK459" s="347"/>
      <c r="AL459" s="219" t="e">
        <f t="shared" si="273"/>
        <v>#DIV/0!</v>
      </c>
      <c r="AM459" s="218">
        <f t="shared" si="274"/>
        <v>0</v>
      </c>
      <c r="AN459" s="346" t="str">
        <f t="shared" si="275"/>
        <v/>
      </c>
      <c r="AO459" s="347"/>
      <c r="AP459" s="219" t="e">
        <f t="shared" si="276"/>
        <v>#DIV/0!</v>
      </c>
      <c r="AQ459" s="222">
        <f t="shared" si="277"/>
        <v>0</v>
      </c>
      <c r="AR459" s="348" t="str">
        <f t="shared" si="278"/>
        <v/>
      </c>
      <c r="AS459" s="349"/>
      <c r="AT459" s="257" t="e">
        <f t="shared" si="279"/>
        <v>#DIV/0!</v>
      </c>
      <c r="AU459" s="222">
        <f t="shared" si="280"/>
        <v>0</v>
      </c>
      <c r="AV459" s="348" t="str">
        <f t="shared" si="281"/>
        <v/>
      </c>
      <c r="AW459" s="349"/>
      <c r="AX459" s="257" t="e">
        <f t="shared" si="282"/>
        <v>#DIV/0!</v>
      </c>
      <c r="AY459" s="19"/>
      <c r="AZ459" s="80"/>
      <c r="BA459" s="81"/>
      <c r="BB459" s="82" t="str">
        <f t="shared" si="283"/>
        <v/>
      </c>
      <c r="BC459" s="83" t="str">
        <f t="shared" si="284"/>
        <v/>
      </c>
      <c r="BD459" s="224">
        <f t="shared" si="285"/>
        <v>0</v>
      </c>
      <c r="BE459" s="348" t="str">
        <f t="shared" si="286"/>
        <v/>
      </c>
      <c r="BF459" s="349"/>
      <c r="BG459" s="225" t="e">
        <f t="shared" si="287"/>
        <v>#DIV/0!</v>
      </c>
      <c r="BH459" s="245"/>
      <c r="BI459" s="105"/>
      <c r="BJ459" s="307"/>
      <c r="BK459" s="106"/>
      <c r="BL459" s="307"/>
      <c r="BM459" s="227" t="str">
        <f t="shared" si="288"/>
        <v>---</v>
      </c>
    </row>
    <row r="460" spans="1:65" ht="15.75" customHeight="1" thickBot="1">
      <c r="A460" s="109"/>
      <c r="B460" s="110"/>
      <c r="C460" s="111"/>
      <c r="D460" s="112"/>
      <c r="E460" s="112"/>
      <c r="F460" s="113"/>
      <c r="G460" s="114"/>
      <c r="H460" s="260"/>
      <c r="I460" s="116"/>
      <c r="J460" s="117">
        <f t="shared" si="257"/>
        <v>0</v>
      </c>
      <c r="K460" s="118"/>
      <c r="L460" s="119">
        <f t="shared" si="258"/>
        <v>0</v>
      </c>
      <c r="M460" s="120"/>
      <c r="N460" s="313"/>
      <c r="O460" s="121"/>
      <c r="P460" s="122"/>
      <c r="Q460" s="115"/>
      <c r="R460" s="116"/>
      <c r="S460" s="116">
        <f t="shared" si="259"/>
        <v>0</v>
      </c>
      <c r="T460" s="122"/>
      <c r="U460" s="122"/>
      <c r="V460" s="124">
        <f t="shared" si="260"/>
        <v>0</v>
      </c>
      <c r="W460" s="125"/>
      <c r="X460" s="313"/>
      <c r="Y460" s="126" t="str">
        <f t="shared" si="261"/>
        <v>---</v>
      </c>
      <c r="Z460" s="127" t="str">
        <f t="shared" si="262"/>
        <v>---</v>
      </c>
      <c r="AA460" s="246" t="str">
        <f t="shared" si="263"/>
        <v/>
      </c>
      <c r="AB460" s="247" t="str">
        <f t="shared" si="264"/>
        <v/>
      </c>
      <c r="AC460" s="248" t="str">
        <f t="shared" si="265"/>
        <v/>
      </c>
      <c r="AD460" s="247" t="str">
        <f t="shared" si="266"/>
        <v/>
      </c>
      <c r="AE460" s="249" t="str">
        <f t="shared" si="267"/>
        <v/>
      </c>
      <c r="AF460" s="250" t="str">
        <f t="shared" si="268"/>
        <v/>
      </c>
      <c r="AG460" s="251" t="str">
        <f t="shared" si="269"/>
        <v/>
      </c>
      <c r="AH460" s="252" t="str">
        <f t="shared" si="270"/>
        <v/>
      </c>
      <c r="AI460" s="254">
        <f t="shared" ref="AI460" si="289">(S52+S103+S154+S205+S256+S307+S358+S409+S460)-(J52+J103+J154+J205+J256+J307+J358+J409+J460)</f>
        <v>0</v>
      </c>
      <c r="AJ460" s="255"/>
      <c r="AK460" s="255"/>
      <c r="AL460" s="256" t="e">
        <f t="shared" ref="AL460" si="290">AI460/(J52+J103+J154+J205+J256+J307+J358+J409+J460)</f>
        <v>#DIV/0!</v>
      </c>
      <c r="AM460" s="130">
        <f t="shared" si="274"/>
        <v>0</v>
      </c>
      <c r="AN460" s="352" t="str">
        <f t="shared" si="275"/>
        <v/>
      </c>
      <c r="AO460" s="353"/>
      <c r="AP460" s="228" t="e">
        <f t="shared" si="276"/>
        <v>#DIV/0!</v>
      </c>
      <c r="AQ460" s="231">
        <f t="shared" si="277"/>
        <v>0</v>
      </c>
      <c r="AR460" s="354" t="str">
        <f t="shared" si="278"/>
        <v/>
      </c>
      <c r="AS460" s="355"/>
      <c r="AT460" s="258" t="e">
        <f t="shared" si="279"/>
        <v>#DIV/0!</v>
      </c>
      <c r="AU460" s="231">
        <f t="shared" si="280"/>
        <v>0</v>
      </c>
      <c r="AV460" s="354" t="str">
        <f t="shared" si="281"/>
        <v/>
      </c>
      <c r="AW460" s="355"/>
      <c r="AX460" s="258" t="e">
        <f t="shared" si="282"/>
        <v>#DIV/0!</v>
      </c>
      <c r="AY460" s="19"/>
      <c r="AZ460" s="140"/>
      <c r="BA460" s="141"/>
      <c r="BB460" s="142" t="str">
        <f t="shared" si="283"/>
        <v/>
      </c>
      <c r="BC460" s="143" t="str">
        <f t="shared" si="284"/>
        <v/>
      </c>
      <c r="BD460" s="233">
        <f t="shared" si="285"/>
        <v>0</v>
      </c>
      <c r="BE460" s="354" t="str">
        <f t="shared" si="286"/>
        <v/>
      </c>
      <c r="BF460" s="355"/>
      <c r="BG460" s="234" t="e">
        <f t="shared" si="287"/>
        <v>#DIV/0!</v>
      </c>
      <c r="BH460" s="245"/>
      <c r="BI460" s="144"/>
      <c r="BJ460" s="308"/>
      <c r="BK460" s="146"/>
      <c r="BL460" s="308"/>
      <c r="BM460" s="235" t="str">
        <f t="shared" si="288"/>
        <v>---</v>
      </c>
    </row>
    <row r="461" spans="1:65" ht="15.75" customHeight="1" thickBot="1">
      <c r="A461" s="19"/>
      <c r="B461" s="19"/>
      <c r="C461" s="19"/>
      <c r="D461" s="19"/>
      <c r="E461" s="19"/>
      <c r="F461" s="19"/>
      <c r="G461" s="19"/>
      <c r="H461" s="148"/>
      <c r="I461" s="148"/>
      <c r="J461" s="148"/>
      <c r="K461" s="148"/>
      <c r="L461" s="149"/>
      <c r="M461" s="149"/>
      <c r="N461" s="149"/>
      <c r="O461" s="149"/>
      <c r="P461" s="149"/>
      <c r="Q461" s="148"/>
      <c r="R461" s="148"/>
      <c r="S461" s="148"/>
      <c r="T461" s="148"/>
      <c r="U461" s="148"/>
      <c r="V461" s="149"/>
      <c r="W461" s="149"/>
      <c r="X461" s="149"/>
      <c r="Y461" s="149"/>
      <c r="Z461" s="150"/>
      <c r="AA461" s="148"/>
      <c r="AB461" s="151"/>
      <c r="AC461" s="148"/>
      <c r="AD461" s="151"/>
      <c r="AE461" s="149"/>
      <c r="AF461" s="152"/>
      <c r="AG461" s="149"/>
      <c r="AH461" s="152"/>
      <c r="AI461" s="209"/>
      <c r="AJ461" s="209"/>
      <c r="AK461" s="209"/>
      <c r="AL461" s="210"/>
      <c r="AM461" s="209"/>
      <c r="AN461" s="209"/>
      <c r="AO461" s="209"/>
      <c r="AP461" s="210"/>
      <c r="AQ461" s="211"/>
      <c r="AR461" s="212"/>
      <c r="AS461" s="212"/>
      <c r="AT461" s="213"/>
      <c r="AU461" s="212"/>
      <c r="AV461" s="212"/>
      <c r="AW461" s="212"/>
      <c r="AX461" s="214"/>
      <c r="AY461" s="19"/>
      <c r="AZ461" s="153"/>
      <c r="BA461" s="153"/>
      <c r="BB461" s="154"/>
      <c r="BC461" s="155"/>
      <c r="BD461" s="253"/>
      <c r="BE461" s="212"/>
      <c r="BF461" s="212"/>
      <c r="BG461" s="236"/>
      <c r="BH461" s="151"/>
    </row>
    <row r="462" spans="1:65" ht="24" customHeight="1" thickBot="1">
      <c r="A462" s="314" t="s">
        <v>15</v>
      </c>
      <c r="B462" s="315"/>
      <c r="C462" s="315"/>
      <c r="D462" s="315"/>
      <c r="E462" s="315"/>
      <c r="F462" s="316"/>
      <c r="G462" s="156"/>
      <c r="H462" s="157"/>
      <c r="I462" s="157"/>
      <c r="J462" s="158">
        <f>SUM(J420:J460)</f>
        <v>0</v>
      </c>
      <c r="K462" s="158">
        <f>SUM(K420:K460)</f>
        <v>0</v>
      </c>
      <c r="L462" s="159">
        <f>SUM(L420:L460)</f>
        <v>0</v>
      </c>
      <c r="M462" s="160">
        <f>SUM(M420:M460)</f>
        <v>0</v>
      </c>
      <c r="N462" s="161"/>
      <c r="O462" s="161"/>
      <c r="P462" s="161"/>
      <c r="Q462" s="162"/>
      <c r="R462" s="162"/>
      <c r="S462" s="158">
        <f>SUM(S420:S460)</f>
        <v>0</v>
      </c>
      <c r="T462" s="162"/>
      <c r="U462" s="162"/>
      <c r="V462" s="159">
        <f>SUM(V420:V460)</f>
        <v>0</v>
      </c>
      <c r="W462" s="163">
        <f>SUM(W420:W460)</f>
        <v>0</v>
      </c>
      <c r="X462" s="164"/>
      <c r="Y462" s="164"/>
      <c r="Z462" s="165"/>
      <c r="AA462" s="166"/>
      <c r="AB462" s="167"/>
      <c r="AC462" s="166"/>
      <c r="AD462" s="167"/>
      <c r="AE462" s="168"/>
      <c r="AF462" s="169"/>
      <c r="AG462" s="168"/>
      <c r="AH462" s="169"/>
      <c r="AI462" s="170"/>
      <c r="AJ462" s="170"/>
      <c r="AK462" s="170"/>
      <c r="AL462" s="171"/>
      <c r="AM462" s="170"/>
      <c r="AN462" s="170"/>
      <c r="AO462" s="170"/>
      <c r="AP462" s="171"/>
      <c r="AQ462" s="172"/>
      <c r="AR462" s="173"/>
      <c r="AS462" s="173"/>
      <c r="AT462" s="174"/>
      <c r="AU462" s="173"/>
      <c r="AV462" s="173"/>
      <c r="AW462" s="173"/>
      <c r="AX462" s="175"/>
      <c r="AZ462" s="176">
        <f>SUM(AZ420:AZ460)</f>
        <v>0</v>
      </c>
      <c r="BA462" s="177">
        <f>SUM(BA420:BA460)</f>
        <v>0</v>
      </c>
      <c r="BB462" s="178"/>
      <c r="BC462" s="179"/>
      <c r="BD462" s="180"/>
      <c r="BE462" s="173"/>
      <c r="BF462" s="173"/>
      <c r="BG462" s="181"/>
    </row>
    <row r="463" spans="1:65" ht="6" customHeight="1" thickBot="1">
      <c r="H463" s="182"/>
      <c r="I463" s="182"/>
      <c r="Q463" s="148"/>
      <c r="R463" s="148"/>
      <c r="AA463" s="148"/>
      <c r="AB463" s="151"/>
      <c r="AC463" s="148"/>
      <c r="AD463" s="151"/>
      <c r="AE463" s="149"/>
      <c r="AF463" s="152"/>
      <c r="AG463" s="149"/>
      <c r="AH463" s="152"/>
      <c r="AZ463" s="183"/>
      <c r="BA463" s="183"/>
      <c r="BB463" s="154"/>
      <c r="BC463" s="155"/>
    </row>
    <row r="464" spans="1:65" ht="23.25" customHeight="1" thickBot="1">
      <c r="A464" s="314" t="s">
        <v>16</v>
      </c>
      <c r="B464" s="315"/>
      <c r="C464" s="315"/>
      <c r="D464" s="315"/>
      <c r="E464" s="315"/>
      <c r="F464" s="316"/>
      <c r="G464" s="156"/>
      <c r="H464" s="184"/>
      <c r="I464" s="184"/>
      <c r="J464" s="158">
        <f>AVERAGE(J420:J460)</f>
        <v>0</v>
      </c>
      <c r="K464" s="158" t="e">
        <f>AVERAGE(K420:K460)</f>
        <v>#DIV/0!</v>
      </c>
      <c r="L464" s="159">
        <f>AVERAGE(L420:L460)</f>
        <v>0</v>
      </c>
      <c r="M464" s="160" t="e">
        <f>AVERAGE(M420:M460)</f>
        <v>#DIV/0!</v>
      </c>
      <c r="N464" s="161"/>
      <c r="O464" s="161"/>
      <c r="P464" s="161"/>
      <c r="Q464" s="185"/>
      <c r="R464" s="185"/>
      <c r="S464" s="158">
        <f>AVERAGE(S420:S460)</f>
        <v>0</v>
      </c>
      <c r="T464" s="162"/>
      <c r="U464" s="162"/>
      <c r="V464" s="159">
        <f>AVERAGE(V420:V460)</f>
        <v>0</v>
      </c>
      <c r="W464" s="186" t="e">
        <f>AVERAGE(W420:W460)</f>
        <v>#DIV/0!</v>
      </c>
      <c r="X464" s="164"/>
      <c r="Y464" s="164"/>
      <c r="Z464" s="165"/>
      <c r="AA464" s="237" t="e">
        <f t="shared" ref="AA464:AX464" si="291">AVERAGE(AA420:AA460)</f>
        <v>#DIV/0!</v>
      </c>
      <c r="AB464" s="187" t="e">
        <f t="shared" si="291"/>
        <v>#DIV/0!</v>
      </c>
      <c r="AC464" s="188" t="e">
        <f t="shared" si="291"/>
        <v>#DIV/0!</v>
      </c>
      <c r="AD464" s="189" t="e">
        <f t="shared" si="291"/>
        <v>#DIV/0!</v>
      </c>
      <c r="AE464" s="190" t="e">
        <f t="shared" si="291"/>
        <v>#DIV/0!</v>
      </c>
      <c r="AF464" s="191" t="e">
        <f t="shared" si="291"/>
        <v>#DIV/0!</v>
      </c>
      <c r="AG464" s="192" t="e">
        <f t="shared" si="291"/>
        <v>#DIV/0!</v>
      </c>
      <c r="AH464" s="193" t="e">
        <f t="shared" si="291"/>
        <v>#DIV/0!</v>
      </c>
      <c r="AI464" s="238">
        <f t="shared" si="291"/>
        <v>0</v>
      </c>
      <c r="AJ464" s="275"/>
      <c r="AK464" s="276"/>
      <c r="AL464" s="238" t="e">
        <f t="shared" si="291"/>
        <v>#DIV/0!</v>
      </c>
      <c r="AM464" s="238">
        <f t="shared" si="291"/>
        <v>0</v>
      </c>
      <c r="AN464" s="275"/>
      <c r="AO464" s="276"/>
      <c r="AP464" s="238" t="e">
        <f t="shared" si="291"/>
        <v>#DIV/0!</v>
      </c>
      <c r="AQ464" s="239">
        <f t="shared" si="291"/>
        <v>0</v>
      </c>
      <c r="AR464" s="275"/>
      <c r="AS464" s="276"/>
      <c r="AT464" s="239" t="e">
        <f t="shared" si="291"/>
        <v>#DIV/0!</v>
      </c>
      <c r="AU464" s="240">
        <f t="shared" si="291"/>
        <v>0</v>
      </c>
      <c r="AV464" s="275"/>
      <c r="AW464" s="276"/>
      <c r="AX464" s="240" t="e">
        <f t="shared" si="291"/>
        <v>#DIV/0!</v>
      </c>
      <c r="AY464" s="19"/>
      <c r="AZ464" s="195" t="e">
        <f t="shared" ref="AZ464:BG464" si="292">AVERAGE(AZ420:AZ460)</f>
        <v>#DIV/0!</v>
      </c>
      <c r="BA464" s="196" t="e">
        <f t="shared" si="292"/>
        <v>#DIV/0!</v>
      </c>
      <c r="BB464" s="197" t="e">
        <f t="shared" si="292"/>
        <v>#DIV/0!</v>
      </c>
      <c r="BC464" s="198" t="e">
        <f t="shared" si="292"/>
        <v>#DIV/0!</v>
      </c>
      <c r="BD464" s="241" t="e">
        <f t="shared" si="292"/>
        <v>#VALUE!</v>
      </c>
      <c r="BE464" s="356"/>
      <c r="BF464" s="357"/>
      <c r="BG464" s="242" t="e">
        <f t="shared" si="292"/>
        <v>#DIV/0!</v>
      </c>
    </row>
    <row r="465" spans="1:65" ht="57" customHeight="1">
      <c r="A465" s="199"/>
      <c r="B465" s="199"/>
      <c r="C465" s="199"/>
      <c r="D465" s="199"/>
      <c r="E465" s="199"/>
      <c r="F465" s="199"/>
      <c r="G465" s="199"/>
      <c r="H465" s="200"/>
      <c r="I465" s="200"/>
      <c r="J465" s="201"/>
      <c r="K465" s="201"/>
      <c r="L465" s="202"/>
      <c r="M465" s="203"/>
      <c r="N465" s="203"/>
      <c r="O465" s="203"/>
      <c r="P465" s="203"/>
      <c r="Q465" s="204"/>
      <c r="R465" s="204"/>
      <c r="S465" s="201"/>
      <c r="T465" s="201"/>
      <c r="U465" s="201"/>
      <c r="V465" s="202"/>
      <c r="W465" s="203"/>
      <c r="X465" s="203"/>
      <c r="Y465" s="203"/>
      <c r="Z465" s="205"/>
      <c r="AA465" s="201"/>
      <c r="AB465" s="206"/>
      <c r="AC465" s="201"/>
      <c r="AD465" s="206"/>
      <c r="AE465" s="202"/>
      <c r="AF465" s="207"/>
      <c r="AG465" s="203"/>
      <c r="AH465" s="208"/>
      <c r="AI465" s="209"/>
      <c r="AJ465" s="209"/>
      <c r="AK465" s="209"/>
      <c r="AL465" s="210"/>
      <c r="AM465" s="209"/>
      <c r="AN465" s="209"/>
      <c r="AO465" s="209"/>
      <c r="AP465" s="210"/>
      <c r="AQ465" s="211"/>
      <c r="AR465" s="212"/>
      <c r="AS465" s="212"/>
      <c r="AT465" s="213"/>
      <c r="AU465" s="212"/>
      <c r="AV465" s="212"/>
      <c r="AW465" s="212"/>
      <c r="AX465" s="214"/>
      <c r="AY465" s="19"/>
      <c r="BE465" s="212"/>
      <c r="BF465" s="212"/>
    </row>
    <row r="466" spans="1:65" ht="15.75" customHeight="1" thickBot="1">
      <c r="A466" s="19"/>
      <c r="B466" s="19"/>
      <c r="C466" s="19"/>
      <c r="D466" s="19"/>
      <c r="E466" s="19"/>
      <c r="F466" s="19"/>
      <c r="G466" s="19"/>
      <c r="H466" s="148"/>
      <c r="I466" s="148"/>
      <c r="J466" s="148"/>
      <c r="K466" s="148"/>
      <c r="L466" s="149"/>
      <c r="M466" s="149"/>
      <c r="N466" s="149"/>
      <c r="O466" s="149"/>
      <c r="P466" s="149"/>
      <c r="Q466" s="148"/>
      <c r="R466" s="148"/>
      <c r="S466" s="148"/>
      <c r="T466" s="148"/>
      <c r="U466" s="148"/>
      <c r="V466" s="149"/>
      <c r="W466" s="149"/>
      <c r="X466" s="149"/>
      <c r="Y466" s="149"/>
      <c r="Z466" s="150"/>
      <c r="AA466" s="148"/>
      <c r="AB466" s="151"/>
      <c r="AC466" s="148"/>
      <c r="AD466" s="151"/>
      <c r="AE466" s="149"/>
      <c r="AF466" s="152"/>
      <c r="AG466" s="149"/>
      <c r="AH466" s="152"/>
      <c r="AI466" s="209"/>
      <c r="AJ466" s="209"/>
      <c r="AK466" s="209"/>
      <c r="AL466" s="210"/>
      <c r="AM466" s="209"/>
      <c r="AN466" s="209"/>
      <c r="AO466" s="209"/>
      <c r="AP466" s="210"/>
      <c r="AQ466" s="211"/>
      <c r="AR466" s="212"/>
      <c r="AS466" s="212"/>
      <c r="AT466" s="213"/>
      <c r="AU466" s="212"/>
      <c r="AV466" s="212"/>
      <c r="AW466" s="212"/>
      <c r="AX466" s="214"/>
      <c r="AY466" s="19"/>
      <c r="BE466" s="212"/>
      <c r="BF466" s="212"/>
    </row>
    <row r="467" spans="1:65" ht="30" customHeight="1" thickBot="1">
      <c r="A467" s="26" t="s">
        <v>26</v>
      </c>
      <c r="B467" s="317" t="str">
        <f>A467</f>
        <v>NOVEMBRE</v>
      </c>
      <c r="C467" s="317"/>
      <c r="D467" s="317"/>
      <c r="E467" s="317"/>
      <c r="F467" s="317"/>
      <c r="G467" s="317"/>
      <c r="H467" s="317"/>
      <c r="I467" s="317"/>
      <c r="J467" s="317"/>
      <c r="K467" s="317"/>
      <c r="L467" s="317"/>
      <c r="M467" s="317"/>
      <c r="N467" s="317"/>
      <c r="O467" s="317"/>
      <c r="P467" s="317"/>
      <c r="Q467" s="317"/>
      <c r="R467" s="317"/>
      <c r="S467" s="317"/>
      <c r="T467" s="317"/>
      <c r="U467" s="317"/>
      <c r="V467" s="317"/>
      <c r="W467" s="317"/>
      <c r="X467" s="317"/>
      <c r="Y467" s="317"/>
      <c r="Z467" s="317"/>
      <c r="AA467" s="317"/>
      <c r="AB467" s="317"/>
      <c r="AC467" s="317"/>
      <c r="AD467" s="317"/>
      <c r="AE467" s="317"/>
      <c r="AF467" s="317"/>
      <c r="AG467" s="317"/>
      <c r="AH467" s="317"/>
      <c r="AI467" s="317"/>
      <c r="AJ467" s="317"/>
      <c r="AK467" s="317"/>
      <c r="AL467" s="317"/>
      <c r="AM467" s="317"/>
      <c r="AN467" s="317"/>
      <c r="AO467" s="317"/>
      <c r="AP467" s="317"/>
      <c r="AQ467" s="317"/>
      <c r="AR467" s="317"/>
      <c r="AS467" s="317"/>
      <c r="AT467" s="317"/>
      <c r="AU467" s="317"/>
      <c r="AV467" s="317"/>
      <c r="AW467" s="317"/>
      <c r="AX467" s="317"/>
      <c r="AY467"/>
      <c r="AZ467" s="318" t="str">
        <f>B467</f>
        <v>NOVEMBRE</v>
      </c>
      <c r="BA467" s="319"/>
      <c r="BB467" s="319"/>
      <c r="BC467" s="320"/>
      <c r="BD467" s="339" t="s">
        <v>64</v>
      </c>
      <c r="BE467" s="339"/>
      <c r="BF467" s="339"/>
      <c r="BG467" s="340"/>
      <c r="BH467" s="243"/>
      <c r="BI467" s="29">
        <v>42401</v>
      </c>
      <c r="BJ467" s="306"/>
      <c r="BK467" s="29">
        <f>BI467+31</f>
        <v>42432</v>
      </c>
      <c r="BL467" s="306"/>
      <c r="BM467" s="309" t="s">
        <v>29</v>
      </c>
    </row>
    <row r="468" spans="1:65" s="38" customFormat="1" ht="30.75" customHeight="1">
      <c r="A468" s="297" t="s">
        <v>11</v>
      </c>
      <c r="B468" s="298"/>
      <c r="C468" s="298"/>
      <c r="D468" s="298"/>
      <c r="E468" s="298"/>
      <c r="F468" s="299"/>
      <c r="G468" s="300">
        <v>2015</v>
      </c>
      <c r="H468" s="301"/>
      <c r="I468" s="301"/>
      <c r="J468" s="301"/>
      <c r="K468" s="301"/>
      <c r="L468" s="301"/>
      <c r="M468" s="301"/>
      <c r="N468" s="261"/>
      <c r="O468" s="302">
        <f>G468+1</f>
        <v>2016</v>
      </c>
      <c r="P468" s="301"/>
      <c r="Q468" s="301"/>
      <c r="R468" s="301"/>
      <c r="S468" s="301"/>
      <c r="T468" s="301"/>
      <c r="U468" s="301"/>
      <c r="V468" s="301"/>
      <c r="W468" s="303"/>
      <c r="X468" s="261"/>
      <c r="Y468" s="304" t="s">
        <v>30</v>
      </c>
      <c r="Z468" s="304" t="s">
        <v>31</v>
      </c>
      <c r="AA468" s="305" t="s">
        <v>32</v>
      </c>
      <c r="AB468" s="305"/>
      <c r="AC468" s="305" t="s">
        <v>33</v>
      </c>
      <c r="AD468" s="305"/>
      <c r="AE468" s="277" t="s">
        <v>34</v>
      </c>
      <c r="AF468" s="277"/>
      <c r="AG468" s="277" t="s">
        <v>35</v>
      </c>
      <c r="AH468" s="278"/>
      <c r="AI468" s="336" t="s">
        <v>36</v>
      </c>
      <c r="AJ468" s="336"/>
      <c r="AK468" s="336"/>
      <c r="AL468" s="336"/>
      <c r="AM468" s="336" t="s">
        <v>37</v>
      </c>
      <c r="AN468" s="336"/>
      <c r="AO468" s="336"/>
      <c r="AP468" s="336"/>
      <c r="AQ468" s="336" t="s">
        <v>38</v>
      </c>
      <c r="AR468" s="336"/>
      <c r="AS468" s="336"/>
      <c r="AT468" s="336"/>
      <c r="AU468" s="336" t="s">
        <v>63</v>
      </c>
      <c r="AV468" s="336"/>
      <c r="AW468" s="336"/>
      <c r="AX468" s="336"/>
      <c r="AY468" s="32"/>
      <c r="AZ468" s="33">
        <f>G468</f>
        <v>2015</v>
      </c>
      <c r="BA468" s="34">
        <f>O468</f>
        <v>2016</v>
      </c>
      <c r="BB468" s="337" t="s">
        <v>39</v>
      </c>
      <c r="BC468" s="338"/>
      <c r="BD468" s="341"/>
      <c r="BE468" s="341"/>
      <c r="BF468" s="341"/>
      <c r="BG468" s="342"/>
      <c r="BH468" s="35"/>
      <c r="BI468" s="321" t="s">
        <v>40</v>
      </c>
      <c r="BJ468" s="307"/>
      <c r="BK468" s="321" t="s">
        <v>41</v>
      </c>
      <c r="BL468" s="307"/>
      <c r="BM468" s="310"/>
    </row>
    <row r="469" spans="1:65" ht="57" customHeight="1">
      <c r="A469" s="287">
        <v>1</v>
      </c>
      <c r="B469" s="288">
        <v>2</v>
      </c>
      <c r="C469" s="289">
        <v>3</v>
      </c>
      <c r="D469" s="290" t="s">
        <v>42</v>
      </c>
      <c r="E469" s="292" t="s">
        <v>43</v>
      </c>
      <c r="F469" s="293" t="s">
        <v>44</v>
      </c>
      <c r="G469" s="295">
        <v>5</v>
      </c>
      <c r="H469" s="335" t="s">
        <v>45</v>
      </c>
      <c r="I469" s="335" t="s">
        <v>46</v>
      </c>
      <c r="J469" s="335" t="s">
        <v>47</v>
      </c>
      <c r="K469" s="283" t="s">
        <v>48</v>
      </c>
      <c r="L469" s="285" t="s">
        <v>49</v>
      </c>
      <c r="M469" s="286" t="s">
        <v>50</v>
      </c>
      <c r="N469" s="328"/>
      <c r="O469" s="331" t="s">
        <v>51</v>
      </c>
      <c r="P469" s="333" t="s">
        <v>52</v>
      </c>
      <c r="Q469" s="335" t="s">
        <v>53</v>
      </c>
      <c r="R469" s="335" t="s">
        <v>54</v>
      </c>
      <c r="S469" s="335" t="s">
        <v>55</v>
      </c>
      <c r="T469" s="326" t="s">
        <v>56</v>
      </c>
      <c r="U469" s="283" t="s">
        <v>57</v>
      </c>
      <c r="V469" s="285" t="s">
        <v>58</v>
      </c>
      <c r="W469" s="286" t="s">
        <v>59</v>
      </c>
      <c r="X469" s="328"/>
      <c r="Y469" s="304"/>
      <c r="Z469" s="304"/>
      <c r="AA469" s="305"/>
      <c r="AB469" s="305"/>
      <c r="AC469" s="305"/>
      <c r="AD469" s="305"/>
      <c r="AE469" s="277"/>
      <c r="AF469" s="277"/>
      <c r="AG469" s="277"/>
      <c r="AH469" s="278"/>
      <c r="AI469" s="336"/>
      <c r="AJ469" s="336"/>
      <c r="AK469" s="336"/>
      <c r="AL469" s="336"/>
      <c r="AM469" s="336"/>
      <c r="AN469" s="336"/>
      <c r="AO469" s="336"/>
      <c r="AP469" s="336"/>
      <c r="AQ469" s="336"/>
      <c r="AR469" s="336"/>
      <c r="AS469" s="336"/>
      <c r="AT469" s="336"/>
      <c r="AU469" s="336"/>
      <c r="AV469" s="336"/>
      <c r="AW469" s="336"/>
      <c r="AX469" s="336"/>
      <c r="AY469"/>
      <c r="AZ469" s="324" t="s">
        <v>60</v>
      </c>
      <c r="BA469" s="329" t="s">
        <v>61</v>
      </c>
      <c r="BB469" s="337"/>
      <c r="BC469" s="338"/>
      <c r="BD469" s="341"/>
      <c r="BE469" s="341"/>
      <c r="BF469" s="341"/>
      <c r="BG469" s="342"/>
      <c r="BH469" s="243"/>
      <c r="BI469" s="322"/>
      <c r="BJ469" s="307"/>
      <c r="BK469" s="322"/>
      <c r="BL469" s="307"/>
      <c r="BM469" s="310"/>
    </row>
    <row r="470" spans="1:65" ht="15.75" customHeight="1" thickBot="1">
      <c r="A470" s="287"/>
      <c r="B470" s="288"/>
      <c r="C470" s="289"/>
      <c r="D470" s="291"/>
      <c r="E470" s="292"/>
      <c r="F470" s="294"/>
      <c r="G470" s="296"/>
      <c r="H470" s="335"/>
      <c r="I470" s="335"/>
      <c r="J470" s="335"/>
      <c r="K470" s="284"/>
      <c r="L470" s="285"/>
      <c r="M470" s="286"/>
      <c r="N470" s="328"/>
      <c r="O470" s="332"/>
      <c r="P470" s="334"/>
      <c r="Q470" s="335"/>
      <c r="R470" s="335"/>
      <c r="S470" s="335"/>
      <c r="T470" s="327"/>
      <c r="U470" s="284"/>
      <c r="V470" s="285"/>
      <c r="W470" s="286"/>
      <c r="X470" s="328"/>
      <c r="Y470" s="304"/>
      <c r="Z470" s="304"/>
      <c r="AA470" s="48" t="s">
        <v>12</v>
      </c>
      <c r="AB470" s="49" t="s">
        <v>13</v>
      </c>
      <c r="AC470" s="50" t="s">
        <v>12</v>
      </c>
      <c r="AD470" s="51" t="s">
        <v>13</v>
      </c>
      <c r="AE470" s="52" t="s">
        <v>12</v>
      </c>
      <c r="AF470" s="53" t="s">
        <v>13</v>
      </c>
      <c r="AG470" s="52" t="s">
        <v>12</v>
      </c>
      <c r="AH470" s="264" t="s">
        <v>13</v>
      </c>
      <c r="AI470" s="350" t="s">
        <v>12</v>
      </c>
      <c r="AJ470" s="350"/>
      <c r="AK470" s="351" t="s">
        <v>13</v>
      </c>
      <c r="AL470" s="351"/>
      <c r="AM470" s="350" t="s">
        <v>12</v>
      </c>
      <c r="AN470" s="350"/>
      <c r="AO470" s="351" t="s">
        <v>13</v>
      </c>
      <c r="AP470" s="351"/>
      <c r="AQ470" s="350" t="s">
        <v>12</v>
      </c>
      <c r="AR470" s="350"/>
      <c r="AS470" s="351" t="s">
        <v>13</v>
      </c>
      <c r="AT470" s="351"/>
      <c r="AU470" s="350" t="s">
        <v>12</v>
      </c>
      <c r="AV470" s="350"/>
      <c r="AW470" s="351" t="s">
        <v>13</v>
      </c>
      <c r="AX470" s="351"/>
      <c r="AY470"/>
      <c r="AZ470" s="325"/>
      <c r="BA470" s="330"/>
      <c r="BB470" s="54" t="s">
        <v>62</v>
      </c>
      <c r="BC470" s="215" t="s">
        <v>13</v>
      </c>
      <c r="BD470" s="343" t="s">
        <v>62</v>
      </c>
      <c r="BE470" s="343"/>
      <c r="BF470" s="344" t="s">
        <v>13</v>
      </c>
      <c r="BG470" s="345"/>
      <c r="BH470" s="243"/>
      <c r="BI470" s="323"/>
      <c r="BJ470" s="307"/>
      <c r="BK470" s="323"/>
      <c r="BL470" s="307"/>
      <c r="BM470" s="311"/>
    </row>
    <row r="471" spans="1:65">
      <c r="A471" s="90"/>
      <c r="B471" s="91"/>
      <c r="C471" s="92"/>
      <c r="D471" s="92"/>
      <c r="E471" s="92"/>
      <c r="F471" s="216"/>
      <c r="G471" s="60"/>
      <c r="H471" s="259"/>
      <c r="I471" s="97"/>
      <c r="J471" s="98">
        <f t="shared" ref="J471:J511" si="293">SUM(H471:I471)</f>
        <v>0</v>
      </c>
      <c r="K471" s="99"/>
      <c r="L471" s="108">
        <f t="shared" ref="L471:L511" si="294">SUM(J471+K471)</f>
        <v>0</v>
      </c>
      <c r="M471" s="100"/>
      <c r="N471" s="312"/>
      <c r="O471" s="67"/>
      <c r="P471" s="217"/>
      <c r="Q471" s="96"/>
      <c r="R471" s="97"/>
      <c r="S471" s="97">
        <f t="shared" ref="S471:S511" si="295">SUM(Q471:R471)</f>
        <v>0</v>
      </c>
      <c r="T471" s="217"/>
      <c r="U471" s="217"/>
      <c r="V471" s="70">
        <f t="shared" ref="V471:V511" si="296">SUM(S471+U471)</f>
        <v>0</v>
      </c>
      <c r="W471" s="104"/>
      <c r="X471" s="312"/>
      <c r="Y471" s="72" t="str">
        <f>IF(T471&lt;=0,"---",IF(D471&lt;=0,"---s",Q471-H471))</f>
        <v>---</v>
      </c>
      <c r="Z471" s="73" t="str">
        <f>IF(P471&lt;=0,"---",IF(E471&lt;=0,"---s",P471-E471))</f>
        <v>---</v>
      </c>
      <c r="AA471" s="74" t="str">
        <f>IF(S471&lt;=0,"",IF(J471&lt;=0,"",S471-J471))</f>
        <v/>
      </c>
      <c r="AB471" s="75" t="str">
        <f>IF(AA471="","",AA471/J471)</f>
        <v/>
      </c>
      <c r="AC471" s="76" t="str">
        <f>IF(U471&lt;=0,"",IF(K471&lt;=0,"",U471-K471))</f>
        <v/>
      </c>
      <c r="AD471" s="75" t="str">
        <f>IF(AC471="","",AC471/K471)</f>
        <v/>
      </c>
      <c r="AE471" s="77" t="str">
        <f>IF(V471&lt;=0,"",IF(L471&lt;=0,"",V471-L471))</f>
        <v/>
      </c>
      <c r="AF471" s="78" t="str">
        <f>IF(AE471="","",AE471/L471)</f>
        <v/>
      </c>
      <c r="AG471" s="79" t="str">
        <f>IF(W471&lt;=0,"",IF(M471&lt;=0,"",W471-M471))</f>
        <v/>
      </c>
      <c r="AH471" s="244" t="str">
        <f>IF(AG471="","",AG471/M471)</f>
        <v/>
      </c>
      <c r="AI471" s="218">
        <f>IF(AY471="*","",((S12+S63+S114+S165+S216+S267+S318+S369+S420+S471)-(J12+J63+J114+J165+J216+J267+J318+J369+J420+J471)))</f>
        <v>0</v>
      </c>
      <c r="AJ471" s="346" t="str">
        <f>IF(AY63="*","*","") &amp; IF(AY114="*","*","") &amp; IF(AY165="*","*","")&amp; IF(AY216="*","*","")&amp; IF(AY267="*","*","")&amp; IF(AY318="*","*","")&amp; IF(AY369="*","*","")&amp; IF(AY420="*","*","")</f>
        <v>*</v>
      </c>
      <c r="AK471" s="347"/>
      <c r="AL471" s="219" t="e">
        <f>IF(AY471="*","",(AI471/(J12+J63+J114+J165+J216+J267+J318+J369+J420+J471)))</f>
        <v>#DIV/0!</v>
      </c>
      <c r="AM471" s="218">
        <f>IF(AY471="*","",((U12+U63+U114+U165+U216+U267+U318+U369+U420+U471)-(K12+K63+K114+K165+K216+K267+K318+K369+K420+K471)))</f>
        <v>0</v>
      </c>
      <c r="AN471" s="346" t="str">
        <f>IF(AY63="*","*","") &amp; IF(AY114="*","*","") &amp; IF(AY165="*","*","")&amp; IF(AY216="*","*","")&amp; IF(AY267="*","*","")&amp; IF(AY318="*","*","")&amp; IF(AY369="*","*","")&amp; IF(AY420="*","*","")</f>
        <v>*</v>
      </c>
      <c r="AO471" s="347"/>
      <c r="AP471" s="219" t="e">
        <f>IF(AY471="*","",(AM471/(K12+K63+K114+K165+K216+K267+K318+K369+K420+K471)))</f>
        <v>#DIV/0!</v>
      </c>
      <c r="AQ471" s="222">
        <f>IF(AY471="*","",((V12+V63+V114+V165+V216+V267+V318+V369+V420+V471)-(L12+L63+L114+L165+L216+L267+L318+L369+L420+L471)))</f>
        <v>0</v>
      </c>
      <c r="AR471" s="348" t="str">
        <f>IF(AY63="*","*","") &amp; IF(AY114="*","*","") &amp; IF(AY165="*","*","")&amp; IF(AY216="*","*","")&amp; IF(AY267="*","*","")&amp; IF(AY318="*","*","")&amp; IF(AY369="*","*","")&amp; IF(AY420="*","*","")</f>
        <v>*</v>
      </c>
      <c r="AS471" s="349"/>
      <c r="AT471" s="257" t="e">
        <f>IF(AY471="*","",(AQ471/(L12+L63+L114+L165+L216+L267+L318+L369+L420+L471)))</f>
        <v>#DIV/0!</v>
      </c>
      <c r="AU471" s="222">
        <f>IF(AY471="*","",((W12+W63+W165+W216+W267+W318+W369+W420+W471)-(M12+M63+M114+M165+M216+M267+M318+M369+M420+M471)))</f>
        <v>0</v>
      </c>
      <c r="AV471" s="348" t="str">
        <f>IF(AY63="*","*","") &amp; IF(AY114="*","*","") &amp; IF(AY165="*","*","")&amp; IF(AY216="*","*","")&amp; IF(AY267="*","*","")&amp; IF(AY318="*","*","")&amp; IF(AY369="*","*","")&amp; IF(AY420="*","*","")</f>
        <v>*</v>
      </c>
      <c r="AW471" s="349"/>
      <c r="AX471" s="257" t="e">
        <f>IF(AY471="*","",(AU471/(M12+M63+M114+M165+M216+M267+M318+M369+M420+M471)))</f>
        <v>#DIV/0!</v>
      </c>
      <c r="AY471" s="19"/>
      <c r="AZ471" s="80"/>
      <c r="BA471" s="81"/>
      <c r="BB471" s="82" t="str">
        <f>IF(BA471&lt;=0,"",IF(AZ471&lt;=0,"",BA471-AZ471))</f>
        <v/>
      </c>
      <c r="BC471" s="83" t="str">
        <f>IF(BB471="","",BB471/AZ471)</f>
        <v/>
      </c>
      <c r="BD471" s="224">
        <f>IF(BH471="*","",((BA12+BA63+BA114+BA165+BA216+BA267+BA318+BA369+BA420+BA471)-(AZ12+AZ63+AZ114+AZ165+AZ216+AZ267+AZ318+AZ369+AZ420+AZ471)))</f>
        <v>0</v>
      </c>
      <c r="BE471" s="348" t="str">
        <f>IF(BH63="*","*","")&amp;IF(BH114="*","*","")&amp;IF(BH165="*","*","")&amp; IF(BH216="*","*","")&amp; IF(BH267="*","*","")&amp; IF(BH318="*","*","")&amp; IF(BH369="*","*","")&amp; IF(BH420="*","*","")</f>
        <v/>
      </c>
      <c r="BF471" s="349"/>
      <c r="BG471" s="225" t="e">
        <f>IF(BH471="*","",(BD471/(AZ12+AZ63+AZ114+AZ165+AZ216+AZ267+AZ318+AZ369+AZ420+AZ471)))</f>
        <v>#DIV/0!</v>
      </c>
      <c r="BH471" s="245"/>
      <c r="BI471" s="84"/>
      <c r="BJ471" s="307"/>
      <c r="BK471" s="88"/>
      <c r="BL471" s="307"/>
      <c r="BM471" s="226" t="str">
        <f>IF(BK419&lt;=0,"---",IF(BI471&lt;=0,"---",BI471-BK419))</f>
        <v>---</v>
      </c>
    </row>
    <row r="472" spans="1:65" ht="15" customHeight="1">
      <c r="A472" s="56"/>
      <c r="B472" s="57"/>
      <c r="C472" s="58"/>
      <c r="D472" s="58"/>
      <c r="E472" s="58"/>
      <c r="F472" s="59"/>
      <c r="G472" s="60"/>
      <c r="H472" s="61"/>
      <c r="I472" s="62"/>
      <c r="J472" s="63">
        <f t="shared" si="293"/>
        <v>0</v>
      </c>
      <c r="K472" s="64"/>
      <c r="L472" s="65">
        <f t="shared" si="294"/>
        <v>0</v>
      </c>
      <c r="M472" s="66"/>
      <c r="N472" s="312"/>
      <c r="O472" s="101"/>
      <c r="P472" s="102"/>
      <c r="Q472" s="61"/>
      <c r="R472" s="62"/>
      <c r="S472" s="62">
        <f t="shared" si="295"/>
        <v>0</v>
      </c>
      <c r="T472" s="68"/>
      <c r="U472" s="69"/>
      <c r="V472" s="70">
        <f t="shared" si="296"/>
        <v>0</v>
      </c>
      <c r="W472" s="71"/>
      <c r="X472" s="312"/>
      <c r="Y472" s="72" t="str">
        <f t="shared" ref="Y472:Y511" si="297">IF(T472&lt;=0,"---",IF(D472&lt;=0,"---s",Q472-H472))</f>
        <v>---</v>
      </c>
      <c r="Z472" s="73" t="str">
        <f t="shared" ref="Z472:Z511" si="298">IF(P472&lt;=0,"---",IF(E472&lt;=0,"---s",P472-E472))</f>
        <v>---</v>
      </c>
      <c r="AA472" s="74" t="str">
        <f t="shared" ref="AA472:AA511" si="299">IF(S472&lt;=0,"",IF(J472&lt;=0,"",S472-J472))</f>
        <v/>
      </c>
      <c r="AB472" s="75" t="str">
        <f t="shared" ref="AB472:AB511" si="300">IF(AA472="","",AA472/J472)</f>
        <v/>
      </c>
      <c r="AC472" s="76" t="str">
        <f t="shared" ref="AC472:AC511" si="301">IF(U472&lt;=0,"",IF(K472&lt;=0,"",U472-K472))</f>
        <v/>
      </c>
      <c r="AD472" s="75" t="str">
        <f t="shared" ref="AD472:AD511" si="302">IF(AC472="","",AC472/K472)</f>
        <v/>
      </c>
      <c r="AE472" s="77" t="str">
        <f t="shared" ref="AE472:AE511" si="303">IF(V472&lt;=0,"",IF(L472&lt;=0,"",V472-L472))</f>
        <v/>
      </c>
      <c r="AF472" s="78" t="str">
        <f t="shared" ref="AF472:AF511" si="304">IF(AE472="","",AE472/L472)</f>
        <v/>
      </c>
      <c r="AG472" s="79" t="str">
        <f t="shared" ref="AG472:AG511" si="305">IF(W472&lt;=0,"",IF(M472&lt;=0,"",W472-M472))</f>
        <v/>
      </c>
      <c r="AH472" s="244" t="str">
        <f t="shared" ref="AH472:AH511" si="306">IF(AG472="","",AG472/M472)</f>
        <v/>
      </c>
      <c r="AI472" s="218">
        <f t="shared" ref="AI472:AI511" si="307">IF(AY472="*","",((S13+S64+S115+S166+S217+S268+S319+S370+S421+S472)-(J13+J64+J115+J166+J217+J268+J319+J370+J421+J472)))</f>
        <v>0</v>
      </c>
      <c r="AJ472" s="346" t="str">
        <f t="shared" ref="AJ472:AJ511" si="308">IF(AY64="*","*","") &amp; IF(AY115="*","*","") &amp; IF(AY166="*","*","")&amp; IF(AY217="*","*","")&amp; IF(AY268="*","*","")&amp; IF(AY319="*","*","")&amp; IF(AY370="*","*","")&amp; IF(AY421="*","*","")</f>
        <v/>
      </c>
      <c r="AK472" s="347"/>
      <c r="AL472" s="219" t="e">
        <f t="shared" ref="AL472:AL511" si="309">IF(AY472="*","",(AI472/(J13+J64+J115+J166+J217+J268+J319+J370+J421+J472)))</f>
        <v>#DIV/0!</v>
      </c>
      <c r="AM472" s="218">
        <f t="shared" ref="AM472:AM511" si="310">IF(AY472="*","",((U13+U64+U115+U166+U217+U268+U319+U370+U421+U472)-(K13+K64+K115+K166+K217+K268+K319+K370+K421+K472)))</f>
        <v>0</v>
      </c>
      <c r="AN472" s="346" t="str">
        <f t="shared" ref="AN472:AN511" si="311">IF(AY64="*","*","") &amp; IF(AY115="*","*","") &amp; IF(AY166="*","*","")&amp; IF(AY217="*","*","")&amp; IF(AY268="*","*","")&amp; IF(AY319="*","*","")&amp; IF(AY370="*","*","")&amp; IF(AY421="*","*","")</f>
        <v/>
      </c>
      <c r="AO472" s="347"/>
      <c r="AP472" s="219" t="e">
        <f t="shared" ref="AP472:AP511" si="312">IF(AY472="*","",(AM472/(K13+K64+K115+K166+K217+K268+K319+K370+K421+K472)))</f>
        <v>#DIV/0!</v>
      </c>
      <c r="AQ472" s="222">
        <f t="shared" ref="AQ472:AQ511" si="313">IF(AY472="*","",((V13+V64+V115+V166+V217+V268+V319+V370+V421+V472)-(L13+L64+L115+L166+L217+L268+L319+L370+L421+L472)))</f>
        <v>0</v>
      </c>
      <c r="AR472" s="348" t="str">
        <f t="shared" ref="AR472:AR511" si="314">IF(AY64="*","*","") &amp; IF(AY115="*","*","") &amp; IF(AY166="*","*","")&amp; IF(AY217="*","*","")&amp; IF(AY268="*","*","")&amp; IF(AY319="*","*","")&amp; IF(AY370="*","*","")&amp; IF(AY421="*","*","")</f>
        <v/>
      </c>
      <c r="AS472" s="349"/>
      <c r="AT472" s="257" t="e">
        <f t="shared" ref="AT472:AT511" si="315">IF(AY472="*","",(AQ472/(L13+L64+L115+L166+L217+L268+L319+L370+L421+L472)))</f>
        <v>#DIV/0!</v>
      </c>
      <c r="AU472" s="222">
        <f t="shared" ref="AU472:AU511" si="316">IF(AY472="*","",((W13+W64+W166+W217+W268+W319+W370+W421+W472)-(M13+M64+M115+M166+M217+M268+M319+M370+M421+M472)))</f>
        <v>0</v>
      </c>
      <c r="AV472" s="348" t="str">
        <f t="shared" ref="AV472:AV511" si="317">IF(AY64="*","*","") &amp; IF(AY115="*","*","") &amp; IF(AY166="*","*","")&amp; IF(AY217="*","*","")&amp; IF(AY268="*","*","")&amp; IF(AY319="*","*","")&amp; IF(AY370="*","*","")&amp; IF(AY421="*","*","")</f>
        <v/>
      </c>
      <c r="AW472" s="349"/>
      <c r="AX472" s="257" t="e">
        <f t="shared" ref="AX472:AX511" si="318">IF(AY472="*","",(AU472/(M13+M64+M115+M166+M217+M268+M319+M370+M421+M472)))</f>
        <v>#DIV/0!</v>
      </c>
      <c r="AZ472" s="80"/>
      <c r="BA472" s="81"/>
      <c r="BB472" s="82" t="str">
        <f t="shared" ref="BB472:BB511" si="319">IF(BA472&lt;=0,"",IF(AZ472&lt;=0,"",BA472-AZ472))</f>
        <v/>
      </c>
      <c r="BC472" s="83" t="str">
        <f t="shared" ref="BC472:BC511" si="320">IF(BB472="","",BB472/AZ472)</f>
        <v/>
      </c>
      <c r="BD472" s="224" t="e">
        <f t="shared" ref="BD472:BD511" si="321">IF(BH472="*","",((BA13+BA64+BA115+BA166+BA217+BA268+BA319+BA370+BA421+BA472)-(AZ13+AZ64+AZ115+AZ166+AZ217+AZ268+AZ319+AZ370+AZ421+AZ472)))</f>
        <v>#VALUE!</v>
      </c>
      <c r="BE472" s="348" t="str">
        <f t="shared" ref="BE472:BE511" si="322">IF(BH64="*","*","")&amp;IF(BH115="*","*","")&amp;IF(BH166="*","*","")&amp; IF(BH217="*","*","")&amp; IF(BH268="*","*","")&amp; IF(BH319="*","*","")&amp; IF(BH370="*","*","")&amp; IF(BH421="*","*","")</f>
        <v/>
      </c>
      <c r="BF472" s="349"/>
      <c r="BG472" s="225" t="e">
        <f t="shared" ref="BG472:BG511" si="323">IF(BH472="*","",(BD472/(AZ13+AZ64+AZ115+AZ166+AZ217+AZ268+AZ319+AZ370+AZ421+AZ472)))</f>
        <v>#VALUE!</v>
      </c>
      <c r="BI472" s="84"/>
      <c r="BJ472" s="307"/>
      <c r="BK472" s="88"/>
      <c r="BL472" s="307"/>
      <c r="BM472" s="227" t="str">
        <f t="shared" ref="BM472:BM511" si="324">IF(BK420&lt;=0,"---",IF(BI472&lt;=0,"---",BI472-BK420))</f>
        <v>---</v>
      </c>
    </row>
    <row r="473" spans="1:65" ht="15" customHeight="1">
      <c r="A473" s="56"/>
      <c r="B473" s="57"/>
      <c r="C473" s="58"/>
      <c r="D473" s="58"/>
      <c r="E473" s="58"/>
      <c r="F473" s="59"/>
      <c r="G473" s="60"/>
      <c r="H473" s="61"/>
      <c r="I473" s="62"/>
      <c r="J473" s="63">
        <f t="shared" si="293"/>
        <v>0</v>
      </c>
      <c r="K473" s="64"/>
      <c r="L473" s="65">
        <f t="shared" si="294"/>
        <v>0</v>
      </c>
      <c r="M473" s="66"/>
      <c r="N473" s="312"/>
      <c r="O473" s="67"/>
      <c r="P473" s="68"/>
      <c r="Q473" s="61"/>
      <c r="R473" s="62"/>
      <c r="S473" s="62">
        <f t="shared" si="295"/>
        <v>0</v>
      </c>
      <c r="T473" s="68"/>
      <c r="U473" s="69"/>
      <c r="V473" s="70">
        <f t="shared" si="296"/>
        <v>0</v>
      </c>
      <c r="W473" s="71"/>
      <c r="X473" s="312"/>
      <c r="Y473" s="72" t="str">
        <f t="shared" si="297"/>
        <v>---</v>
      </c>
      <c r="Z473" s="73" t="str">
        <f t="shared" si="298"/>
        <v>---</v>
      </c>
      <c r="AA473" s="74" t="str">
        <f t="shared" si="299"/>
        <v/>
      </c>
      <c r="AB473" s="75" t="str">
        <f t="shared" si="300"/>
        <v/>
      </c>
      <c r="AC473" s="76" t="str">
        <f t="shared" si="301"/>
        <v/>
      </c>
      <c r="AD473" s="75" t="str">
        <f t="shared" si="302"/>
        <v/>
      </c>
      <c r="AE473" s="77" t="str">
        <f t="shared" si="303"/>
        <v/>
      </c>
      <c r="AF473" s="78" t="str">
        <f t="shared" si="304"/>
        <v/>
      </c>
      <c r="AG473" s="79" t="str">
        <f t="shared" si="305"/>
        <v/>
      </c>
      <c r="AH473" s="244" t="str">
        <f t="shared" si="306"/>
        <v/>
      </c>
      <c r="AI473" s="218">
        <f t="shared" si="307"/>
        <v>0</v>
      </c>
      <c r="AJ473" s="346" t="str">
        <f t="shared" si="308"/>
        <v/>
      </c>
      <c r="AK473" s="347"/>
      <c r="AL473" s="219" t="e">
        <f t="shared" si="309"/>
        <v>#DIV/0!</v>
      </c>
      <c r="AM473" s="218">
        <f t="shared" si="310"/>
        <v>0</v>
      </c>
      <c r="AN473" s="346" t="str">
        <f t="shared" si="311"/>
        <v/>
      </c>
      <c r="AO473" s="347"/>
      <c r="AP473" s="219" t="e">
        <f t="shared" si="312"/>
        <v>#DIV/0!</v>
      </c>
      <c r="AQ473" s="222">
        <f t="shared" si="313"/>
        <v>0</v>
      </c>
      <c r="AR473" s="348" t="str">
        <f t="shared" si="314"/>
        <v/>
      </c>
      <c r="AS473" s="349"/>
      <c r="AT473" s="257" t="e">
        <f t="shared" si="315"/>
        <v>#DIV/0!</v>
      </c>
      <c r="AU473" s="222">
        <f t="shared" si="316"/>
        <v>0</v>
      </c>
      <c r="AV473" s="348" t="str">
        <f t="shared" si="317"/>
        <v/>
      </c>
      <c r="AW473" s="349"/>
      <c r="AX473" s="257" t="e">
        <f t="shared" si="318"/>
        <v>#DIV/0!</v>
      </c>
      <c r="AZ473" s="80"/>
      <c r="BA473" s="81"/>
      <c r="BB473" s="82" t="str">
        <f t="shared" si="319"/>
        <v/>
      </c>
      <c r="BC473" s="83" t="str">
        <f t="shared" si="320"/>
        <v/>
      </c>
      <c r="BD473" s="224">
        <f t="shared" si="321"/>
        <v>0</v>
      </c>
      <c r="BE473" s="348" t="str">
        <f t="shared" si="322"/>
        <v/>
      </c>
      <c r="BF473" s="349"/>
      <c r="BG473" s="225" t="e">
        <f t="shared" si="323"/>
        <v>#DIV/0!</v>
      </c>
      <c r="BI473" s="84"/>
      <c r="BJ473" s="307"/>
      <c r="BK473" s="88"/>
      <c r="BL473" s="307"/>
      <c r="BM473" s="227" t="str">
        <f t="shared" si="324"/>
        <v>---</v>
      </c>
    </row>
    <row r="474" spans="1:65" ht="15" customHeight="1">
      <c r="A474" s="56"/>
      <c r="B474" s="57"/>
      <c r="C474" s="58"/>
      <c r="D474" s="58"/>
      <c r="E474" s="58"/>
      <c r="F474" s="59"/>
      <c r="G474" s="60"/>
      <c r="H474" s="61"/>
      <c r="I474" s="62"/>
      <c r="J474" s="63">
        <f t="shared" si="293"/>
        <v>0</v>
      </c>
      <c r="K474" s="64"/>
      <c r="L474" s="65">
        <f t="shared" si="294"/>
        <v>0</v>
      </c>
      <c r="M474" s="66"/>
      <c r="N474" s="312"/>
      <c r="O474" s="67"/>
      <c r="P474" s="68"/>
      <c r="Q474" s="61"/>
      <c r="R474" s="62"/>
      <c r="S474" s="62">
        <f t="shared" si="295"/>
        <v>0</v>
      </c>
      <c r="T474" s="68"/>
      <c r="U474" s="69"/>
      <c r="V474" s="70">
        <f t="shared" si="296"/>
        <v>0</v>
      </c>
      <c r="W474" s="71"/>
      <c r="X474" s="312"/>
      <c r="Y474" s="72" t="str">
        <f t="shared" si="297"/>
        <v>---</v>
      </c>
      <c r="Z474" s="73" t="str">
        <f t="shared" si="298"/>
        <v>---</v>
      </c>
      <c r="AA474" s="74" t="str">
        <f t="shared" si="299"/>
        <v/>
      </c>
      <c r="AB474" s="75" t="str">
        <f t="shared" si="300"/>
        <v/>
      </c>
      <c r="AC474" s="76" t="str">
        <f t="shared" si="301"/>
        <v/>
      </c>
      <c r="AD474" s="75" t="str">
        <f t="shared" si="302"/>
        <v/>
      </c>
      <c r="AE474" s="77" t="str">
        <f t="shared" si="303"/>
        <v/>
      </c>
      <c r="AF474" s="78" t="str">
        <f t="shared" si="304"/>
        <v/>
      </c>
      <c r="AG474" s="79" t="str">
        <f t="shared" si="305"/>
        <v/>
      </c>
      <c r="AH474" s="244" t="str">
        <f t="shared" si="306"/>
        <v/>
      </c>
      <c r="AI474" s="218">
        <f t="shared" si="307"/>
        <v>0</v>
      </c>
      <c r="AJ474" s="346" t="str">
        <f t="shared" si="308"/>
        <v/>
      </c>
      <c r="AK474" s="347"/>
      <c r="AL474" s="219" t="e">
        <f t="shared" si="309"/>
        <v>#DIV/0!</v>
      </c>
      <c r="AM474" s="218">
        <f t="shared" si="310"/>
        <v>0</v>
      </c>
      <c r="AN474" s="346" t="str">
        <f t="shared" si="311"/>
        <v/>
      </c>
      <c r="AO474" s="347"/>
      <c r="AP474" s="219" t="e">
        <f t="shared" si="312"/>
        <v>#DIV/0!</v>
      </c>
      <c r="AQ474" s="222">
        <f t="shared" si="313"/>
        <v>0</v>
      </c>
      <c r="AR474" s="348" t="str">
        <f t="shared" si="314"/>
        <v/>
      </c>
      <c r="AS474" s="349"/>
      <c r="AT474" s="257" t="e">
        <f t="shared" si="315"/>
        <v>#DIV/0!</v>
      </c>
      <c r="AU474" s="222">
        <f t="shared" si="316"/>
        <v>0</v>
      </c>
      <c r="AV474" s="348" t="str">
        <f t="shared" si="317"/>
        <v/>
      </c>
      <c r="AW474" s="349"/>
      <c r="AX474" s="257" t="e">
        <f t="shared" si="318"/>
        <v>#DIV/0!</v>
      </c>
      <c r="AZ474" s="80"/>
      <c r="BA474" s="81"/>
      <c r="BB474" s="82" t="str">
        <f t="shared" si="319"/>
        <v/>
      </c>
      <c r="BC474" s="83" t="str">
        <f t="shared" si="320"/>
        <v/>
      </c>
      <c r="BD474" s="224">
        <f t="shared" si="321"/>
        <v>0</v>
      </c>
      <c r="BE474" s="348" t="str">
        <f t="shared" si="322"/>
        <v/>
      </c>
      <c r="BF474" s="349"/>
      <c r="BG474" s="225" t="e">
        <f t="shared" si="323"/>
        <v>#DIV/0!</v>
      </c>
      <c r="BI474" s="84"/>
      <c r="BJ474" s="307"/>
      <c r="BK474" s="88"/>
      <c r="BL474" s="307"/>
      <c r="BM474" s="227" t="str">
        <f t="shared" si="324"/>
        <v>---</v>
      </c>
    </row>
    <row r="475" spans="1:65" ht="15" customHeight="1">
      <c r="A475" s="56"/>
      <c r="B475" s="57"/>
      <c r="C475" s="58"/>
      <c r="D475" s="58"/>
      <c r="E475" s="58"/>
      <c r="F475" s="59"/>
      <c r="G475" s="60"/>
      <c r="H475" s="61"/>
      <c r="I475" s="62"/>
      <c r="J475" s="63">
        <f t="shared" si="293"/>
        <v>0</v>
      </c>
      <c r="K475" s="64"/>
      <c r="L475" s="65">
        <f t="shared" si="294"/>
        <v>0</v>
      </c>
      <c r="M475" s="66"/>
      <c r="N475" s="312"/>
      <c r="O475" s="67"/>
      <c r="P475" s="68"/>
      <c r="Q475" s="61"/>
      <c r="R475" s="62"/>
      <c r="S475" s="62">
        <f t="shared" si="295"/>
        <v>0</v>
      </c>
      <c r="T475" s="68"/>
      <c r="U475" s="69"/>
      <c r="V475" s="70">
        <f t="shared" si="296"/>
        <v>0</v>
      </c>
      <c r="W475" s="71"/>
      <c r="X475" s="312"/>
      <c r="Y475" s="72" t="str">
        <f t="shared" si="297"/>
        <v>---</v>
      </c>
      <c r="Z475" s="73" t="str">
        <f t="shared" si="298"/>
        <v>---</v>
      </c>
      <c r="AA475" s="74" t="str">
        <f t="shared" si="299"/>
        <v/>
      </c>
      <c r="AB475" s="75" t="str">
        <f t="shared" si="300"/>
        <v/>
      </c>
      <c r="AC475" s="76" t="str">
        <f t="shared" si="301"/>
        <v/>
      </c>
      <c r="AD475" s="75" t="str">
        <f t="shared" si="302"/>
        <v/>
      </c>
      <c r="AE475" s="77" t="str">
        <f t="shared" si="303"/>
        <v/>
      </c>
      <c r="AF475" s="78" t="str">
        <f t="shared" si="304"/>
        <v/>
      </c>
      <c r="AG475" s="79" t="str">
        <f t="shared" si="305"/>
        <v/>
      </c>
      <c r="AH475" s="244" t="str">
        <f t="shared" si="306"/>
        <v/>
      </c>
      <c r="AI475" s="218">
        <f t="shared" si="307"/>
        <v>0</v>
      </c>
      <c r="AJ475" s="346" t="str">
        <f t="shared" si="308"/>
        <v/>
      </c>
      <c r="AK475" s="347"/>
      <c r="AL475" s="219" t="e">
        <f t="shared" si="309"/>
        <v>#DIV/0!</v>
      </c>
      <c r="AM475" s="218">
        <f t="shared" si="310"/>
        <v>0</v>
      </c>
      <c r="AN475" s="346" t="str">
        <f t="shared" si="311"/>
        <v/>
      </c>
      <c r="AO475" s="347"/>
      <c r="AP475" s="219" t="e">
        <f t="shared" si="312"/>
        <v>#DIV/0!</v>
      </c>
      <c r="AQ475" s="222">
        <f t="shared" si="313"/>
        <v>0</v>
      </c>
      <c r="AR475" s="348" t="str">
        <f t="shared" si="314"/>
        <v/>
      </c>
      <c r="AS475" s="349"/>
      <c r="AT475" s="257" t="e">
        <f t="shared" si="315"/>
        <v>#DIV/0!</v>
      </c>
      <c r="AU475" s="222">
        <f t="shared" si="316"/>
        <v>0</v>
      </c>
      <c r="AV475" s="348" t="str">
        <f t="shared" si="317"/>
        <v/>
      </c>
      <c r="AW475" s="349"/>
      <c r="AX475" s="257" t="e">
        <f t="shared" si="318"/>
        <v>#DIV/0!</v>
      </c>
      <c r="AZ475" s="80"/>
      <c r="BA475" s="81"/>
      <c r="BB475" s="82" t="str">
        <f t="shared" si="319"/>
        <v/>
      </c>
      <c r="BC475" s="83" t="str">
        <f t="shared" si="320"/>
        <v/>
      </c>
      <c r="BD475" s="224">
        <f t="shared" si="321"/>
        <v>0</v>
      </c>
      <c r="BE475" s="348" t="str">
        <f t="shared" si="322"/>
        <v/>
      </c>
      <c r="BF475" s="349"/>
      <c r="BG475" s="225" t="e">
        <f t="shared" si="323"/>
        <v>#DIV/0!</v>
      </c>
      <c r="BI475" s="84"/>
      <c r="BJ475" s="307"/>
      <c r="BK475" s="88"/>
      <c r="BL475" s="307"/>
      <c r="BM475" s="227" t="str">
        <f t="shared" si="324"/>
        <v>---</v>
      </c>
    </row>
    <row r="476" spans="1:65" ht="15" customHeight="1">
      <c r="A476" s="56"/>
      <c r="B476" s="57"/>
      <c r="C476" s="58"/>
      <c r="D476" s="58"/>
      <c r="E476" s="58"/>
      <c r="F476" s="59"/>
      <c r="G476" s="60"/>
      <c r="H476" s="61"/>
      <c r="I476" s="62"/>
      <c r="J476" s="63">
        <f t="shared" si="293"/>
        <v>0</v>
      </c>
      <c r="K476" s="64"/>
      <c r="L476" s="65">
        <f t="shared" si="294"/>
        <v>0</v>
      </c>
      <c r="M476" s="66"/>
      <c r="N476" s="312"/>
      <c r="O476" s="67"/>
      <c r="P476" s="68"/>
      <c r="Q476" s="61"/>
      <c r="R476" s="62"/>
      <c r="S476" s="62">
        <f t="shared" si="295"/>
        <v>0</v>
      </c>
      <c r="T476" s="68"/>
      <c r="U476" s="69"/>
      <c r="V476" s="70">
        <f t="shared" si="296"/>
        <v>0</v>
      </c>
      <c r="W476" s="71"/>
      <c r="X476" s="312"/>
      <c r="Y476" s="72" t="str">
        <f t="shared" si="297"/>
        <v>---</v>
      </c>
      <c r="Z476" s="73" t="str">
        <f t="shared" si="298"/>
        <v>---</v>
      </c>
      <c r="AA476" s="74" t="str">
        <f t="shared" si="299"/>
        <v/>
      </c>
      <c r="AB476" s="75" t="str">
        <f t="shared" si="300"/>
        <v/>
      </c>
      <c r="AC476" s="76" t="str">
        <f t="shared" si="301"/>
        <v/>
      </c>
      <c r="AD476" s="75" t="str">
        <f t="shared" si="302"/>
        <v/>
      </c>
      <c r="AE476" s="77" t="str">
        <f t="shared" si="303"/>
        <v/>
      </c>
      <c r="AF476" s="78" t="str">
        <f t="shared" si="304"/>
        <v/>
      </c>
      <c r="AG476" s="79" t="str">
        <f t="shared" si="305"/>
        <v/>
      </c>
      <c r="AH476" s="244" t="str">
        <f t="shared" si="306"/>
        <v/>
      </c>
      <c r="AI476" s="218">
        <f t="shared" si="307"/>
        <v>0</v>
      </c>
      <c r="AJ476" s="346" t="str">
        <f t="shared" si="308"/>
        <v>*</v>
      </c>
      <c r="AK476" s="347"/>
      <c r="AL476" s="219" t="e">
        <f t="shared" si="309"/>
        <v>#DIV/0!</v>
      </c>
      <c r="AM476" s="218">
        <f t="shared" si="310"/>
        <v>0</v>
      </c>
      <c r="AN476" s="346" t="str">
        <f t="shared" si="311"/>
        <v>*</v>
      </c>
      <c r="AO476" s="347"/>
      <c r="AP476" s="219" t="e">
        <f t="shared" si="312"/>
        <v>#DIV/0!</v>
      </c>
      <c r="AQ476" s="222">
        <f t="shared" si="313"/>
        <v>0</v>
      </c>
      <c r="AR476" s="348" t="str">
        <f t="shared" si="314"/>
        <v>*</v>
      </c>
      <c r="AS476" s="349"/>
      <c r="AT476" s="257" t="e">
        <f t="shared" si="315"/>
        <v>#DIV/0!</v>
      </c>
      <c r="AU476" s="222">
        <f t="shared" si="316"/>
        <v>0</v>
      </c>
      <c r="AV476" s="348" t="str">
        <f t="shared" si="317"/>
        <v>*</v>
      </c>
      <c r="AW476" s="349"/>
      <c r="AX476" s="257" t="e">
        <f t="shared" si="318"/>
        <v>#DIV/0!</v>
      </c>
      <c r="AZ476" s="80"/>
      <c r="BA476" s="81"/>
      <c r="BB476" s="82" t="str">
        <f t="shared" si="319"/>
        <v/>
      </c>
      <c r="BC476" s="83" t="str">
        <f t="shared" si="320"/>
        <v/>
      </c>
      <c r="BD476" s="224">
        <f t="shared" si="321"/>
        <v>0</v>
      </c>
      <c r="BE476" s="348" t="str">
        <f t="shared" si="322"/>
        <v/>
      </c>
      <c r="BF476" s="349"/>
      <c r="BG476" s="225" t="e">
        <f t="shared" si="323"/>
        <v>#DIV/0!</v>
      </c>
      <c r="BI476" s="84"/>
      <c r="BJ476" s="307"/>
      <c r="BK476" s="88"/>
      <c r="BL476" s="307"/>
      <c r="BM476" s="227" t="str">
        <f t="shared" si="324"/>
        <v>---</v>
      </c>
    </row>
    <row r="477" spans="1:65" ht="15" customHeight="1">
      <c r="A477" s="56"/>
      <c r="B477" s="57"/>
      <c r="C477" s="58"/>
      <c r="D477" s="58"/>
      <c r="E477" s="58"/>
      <c r="F477" s="59"/>
      <c r="G477" s="60"/>
      <c r="H477" s="61"/>
      <c r="I477" s="62"/>
      <c r="J477" s="63">
        <f t="shared" si="293"/>
        <v>0</v>
      </c>
      <c r="K477" s="64"/>
      <c r="L477" s="65">
        <f t="shared" si="294"/>
        <v>0</v>
      </c>
      <c r="M477" s="66"/>
      <c r="N477" s="312"/>
      <c r="O477" s="67"/>
      <c r="P477" s="68"/>
      <c r="Q477" s="61"/>
      <c r="R477" s="62"/>
      <c r="S477" s="62">
        <f t="shared" si="295"/>
        <v>0</v>
      </c>
      <c r="T477" s="68"/>
      <c r="U477" s="69"/>
      <c r="V477" s="70">
        <f t="shared" si="296"/>
        <v>0</v>
      </c>
      <c r="W477" s="71"/>
      <c r="X477" s="312"/>
      <c r="Y477" s="72" t="str">
        <f t="shared" si="297"/>
        <v>---</v>
      </c>
      <c r="Z477" s="73" t="str">
        <f t="shared" si="298"/>
        <v>---</v>
      </c>
      <c r="AA477" s="74" t="str">
        <f t="shared" si="299"/>
        <v/>
      </c>
      <c r="AB477" s="75" t="str">
        <f t="shared" si="300"/>
        <v/>
      </c>
      <c r="AC477" s="76" t="str">
        <f t="shared" si="301"/>
        <v/>
      </c>
      <c r="AD477" s="75" t="str">
        <f t="shared" si="302"/>
        <v/>
      </c>
      <c r="AE477" s="77" t="str">
        <f t="shared" si="303"/>
        <v/>
      </c>
      <c r="AF477" s="78" t="str">
        <f t="shared" si="304"/>
        <v/>
      </c>
      <c r="AG477" s="79" t="str">
        <f t="shared" si="305"/>
        <v/>
      </c>
      <c r="AH477" s="244" t="str">
        <f t="shared" si="306"/>
        <v/>
      </c>
      <c r="AI477" s="218">
        <f t="shared" si="307"/>
        <v>0</v>
      </c>
      <c r="AJ477" s="346" t="str">
        <f t="shared" si="308"/>
        <v/>
      </c>
      <c r="AK477" s="347"/>
      <c r="AL477" s="219" t="e">
        <f t="shared" si="309"/>
        <v>#DIV/0!</v>
      </c>
      <c r="AM477" s="218">
        <f t="shared" si="310"/>
        <v>0</v>
      </c>
      <c r="AN477" s="346" t="str">
        <f t="shared" si="311"/>
        <v/>
      </c>
      <c r="AO477" s="347"/>
      <c r="AP477" s="219" t="e">
        <f t="shared" si="312"/>
        <v>#DIV/0!</v>
      </c>
      <c r="AQ477" s="222">
        <f t="shared" si="313"/>
        <v>0</v>
      </c>
      <c r="AR477" s="348" t="str">
        <f t="shared" si="314"/>
        <v/>
      </c>
      <c r="AS477" s="349"/>
      <c r="AT477" s="257" t="e">
        <f t="shared" si="315"/>
        <v>#DIV/0!</v>
      </c>
      <c r="AU477" s="222">
        <f t="shared" si="316"/>
        <v>0</v>
      </c>
      <c r="AV477" s="348" t="str">
        <f t="shared" si="317"/>
        <v/>
      </c>
      <c r="AW477" s="349"/>
      <c r="AX477" s="257" t="e">
        <f t="shared" si="318"/>
        <v>#DIV/0!</v>
      </c>
      <c r="AZ477" s="80"/>
      <c r="BA477" s="81"/>
      <c r="BB477" s="82" t="str">
        <f t="shared" si="319"/>
        <v/>
      </c>
      <c r="BC477" s="83" t="str">
        <f t="shared" si="320"/>
        <v/>
      </c>
      <c r="BD477" s="224">
        <f t="shared" si="321"/>
        <v>0</v>
      </c>
      <c r="BE477" s="348" t="str">
        <f t="shared" si="322"/>
        <v/>
      </c>
      <c r="BF477" s="349"/>
      <c r="BG477" s="225" t="e">
        <f t="shared" si="323"/>
        <v>#DIV/0!</v>
      </c>
      <c r="BI477" s="84"/>
      <c r="BJ477" s="307"/>
      <c r="BK477" s="88"/>
      <c r="BL477" s="307"/>
      <c r="BM477" s="227" t="str">
        <f t="shared" si="324"/>
        <v>---</v>
      </c>
    </row>
    <row r="478" spans="1:65" ht="15" customHeight="1">
      <c r="A478" s="56"/>
      <c r="B478" s="57"/>
      <c r="C478" s="58"/>
      <c r="D478" s="58"/>
      <c r="E478" s="58"/>
      <c r="F478" s="59"/>
      <c r="G478" s="60"/>
      <c r="H478" s="61"/>
      <c r="I478" s="62"/>
      <c r="J478" s="63">
        <f t="shared" si="293"/>
        <v>0</v>
      </c>
      <c r="K478" s="64"/>
      <c r="L478" s="65">
        <f t="shared" si="294"/>
        <v>0</v>
      </c>
      <c r="M478" s="66"/>
      <c r="N478" s="312"/>
      <c r="O478" s="67"/>
      <c r="P478" s="68"/>
      <c r="Q478" s="61"/>
      <c r="R478" s="62"/>
      <c r="S478" s="62">
        <f t="shared" si="295"/>
        <v>0</v>
      </c>
      <c r="T478" s="68"/>
      <c r="U478" s="69"/>
      <c r="V478" s="70">
        <f t="shared" si="296"/>
        <v>0</v>
      </c>
      <c r="W478" s="71"/>
      <c r="X478" s="312"/>
      <c r="Y478" s="72" t="str">
        <f t="shared" si="297"/>
        <v>---</v>
      </c>
      <c r="Z478" s="73" t="str">
        <f t="shared" si="298"/>
        <v>---</v>
      </c>
      <c r="AA478" s="74" t="str">
        <f t="shared" si="299"/>
        <v/>
      </c>
      <c r="AB478" s="75" t="str">
        <f t="shared" si="300"/>
        <v/>
      </c>
      <c r="AC478" s="76" t="str">
        <f t="shared" si="301"/>
        <v/>
      </c>
      <c r="AD478" s="75" t="str">
        <f t="shared" si="302"/>
        <v/>
      </c>
      <c r="AE478" s="77" t="str">
        <f t="shared" si="303"/>
        <v/>
      </c>
      <c r="AF478" s="78" t="str">
        <f t="shared" si="304"/>
        <v/>
      </c>
      <c r="AG478" s="79" t="str">
        <f t="shared" si="305"/>
        <v/>
      </c>
      <c r="AH478" s="244" t="str">
        <f t="shared" si="306"/>
        <v/>
      </c>
      <c r="AI478" s="218">
        <f t="shared" si="307"/>
        <v>0</v>
      </c>
      <c r="AJ478" s="346" t="str">
        <f t="shared" si="308"/>
        <v/>
      </c>
      <c r="AK478" s="347"/>
      <c r="AL478" s="219" t="e">
        <f t="shared" si="309"/>
        <v>#DIV/0!</v>
      </c>
      <c r="AM478" s="218">
        <f t="shared" si="310"/>
        <v>0</v>
      </c>
      <c r="AN478" s="346" t="str">
        <f t="shared" si="311"/>
        <v/>
      </c>
      <c r="AO478" s="347"/>
      <c r="AP478" s="219" t="e">
        <f t="shared" si="312"/>
        <v>#DIV/0!</v>
      </c>
      <c r="AQ478" s="222">
        <f t="shared" si="313"/>
        <v>0</v>
      </c>
      <c r="AR478" s="348" t="str">
        <f t="shared" si="314"/>
        <v/>
      </c>
      <c r="AS478" s="349"/>
      <c r="AT478" s="257" t="e">
        <f t="shared" si="315"/>
        <v>#DIV/0!</v>
      </c>
      <c r="AU478" s="222">
        <f t="shared" si="316"/>
        <v>0</v>
      </c>
      <c r="AV478" s="348" t="str">
        <f t="shared" si="317"/>
        <v/>
      </c>
      <c r="AW478" s="349"/>
      <c r="AX478" s="257" t="e">
        <f t="shared" si="318"/>
        <v>#DIV/0!</v>
      </c>
      <c r="AZ478" s="80"/>
      <c r="BA478" s="81"/>
      <c r="BB478" s="82" t="str">
        <f t="shared" si="319"/>
        <v/>
      </c>
      <c r="BC478" s="83" t="str">
        <f t="shared" si="320"/>
        <v/>
      </c>
      <c r="BD478" s="224">
        <f t="shared" si="321"/>
        <v>0</v>
      </c>
      <c r="BE478" s="348" t="str">
        <f t="shared" si="322"/>
        <v/>
      </c>
      <c r="BF478" s="349"/>
      <c r="BG478" s="225" t="e">
        <f t="shared" si="323"/>
        <v>#DIV/0!</v>
      </c>
      <c r="BI478" s="84"/>
      <c r="BJ478" s="307"/>
      <c r="BK478" s="88"/>
      <c r="BL478" s="307"/>
      <c r="BM478" s="227" t="str">
        <f t="shared" si="324"/>
        <v>---</v>
      </c>
    </row>
    <row r="479" spans="1:65" ht="15" customHeight="1">
      <c r="A479" s="56"/>
      <c r="B479" s="57"/>
      <c r="C479" s="58"/>
      <c r="D479" s="58"/>
      <c r="E479" s="58"/>
      <c r="F479" s="59"/>
      <c r="G479" s="60"/>
      <c r="H479" s="61"/>
      <c r="I479" s="62"/>
      <c r="J479" s="63">
        <f t="shared" si="293"/>
        <v>0</v>
      </c>
      <c r="K479" s="64"/>
      <c r="L479" s="65">
        <f t="shared" si="294"/>
        <v>0</v>
      </c>
      <c r="M479" s="66"/>
      <c r="N479" s="312"/>
      <c r="O479" s="67"/>
      <c r="P479" s="68"/>
      <c r="Q479" s="61"/>
      <c r="R479" s="62"/>
      <c r="S479" s="62">
        <f t="shared" si="295"/>
        <v>0</v>
      </c>
      <c r="T479" s="68"/>
      <c r="U479" s="69"/>
      <c r="V479" s="70">
        <f t="shared" si="296"/>
        <v>0</v>
      </c>
      <c r="W479" s="71"/>
      <c r="X479" s="312"/>
      <c r="Y479" s="72" t="str">
        <f t="shared" si="297"/>
        <v>---</v>
      </c>
      <c r="Z479" s="73" t="str">
        <f t="shared" si="298"/>
        <v>---</v>
      </c>
      <c r="AA479" s="74" t="str">
        <f t="shared" si="299"/>
        <v/>
      </c>
      <c r="AB479" s="75" t="str">
        <f t="shared" si="300"/>
        <v/>
      </c>
      <c r="AC479" s="76" t="str">
        <f t="shared" si="301"/>
        <v/>
      </c>
      <c r="AD479" s="75" t="str">
        <f t="shared" si="302"/>
        <v/>
      </c>
      <c r="AE479" s="77" t="str">
        <f t="shared" si="303"/>
        <v/>
      </c>
      <c r="AF479" s="78" t="str">
        <f t="shared" si="304"/>
        <v/>
      </c>
      <c r="AG479" s="79" t="str">
        <f t="shared" si="305"/>
        <v/>
      </c>
      <c r="AH479" s="244" t="str">
        <f t="shared" si="306"/>
        <v/>
      </c>
      <c r="AI479" s="218">
        <f t="shared" si="307"/>
        <v>0</v>
      </c>
      <c r="AJ479" s="346" t="str">
        <f t="shared" si="308"/>
        <v/>
      </c>
      <c r="AK479" s="347"/>
      <c r="AL479" s="219" t="e">
        <f t="shared" si="309"/>
        <v>#DIV/0!</v>
      </c>
      <c r="AM479" s="218">
        <f t="shared" si="310"/>
        <v>0</v>
      </c>
      <c r="AN479" s="346" t="str">
        <f t="shared" si="311"/>
        <v/>
      </c>
      <c r="AO479" s="347"/>
      <c r="AP479" s="219" t="e">
        <f t="shared" si="312"/>
        <v>#DIV/0!</v>
      </c>
      <c r="AQ479" s="222">
        <f t="shared" si="313"/>
        <v>0</v>
      </c>
      <c r="AR479" s="348" t="str">
        <f t="shared" si="314"/>
        <v/>
      </c>
      <c r="AS479" s="349"/>
      <c r="AT479" s="257" t="e">
        <f t="shared" si="315"/>
        <v>#DIV/0!</v>
      </c>
      <c r="AU479" s="222">
        <f t="shared" si="316"/>
        <v>0</v>
      </c>
      <c r="AV479" s="348" t="str">
        <f t="shared" si="317"/>
        <v/>
      </c>
      <c r="AW479" s="349"/>
      <c r="AX479" s="257" t="e">
        <f t="shared" si="318"/>
        <v>#DIV/0!</v>
      </c>
      <c r="AZ479" s="80"/>
      <c r="BA479" s="81"/>
      <c r="BB479" s="82" t="str">
        <f t="shared" si="319"/>
        <v/>
      </c>
      <c r="BC479" s="83" t="str">
        <f t="shared" si="320"/>
        <v/>
      </c>
      <c r="BD479" s="224">
        <f t="shared" si="321"/>
        <v>0</v>
      </c>
      <c r="BE479" s="348" t="str">
        <f t="shared" si="322"/>
        <v/>
      </c>
      <c r="BF479" s="349"/>
      <c r="BG479" s="225" t="e">
        <f t="shared" si="323"/>
        <v>#DIV/0!</v>
      </c>
      <c r="BI479" s="84"/>
      <c r="BJ479" s="307"/>
      <c r="BK479" s="88"/>
      <c r="BL479" s="307"/>
      <c r="BM479" s="227" t="str">
        <f t="shared" si="324"/>
        <v>---</v>
      </c>
    </row>
    <row r="480" spans="1:65" ht="15" customHeight="1">
      <c r="A480" s="56"/>
      <c r="B480" s="57"/>
      <c r="C480" s="58"/>
      <c r="D480" s="58"/>
      <c r="E480" s="58"/>
      <c r="F480" s="59"/>
      <c r="G480" s="60"/>
      <c r="H480" s="61"/>
      <c r="I480" s="62"/>
      <c r="J480" s="63">
        <f t="shared" si="293"/>
        <v>0</v>
      </c>
      <c r="K480" s="64"/>
      <c r="L480" s="65">
        <f t="shared" si="294"/>
        <v>0</v>
      </c>
      <c r="M480" s="66"/>
      <c r="N480" s="312"/>
      <c r="O480" s="67"/>
      <c r="P480" s="68"/>
      <c r="Q480" s="61"/>
      <c r="R480" s="62"/>
      <c r="S480" s="62">
        <f t="shared" si="295"/>
        <v>0</v>
      </c>
      <c r="T480" s="68"/>
      <c r="U480" s="69"/>
      <c r="V480" s="70">
        <f t="shared" si="296"/>
        <v>0</v>
      </c>
      <c r="W480" s="71"/>
      <c r="X480" s="312"/>
      <c r="Y480" s="72" t="str">
        <f t="shared" si="297"/>
        <v>---</v>
      </c>
      <c r="Z480" s="73" t="str">
        <f t="shared" si="298"/>
        <v>---</v>
      </c>
      <c r="AA480" s="74" t="str">
        <f t="shared" si="299"/>
        <v/>
      </c>
      <c r="AB480" s="75" t="str">
        <f t="shared" si="300"/>
        <v/>
      </c>
      <c r="AC480" s="76" t="str">
        <f t="shared" si="301"/>
        <v/>
      </c>
      <c r="AD480" s="75" t="str">
        <f t="shared" si="302"/>
        <v/>
      </c>
      <c r="AE480" s="77" t="str">
        <f t="shared" si="303"/>
        <v/>
      </c>
      <c r="AF480" s="78" t="str">
        <f t="shared" si="304"/>
        <v/>
      </c>
      <c r="AG480" s="79" t="str">
        <f t="shared" si="305"/>
        <v/>
      </c>
      <c r="AH480" s="244" t="str">
        <f t="shared" si="306"/>
        <v/>
      </c>
      <c r="AI480" s="218">
        <f t="shared" si="307"/>
        <v>0</v>
      </c>
      <c r="AJ480" s="346" t="str">
        <f t="shared" si="308"/>
        <v/>
      </c>
      <c r="AK480" s="347"/>
      <c r="AL480" s="219" t="e">
        <f t="shared" si="309"/>
        <v>#DIV/0!</v>
      </c>
      <c r="AM480" s="218">
        <f t="shared" si="310"/>
        <v>0</v>
      </c>
      <c r="AN480" s="346" t="str">
        <f t="shared" si="311"/>
        <v/>
      </c>
      <c r="AO480" s="347"/>
      <c r="AP480" s="219" t="e">
        <f t="shared" si="312"/>
        <v>#DIV/0!</v>
      </c>
      <c r="AQ480" s="222">
        <f t="shared" si="313"/>
        <v>0</v>
      </c>
      <c r="AR480" s="348" t="str">
        <f t="shared" si="314"/>
        <v/>
      </c>
      <c r="AS480" s="349"/>
      <c r="AT480" s="257" t="e">
        <f t="shared" si="315"/>
        <v>#DIV/0!</v>
      </c>
      <c r="AU480" s="222">
        <f t="shared" si="316"/>
        <v>0</v>
      </c>
      <c r="AV480" s="348" t="str">
        <f t="shared" si="317"/>
        <v/>
      </c>
      <c r="AW480" s="349"/>
      <c r="AX480" s="257" t="e">
        <f t="shared" si="318"/>
        <v>#DIV/0!</v>
      </c>
      <c r="AZ480" s="80"/>
      <c r="BA480" s="81"/>
      <c r="BB480" s="82" t="str">
        <f t="shared" si="319"/>
        <v/>
      </c>
      <c r="BC480" s="83" t="str">
        <f t="shared" si="320"/>
        <v/>
      </c>
      <c r="BD480" s="224">
        <f t="shared" si="321"/>
        <v>0</v>
      </c>
      <c r="BE480" s="348" t="str">
        <f t="shared" si="322"/>
        <v/>
      </c>
      <c r="BF480" s="349"/>
      <c r="BG480" s="225" t="e">
        <f t="shared" si="323"/>
        <v>#DIV/0!</v>
      </c>
      <c r="BI480" s="84"/>
      <c r="BJ480" s="307"/>
      <c r="BK480" s="88"/>
      <c r="BL480" s="307"/>
      <c r="BM480" s="227" t="str">
        <f t="shared" si="324"/>
        <v>---</v>
      </c>
    </row>
    <row r="481" spans="1:65" ht="15" customHeight="1">
      <c r="A481" s="56"/>
      <c r="B481" s="57"/>
      <c r="C481" s="58"/>
      <c r="D481" s="58"/>
      <c r="E481" s="58"/>
      <c r="F481" s="59"/>
      <c r="G481" s="60"/>
      <c r="H481" s="61"/>
      <c r="I481" s="62"/>
      <c r="J481" s="63">
        <f t="shared" si="293"/>
        <v>0</v>
      </c>
      <c r="K481" s="64"/>
      <c r="L481" s="65">
        <f t="shared" si="294"/>
        <v>0</v>
      </c>
      <c r="M481" s="66"/>
      <c r="N481" s="312"/>
      <c r="O481" s="67"/>
      <c r="P481" s="68"/>
      <c r="Q481" s="61"/>
      <c r="R481" s="62"/>
      <c r="S481" s="62">
        <f t="shared" si="295"/>
        <v>0</v>
      </c>
      <c r="T481" s="68"/>
      <c r="U481" s="69"/>
      <c r="V481" s="70">
        <f t="shared" si="296"/>
        <v>0</v>
      </c>
      <c r="W481" s="71"/>
      <c r="X481" s="312"/>
      <c r="Y481" s="72" t="str">
        <f t="shared" si="297"/>
        <v>---</v>
      </c>
      <c r="Z481" s="73" t="str">
        <f t="shared" si="298"/>
        <v>---</v>
      </c>
      <c r="AA481" s="74" t="str">
        <f t="shared" si="299"/>
        <v/>
      </c>
      <c r="AB481" s="75" t="str">
        <f t="shared" si="300"/>
        <v/>
      </c>
      <c r="AC481" s="76" t="str">
        <f t="shared" si="301"/>
        <v/>
      </c>
      <c r="AD481" s="75" t="str">
        <f t="shared" si="302"/>
        <v/>
      </c>
      <c r="AE481" s="77" t="str">
        <f t="shared" si="303"/>
        <v/>
      </c>
      <c r="AF481" s="78" t="str">
        <f t="shared" si="304"/>
        <v/>
      </c>
      <c r="AG481" s="79" t="str">
        <f t="shared" si="305"/>
        <v/>
      </c>
      <c r="AH481" s="244" t="str">
        <f t="shared" si="306"/>
        <v/>
      </c>
      <c r="AI481" s="218">
        <f t="shared" si="307"/>
        <v>0</v>
      </c>
      <c r="AJ481" s="346" t="str">
        <f t="shared" si="308"/>
        <v>*</v>
      </c>
      <c r="AK481" s="347"/>
      <c r="AL481" s="219" t="e">
        <f t="shared" si="309"/>
        <v>#DIV/0!</v>
      </c>
      <c r="AM481" s="218">
        <f t="shared" si="310"/>
        <v>0</v>
      </c>
      <c r="AN481" s="346" t="str">
        <f t="shared" si="311"/>
        <v>*</v>
      </c>
      <c r="AO481" s="347"/>
      <c r="AP481" s="219" t="e">
        <f t="shared" si="312"/>
        <v>#DIV/0!</v>
      </c>
      <c r="AQ481" s="222">
        <f t="shared" si="313"/>
        <v>0</v>
      </c>
      <c r="AR481" s="348" t="str">
        <f t="shared" si="314"/>
        <v>*</v>
      </c>
      <c r="AS481" s="349"/>
      <c r="AT481" s="257" t="e">
        <f t="shared" si="315"/>
        <v>#DIV/0!</v>
      </c>
      <c r="AU481" s="222">
        <f t="shared" si="316"/>
        <v>0</v>
      </c>
      <c r="AV481" s="348" t="str">
        <f t="shared" si="317"/>
        <v>*</v>
      </c>
      <c r="AW481" s="349"/>
      <c r="AX481" s="257" t="e">
        <f t="shared" si="318"/>
        <v>#DIV/0!</v>
      </c>
      <c r="AZ481" s="80"/>
      <c r="BA481" s="81"/>
      <c r="BB481" s="82" t="str">
        <f t="shared" si="319"/>
        <v/>
      </c>
      <c r="BC481" s="83" t="str">
        <f t="shared" si="320"/>
        <v/>
      </c>
      <c r="BD481" s="224">
        <f t="shared" si="321"/>
        <v>0</v>
      </c>
      <c r="BE481" s="348" t="str">
        <f t="shared" si="322"/>
        <v/>
      </c>
      <c r="BF481" s="349"/>
      <c r="BG481" s="225" t="e">
        <f t="shared" si="323"/>
        <v>#DIV/0!</v>
      </c>
      <c r="BI481" s="84"/>
      <c r="BJ481" s="307"/>
      <c r="BK481" s="88"/>
      <c r="BL481" s="307"/>
      <c r="BM481" s="227" t="str">
        <f t="shared" si="324"/>
        <v>---</v>
      </c>
    </row>
    <row r="482" spans="1:65" ht="15" customHeight="1">
      <c r="A482" s="56"/>
      <c r="B482" s="57"/>
      <c r="C482" s="58"/>
      <c r="D482" s="58"/>
      <c r="E482" s="58"/>
      <c r="F482" s="59"/>
      <c r="G482" s="60"/>
      <c r="H482" s="61"/>
      <c r="I482" s="62"/>
      <c r="J482" s="63">
        <f t="shared" si="293"/>
        <v>0</v>
      </c>
      <c r="K482" s="64"/>
      <c r="L482" s="65">
        <f t="shared" si="294"/>
        <v>0</v>
      </c>
      <c r="M482" s="66"/>
      <c r="N482" s="312"/>
      <c r="O482" s="67"/>
      <c r="P482" s="68"/>
      <c r="Q482" s="61"/>
      <c r="R482" s="62"/>
      <c r="S482" s="62">
        <f t="shared" si="295"/>
        <v>0</v>
      </c>
      <c r="T482" s="68"/>
      <c r="U482" s="69"/>
      <c r="V482" s="70">
        <f t="shared" si="296"/>
        <v>0</v>
      </c>
      <c r="W482" s="71"/>
      <c r="X482" s="312"/>
      <c r="Y482" s="72" t="str">
        <f t="shared" si="297"/>
        <v>---</v>
      </c>
      <c r="Z482" s="73" t="str">
        <f t="shared" si="298"/>
        <v>---</v>
      </c>
      <c r="AA482" s="74" t="str">
        <f t="shared" si="299"/>
        <v/>
      </c>
      <c r="AB482" s="75" t="str">
        <f t="shared" si="300"/>
        <v/>
      </c>
      <c r="AC482" s="76" t="str">
        <f t="shared" si="301"/>
        <v/>
      </c>
      <c r="AD482" s="75" t="str">
        <f t="shared" si="302"/>
        <v/>
      </c>
      <c r="AE482" s="77" t="str">
        <f t="shared" si="303"/>
        <v/>
      </c>
      <c r="AF482" s="78" t="str">
        <f t="shared" si="304"/>
        <v/>
      </c>
      <c r="AG482" s="79" t="str">
        <f t="shared" si="305"/>
        <v/>
      </c>
      <c r="AH482" s="244" t="str">
        <f t="shared" si="306"/>
        <v/>
      </c>
      <c r="AI482" s="218">
        <f t="shared" si="307"/>
        <v>0</v>
      </c>
      <c r="AJ482" s="346" t="str">
        <f t="shared" si="308"/>
        <v/>
      </c>
      <c r="AK482" s="347"/>
      <c r="AL482" s="219" t="e">
        <f t="shared" si="309"/>
        <v>#DIV/0!</v>
      </c>
      <c r="AM482" s="218">
        <f t="shared" si="310"/>
        <v>0</v>
      </c>
      <c r="AN482" s="346" t="str">
        <f t="shared" si="311"/>
        <v/>
      </c>
      <c r="AO482" s="347"/>
      <c r="AP482" s="219" t="e">
        <f t="shared" si="312"/>
        <v>#DIV/0!</v>
      </c>
      <c r="AQ482" s="222">
        <f t="shared" si="313"/>
        <v>0</v>
      </c>
      <c r="AR482" s="348" t="str">
        <f t="shared" si="314"/>
        <v/>
      </c>
      <c r="AS482" s="349"/>
      <c r="AT482" s="257" t="e">
        <f t="shared" si="315"/>
        <v>#DIV/0!</v>
      </c>
      <c r="AU482" s="222">
        <f t="shared" si="316"/>
        <v>0</v>
      </c>
      <c r="AV482" s="348" t="str">
        <f t="shared" si="317"/>
        <v/>
      </c>
      <c r="AW482" s="349"/>
      <c r="AX482" s="257" t="e">
        <f t="shared" si="318"/>
        <v>#DIV/0!</v>
      </c>
      <c r="AZ482" s="80"/>
      <c r="BA482" s="81"/>
      <c r="BB482" s="82" t="str">
        <f t="shared" si="319"/>
        <v/>
      </c>
      <c r="BC482" s="83" t="str">
        <f t="shared" si="320"/>
        <v/>
      </c>
      <c r="BD482" s="224">
        <f t="shared" si="321"/>
        <v>0</v>
      </c>
      <c r="BE482" s="348" t="str">
        <f t="shared" si="322"/>
        <v/>
      </c>
      <c r="BF482" s="349"/>
      <c r="BG482" s="225" t="e">
        <f t="shared" si="323"/>
        <v>#DIV/0!</v>
      </c>
      <c r="BI482" s="84"/>
      <c r="BJ482" s="307"/>
      <c r="BK482" s="88"/>
      <c r="BL482" s="307"/>
      <c r="BM482" s="227" t="str">
        <f t="shared" si="324"/>
        <v>---</v>
      </c>
    </row>
    <row r="483" spans="1:65" ht="15" customHeight="1">
      <c r="A483" s="56"/>
      <c r="B483" s="57"/>
      <c r="C483" s="58"/>
      <c r="D483" s="58"/>
      <c r="E483" s="58"/>
      <c r="F483" s="59"/>
      <c r="G483" s="60"/>
      <c r="H483" s="61"/>
      <c r="I483" s="62"/>
      <c r="J483" s="63">
        <f t="shared" si="293"/>
        <v>0</v>
      </c>
      <c r="K483" s="64"/>
      <c r="L483" s="65">
        <f t="shared" si="294"/>
        <v>0</v>
      </c>
      <c r="M483" s="66"/>
      <c r="N483" s="312"/>
      <c r="O483" s="67"/>
      <c r="P483" s="68"/>
      <c r="Q483" s="61"/>
      <c r="R483" s="62"/>
      <c r="S483" s="62">
        <f t="shared" si="295"/>
        <v>0</v>
      </c>
      <c r="T483" s="68"/>
      <c r="U483" s="69"/>
      <c r="V483" s="70">
        <f t="shared" si="296"/>
        <v>0</v>
      </c>
      <c r="W483" s="71"/>
      <c r="X483" s="312"/>
      <c r="Y483" s="72" t="str">
        <f t="shared" si="297"/>
        <v>---</v>
      </c>
      <c r="Z483" s="73" t="str">
        <f t="shared" si="298"/>
        <v>---</v>
      </c>
      <c r="AA483" s="74" t="str">
        <f t="shared" si="299"/>
        <v/>
      </c>
      <c r="AB483" s="75" t="str">
        <f t="shared" si="300"/>
        <v/>
      </c>
      <c r="AC483" s="76" t="str">
        <f t="shared" si="301"/>
        <v/>
      </c>
      <c r="AD483" s="75" t="str">
        <f t="shared" si="302"/>
        <v/>
      </c>
      <c r="AE483" s="77" t="str">
        <f t="shared" si="303"/>
        <v/>
      </c>
      <c r="AF483" s="78" t="str">
        <f t="shared" si="304"/>
        <v/>
      </c>
      <c r="AG483" s="79" t="str">
        <f t="shared" si="305"/>
        <v/>
      </c>
      <c r="AH483" s="244" t="str">
        <f t="shared" si="306"/>
        <v/>
      </c>
      <c r="AI483" s="218">
        <f t="shared" si="307"/>
        <v>0</v>
      </c>
      <c r="AJ483" s="346" t="str">
        <f t="shared" si="308"/>
        <v/>
      </c>
      <c r="AK483" s="347"/>
      <c r="AL483" s="219" t="e">
        <f t="shared" si="309"/>
        <v>#DIV/0!</v>
      </c>
      <c r="AM483" s="218">
        <f t="shared" si="310"/>
        <v>0</v>
      </c>
      <c r="AN483" s="346" t="str">
        <f t="shared" si="311"/>
        <v/>
      </c>
      <c r="AO483" s="347"/>
      <c r="AP483" s="219" t="e">
        <f t="shared" si="312"/>
        <v>#DIV/0!</v>
      </c>
      <c r="AQ483" s="222">
        <f t="shared" si="313"/>
        <v>0</v>
      </c>
      <c r="AR483" s="348" t="str">
        <f t="shared" si="314"/>
        <v/>
      </c>
      <c r="AS483" s="349"/>
      <c r="AT483" s="257" t="e">
        <f t="shared" si="315"/>
        <v>#DIV/0!</v>
      </c>
      <c r="AU483" s="222">
        <f t="shared" si="316"/>
        <v>0</v>
      </c>
      <c r="AV483" s="348" t="str">
        <f t="shared" si="317"/>
        <v/>
      </c>
      <c r="AW483" s="349"/>
      <c r="AX483" s="257" t="e">
        <f t="shared" si="318"/>
        <v>#DIV/0!</v>
      </c>
      <c r="AZ483" s="80"/>
      <c r="BA483" s="81"/>
      <c r="BB483" s="82" t="str">
        <f t="shared" si="319"/>
        <v/>
      </c>
      <c r="BC483" s="83" t="str">
        <f t="shared" si="320"/>
        <v/>
      </c>
      <c r="BD483" s="224">
        <f t="shared" si="321"/>
        <v>0</v>
      </c>
      <c r="BE483" s="348" t="str">
        <f t="shared" si="322"/>
        <v/>
      </c>
      <c r="BF483" s="349"/>
      <c r="BG483" s="225" t="e">
        <f t="shared" si="323"/>
        <v>#DIV/0!</v>
      </c>
      <c r="BI483" s="84"/>
      <c r="BJ483" s="307"/>
      <c r="BK483" s="88"/>
      <c r="BL483" s="307"/>
      <c r="BM483" s="227" t="str">
        <f t="shared" si="324"/>
        <v>---</v>
      </c>
    </row>
    <row r="484" spans="1:65" ht="15" customHeight="1">
      <c r="A484" s="56"/>
      <c r="B484" s="57"/>
      <c r="C484" s="58"/>
      <c r="D484" s="58"/>
      <c r="E484" s="58"/>
      <c r="F484" s="59"/>
      <c r="G484" s="60"/>
      <c r="H484" s="61"/>
      <c r="I484" s="62"/>
      <c r="J484" s="63">
        <f t="shared" si="293"/>
        <v>0</v>
      </c>
      <c r="K484" s="64"/>
      <c r="L484" s="65">
        <f t="shared" si="294"/>
        <v>0</v>
      </c>
      <c r="M484" s="66"/>
      <c r="N484" s="312"/>
      <c r="O484" s="67"/>
      <c r="P484" s="68"/>
      <c r="Q484" s="61"/>
      <c r="R484" s="62"/>
      <c r="S484" s="62">
        <f t="shared" si="295"/>
        <v>0</v>
      </c>
      <c r="T484" s="68"/>
      <c r="U484" s="69"/>
      <c r="V484" s="70">
        <f t="shared" si="296"/>
        <v>0</v>
      </c>
      <c r="W484" s="71"/>
      <c r="X484" s="312"/>
      <c r="Y484" s="72" t="str">
        <f t="shared" si="297"/>
        <v>---</v>
      </c>
      <c r="Z484" s="73" t="str">
        <f t="shared" si="298"/>
        <v>---</v>
      </c>
      <c r="AA484" s="74" t="str">
        <f t="shared" si="299"/>
        <v/>
      </c>
      <c r="AB484" s="75" t="str">
        <f t="shared" si="300"/>
        <v/>
      </c>
      <c r="AC484" s="76" t="str">
        <f t="shared" si="301"/>
        <v/>
      </c>
      <c r="AD484" s="75" t="str">
        <f t="shared" si="302"/>
        <v/>
      </c>
      <c r="AE484" s="77" t="str">
        <f t="shared" si="303"/>
        <v/>
      </c>
      <c r="AF484" s="78" t="str">
        <f t="shared" si="304"/>
        <v/>
      </c>
      <c r="AG484" s="79" t="str">
        <f t="shared" si="305"/>
        <v/>
      </c>
      <c r="AH484" s="244" t="str">
        <f t="shared" si="306"/>
        <v/>
      </c>
      <c r="AI484" s="218">
        <f t="shared" si="307"/>
        <v>0</v>
      </c>
      <c r="AJ484" s="346" t="str">
        <f t="shared" si="308"/>
        <v/>
      </c>
      <c r="AK484" s="347"/>
      <c r="AL484" s="219" t="e">
        <f t="shared" si="309"/>
        <v>#DIV/0!</v>
      </c>
      <c r="AM484" s="218">
        <f t="shared" si="310"/>
        <v>0</v>
      </c>
      <c r="AN484" s="346" t="str">
        <f t="shared" si="311"/>
        <v/>
      </c>
      <c r="AO484" s="347"/>
      <c r="AP484" s="219" t="e">
        <f t="shared" si="312"/>
        <v>#DIV/0!</v>
      </c>
      <c r="AQ484" s="222">
        <f t="shared" si="313"/>
        <v>0</v>
      </c>
      <c r="AR484" s="348" t="str">
        <f t="shared" si="314"/>
        <v/>
      </c>
      <c r="AS484" s="349"/>
      <c r="AT484" s="257" t="e">
        <f t="shared" si="315"/>
        <v>#DIV/0!</v>
      </c>
      <c r="AU484" s="222">
        <f t="shared" si="316"/>
        <v>0</v>
      </c>
      <c r="AV484" s="348" t="str">
        <f t="shared" si="317"/>
        <v/>
      </c>
      <c r="AW484" s="349"/>
      <c r="AX484" s="257" t="e">
        <f t="shared" si="318"/>
        <v>#DIV/0!</v>
      </c>
      <c r="AZ484" s="80"/>
      <c r="BA484" s="81"/>
      <c r="BB484" s="82" t="str">
        <f t="shared" si="319"/>
        <v/>
      </c>
      <c r="BC484" s="83" t="str">
        <f t="shared" si="320"/>
        <v/>
      </c>
      <c r="BD484" s="224">
        <f t="shared" si="321"/>
        <v>0</v>
      </c>
      <c r="BE484" s="348" t="str">
        <f t="shared" si="322"/>
        <v/>
      </c>
      <c r="BF484" s="349"/>
      <c r="BG484" s="225" t="e">
        <f t="shared" si="323"/>
        <v>#DIV/0!</v>
      </c>
      <c r="BI484" s="84"/>
      <c r="BJ484" s="307"/>
      <c r="BK484" s="88"/>
      <c r="BL484" s="307"/>
      <c r="BM484" s="227" t="str">
        <f t="shared" si="324"/>
        <v>---</v>
      </c>
    </row>
    <row r="485" spans="1:65" ht="15" customHeight="1">
      <c r="A485" s="56"/>
      <c r="B485" s="57"/>
      <c r="C485" s="58"/>
      <c r="D485" s="58"/>
      <c r="E485" s="58"/>
      <c r="F485" s="59"/>
      <c r="G485" s="60"/>
      <c r="H485" s="61"/>
      <c r="I485" s="62"/>
      <c r="J485" s="63">
        <f t="shared" si="293"/>
        <v>0</v>
      </c>
      <c r="K485" s="64"/>
      <c r="L485" s="65">
        <f t="shared" si="294"/>
        <v>0</v>
      </c>
      <c r="M485" s="66"/>
      <c r="N485" s="312"/>
      <c r="O485" s="67"/>
      <c r="P485" s="68"/>
      <c r="Q485" s="61"/>
      <c r="R485" s="62"/>
      <c r="S485" s="62">
        <f t="shared" si="295"/>
        <v>0</v>
      </c>
      <c r="T485" s="68"/>
      <c r="U485" s="69"/>
      <c r="V485" s="70">
        <f t="shared" si="296"/>
        <v>0</v>
      </c>
      <c r="W485" s="71"/>
      <c r="X485" s="312"/>
      <c r="Y485" s="72" t="str">
        <f t="shared" si="297"/>
        <v>---</v>
      </c>
      <c r="Z485" s="73" t="str">
        <f t="shared" si="298"/>
        <v>---</v>
      </c>
      <c r="AA485" s="74" t="str">
        <f t="shared" si="299"/>
        <v/>
      </c>
      <c r="AB485" s="75" t="str">
        <f t="shared" si="300"/>
        <v/>
      </c>
      <c r="AC485" s="76" t="str">
        <f t="shared" si="301"/>
        <v/>
      </c>
      <c r="AD485" s="75" t="str">
        <f t="shared" si="302"/>
        <v/>
      </c>
      <c r="AE485" s="77" t="str">
        <f t="shared" si="303"/>
        <v/>
      </c>
      <c r="AF485" s="78" t="str">
        <f t="shared" si="304"/>
        <v/>
      </c>
      <c r="AG485" s="79" t="str">
        <f t="shared" si="305"/>
        <v/>
      </c>
      <c r="AH485" s="244" t="str">
        <f t="shared" si="306"/>
        <v/>
      </c>
      <c r="AI485" s="218">
        <f t="shared" si="307"/>
        <v>0</v>
      </c>
      <c r="AJ485" s="346" t="str">
        <f t="shared" si="308"/>
        <v/>
      </c>
      <c r="AK485" s="347"/>
      <c r="AL485" s="219" t="e">
        <f t="shared" si="309"/>
        <v>#DIV/0!</v>
      </c>
      <c r="AM485" s="218">
        <f t="shared" si="310"/>
        <v>0</v>
      </c>
      <c r="AN485" s="346" t="str">
        <f t="shared" si="311"/>
        <v/>
      </c>
      <c r="AO485" s="347"/>
      <c r="AP485" s="219" t="e">
        <f t="shared" si="312"/>
        <v>#DIV/0!</v>
      </c>
      <c r="AQ485" s="222">
        <f t="shared" si="313"/>
        <v>0</v>
      </c>
      <c r="AR485" s="348" t="str">
        <f t="shared" si="314"/>
        <v/>
      </c>
      <c r="AS485" s="349"/>
      <c r="AT485" s="257" t="e">
        <f t="shared" si="315"/>
        <v>#DIV/0!</v>
      </c>
      <c r="AU485" s="222">
        <f t="shared" si="316"/>
        <v>0</v>
      </c>
      <c r="AV485" s="348" t="str">
        <f t="shared" si="317"/>
        <v/>
      </c>
      <c r="AW485" s="349"/>
      <c r="AX485" s="257" t="e">
        <f t="shared" si="318"/>
        <v>#DIV/0!</v>
      </c>
      <c r="AZ485" s="80"/>
      <c r="BA485" s="81"/>
      <c r="BB485" s="82" t="str">
        <f t="shared" si="319"/>
        <v/>
      </c>
      <c r="BC485" s="83" t="str">
        <f t="shared" si="320"/>
        <v/>
      </c>
      <c r="BD485" s="224">
        <f t="shared" si="321"/>
        <v>0</v>
      </c>
      <c r="BE485" s="348" t="str">
        <f t="shared" si="322"/>
        <v/>
      </c>
      <c r="BF485" s="349"/>
      <c r="BG485" s="225" t="e">
        <f t="shared" si="323"/>
        <v>#DIV/0!</v>
      </c>
      <c r="BI485" s="84"/>
      <c r="BJ485" s="307"/>
      <c r="BK485" s="88"/>
      <c r="BL485" s="307"/>
      <c r="BM485" s="227" t="str">
        <f t="shared" si="324"/>
        <v>---</v>
      </c>
    </row>
    <row r="486" spans="1:65" ht="15" customHeight="1">
      <c r="A486" s="56"/>
      <c r="B486" s="57"/>
      <c r="C486" s="58"/>
      <c r="D486" s="58"/>
      <c r="E486" s="58"/>
      <c r="F486" s="59"/>
      <c r="G486" s="60"/>
      <c r="H486" s="61"/>
      <c r="I486" s="62"/>
      <c r="J486" s="63">
        <f t="shared" si="293"/>
        <v>0</v>
      </c>
      <c r="K486" s="64"/>
      <c r="L486" s="65">
        <f t="shared" si="294"/>
        <v>0</v>
      </c>
      <c r="M486" s="66"/>
      <c r="N486" s="312"/>
      <c r="O486" s="67"/>
      <c r="P486" s="68"/>
      <c r="Q486" s="61"/>
      <c r="R486" s="62"/>
      <c r="S486" s="62">
        <f t="shared" si="295"/>
        <v>0</v>
      </c>
      <c r="T486" s="68"/>
      <c r="U486" s="69"/>
      <c r="V486" s="70">
        <f t="shared" si="296"/>
        <v>0</v>
      </c>
      <c r="W486" s="71"/>
      <c r="X486" s="312"/>
      <c r="Y486" s="72" t="str">
        <f t="shared" si="297"/>
        <v>---</v>
      </c>
      <c r="Z486" s="73" t="str">
        <f t="shared" si="298"/>
        <v>---</v>
      </c>
      <c r="AA486" s="74" t="str">
        <f t="shared" si="299"/>
        <v/>
      </c>
      <c r="AB486" s="75" t="str">
        <f t="shared" si="300"/>
        <v/>
      </c>
      <c r="AC486" s="76" t="str">
        <f t="shared" si="301"/>
        <v/>
      </c>
      <c r="AD486" s="75" t="str">
        <f t="shared" si="302"/>
        <v/>
      </c>
      <c r="AE486" s="77" t="str">
        <f t="shared" si="303"/>
        <v/>
      </c>
      <c r="AF486" s="78" t="str">
        <f t="shared" si="304"/>
        <v/>
      </c>
      <c r="AG486" s="79" t="str">
        <f t="shared" si="305"/>
        <v/>
      </c>
      <c r="AH486" s="244" t="str">
        <f t="shared" si="306"/>
        <v/>
      </c>
      <c r="AI486" s="218">
        <f t="shared" si="307"/>
        <v>0</v>
      </c>
      <c r="AJ486" s="346" t="str">
        <f t="shared" si="308"/>
        <v/>
      </c>
      <c r="AK486" s="347"/>
      <c r="AL486" s="219" t="e">
        <f t="shared" si="309"/>
        <v>#DIV/0!</v>
      </c>
      <c r="AM486" s="218">
        <f t="shared" si="310"/>
        <v>0</v>
      </c>
      <c r="AN486" s="346" t="str">
        <f t="shared" si="311"/>
        <v/>
      </c>
      <c r="AO486" s="347"/>
      <c r="AP486" s="219" t="e">
        <f t="shared" si="312"/>
        <v>#DIV/0!</v>
      </c>
      <c r="AQ486" s="222">
        <f t="shared" si="313"/>
        <v>0</v>
      </c>
      <c r="AR486" s="348" t="str">
        <f t="shared" si="314"/>
        <v/>
      </c>
      <c r="AS486" s="349"/>
      <c r="AT486" s="257" t="e">
        <f t="shared" si="315"/>
        <v>#DIV/0!</v>
      </c>
      <c r="AU486" s="222">
        <f t="shared" si="316"/>
        <v>0</v>
      </c>
      <c r="AV486" s="348" t="str">
        <f t="shared" si="317"/>
        <v/>
      </c>
      <c r="AW486" s="349"/>
      <c r="AX486" s="257" t="e">
        <f t="shared" si="318"/>
        <v>#DIV/0!</v>
      </c>
      <c r="AZ486" s="80"/>
      <c r="BA486" s="81"/>
      <c r="BB486" s="82" t="str">
        <f t="shared" si="319"/>
        <v/>
      </c>
      <c r="BC486" s="83" t="str">
        <f t="shared" si="320"/>
        <v/>
      </c>
      <c r="BD486" s="224">
        <f t="shared" si="321"/>
        <v>0</v>
      </c>
      <c r="BE486" s="348" t="str">
        <f t="shared" si="322"/>
        <v/>
      </c>
      <c r="BF486" s="349"/>
      <c r="BG486" s="225" t="e">
        <f t="shared" si="323"/>
        <v>#DIV/0!</v>
      </c>
      <c r="BI486" s="84"/>
      <c r="BJ486" s="307"/>
      <c r="BK486" s="88"/>
      <c r="BL486" s="307"/>
      <c r="BM486" s="227" t="str">
        <f t="shared" si="324"/>
        <v>---</v>
      </c>
    </row>
    <row r="487" spans="1:65" ht="15" customHeight="1">
      <c r="A487" s="56"/>
      <c r="B487" s="57"/>
      <c r="C487" s="58"/>
      <c r="D487" s="58"/>
      <c r="E487" s="58"/>
      <c r="F487" s="59"/>
      <c r="G487" s="60"/>
      <c r="H487" s="61"/>
      <c r="I487" s="62"/>
      <c r="J487" s="63">
        <f t="shared" si="293"/>
        <v>0</v>
      </c>
      <c r="K487" s="64"/>
      <c r="L487" s="65">
        <f t="shared" si="294"/>
        <v>0</v>
      </c>
      <c r="M487" s="66"/>
      <c r="N487" s="312"/>
      <c r="O487" s="67"/>
      <c r="P487" s="68"/>
      <c r="Q487" s="61"/>
      <c r="R487" s="62"/>
      <c r="S487" s="62">
        <f t="shared" si="295"/>
        <v>0</v>
      </c>
      <c r="T487" s="68"/>
      <c r="U487" s="69"/>
      <c r="V487" s="70">
        <f t="shared" si="296"/>
        <v>0</v>
      </c>
      <c r="W487" s="71"/>
      <c r="X487" s="312"/>
      <c r="Y487" s="72" t="str">
        <f t="shared" si="297"/>
        <v>---</v>
      </c>
      <c r="Z487" s="73" t="str">
        <f t="shared" si="298"/>
        <v>---</v>
      </c>
      <c r="AA487" s="74" t="str">
        <f t="shared" si="299"/>
        <v/>
      </c>
      <c r="AB487" s="75" t="str">
        <f t="shared" si="300"/>
        <v/>
      </c>
      <c r="AC487" s="76" t="str">
        <f t="shared" si="301"/>
        <v/>
      </c>
      <c r="AD487" s="75" t="str">
        <f t="shared" si="302"/>
        <v/>
      </c>
      <c r="AE487" s="77" t="str">
        <f t="shared" si="303"/>
        <v/>
      </c>
      <c r="AF487" s="78" t="str">
        <f t="shared" si="304"/>
        <v/>
      </c>
      <c r="AG487" s="79" t="str">
        <f t="shared" si="305"/>
        <v/>
      </c>
      <c r="AH487" s="244" t="str">
        <f t="shared" si="306"/>
        <v/>
      </c>
      <c r="AI487" s="218">
        <f t="shared" si="307"/>
        <v>0</v>
      </c>
      <c r="AJ487" s="346" t="str">
        <f t="shared" si="308"/>
        <v/>
      </c>
      <c r="AK487" s="347"/>
      <c r="AL487" s="219" t="e">
        <f t="shared" si="309"/>
        <v>#DIV/0!</v>
      </c>
      <c r="AM487" s="218">
        <f t="shared" si="310"/>
        <v>0</v>
      </c>
      <c r="AN487" s="346" t="str">
        <f t="shared" si="311"/>
        <v/>
      </c>
      <c r="AO487" s="347"/>
      <c r="AP487" s="219" t="e">
        <f t="shared" si="312"/>
        <v>#DIV/0!</v>
      </c>
      <c r="AQ487" s="222">
        <f t="shared" si="313"/>
        <v>0</v>
      </c>
      <c r="AR487" s="348" t="str">
        <f t="shared" si="314"/>
        <v/>
      </c>
      <c r="AS487" s="349"/>
      <c r="AT487" s="257" t="e">
        <f t="shared" si="315"/>
        <v>#DIV/0!</v>
      </c>
      <c r="AU487" s="222">
        <f t="shared" si="316"/>
        <v>0</v>
      </c>
      <c r="AV487" s="348" t="str">
        <f t="shared" si="317"/>
        <v/>
      </c>
      <c r="AW487" s="349"/>
      <c r="AX487" s="257" t="e">
        <f t="shared" si="318"/>
        <v>#DIV/0!</v>
      </c>
      <c r="AZ487" s="80"/>
      <c r="BA487" s="81"/>
      <c r="BB487" s="82" t="str">
        <f t="shared" si="319"/>
        <v/>
      </c>
      <c r="BC487" s="83" t="str">
        <f t="shared" si="320"/>
        <v/>
      </c>
      <c r="BD487" s="224">
        <f t="shared" si="321"/>
        <v>0</v>
      </c>
      <c r="BE487" s="348" t="str">
        <f t="shared" si="322"/>
        <v/>
      </c>
      <c r="BF487" s="349"/>
      <c r="BG487" s="225" t="e">
        <f t="shared" si="323"/>
        <v>#DIV/0!</v>
      </c>
      <c r="BI487" s="84"/>
      <c r="BJ487" s="307"/>
      <c r="BK487" s="88"/>
      <c r="BL487" s="307"/>
      <c r="BM487" s="227" t="str">
        <f t="shared" si="324"/>
        <v>---</v>
      </c>
    </row>
    <row r="488" spans="1:65" ht="15" customHeight="1">
      <c r="A488" s="56"/>
      <c r="B488" s="57"/>
      <c r="C488" s="58"/>
      <c r="D488" s="58"/>
      <c r="E488" s="58"/>
      <c r="F488" s="59"/>
      <c r="G488" s="60"/>
      <c r="H488" s="61"/>
      <c r="I488" s="62"/>
      <c r="J488" s="63">
        <f t="shared" si="293"/>
        <v>0</v>
      </c>
      <c r="K488" s="64"/>
      <c r="L488" s="65">
        <f t="shared" si="294"/>
        <v>0</v>
      </c>
      <c r="M488" s="66"/>
      <c r="N488" s="312"/>
      <c r="O488" s="67"/>
      <c r="P488" s="68"/>
      <c r="Q488" s="61"/>
      <c r="R488" s="62"/>
      <c r="S488" s="62">
        <f t="shared" si="295"/>
        <v>0</v>
      </c>
      <c r="T488" s="68"/>
      <c r="U488" s="69"/>
      <c r="V488" s="70">
        <f t="shared" si="296"/>
        <v>0</v>
      </c>
      <c r="W488" s="71"/>
      <c r="X488" s="312"/>
      <c r="Y488" s="72" t="str">
        <f t="shared" si="297"/>
        <v>---</v>
      </c>
      <c r="Z488" s="73" t="str">
        <f t="shared" si="298"/>
        <v>---</v>
      </c>
      <c r="AA488" s="74" t="str">
        <f t="shared" si="299"/>
        <v/>
      </c>
      <c r="AB488" s="75" t="str">
        <f t="shared" si="300"/>
        <v/>
      </c>
      <c r="AC488" s="76" t="str">
        <f t="shared" si="301"/>
        <v/>
      </c>
      <c r="AD488" s="75" t="str">
        <f t="shared" si="302"/>
        <v/>
      </c>
      <c r="AE488" s="77" t="str">
        <f t="shared" si="303"/>
        <v/>
      </c>
      <c r="AF488" s="78" t="str">
        <f t="shared" si="304"/>
        <v/>
      </c>
      <c r="AG488" s="79" t="str">
        <f t="shared" si="305"/>
        <v/>
      </c>
      <c r="AH488" s="244" t="str">
        <f t="shared" si="306"/>
        <v/>
      </c>
      <c r="AI488" s="218">
        <f t="shared" si="307"/>
        <v>0</v>
      </c>
      <c r="AJ488" s="346" t="str">
        <f t="shared" si="308"/>
        <v/>
      </c>
      <c r="AK488" s="347"/>
      <c r="AL488" s="219" t="e">
        <f t="shared" si="309"/>
        <v>#DIV/0!</v>
      </c>
      <c r="AM488" s="218">
        <f t="shared" si="310"/>
        <v>0</v>
      </c>
      <c r="AN488" s="346" t="str">
        <f t="shared" si="311"/>
        <v/>
      </c>
      <c r="AO488" s="347"/>
      <c r="AP488" s="219" t="e">
        <f t="shared" si="312"/>
        <v>#DIV/0!</v>
      </c>
      <c r="AQ488" s="222">
        <f t="shared" si="313"/>
        <v>0</v>
      </c>
      <c r="AR488" s="348" t="str">
        <f t="shared" si="314"/>
        <v/>
      </c>
      <c r="AS488" s="349"/>
      <c r="AT488" s="257" t="e">
        <f t="shared" si="315"/>
        <v>#DIV/0!</v>
      </c>
      <c r="AU488" s="222">
        <f t="shared" si="316"/>
        <v>0</v>
      </c>
      <c r="AV488" s="348" t="str">
        <f t="shared" si="317"/>
        <v/>
      </c>
      <c r="AW488" s="349"/>
      <c r="AX488" s="257" t="e">
        <f t="shared" si="318"/>
        <v>#DIV/0!</v>
      </c>
      <c r="AZ488" s="80"/>
      <c r="BA488" s="81"/>
      <c r="BB488" s="82" t="str">
        <f t="shared" si="319"/>
        <v/>
      </c>
      <c r="BC488" s="83" t="str">
        <f t="shared" si="320"/>
        <v/>
      </c>
      <c r="BD488" s="224">
        <f t="shared" si="321"/>
        <v>0</v>
      </c>
      <c r="BE488" s="348" t="str">
        <f t="shared" si="322"/>
        <v/>
      </c>
      <c r="BF488" s="349"/>
      <c r="BG488" s="225" t="e">
        <f t="shared" si="323"/>
        <v>#DIV/0!</v>
      </c>
      <c r="BI488" s="84"/>
      <c r="BJ488" s="307"/>
      <c r="BK488" s="88"/>
      <c r="BL488" s="307"/>
      <c r="BM488" s="227" t="str">
        <f t="shared" si="324"/>
        <v>---</v>
      </c>
    </row>
    <row r="489" spans="1:65" ht="15" customHeight="1">
      <c r="A489" s="56"/>
      <c r="B489" s="57"/>
      <c r="C489" s="58"/>
      <c r="D489" s="58"/>
      <c r="E489" s="58"/>
      <c r="F489" s="59"/>
      <c r="G489" s="60"/>
      <c r="H489" s="61"/>
      <c r="I489" s="62"/>
      <c r="J489" s="63">
        <f t="shared" si="293"/>
        <v>0</v>
      </c>
      <c r="K489" s="64"/>
      <c r="L489" s="65">
        <f t="shared" si="294"/>
        <v>0</v>
      </c>
      <c r="M489" s="66"/>
      <c r="N489" s="312"/>
      <c r="O489" s="67"/>
      <c r="P489" s="68"/>
      <c r="Q489" s="61"/>
      <c r="R489" s="62"/>
      <c r="S489" s="62">
        <f t="shared" si="295"/>
        <v>0</v>
      </c>
      <c r="T489" s="68"/>
      <c r="U489" s="69"/>
      <c r="V489" s="70">
        <f t="shared" si="296"/>
        <v>0</v>
      </c>
      <c r="W489" s="71"/>
      <c r="X489" s="312"/>
      <c r="Y489" s="72" t="str">
        <f t="shared" si="297"/>
        <v>---</v>
      </c>
      <c r="Z489" s="73" t="str">
        <f t="shared" si="298"/>
        <v>---</v>
      </c>
      <c r="AA489" s="74" t="str">
        <f t="shared" si="299"/>
        <v/>
      </c>
      <c r="AB489" s="75" t="str">
        <f t="shared" si="300"/>
        <v/>
      </c>
      <c r="AC489" s="76" t="str">
        <f t="shared" si="301"/>
        <v/>
      </c>
      <c r="AD489" s="75" t="str">
        <f t="shared" si="302"/>
        <v/>
      </c>
      <c r="AE489" s="77" t="str">
        <f t="shared" si="303"/>
        <v/>
      </c>
      <c r="AF489" s="78" t="str">
        <f t="shared" si="304"/>
        <v/>
      </c>
      <c r="AG489" s="79" t="str">
        <f t="shared" si="305"/>
        <v/>
      </c>
      <c r="AH489" s="244" t="str">
        <f t="shared" si="306"/>
        <v/>
      </c>
      <c r="AI489" s="218">
        <f t="shared" si="307"/>
        <v>0</v>
      </c>
      <c r="AJ489" s="346" t="str">
        <f t="shared" si="308"/>
        <v>*</v>
      </c>
      <c r="AK489" s="347"/>
      <c r="AL489" s="219" t="e">
        <f t="shared" si="309"/>
        <v>#DIV/0!</v>
      </c>
      <c r="AM489" s="218">
        <f t="shared" si="310"/>
        <v>0</v>
      </c>
      <c r="AN489" s="346" t="str">
        <f t="shared" si="311"/>
        <v>*</v>
      </c>
      <c r="AO489" s="347"/>
      <c r="AP489" s="219" t="e">
        <f t="shared" si="312"/>
        <v>#DIV/0!</v>
      </c>
      <c r="AQ489" s="222">
        <f t="shared" si="313"/>
        <v>0</v>
      </c>
      <c r="AR489" s="348" t="str">
        <f t="shared" si="314"/>
        <v>*</v>
      </c>
      <c r="AS489" s="349"/>
      <c r="AT489" s="257" t="e">
        <f t="shared" si="315"/>
        <v>#DIV/0!</v>
      </c>
      <c r="AU489" s="222">
        <f t="shared" si="316"/>
        <v>0</v>
      </c>
      <c r="AV489" s="348" t="str">
        <f t="shared" si="317"/>
        <v>*</v>
      </c>
      <c r="AW489" s="349"/>
      <c r="AX489" s="257" t="e">
        <f t="shared" si="318"/>
        <v>#DIV/0!</v>
      </c>
      <c r="AZ489" s="80"/>
      <c r="BA489" s="81"/>
      <c r="BB489" s="82" t="str">
        <f t="shared" si="319"/>
        <v/>
      </c>
      <c r="BC489" s="83" t="str">
        <f t="shared" si="320"/>
        <v/>
      </c>
      <c r="BD489" s="224">
        <f t="shared" si="321"/>
        <v>0</v>
      </c>
      <c r="BE489" s="348" t="str">
        <f t="shared" si="322"/>
        <v/>
      </c>
      <c r="BF489" s="349"/>
      <c r="BG489" s="225" t="e">
        <f t="shared" si="323"/>
        <v>#DIV/0!</v>
      </c>
      <c r="BI489" s="84"/>
      <c r="BJ489" s="307"/>
      <c r="BK489" s="88"/>
      <c r="BL489" s="307"/>
      <c r="BM489" s="227" t="str">
        <f t="shared" si="324"/>
        <v>---</v>
      </c>
    </row>
    <row r="490" spans="1:65" ht="15" customHeight="1">
      <c r="A490" s="56"/>
      <c r="B490" s="57"/>
      <c r="C490" s="58"/>
      <c r="D490" s="58"/>
      <c r="E490" s="58"/>
      <c r="F490" s="59"/>
      <c r="G490" s="60"/>
      <c r="H490" s="61"/>
      <c r="I490" s="62"/>
      <c r="J490" s="63">
        <f t="shared" si="293"/>
        <v>0</v>
      </c>
      <c r="K490" s="64"/>
      <c r="L490" s="65">
        <f t="shared" si="294"/>
        <v>0</v>
      </c>
      <c r="M490" s="66"/>
      <c r="N490" s="312"/>
      <c r="O490" s="67"/>
      <c r="P490" s="68"/>
      <c r="Q490" s="61"/>
      <c r="R490" s="62"/>
      <c r="S490" s="62">
        <f t="shared" si="295"/>
        <v>0</v>
      </c>
      <c r="T490" s="68"/>
      <c r="U490" s="69"/>
      <c r="V490" s="70">
        <f t="shared" si="296"/>
        <v>0</v>
      </c>
      <c r="W490" s="71"/>
      <c r="X490" s="312"/>
      <c r="Y490" s="72" t="str">
        <f t="shared" si="297"/>
        <v>---</v>
      </c>
      <c r="Z490" s="73" t="str">
        <f t="shared" si="298"/>
        <v>---</v>
      </c>
      <c r="AA490" s="74" t="str">
        <f t="shared" si="299"/>
        <v/>
      </c>
      <c r="AB490" s="75" t="str">
        <f t="shared" si="300"/>
        <v/>
      </c>
      <c r="AC490" s="76" t="str">
        <f t="shared" si="301"/>
        <v/>
      </c>
      <c r="AD490" s="75" t="str">
        <f t="shared" si="302"/>
        <v/>
      </c>
      <c r="AE490" s="77" t="str">
        <f t="shared" si="303"/>
        <v/>
      </c>
      <c r="AF490" s="78" t="str">
        <f t="shared" si="304"/>
        <v/>
      </c>
      <c r="AG490" s="79" t="str">
        <f t="shared" si="305"/>
        <v/>
      </c>
      <c r="AH490" s="244" t="str">
        <f t="shared" si="306"/>
        <v/>
      </c>
      <c r="AI490" s="218">
        <f t="shared" si="307"/>
        <v>0</v>
      </c>
      <c r="AJ490" s="346" t="str">
        <f t="shared" si="308"/>
        <v/>
      </c>
      <c r="AK490" s="347"/>
      <c r="AL490" s="219" t="e">
        <f t="shared" si="309"/>
        <v>#DIV/0!</v>
      </c>
      <c r="AM490" s="218">
        <f t="shared" si="310"/>
        <v>0</v>
      </c>
      <c r="AN490" s="346" t="str">
        <f t="shared" si="311"/>
        <v/>
      </c>
      <c r="AO490" s="347"/>
      <c r="AP490" s="219" t="e">
        <f t="shared" si="312"/>
        <v>#DIV/0!</v>
      </c>
      <c r="AQ490" s="222">
        <f t="shared" si="313"/>
        <v>0</v>
      </c>
      <c r="AR490" s="348" t="str">
        <f t="shared" si="314"/>
        <v/>
      </c>
      <c r="AS490" s="349"/>
      <c r="AT490" s="257" t="e">
        <f t="shared" si="315"/>
        <v>#DIV/0!</v>
      </c>
      <c r="AU490" s="222">
        <f t="shared" si="316"/>
        <v>0</v>
      </c>
      <c r="AV490" s="348" t="str">
        <f t="shared" si="317"/>
        <v/>
      </c>
      <c r="AW490" s="349"/>
      <c r="AX490" s="257" t="e">
        <f t="shared" si="318"/>
        <v>#DIV/0!</v>
      </c>
      <c r="AZ490" s="80"/>
      <c r="BA490" s="81"/>
      <c r="BB490" s="82" t="str">
        <f t="shared" si="319"/>
        <v/>
      </c>
      <c r="BC490" s="83" t="str">
        <f t="shared" si="320"/>
        <v/>
      </c>
      <c r="BD490" s="224">
        <f t="shared" si="321"/>
        <v>0</v>
      </c>
      <c r="BE490" s="348" t="str">
        <f t="shared" si="322"/>
        <v/>
      </c>
      <c r="BF490" s="349"/>
      <c r="BG490" s="225" t="e">
        <f t="shared" si="323"/>
        <v>#DIV/0!</v>
      </c>
      <c r="BI490" s="84"/>
      <c r="BJ490" s="307"/>
      <c r="BK490" s="88"/>
      <c r="BL490" s="307"/>
      <c r="BM490" s="227" t="str">
        <f t="shared" si="324"/>
        <v>---</v>
      </c>
    </row>
    <row r="491" spans="1:65" ht="15" customHeight="1">
      <c r="A491" s="56"/>
      <c r="B491" s="57"/>
      <c r="C491" s="58"/>
      <c r="D491" s="58"/>
      <c r="E491" s="58"/>
      <c r="F491" s="59"/>
      <c r="G491" s="60"/>
      <c r="H491" s="61"/>
      <c r="I491" s="62"/>
      <c r="J491" s="63">
        <f t="shared" si="293"/>
        <v>0</v>
      </c>
      <c r="K491" s="64"/>
      <c r="L491" s="65">
        <f t="shared" si="294"/>
        <v>0</v>
      </c>
      <c r="M491" s="66"/>
      <c r="N491" s="312"/>
      <c r="O491" s="67"/>
      <c r="P491" s="68"/>
      <c r="Q491" s="61"/>
      <c r="R491" s="62"/>
      <c r="S491" s="62">
        <f t="shared" si="295"/>
        <v>0</v>
      </c>
      <c r="T491" s="68"/>
      <c r="U491" s="69"/>
      <c r="V491" s="70">
        <f t="shared" si="296"/>
        <v>0</v>
      </c>
      <c r="W491" s="71"/>
      <c r="X491" s="312"/>
      <c r="Y491" s="72" t="str">
        <f t="shared" si="297"/>
        <v>---</v>
      </c>
      <c r="Z491" s="73" t="str">
        <f t="shared" si="298"/>
        <v>---</v>
      </c>
      <c r="AA491" s="74" t="str">
        <f t="shared" si="299"/>
        <v/>
      </c>
      <c r="AB491" s="75" t="str">
        <f t="shared" si="300"/>
        <v/>
      </c>
      <c r="AC491" s="76" t="str">
        <f t="shared" si="301"/>
        <v/>
      </c>
      <c r="AD491" s="75" t="str">
        <f t="shared" si="302"/>
        <v/>
      </c>
      <c r="AE491" s="77" t="str">
        <f t="shared" si="303"/>
        <v/>
      </c>
      <c r="AF491" s="78" t="str">
        <f t="shared" si="304"/>
        <v/>
      </c>
      <c r="AG491" s="79" t="str">
        <f t="shared" si="305"/>
        <v/>
      </c>
      <c r="AH491" s="244" t="str">
        <f t="shared" si="306"/>
        <v/>
      </c>
      <c r="AI491" s="218">
        <f t="shared" si="307"/>
        <v>0</v>
      </c>
      <c r="AJ491" s="346" t="str">
        <f t="shared" si="308"/>
        <v/>
      </c>
      <c r="AK491" s="347"/>
      <c r="AL491" s="219" t="e">
        <f t="shared" si="309"/>
        <v>#DIV/0!</v>
      </c>
      <c r="AM491" s="218">
        <f t="shared" si="310"/>
        <v>0</v>
      </c>
      <c r="AN491" s="346" t="str">
        <f t="shared" si="311"/>
        <v/>
      </c>
      <c r="AO491" s="347"/>
      <c r="AP491" s="219" t="e">
        <f t="shared" si="312"/>
        <v>#DIV/0!</v>
      </c>
      <c r="AQ491" s="222">
        <f t="shared" si="313"/>
        <v>0</v>
      </c>
      <c r="AR491" s="348" t="str">
        <f t="shared" si="314"/>
        <v/>
      </c>
      <c r="AS491" s="349"/>
      <c r="AT491" s="257" t="e">
        <f t="shared" si="315"/>
        <v>#DIV/0!</v>
      </c>
      <c r="AU491" s="222">
        <f t="shared" si="316"/>
        <v>0</v>
      </c>
      <c r="AV491" s="348" t="str">
        <f t="shared" si="317"/>
        <v/>
      </c>
      <c r="AW491" s="349"/>
      <c r="AX491" s="257" t="e">
        <f t="shared" si="318"/>
        <v>#DIV/0!</v>
      </c>
      <c r="AZ491" s="80"/>
      <c r="BA491" s="81"/>
      <c r="BB491" s="82" t="str">
        <f t="shared" si="319"/>
        <v/>
      </c>
      <c r="BC491" s="83" t="str">
        <f t="shared" si="320"/>
        <v/>
      </c>
      <c r="BD491" s="224">
        <f t="shared" si="321"/>
        <v>0</v>
      </c>
      <c r="BE491" s="348" t="str">
        <f t="shared" si="322"/>
        <v/>
      </c>
      <c r="BF491" s="349"/>
      <c r="BG491" s="225" t="e">
        <f t="shared" si="323"/>
        <v>#DIV/0!</v>
      </c>
      <c r="BI491" s="84"/>
      <c r="BJ491" s="307"/>
      <c r="BK491" s="88"/>
      <c r="BL491" s="307"/>
      <c r="BM491" s="227" t="str">
        <f t="shared" si="324"/>
        <v>---</v>
      </c>
    </row>
    <row r="492" spans="1:65" ht="15" customHeight="1">
      <c r="A492" s="56"/>
      <c r="B492" s="57"/>
      <c r="C492" s="58"/>
      <c r="D492" s="58"/>
      <c r="E492" s="58"/>
      <c r="F492" s="59"/>
      <c r="G492" s="60"/>
      <c r="H492" s="61"/>
      <c r="I492" s="62"/>
      <c r="J492" s="63">
        <f t="shared" si="293"/>
        <v>0</v>
      </c>
      <c r="K492" s="64"/>
      <c r="L492" s="65">
        <f t="shared" si="294"/>
        <v>0</v>
      </c>
      <c r="M492" s="66"/>
      <c r="N492" s="312"/>
      <c r="O492" s="67"/>
      <c r="P492" s="68"/>
      <c r="Q492" s="61"/>
      <c r="R492" s="62"/>
      <c r="S492" s="62">
        <f t="shared" si="295"/>
        <v>0</v>
      </c>
      <c r="T492" s="68"/>
      <c r="U492" s="69"/>
      <c r="V492" s="70">
        <f t="shared" si="296"/>
        <v>0</v>
      </c>
      <c r="W492" s="71"/>
      <c r="X492" s="312"/>
      <c r="Y492" s="72" t="str">
        <f t="shared" si="297"/>
        <v>---</v>
      </c>
      <c r="Z492" s="73" t="str">
        <f t="shared" si="298"/>
        <v>---</v>
      </c>
      <c r="AA492" s="74" t="str">
        <f t="shared" si="299"/>
        <v/>
      </c>
      <c r="AB492" s="75" t="str">
        <f t="shared" si="300"/>
        <v/>
      </c>
      <c r="AC492" s="76" t="str">
        <f t="shared" si="301"/>
        <v/>
      </c>
      <c r="AD492" s="75" t="str">
        <f t="shared" si="302"/>
        <v/>
      </c>
      <c r="AE492" s="77" t="str">
        <f t="shared" si="303"/>
        <v/>
      </c>
      <c r="AF492" s="78" t="str">
        <f t="shared" si="304"/>
        <v/>
      </c>
      <c r="AG492" s="79" t="str">
        <f t="shared" si="305"/>
        <v/>
      </c>
      <c r="AH492" s="244" t="str">
        <f t="shared" si="306"/>
        <v/>
      </c>
      <c r="AI492" s="218">
        <f t="shared" si="307"/>
        <v>0</v>
      </c>
      <c r="AJ492" s="346" t="str">
        <f t="shared" si="308"/>
        <v/>
      </c>
      <c r="AK492" s="347"/>
      <c r="AL492" s="219" t="e">
        <f t="shared" si="309"/>
        <v>#DIV/0!</v>
      </c>
      <c r="AM492" s="218">
        <f t="shared" si="310"/>
        <v>0</v>
      </c>
      <c r="AN492" s="346" t="str">
        <f t="shared" si="311"/>
        <v/>
      </c>
      <c r="AO492" s="347"/>
      <c r="AP492" s="219" t="e">
        <f t="shared" si="312"/>
        <v>#DIV/0!</v>
      </c>
      <c r="AQ492" s="222">
        <f t="shared" si="313"/>
        <v>0</v>
      </c>
      <c r="AR492" s="348" t="str">
        <f t="shared" si="314"/>
        <v/>
      </c>
      <c r="AS492" s="349"/>
      <c r="AT492" s="257" t="e">
        <f t="shared" si="315"/>
        <v>#DIV/0!</v>
      </c>
      <c r="AU492" s="222">
        <f t="shared" si="316"/>
        <v>0</v>
      </c>
      <c r="AV492" s="348" t="str">
        <f t="shared" si="317"/>
        <v/>
      </c>
      <c r="AW492" s="349"/>
      <c r="AX492" s="257" t="e">
        <f t="shared" si="318"/>
        <v>#DIV/0!</v>
      </c>
      <c r="AZ492" s="80"/>
      <c r="BA492" s="81"/>
      <c r="BB492" s="82" t="str">
        <f t="shared" si="319"/>
        <v/>
      </c>
      <c r="BC492" s="83" t="str">
        <f t="shared" si="320"/>
        <v/>
      </c>
      <c r="BD492" s="224">
        <f t="shared" si="321"/>
        <v>0</v>
      </c>
      <c r="BE492" s="348" t="str">
        <f t="shared" si="322"/>
        <v/>
      </c>
      <c r="BF492" s="349"/>
      <c r="BG492" s="225" t="e">
        <f t="shared" si="323"/>
        <v>#DIV/0!</v>
      </c>
      <c r="BI492" s="84"/>
      <c r="BJ492" s="307"/>
      <c r="BK492" s="88"/>
      <c r="BL492" s="307"/>
      <c r="BM492" s="227" t="str">
        <f t="shared" si="324"/>
        <v>---</v>
      </c>
    </row>
    <row r="493" spans="1:65" ht="15" customHeight="1">
      <c r="A493" s="56"/>
      <c r="B493" s="57"/>
      <c r="C493" s="58"/>
      <c r="D493" s="58"/>
      <c r="E493" s="58"/>
      <c r="F493" s="59"/>
      <c r="G493" s="60"/>
      <c r="H493" s="61"/>
      <c r="I493" s="62"/>
      <c r="J493" s="63">
        <f t="shared" si="293"/>
        <v>0</v>
      </c>
      <c r="K493" s="64"/>
      <c r="L493" s="65">
        <f t="shared" si="294"/>
        <v>0</v>
      </c>
      <c r="M493" s="66"/>
      <c r="N493" s="312"/>
      <c r="O493" s="67"/>
      <c r="P493" s="68"/>
      <c r="Q493" s="61"/>
      <c r="R493" s="62"/>
      <c r="S493" s="62">
        <f t="shared" si="295"/>
        <v>0</v>
      </c>
      <c r="T493" s="68"/>
      <c r="U493" s="69"/>
      <c r="V493" s="70">
        <f t="shared" si="296"/>
        <v>0</v>
      </c>
      <c r="W493" s="71"/>
      <c r="X493" s="312"/>
      <c r="Y493" s="72" t="str">
        <f t="shared" si="297"/>
        <v>---</v>
      </c>
      <c r="Z493" s="73" t="str">
        <f t="shared" si="298"/>
        <v>---</v>
      </c>
      <c r="AA493" s="74" t="str">
        <f t="shared" si="299"/>
        <v/>
      </c>
      <c r="AB493" s="75" t="str">
        <f t="shared" si="300"/>
        <v/>
      </c>
      <c r="AC493" s="76" t="str">
        <f t="shared" si="301"/>
        <v/>
      </c>
      <c r="AD493" s="75" t="str">
        <f t="shared" si="302"/>
        <v/>
      </c>
      <c r="AE493" s="77" t="str">
        <f t="shared" si="303"/>
        <v/>
      </c>
      <c r="AF493" s="78" t="str">
        <f t="shared" si="304"/>
        <v/>
      </c>
      <c r="AG493" s="79" t="str">
        <f t="shared" si="305"/>
        <v/>
      </c>
      <c r="AH493" s="244" t="str">
        <f t="shared" si="306"/>
        <v/>
      </c>
      <c r="AI493" s="218">
        <f t="shared" si="307"/>
        <v>0</v>
      </c>
      <c r="AJ493" s="346" t="str">
        <f t="shared" si="308"/>
        <v/>
      </c>
      <c r="AK493" s="347"/>
      <c r="AL493" s="219" t="e">
        <f t="shared" si="309"/>
        <v>#DIV/0!</v>
      </c>
      <c r="AM493" s="218">
        <f t="shared" si="310"/>
        <v>0</v>
      </c>
      <c r="AN493" s="346" t="str">
        <f t="shared" si="311"/>
        <v/>
      </c>
      <c r="AO493" s="347"/>
      <c r="AP493" s="219" t="e">
        <f t="shared" si="312"/>
        <v>#DIV/0!</v>
      </c>
      <c r="AQ493" s="222">
        <f t="shared" si="313"/>
        <v>0</v>
      </c>
      <c r="AR493" s="348" t="str">
        <f t="shared" si="314"/>
        <v/>
      </c>
      <c r="AS493" s="349"/>
      <c r="AT493" s="257" t="e">
        <f t="shared" si="315"/>
        <v>#DIV/0!</v>
      </c>
      <c r="AU493" s="222">
        <f t="shared" si="316"/>
        <v>0</v>
      </c>
      <c r="AV493" s="348" t="str">
        <f t="shared" si="317"/>
        <v/>
      </c>
      <c r="AW493" s="349"/>
      <c r="AX493" s="257" t="e">
        <f t="shared" si="318"/>
        <v>#DIV/0!</v>
      </c>
      <c r="AZ493" s="80"/>
      <c r="BA493" s="81"/>
      <c r="BB493" s="82" t="str">
        <f t="shared" si="319"/>
        <v/>
      </c>
      <c r="BC493" s="83" t="str">
        <f t="shared" si="320"/>
        <v/>
      </c>
      <c r="BD493" s="224">
        <f t="shared" si="321"/>
        <v>0</v>
      </c>
      <c r="BE493" s="348" t="str">
        <f t="shared" si="322"/>
        <v/>
      </c>
      <c r="BF493" s="349"/>
      <c r="BG493" s="225" t="e">
        <f t="shared" si="323"/>
        <v>#DIV/0!</v>
      </c>
      <c r="BI493" s="84"/>
      <c r="BJ493" s="307"/>
      <c r="BK493" s="88"/>
      <c r="BL493" s="307"/>
      <c r="BM493" s="227" t="str">
        <f t="shared" si="324"/>
        <v>---</v>
      </c>
    </row>
    <row r="494" spans="1:65" ht="15" customHeight="1">
      <c r="A494" s="56"/>
      <c r="B494" s="57"/>
      <c r="C494" s="58"/>
      <c r="D494" s="58"/>
      <c r="E494" s="58"/>
      <c r="F494" s="59"/>
      <c r="G494" s="60"/>
      <c r="H494" s="61"/>
      <c r="I494" s="62"/>
      <c r="J494" s="63">
        <f t="shared" si="293"/>
        <v>0</v>
      </c>
      <c r="K494" s="64"/>
      <c r="L494" s="65">
        <f t="shared" si="294"/>
        <v>0</v>
      </c>
      <c r="M494" s="66"/>
      <c r="N494" s="312"/>
      <c r="O494" s="67"/>
      <c r="P494" s="68"/>
      <c r="Q494" s="61"/>
      <c r="R494" s="62"/>
      <c r="S494" s="62">
        <f t="shared" si="295"/>
        <v>0</v>
      </c>
      <c r="T494" s="68"/>
      <c r="U494" s="69"/>
      <c r="V494" s="70">
        <f t="shared" si="296"/>
        <v>0</v>
      </c>
      <c r="W494" s="71"/>
      <c r="X494" s="312"/>
      <c r="Y494" s="72" t="str">
        <f t="shared" si="297"/>
        <v>---</v>
      </c>
      <c r="Z494" s="73" t="str">
        <f t="shared" si="298"/>
        <v>---</v>
      </c>
      <c r="AA494" s="74" t="str">
        <f t="shared" si="299"/>
        <v/>
      </c>
      <c r="AB494" s="75" t="str">
        <f t="shared" si="300"/>
        <v/>
      </c>
      <c r="AC494" s="76" t="str">
        <f t="shared" si="301"/>
        <v/>
      </c>
      <c r="AD494" s="75" t="str">
        <f t="shared" si="302"/>
        <v/>
      </c>
      <c r="AE494" s="77" t="str">
        <f t="shared" si="303"/>
        <v/>
      </c>
      <c r="AF494" s="78" t="str">
        <f t="shared" si="304"/>
        <v/>
      </c>
      <c r="AG494" s="79" t="str">
        <f t="shared" si="305"/>
        <v/>
      </c>
      <c r="AH494" s="244" t="str">
        <f t="shared" si="306"/>
        <v/>
      </c>
      <c r="AI494" s="218">
        <f t="shared" si="307"/>
        <v>0</v>
      </c>
      <c r="AJ494" s="346" t="str">
        <f t="shared" si="308"/>
        <v/>
      </c>
      <c r="AK494" s="347"/>
      <c r="AL494" s="219" t="e">
        <f t="shared" si="309"/>
        <v>#DIV/0!</v>
      </c>
      <c r="AM494" s="218">
        <f t="shared" si="310"/>
        <v>0</v>
      </c>
      <c r="AN494" s="346" t="str">
        <f t="shared" si="311"/>
        <v/>
      </c>
      <c r="AO494" s="347"/>
      <c r="AP494" s="219" t="e">
        <f t="shared" si="312"/>
        <v>#DIV/0!</v>
      </c>
      <c r="AQ494" s="222">
        <f t="shared" si="313"/>
        <v>0</v>
      </c>
      <c r="AR494" s="348" t="str">
        <f t="shared" si="314"/>
        <v/>
      </c>
      <c r="AS494" s="349"/>
      <c r="AT494" s="257" t="e">
        <f t="shared" si="315"/>
        <v>#DIV/0!</v>
      </c>
      <c r="AU494" s="222">
        <f t="shared" si="316"/>
        <v>0</v>
      </c>
      <c r="AV494" s="348" t="str">
        <f t="shared" si="317"/>
        <v/>
      </c>
      <c r="AW494" s="349"/>
      <c r="AX494" s="257" t="e">
        <f t="shared" si="318"/>
        <v>#DIV/0!</v>
      </c>
      <c r="AZ494" s="80"/>
      <c r="BA494" s="81"/>
      <c r="BB494" s="82" t="str">
        <f t="shared" si="319"/>
        <v/>
      </c>
      <c r="BC494" s="83" t="str">
        <f t="shared" si="320"/>
        <v/>
      </c>
      <c r="BD494" s="224">
        <f t="shared" si="321"/>
        <v>0</v>
      </c>
      <c r="BE494" s="348" t="str">
        <f t="shared" si="322"/>
        <v/>
      </c>
      <c r="BF494" s="349"/>
      <c r="BG494" s="225" t="e">
        <f t="shared" si="323"/>
        <v>#DIV/0!</v>
      </c>
      <c r="BI494" s="84"/>
      <c r="BJ494" s="307"/>
      <c r="BK494" s="88"/>
      <c r="BL494" s="307"/>
      <c r="BM494" s="227" t="str">
        <f t="shared" si="324"/>
        <v>---</v>
      </c>
    </row>
    <row r="495" spans="1:65" ht="15" customHeight="1">
      <c r="A495" s="56"/>
      <c r="B495" s="57"/>
      <c r="C495" s="58"/>
      <c r="D495" s="58"/>
      <c r="E495" s="58"/>
      <c r="F495" s="59"/>
      <c r="G495" s="60"/>
      <c r="H495" s="61"/>
      <c r="I495" s="62"/>
      <c r="J495" s="63">
        <f t="shared" si="293"/>
        <v>0</v>
      </c>
      <c r="K495" s="64"/>
      <c r="L495" s="65">
        <f t="shared" si="294"/>
        <v>0</v>
      </c>
      <c r="M495" s="66"/>
      <c r="N495" s="312"/>
      <c r="O495" s="67"/>
      <c r="P495" s="68"/>
      <c r="Q495" s="61"/>
      <c r="R495" s="62"/>
      <c r="S495" s="62">
        <f t="shared" si="295"/>
        <v>0</v>
      </c>
      <c r="T495" s="68"/>
      <c r="U495" s="69"/>
      <c r="V495" s="70">
        <f t="shared" si="296"/>
        <v>0</v>
      </c>
      <c r="W495" s="71"/>
      <c r="X495" s="312"/>
      <c r="Y495" s="72" t="str">
        <f t="shared" si="297"/>
        <v>---</v>
      </c>
      <c r="Z495" s="73" t="str">
        <f t="shared" si="298"/>
        <v>---</v>
      </c>
      <c r="AA495" s="74" t="str">
        <f t="shared" si="299"/>
        <v/>
      </c>
      <c r="AB495" s="75" t="str">
        <f t="shared" si="300"/>
        <v/>
      </c>
      <c r="AC495" s="76" t="str">
        <f t="shared" si="301"/>
        <v/>
      </c>
      <c r="AD495" s="75" t="str">
        <f t="shared" si="302"/>
        <v/>
      </c>
      <c r="AE495" s="77" t="str">
        <f t="shared" si="303"/>
        <v/>
      </c>
      <c r="AF495" s="78" t="str">
        <f t="shared" si="304"/>
        <v/>
      </c>
      <c r="AG495" s="79" t="str">
        <f t="shared" si="305"/>
        <v/>
      </c>
      <c r="AH495" s="244" t="str">
        <f t="shared" si="306"/>
        <v/>
      </c>
      <c r="AI495" s="218">
        <f t="shared" si="307"/>
        <v>0</v>
      </c>
      <c r="AJ495" s="346" t="str">
        <f t="shared" si="308"/>
        <v/>
      </c>
      <c r="AK495" s="347"/>
      <c r="AL495" s="219" t="e">
        <f t="shared" si="309"/>
        <v>#DIV/0!</v>
      </c>
      <c r="AM495" s="218">
        <f t="shared" si="310"/>
        <v>0</v>
      </c>
      <c r="AN495" s="346" t="str">
        <f t="shared" si="311"/>
        <v/>
      </c>
      <c r="AO495" s="347"/>
      <c r="AP495" s="219" t="e">
        <f t="shared" si="312"/>
        <v>#DIV/0!</v>
      </c>
      <c r="AQ495" s="222">
        <f t="shared" si="313"/>
        <v>0</v>
      </c>
      <c r="AR495" s="348" t="str">
        <f t="shared" si="314"/>
        <v/>
      </c>
      <c r="AS495" s="349"/>
      <c r="AT495" s="257" t="e">
        <f t="shared" si="315"/>
        <v>#DIV/0!</v>
      </c>
      <c r="AU495" s="222">
        <f t="shared" si="316"/>
        <v>0</v>
      </c>
      <c r="AV495" s="348" t="str">
        <f t="shared" si="317"/>
        <v/>
      </c>
      <c r="AW495" s="349"/>
      <c r="AX495" s="257" t="e">
        <f t="shared" si="318"/>
        <v>#DIV/0!</v>
      </c>
      <c r="AZ495" s="80"/>
      <c r="BA495" s="81"/>
      <c r="BB495" s="82" t="str">
        <f t="shared" si="319"/>
        <v/>
      </c>
      <c r="BC495" s="83" t="str">
        <f t="shared" si="320"/>
        <v/>
      </c>
      <c r="BD495" s="224">
        <f t="shared" si="321"/>
        <v>0</v>
      </c>
      <c r="BE495" s="348" t="str">
        <f t="shared" si="322"/>
        <v/>
      </c>
      <c r="BF495" s="349"/>
      <c r="BG495" s="225" t="e">
        <f t="shared" si="323"/>
        <v>#DIV/0!</v>
      </c>
      <c r="BI495" s="84"/>
      <c r="BJ495" s="307"/>
      <c r="BK495" s="88"/>
      <c r="BL495" s="307"/>
      <c r="BM495" s="227" t="str">
        <f t="shared" si="324"/>
        <v>---</v>
      </c>
    </row>
    <row r="496" spans="1:65" ht="15" customHeight="1">
      <c r="A496" s="56"/>
      <c r="B496" s="57"/>
      <c r="C496" s="58"/>
      <c r="D496" s="58"/>
      <c r="E496" s="58"/>
      <c r="F496" s="59"/>
      <c r="G496" s="60"/>
      <c r="H496" s="61"/>
      <c r="I496" s="62"/>
      <c r="J496" s="63">
        <f t="shared" si="293"/>
        <v>0</v>
      </c>
      <c r="K496" s="64"/>
      <c r="L496" s="65">
        <f t="shared" si="294"/>
        <v>0</v>
      </c>
      <c r="M496" s="66"/>
      <c r="N496" s="312"/>
      <c r="O496" s="67"/>
      <c r="P496" s="68"/>
      <c r="Q496" s="61"/>
      <c r="R496" s="62"/>
      <c r="S496" s="62">
        <f t="shared" si="295"/>
        <v>0</v>
      </c>
      <c r="T496" s="68"/>
      <c r="U496" s="69"/>
      <c r="V496" s="70">
        <f t="shared" si="296"/>
        <v>0</v>
      </c>
      <c r="W496" s="71"/>
      <c r="X496" s="312"/>
      <c r="Y496" s="72" t="str">
        <f t="shared" si="297"/>
        <v>---</v>
      </c>
      <c r="Z496" s="73" t="str">
        <f t="shared" si="298"/>
        <v>---</v>
      </c>
      <c r="AA496" s="74" t="str">
        <f t="shared" si="299"/>
        <v/>
      </c>
      <c r="AB496" s="75" t="str">
        <f t="shared" si="300"/>
        <v/>
      </c>
      <c r="AC496" s="76" t="str">
        <f t="shared" si="301"/>
        <v/>
      </c>
      <c r="AD496" s="75" t="str">
        <f t="shared" si="302"/>
        <v/>
      </c>
      <c r="AE496" s="77" t="str">
        <f t="shared" si="303"/>
        <v/>
      </c>
      <c r="AF496" s="78" t="str">
        <f t="shared" si="304"/>
        <v/>
      </c>
      <c r="AG496" s="79" t="str">
        <f t="shared" si="305"/>
        <v/>
      </c>
      <c r="AH496" s="244" t="str">
        <f t="shared" si="306"/>
        <v/>
      </c>
      <c r="AI496" s="218">
        <f t="shared" si="307"/>
        <v>0</v>
      </c>
      <c r="AJ496" s="346" t="str">
        <f t="shared" si="308"/>
        <v/>
      </c>
      <c r="AK496" s="347"/>
      <c r="AL496" s="219" t="e">
        <f t="shared" si="309"/>
        <v>#DIV/0!</v>
      </c>
      <c r="AM496" s="218">
        <f t="shared" si="310"/>
        <v>0</v>
      </c>
      <c r="AN496" s="346" t="str">
        <f t="shared" si="311"/>
        <v/>
      </c>
      <c r="AO496" s="347"/>
      <c r="AP496" s="219" t="e">
        <f t="shared" si="312"/>
        <v>#DIV/0!</v>
      </c>
      <c r="AQ496" s="222">
        <f t="shared" si="313"/>
        <v>0</v>
      </c>
      <c r="AR496" s="348" t="str">
        <f t="shared" si="314"/>
        <v/>
      </c>
      <c r="AS496" s="349"/>
      <c r="AT496" s="257" t="e">
        <f t="shared" si="315"/>
        <v>#DIV/0!</v>
      </c>
      <c r="AU496" s="222">
        <f t="shared" si="316"/>
        <v>0</v>
      </c>
      <c r="AV496" s="348" t="str">
        <f t="shared" si="317"/>
        <v/>
      </c>
      <c r="AW496" s="349"/>
      <c r="AX496" s="257" t="e">
        <f t="shared" si="318"/>
        <v>#DIV/0!</v>
      </c>
      <c r="AZ496" s="80"/>
      <c r="BA496" s="81"/>
      <c r="BB496" s="82" t="str">
        <f t="shared" si="319"/>
        <v/>
      </c>
      <c r="BC496" s="83" t="str">
        <f t="shared" si="320"/>
        <v/>
      </c>
      <c r="BD496" s="224">
        <f t="shared" si="321"/>
        <v>0</v>
      </c>
      <c r="BE496" s="348" t="str">
        <f t="shared" si="322"/>
        <v/>
      </c>
      <c r="BF496" s="349"/>
      <c r="BG496" s="225" t="e">
        <f t="shared" si="323"/>
        <v>#DIV/0!</v>
      </c>
      <c r="BI496" s="84"/>
      <c r="BJ496" s="307"/>
      <c r="BK496" s="88"/>
      <c r="BL496" s="307"/>
      <c r="BM496" s="227" t="str">
        <f t="shared" si="324"/>
        <v>---</v>
      </c>
    </row>
    <row r="497" spans="1:65" ht="15" customHeight="1">
      <c r="A497" s="56"/>
      <c r="B497" s="57"/>
      <c r="C497" s="58"/>
      <c r="D497" s="58"/>
      <c r="E497" s="58"/>
      <c r="F497" s="59"/>
      <c r="G497" s="60"/>
      <c r="H497" s="61"/>
      <c r="I497" s="62"/>
      <c r="J497" s="63">
        <f t="shared" si="293"/>
        <v>0</v>
      </c>
      <c r="K497" s="64"/>
      <c r="L497" s="65">
        <f t="shared" si="294"/>
        <v>0</v>
      </c>
      <c r="M497" s="66"/>
      <c r="N497" s="312"/>
      <c r="O497" s="67"/>
      <c r="P497" s="68"/>
      <c r="Q497" s="61"/>
      <c r="R497" s="62"/>
      <c r="S497" s="62">
        <f t="shared" si="295"/>
        <v>0</v>
      </c>
      <c r="T497" s="68"/>
      <c r="U497" s="69"/>
      <c r="V497" s="70">
        <f t="shared" si="296"/>
        <v>0</v>
      </c>
      <c r="W497" s="71"/>
      <c r="X497" s="312"/>
      <c r="Y497" s="72" t="str">
        <f t="shared" si="297"/>
        <v>---</v>
      </c>
      <c r="Z497" s="73" t="str">
        <f t="shared" si="298"/>
        <v>---</v>
      </c>
      <c r="AA497" s="74" t="str">
        <f t="shared" si="299"/>
        <v/>
      </c>
      <c r="AB497" s="75" t="str">
        <f t="shared" si="300"/>
        <v/>
      </c>
      <c r="AC497" s="76" t="str">
        <f t="shared" si="301"/>
        <v/>
      </c>
      <c r="AD497" s="75" t="str">
        <f t="shared" si="302"/>
        <v/>
      </c>
      <c r="AE497" s="77" t="str">
        <f t="shared" si="303"/>
        <v/>
      </c>
      <c r="AF497" s="78" t="str">
        <f t="shared" si="304"/>
        <v/>
      </c>
      <c r="AG497" s="79" t="str">
        <f t="shared" si="305"/>
        <v/>
      </c>
      <c r="AH497" s="244" t="str">
        <f t="shared" si="306"/>
        <v/>
      </c>
      <c r="AI497" s="218">
        <f t="shared" si="307"/>
        <v>0</v>
      </c>
      <c r="AJ497" s="346" t="str">
        <f t="shared" si="308"/>
        <v/>
      </c>
      <c r="AK497" s="347"/>
      <c r="AL497" s="219" t="e">
        <f t="shared" si="309"/>
        <v>#DIV/0!</v>
      </c>
      <c r="AM497" s="218">
        <f t="shared" si="310"/>
        <v>0</v>
      </c>
      <c r="AN497" s="346" t="str">
        <f t="shared" si="311"/>
        <v/>
      </c>
      <c r="AO497" s="347"/>
      <c r="AP497" s="219" t="e">
        <f t="shared" si="312"/>
        <v>#DIV/0!</v>
      </c>
      <c r="AQ497" s="222">
        <f t="shared" si="313"/>
        <v>0</v>
      </c>
      <c r="AR497" s="348" t="str">
        <f t="shared" si="314"/>
        <v/>
      </c>
      <c r="AS497" s="349"/>
      <c r="AT497" s="257" t="e">
        <f t="shared" si="315"/>
        <v>#DIV/0!</v>
      </c>
      <c r="AU497" s="222">
        <f t="shared" si="316"/>
        <v>0</v>
      </c>
      <c r="AV497" s="348" t="str">
        <f t="shared" si="317"/>
        <v/>
      </c>
      <c r="AW497" s="349"/>
      <c r="AX497" s="257" t="e">
        <f t="shared" si="318"/>
        <v>#DIV/0!</v>
      </c>
      <c r="AZ497" s="80"/>
      <c r="BA497" s="81"/>
      <c r="BB497" s="82" t="str">
        <f t="shared" si="319"/>
        <v/>
      </c>
      <c r="BC497" s="83" t="str">
        <f t="shared" si="320"/>
        <v/>
      </c>
      <c r="BD497" s="224">
        <f t="shared" si="321"/>
        <v>0</v>
      </c>
      <c r="BE497" s="348" t="str">
        <f t="shared" si="322"/>
        <v/>
      </c>
      <c r="BF497" s="349"/>
      <c r="BG497" s="225" t="e">
        <f t="shared" si="323"/>
        <v>#DIV/0!</v>
      </c>
      <c r="BI497" s="84"/>
      <c r="BJ497" s="307"/>
      <c r="BK497" s="88"/>
      <c r="BL497" s="307"/>
      <c r="BM497" s="227" t="str">
        <f t="shared" si="324"/>
        <v>---</v>
      </c>
    </row>
    <row r="498" spans="1:65" ht="15" customHeight="1">
      <c r="A498" s="56"/>
      <c r="B498" s="57"/>
      <c r="C498" s="58"/>
      <c r="D498" s="58"/>
      <c r="E498" s="58"/>
      <c r="F498" s="59"/>
      <c r="G498" s="60"/>
      <c r="H498" s="61"/>
      <c r="I498" s="62"/>
      <c r="J498" s="63">
        <f t="shared" si="293"/>
        <v>0</v>
      </c>
      <c r="K498" s="64"/>
      <c r="L498" s="65">
        <f t="shared" si="294"/>
        <v>0</v>
      </c>
      <c r="M498" s="66"/>
      <c r="N498" s="312"/>
      <c r="O498" s="67"/>
      <c r="P498" s="68"/>
      <c r="Q498" s="61"/>
      <c r="R498" s="62"/>
      <c r="S498" s="62">
        <f t="shared" si="295"/>
        <v>0</v>
      </c>
      <c r="T498" s="68"/>
      <c r="U498" s="69"/>
      <c r="V498" s="70">
        <f t="shared" si="296"/>
        <v>0</v>
      </c>
      <c r="W498" s="71"/>
      <c r="X498" s="312"/>
      <c r="Y498" s="72" t="str">
        <f t="shared" si="297"/>
        <v>---</v>
      </c>
      <c r="Z498" s="73" t="str">
        <f t="shared" si="298"/>
        <v>---</v>
      </c>
      <c r="AA498" s="74" t="str">
        <f t="shared" si="299"/>
        <v/>
      </c>
      <c r="AB498" s="75" t="str">
        <f t="shared" si="300"/>
        <v/>
      </c>
      <c r="AC498" s="76" t="str">
        <f t="shared" si="301"/>
        <v/>
      </c>
      <c r="AD498" s="75" t="str">
        <f t="shared" si="302"/>
        <v/>
      </c>
      <c r="AE498" s="77" t="str">
        <f t="shared" si="303"/>
        <v/>
      </c>
      <c r="AF498" s="78" t="str">
        <f t="shared" si="304"/>
        <v/>
      </c>
      <c r="AG498" s="79" t="str">
        <f t="shared" si="305"/>
        <v/>
      </c>
      <c r="AH498" s="244" t="str">
        <f t="shared" si="306"/>
        <v/>
      </c>
      <c r="AI498" s="218">
        <f t="shared" si="307"/>
        <v>0</v>
      </c>
      <c r="AJ498" s="346" t="str">
        <f t="shared" si="308"/>
        <v/>
      </c>
      <c r="AK498" s="347"/>
      <c r="AL498" s="219" t="e">
        <f t="shared" si="309"/>
        <v>#DIV/0!</v>
      </c>
      <c r="AM498" s="218">
        <f t="shared" si="310"/>
        <v>0</v>
      </c>
      <c r="AN498" s="346" t="str">
        <f t="shared" si="311"/>
        <v/>
      </c>
      <c r="AO498" s="347"/>
      <c r="AP498" s="219" t="e">
        <f t="shared" si="312"/>
        <v>#DIV/0!</v>
      </c>
      <c r="AQ498" s="222">
        <f t="shared" si="313"/>
        <v>0</v>
      </c>
      <c r="AR498" s="348" t="str">
        <f t="shared" si="314"/>
        <v/>
      </c>
      <c r="AS498" s="349"/>
      <c r="AT498" s="257" t="e">
        <f t="shared" si="315"/>
        <v>#DIV/0!</v>
      </c>
      <c r="AU498" s="222">
        <f t="shared" si="316"/>
        <v>0</v>
      </c>
      <c r="AV498" s="348" t="str">
        <f t="shared" si="317"/>
        <v/>
      </c>
      <c r="AW498" s="349"/>
      <c r="AX498" s="257" t="e">
        <f t="shared" si="318"/>
        <v>#DIV/0!</v>
      </c>
      <c r="AZ498" s="80"/>
      <c r="BA498" s="81"/>
      <c r="BB498" s="82" t="str">
        <f t="shared" si="319"/>
        <v/>
      </c>
      <c r="BC498" s="83" t="str">
        <f t="shared" si="320"/>
        <v/>
      </c>
      <c r="BD498" s="224">
        <f t="shared" si="321"/>
        <v>0</v>
      </c>
      <c r="BE498" s="348" t="str">
        <f t="shared" si="322"/>
        <v/>
      </c>
      <c r="BF498" s="349"/>
      <c r="BG498" s="225" t="e">
        <f t="shared" si="323"/>
        <v>#DIV/0!</v>
      </c>
      <c r="BI498" s="84"/>
      <c r="BJ498" s="307"/>
      <c r="BK498" s="88"/>
      <c r="BL498" s="307"/>
      <c r="BM498" s="227" t="str">
        <f t="shared" si="324"/>
        <v>---</v>
      </c>
    </row>
    <row r="499" spans="1:65" ht="15" customHeight="1">
      <c r="A499" s="56"/>
      <c r="B499" s="57"/>
      <c r="C499" s="58"/>
      <c r="D499" s="58"/>
      <c r="E499" s="58"/>
      <c r="F499" s="59"/>
      <c r="G499" s="60"/>
      <c r="H499" s="61"/>
      <c r="I499" s="62"/>
      <c r="J499" s="63">
        <f t="shared" si="293"/>
        <v>0</v>
      </c>
      <c r="K499" s="64"/>
      <c r="L499" s="65">
        <f t="shared" si="294"/>
        <v>0</v>
      </c>
      <c r="M499" s="66"/>
      <c r="N499" s="312"/>
      <c r="O499" s="67"/>
      <c r="P499" s="68"/>
      <c r="Q499" s="61"/>
      <c r="R499" s="62"/>
      <c r="S499" s="62">
        <f t="shared" si="295"/>
        <v>0</v>
      </c>
      <c r="T499" s="68"/>
      <c r="U499" s="69"/>
      <c r="V499" s="70">
        <f t="shared" si="296"/>
        <v>0</v>
      </c>
      <c r="W499" s="71"/>
      <c r="X499" s="312"/>
      <c r="Y499" s="72" t="str">
        <f t="shared" si="297"/>
        <v>---</v>
      </c>
      <c r="Z499" s="73" t="str">
        <f t="shared" si="298"/>
        <v>---</v>
      </c>
      <c r="AA499" s="74" t="str">
        <f t="shared" si="299"/>
        <v/>
      </c>
      <c r="AB499" s="75" t="str">
        <f t="shared" si="300"/>
        <v/>
      </c>
      <c r="AC499" s="76" t="str">
        <f t="shared" si="301"/>
        <v/>
      </c>
      <c r="AD499" s="75" t="str">
        <f t="shared" si="302"/>
        <v/>
      </c>
      <c r="AE499" s="77" t="str">
        <f t="shared" si="303"/>
        <v/>
      </c>
      <c r="AF499" s="78" t="str">
        <f t="shared" si="304"/>
        <v/>
      </c>
      <c r="AG499" s="79" t="str">
        <f t="shared" si="305"/>
        <v/>
      </c>
      <c r="AH499" s="244" t="str">
        <f t="shared" si="306"/>
        <v/>
      </c>
      <c r="AI499" s="218">
        <f t="shared" si="307"/>
        <v>0</v>
      </c>
      <c r="AJ499" s="346" t="str">
        <f t="shared" si="308"/>
        <v/>
      </c>
      <c r="AK499" s="347"/>
      <c r="AL499" s="219" t="e">
        <f t="shared" si="309"/>
        <v>#DIV/0!</v>
      </c>
      <c r="AM499" s="218">
        <f t="shared" si="310"/>
        <v>0</v>
      </c>
      <c r="AN499" s="346" t="str">
        <f t="shared" si="311"/>
        <v/>
      </c>
      <c r="AO499" s="347"/>
      <c r="AP499" s="219" t="e">
        <f t="shared" si="312"/>
        <v>#DIV/0!</v>
      </c>
      <c r="AQ499" s="222">
        <f t="shared" si="313"/>
        <v>0</v>
      </c>
      <c r="AR499" s="348" t="str">
        <f t="shared" si="314"/>
        <v/>
      </c>
      <c r="AS499" s="349"/>
      <c r="AT499" s="257" t="e">
        <f t="shared" si="315"/>
        <v>#DIV/0!</v>
      </c>
      <c r="AU499" s="222">
        <f t="shared" si="316"/>
        <v>0</v>
      </c>
      <c r="AV499" s="348" t="str">
        <f t="shared" si="317"/>
        <v/>
      </c>
      <c r="AW499" s="349"/>
      <c r="AX499" s="257" t="e">
        <f t="shared" si="318"/>
        <v>#DIV/0!</v>
      </c>
      <c r="AZ499" s="80"/>
      <c r="BA499" s="81"/>
      <c r="BB499" s="82" t="str">
        <f t="shared" si="319"/>
        <v/>
      </c>
      <c r="BC499" s="83" t="str">
        <f t="shared" si="320"/>
        <v/>
      </c>
      <c r="BD499" s="224">
        <f t="shared" si="321"/>
        <v>0</v>
      </c>
      <c r="BE499" s="348" t="str">
        <f t="shared" si="322"/>
        <v/>
      </c>
      <c r="BF499" s="349"/>
      <c r="BG499" s="225" t="e">
        <f t="shared" si="323"/>
        <v>#DIV/0!</v>
      </c>
      <c r="BI499" s="84"/>
      <c r="BJ499" s="307"/>
      <c r="BK499" s="88"/>
      <c r="BL499" s="307"/>
      <c r="BM499" s="227" t="str">
        <f t="shared" si="324"/>
        <v>---</v>
      </c>
    </row>
    <row r="500" spans="1:65" ht="15" customHeight="1">
      <c r="A500" s="56"/>
      <c r="B500" s="57"/>
      <c r="C500" s="58"/>
      <c r="D500" s="58"/>
      <c r="E500" s="58"/>
      <c r="F500" s="59"/>
      <c r="G500" s="60"/>
      <c r="H500" s="61"/>
      <c r="I500" s="62"/>
      <c r="J500" s="63">
        <f t="shared" si="293"/>
        <v>0</v>
      </c>
      <c r="K500" s="64"/>
      <c r="L500" s="65">
        <f t="shared" si="294"/>
        <v>0</v>
      </c>
      <c r="M500" s="66"/>
      <c r="N500" s="312"/>
      <c r="O500" s="67"/>
      <c r="P500" s="68"/>
      <c r="Q500" s="61"/>
      <c r="R500" s="62"/>
      <c r="S500" s="62">
        <f t="shared" si="295"/>
        <v>0</v>
      </c>
      <c r="T500" s="68"/>
      <c r="U500" s="69"/>
      <c r="V500" s="70">
        <f t="shared" si="296"/>
        <v>0</v>
      </c>
      <c r="W500" s="71"/>
      <c r="X500" s="312"/>
      <c r="Y500" s="72" t="str">
        <f t="shared" si="297"/>
        <v>---</v>
      </c>
      <c r="Z500" s="73" t="str">
        <f t="shared" si="298"/>
        <v>---</v>
      </c>
      <c r="AA500" s="74" t="str">
        <f t="shared" si="299"/>
        <v/>
      </c>
      <c r="AB500" s="75" t="str">
        <f t="shared" si="300"/>
        <v/>
      </c>
      <c r="AC500" s="76" t="str">
        <f t="shared" si="301"/>
        <v/>
      </c>
      <c r="AD500" s="75" t="str">
        <f t="shared" si="302"/>
        <v/>
      </c>
      <c r="AE500" s="77" t="str">
        <f t="shared" si="303"/>
        <v/>
      </c>
      <c r="AF500" s="78" t="str">
        <f t="shared" si="304"/>
        <v/>
      </c>
      <c r="AG500" s="79" t="str">
        <f t="shared" si="305"/>
        <v/>
      </c>
      <c r="AH500" s="244" t="str">
        <f t="shared" si="306"/>
        <v/>
      </c>
      <c r="AI500" s="218">
        <f t="shared" si="307"/>
        <v>0</v>
      </c>
      <c r="AJ500" s="346" t="str">
        <f t="shared" si="308"/>
        <v/>
      </c>
      <c r="AK500" s="347"/>
      <c r="AL500" s="219" t="e">
        <f t="shared" si="309"/>
        <v>#DIV/0!</v>
      </c>
      <c r="AM500" s="218">
        <f t="shared" si="310"/>
        <v>0</v>
      </c>
      <c r="AN500" s="346" t="str">
        <f t="shared" si="311"/>
        <v/>
      </c>
      <c r="AO500" s="347"/>
      <c r="AP500" s="219" t="e">
        <f t="shared" si="312"/>
        <v>#DIV/0!</v>
      </c>
      <c r="AQ500" s="222">
        <f t="shared" si="313"/>
        <v>0</v>
      </c>
      <c r="AR500" s="348" t="str">
        <f t="shared" si="314"/>
        <v/>
      </c>
      <c r="AS500" s="349"/>
      <c r="AT500" s="257" t="e">
        <f t="shared" si="315"/>
        <v>#DIV/0!</v>
      </c>
      <c r="AU500" s="222">
        <f t="shared" si="316"/>
        <v>0</v>
      </c>
      <c r="AV500" s="348" t="str">
        <f t="shared" si="317"/>
        <v/>
      </c>
      <c r="AW500" s="349"/>
      <c r="AX500" s="257" t="e">
        <f t="shared" si="318"/>
        <v>#DIV/0!</v>
      </c>
      <c r="AZ500" s="80"/>
      <c r="BA500" s="81"/>
      <c r="BB500" s="82" t="str">
        <f t="shared" si="319"/>
        <v/>
      </c>
      <c r="BC500" s="83" t="str">
        <f t="shared" si="320"/>
        <v/>
      </c>
      <c r="BD500" s="224">
        <f t="shared" si="321"/>
        <v>0</v>
      </c>
      <c r="BE500" s="348" t="str">
        <f t="shared" si="322"/>
        <v/>
      </c>
      <c r="BF500" s="349"/>
      <c r="BG500" s="225" t="e">
        <f t="shared" si="323"/>
        <v>#DIV/0!</v>
      </c>
      <c r="BI500" s="84"/>
      <c r="BJ500" s="307"/>
      <c r="BK500" s="88"/>
      <c r="BL500" s="307"/>
      <c r="BM500" s="227" t="str">
        <f t="shared" si="324"/>
        <v>---</v>
      </c>
    </row>
    <row r="501" spans="1:65" ht="14.25" customHeight="1">
      <c r="A501" s="90"/>
      <c r="B501" s="91"/>
      <c r="C501" s="92"/>
      <c r="D501" s="93"/>
      <c r="E501" s="93"/>
      <c r="F501" s="94"/>
      <c r="G501" s="95"/>
      <c r="H501" s="96"/>
      <c r="I501" s="97"/>
      <c r="J501" s="98">
        <f t="shared" si="293"/>
        <v>0</v>
      </c>
      <c r="K501" s="99"/>
      <c r="L501" s="65">
        <f t="shared" si="294"/>
        <v>0</v>
      </c>
      <c r="M501" s="100"/>
      <c r="N501" s="312"/>
      <c r="O501" s="67"/>
      <c r="P501" s="68"/>
      <c r="Q501" s="96"/>
      <c r="R501" s="97"/>
      <c r="S501" s="97">
        <f t="shared" si="295"/>
        <v>0</v>
      </c>
      <c r="T501" s="102"/>
      <c r="U501" s="103"/>
      <c r="V501" s="65">
        <f t="shared" si="296"/>
        <v>0</v>
      </c>
      <c r="W501" s="104"/>
      <c r="X501" s="312"/>
      <c r="Y501" s="72" t="str">
        <f t="shared" si="297"/>
        <v>---</v>
      </c>
      <c r="Z501" s="73" t="str">
        <f t="shared" si="298"/>
        <v>---</v>
      </c>
      <c r="AA501" s="74" t="str">
        <f t="shared" si="299"/>
        <v/>
      </c>
      <c r="AB501" s="75" t="str">
        <f t="shared" si="300"/>
        <v/>
      </c>
      <c r="AC501" s="76" t="str">
        <f t="shared" si="301"/>
        <v/>
      </c>
      <c r="AD501" s="75" t="str">
        <f t="shared" si="302"/>
        <v/>
      </c>
      <c r="AE501" s="77" t="str">
        <f t="shared" si="303"/>
        <v/>
      </c>
      <c r="AF501" s="78" t="str">
        <f t="shared" si="304"/>
        <v/>
      </c>
      <c r="AG501" s="79" t="str">
        <f t="shared" si="305"/>
        <v/>
      </c>
      <c r="AH501" s="244" t="str">
        <f t="shared" si="306"/>
        <v/>
      </c>
      <c r="AI501" s="218">
        <f t="shared" si="307"/>
        <v>0</v>
      </c>
      <c r="AJ501" s="346" t="str">
        <f t="shared" si="308"/>
        <v/>
      </c>
      <c r="AK501" s="347"/>
      <c r="AL501" s="219" t="e">
        <f t="shared" si="309"/>
        <v>#DIV/0!</v>
      </c>
      <c r="AM501" s="218">
        <f t="shared" si="310"/>
        <v>0</v>
      </c>
      <c r="AN501" s="346" t="str">
        <f t="shared" si="311"/>
        <v/>
      </c>
      <c r="AO501" s="347"/>
      <c r="AP501" s="219" t="e">
        <f t="shared" si="312"/>
        <v>#DIV/0!</v>
      </c>
      <c r="AQ501" s="222">
        <f t="shared" si="313"/>
        <v>0</v>
      </c>
      <c r="AR501" s="348" t="str">
        <f t="shared" si="314"/>
        <v/>
      </c>
      <c r="AS501" s="349"/>
      <c r="AT501" s="257" t="e">
        <f t="shared" si="315"/>
        <v>#DIV/0!</v>
      </c>
      <c r="AU501" s="222">
        <f t="shared" si="316"/>
        <v>0</v>
      </c>
      <c r="AV501" s="348" t="str">
        <f t="shared" si="317"/>
        <v/>
      </c>
      <c r="AW501" s="349"/>
      <c r="AX501" s="257" t="e">
        <f t="shared" si="318"/>
        <v>#DIV/0!</v>
      </c>
      <c r="AZ501" s="80"/>
      <c r="BA501" s="81"/>
      <c r="BB501" s="82" t="str">
        <f t="shared" si="319"/>
        <v/>
      </c>
      <c r="BC501" s="83" t="str">
        <f t="shared" si="320"/>
        <v/>
      </c>
      <c r="BD501" s="224">
        <f t="shared" si="321"/>
        <v>0</v>
      </c>
      <c r="BE501" s="348" t="str">
        <f t="shared" si="322"/>
        <v/>
      </c>
      <c r="BF501" s="349"/>
      <c r="BG501" s="225" t="e">
        <f t="shared" si="323"/>
        <v>#DIV/0!</v>
      </c>
      <c r="BI501" s="105"/>
      <c r="BJ501" s="307"/>
      <c r="BK501" s="106"/>
      <c r="BL501" s="307"/>
      <c r="BM501" s="227" t="str">
        <f t="shared" si="324"/>
        <v>---</v>
      </c>
    </row>
    <row r="502" spans="1:65" ht="15" customHeight="1">
      <c r="A502" s="90"/>
      <c r="B502" s="91"/>
      <c r="C502" s="92"/>
      <c r="D502" s="93"/>
      <c r="E502" s="93"/>
      <c r="F502" s="94"/>
      <c r="G502" s="95"/>
      <c r="H502" s="96"/>
      <c r="I502" s="97"/>
      <c r="J502" s="98">
        <f t="shared" si="293"/>
        <v>0</v>
      </c>
      <c r="K502" s="99"/>
      <c r="L502" s="108">
        <f t="shared" si="294"/>
        <v>0</v>
      </c>
      <c r="M502" s="100"/>
      <c r="N502" s="312"/>
      <c r="O502" s="101"/>
      <c r="P502" s="102"/>
      <c r="Q502" s="96"/>
      <c r="R502" s="97"/>
      <c r="S502" s="97">
        <f t="shared" si="295"/>
        <v>0</v>
      </c>
      <c r="T502" s="102"/>
      <c r="U502" s="103"/>
      <c r="V502" s="65">
        <f t="shared" si="296"/>
        <v>0</v>
      </c>
      <c r="W502" s="104"/>
      <c r="X502" s="312"/>
      <c r="Y502" s="72" t="str">
        <f t="shared" si="297"/>
        <v>---</v>
      </c>
      <c r="Z502" s="73" t="str">
        <f t="shared" si="298"/>
        <v>---</v>
      </c>
      <c r="AA502" s="74" t="str">
        <f t="shared" si="299"/>
        <v/>
      </c>
      <c r="AB502" s="75" t="str">
        <f t="shared" si="300"/>
        <v/>
      </c>
      <c r="AC502" s="76" t="str">
        <f t="shared" si="301"/>
        <v/>
      </c>
      <c r="AD502" s="75" t="str">
        <f t="shared" si="302"/>
        <v/>
      </c>
      <c r="AE502" s="77" t="str">
        <f t="shared" si="303"/>
        <v/>
      </c>
      <c r="AF502" s="78" t="str">
        <f t="shared" si="304"/>
        <v/>
      </c>
      <c r="AG502" s="79" t="str">
        <f t="shared" si="305"/>
        <v/>
      </c>
      <c r="AH502" s="244" t="str">
        <f t="shared" si="306"/>
        <v/>
      </c>
      <c r="AI502" s="218">
        <f t="shared" si="307"/>
        <v>0</v>
      </c>
      <c r="AJ502" s="346" t="str">
        <f t="shared" si="308"/>
        <v/>
      </c>
      <c r="AK502" s="347"/>
      <c r="AL502" s="219" t="e">
        <f t="shared" si="309"/>
        <v>#DIV/0!</v>
      </c>
      <c r="AM502" s="218">
        <f t="shared" si="310"/>
        <v>0</v>
      </c>
      <c r="AN502" s="346" t="str">
        <f t="shared" si="311"/>
        <v/>
      </c>
      <c r="AO502" s="347"/>
      <c r="AP502" s="219" t="e">
        <f t="shared" si="312"/>
        <v>#DIV/0!</v>
      </c>
      <c r="AQ502" s="222">
        <f t="shared" si="313"/>
        <v>0</v>
      </c>
      <c r="AR502" s="348" t="str">
        <f t="shared" si="314"/>
        <v/>
      </c>
      <c r="AS502" s="349"/>
      <c r="AT502" s="257" t="e">
        <f t="shared" si="315"/>
        <v>#DIV/0!</v>
      </c>
      <c r="AU502" s="222">
        <f t="shared" si="316"/>
        <v>0</v>
      </c>
      <c r="AV502" s="348" t="str">
        <f t="shared" si="317"/>
        <v/>
      </c>
      <c r="AW502" s="349"/>
      <c r="AX502" s="257" t="e">
        <f t="shared" si="318"/>
        <v>#DIV/0!</v>
      </c>
      <c r="AZ502" s="80"/>
      <c r="BA502" s="81"/>
      <c r="BB502" s="82" t="str">
        <f t="shared" si="319"/>
        <v/>
      </c>
      <c r="BC502" s="83" t="str">
        <f t="shared" si="320"/>
        <v/>
      </c>
      <c r="BD502" s="224">
        <f t="shared" si="321"/>
        <v>0</v>
      </c>
      <c r="BE502" s="348" t="str">
        <f t="shared" si="322"/>
        <v/>
      </c>
      <c r="BF502" s="349"/>
      <c r="BG502" s="225" t="e">
        <f t="shared" si="323"/>
        <v>#DIV/0!</v>
      </c>
      <c r="BI502" s="105"/>
      <c r="BJ502" s="307"/>
      <c r="BK502" s="106"/>
      <c r="BL502" s="307"/>
      <c r="BM502" s="227" t="str">
        <f t="shared" si="324"/>
        <v>---</v>
      </c>
    </row>
    <row r="503" spans="1:65" ht="15" customHeight="1">
      <c r="A503" s="90"/>
      <c r="B503" s="91"/>
      <c r="C503" s="92"/>
      <c r="D503" s="93"/>
      <c r="E503" s="93"/>
      <c r="F503" s="94"/>
      <c r="G503" s="95"/>
      <c r="H503" s="96"/>
      <c r="I503" s="97"/>
      <c r="J503" s="98">
        <f t="shared" si="293"/>
        <v>0</v>
      </c>
      <c r="K503" s="99"/>
      <c r="L503" s="108">
        <f t="shared" si="294"/>
        <v>0</v>
      </c>
      <c r="M503" s="100"/>
      <c r="N503" s="312"/>
      <c r="O503" s="101"/>
      <c r="P503" s="102"/>
      <c r="Q503" s="96"/>
      <c r="R503" s="97"/>
      <c r="S503" s="97">
        <f t="shared" si="295"/>
        <v>0</v>
      </c>
      <c r="T503" s="102"/>
      <c r="U503" s="103"/>
      <c r="V503" s="65">
        <f t="shared" si="296"/>
        <v>0</v>
      </c>
      <c r="W503" s="104"/>
      <c r="X503" s="312"/>
      <c r="Y503" s="72" t="str">
        <f t="shared" si="297"/>
        <v>---</v>
      </c>
      <c r="Z503" s="73" t="str">
        <f t="shared" si="298"/>
        <v>---</v>
      </c>
      <c r="AA503" s="74" t="str">
        <f t="shared" si="299"/>
        <v/>
      </c>
      <c r="AB503" s="75" t="str">
        <f t="shared" si="300"/>
        <v/>
      </c>
      <c r="AC503" s="76" t="str">
        <f t="shared" si="301"/>
        <v/>
      </c>
      <c r="AD503" s="75" t="str">
        <f t="shared" si="302"/>
        <v/>
      </c>
      <c r="AE503" s="77" t="str">
        <f t="shared" si="303"/>
        <v/>
      </c>
      <c r="AF503" s="78" t="str">
        <f t="shared" si="304"/>
        <v/>
      </c>
      <c r="AG503" s="79" t="str">
        <f t="shared" si="305"/>
        <v/>
      </c>
      <c r="AH503" s="244" t="str">
        <f t="shared" si="306"/>
        <v/>
      </c>
      <c r="AI503" s="218">
        <f t="shared" si="307"/>
        <v>0</v>
      </c>
      <c r="AJ503" s="346" t="str">
        <f t="shared" si="308"/>
        <v/>
      </c>
      <c r="AK503" s="347"/>
      <c r="AL503" s="219" t="e">
        <f t="shared" si="309"/>
        <v>#DIV/0!</v>
      </c>
      <c r="AM503" s="218">
        <f t="shared" si="310"/>
        <v>0</v>
      </c>
      <c r="AN503" s="346" t="str">
        <f t="shared" si="311"/>
        <v/>
      </c>
      <c r="AO503" s="347"/>
      <c r="AP503" s="219" t="e">
        <f t="shared" si="312"/>
        <v>#DIV/0!</v>
      </c>
      <c r="AQ503" s="222">
        <f t="shared" si="313"/>
        <v>0</v>
      </c>
      <c r="AR503" s="348" t="str">
        <f t="shared" si="314"/>
        <v/>
      </c>
      <c r="AS503" s="349"/>
      <c r="AT503" s="257" t="e">
        <f t="shared" si="315"/>
        <v>#DIV/0!</v>
      </c>
      <c r="AU503" s="222">
        <f t="shared" si="316"/>
        <v>0</v>
      </c>
      <c r="AV503" s="348" t="str">
        <f t="shared" si="317"/>
        <v/>
      </c>
      <c r="AW503" s="349"/>
      <c r="AX503" s="257" t="e">
        <f t="shared" si="318"/>
        <v>#DIV/0!</v>
      </c>
      <c r="AZ503" s="80"/>
      <c r="BA503" s="81"/>
      <c r="BB503" s="82" t="str">
        <f t="shared" si="319"/>
        <v/>
      </c>
      <c r="BC503" s="83" t="str">
        <f t="shared" si="320"/>
        <v/>
      </c>
      <c r="BD503" s="224">
        <f t="shared" si="321"/>
        <v>0</v>
      </c>
      <c r="BE503" s="348" t="str">
        <f t="shared" si="322"/>
        <v/>
      </c>
      <c r="BF503" s="349"/>
      <c r="BG503" s="225" t="e">
        <f t="shared" si="323"/>
        <v>#DIV/0!</v>
      </c>
      <c r="BI503" s="105"/>
      <c r="BJ503" s="307"/>
      <c r="BK503" s="106"/>
      <c r="BL503" s="307"/>
      <c r="BM503" s="227" t="str">
        <f t="shared" si="324"/>
        <v>---</v>
      </c>
    </row>
    <row r="504" spans="1:65" ht="15" customHeight="1">
      <c r="A504" s="90"/>
      <c r="B504" s="91"/>
      <c r="C504" s="92"/>
      <c r="D504" s="93"/>
      <c r="E504" s="93"/>
      <c r="F504" s="94"/>
      <c r="G504" s="95"/>
      <c r="H504" s="96"/>
      <c r="I504" s="97"/>
      <c r="J504" s="98">
        <f t="shared" si="293"/>
        <v>0</v>
      </c>
      <c r="K504" s="99"/>
      <c r="L504" s="108">
        <f t="shared" si="294"/>
        <v>0</v>
      </c>
      <c r="M504" s="100"/>
      <c r="N504" s="312"/>
      <c r="O504" s="101"/>
      <c r="P504" s="102"/>
      <c r="Q504" s="96"/>
      <c r="R504" s="97"/>
      <c r="S504" s="97">
        <f t="shared" si="295"/>
        <v>0</v>
      </c>
      <c r="T504" s="102"/>
      <c r="U504" s="103"/>
      <c r="V504" s="65">
        <f t="shared" si="296"/>
        <v>0</v>
      </c>
      <c r="W504" s="104"/>
      <c r="X504" s="312"/>
      <c r="Y504" s="72" t="str">
        <f t="shared" si="297"/>
        <v>---</v>
      </c>
      <c r="Z504" s="73" t="str">
        <f t="shared" si="298"/>
        <v>---</v>
      </c>
      <c r="AA504" s="74" t="str">
        <f t="shared" si="299"/>
        <v/>
      </c>
      <c r="AB504" s="75" t="str">
        <f t="shared" si="300"/>
        <v/>
      </c>
      <c r="AC504" s="76" t="str">
        <f t="shared" si="301"/>
        <v/>
      </c>
      <c r="AD504" s="75" t="str">
        <f t="shared" si="302"/>
        <v/>
      </c>
      <c r="AE504" s="77" t="str">
        <f t="shared" si="303"/>
        <v/>
      </c>
      <c r="AF504" s="78" t="str">
        <f t="shared" si="304"/>
        <v/>
      </c>
      <c r="AG504" s="79" t="str">
        <f t="shared" si="305"/>
        <v/>
      </c>
      <c r="AH504" s="244" t="str">
        <f t="shared" si="306"/>
        <v/>
      </c>
      <c r="AI504" s="218">
        <f t="shared" si="307"/>
        <v>0</v>
      </c>
      <c r="AJ504" s="346" t="str">
        <f t="shared" si="308"/>
        <v/>
      </c>
      <c r="AK504" s="347"/>
      <c r="AL504" s="219" t="e">
        <f t="shared" si="309"/>
        <v>#DIV/0!</v>
      </c>
      <c r="AM504" s="218">
        <f t="shared" si="310"/>
        <v>0</v>
      </c>
      <c r="AN504" s="346" t="str">
        <f t="shared" si="311"/>
        <v/>
      </c>
      <c r="AO504" s="347"/>
      <c r="AP504" s="219" t="e">
        <f t="shared" si="312"/>
        <v>#DIV/0!</v>
      </c>
      <c r="AQ504" s="222">
        <f t="shared" si="313"/>
        <v>0</v>
      </c>
      <c r="AR504" s="348" t="str">
        <f t="shared" si="314"/>
        <v/>
      </c>
      <c r="AS504" s="349"/>
      <c r="AT504" s="257" t="e">
        <f t="shared" si="315"/>
        <v>#DIV/0!</v>
      </c>
      <c r="AU504" s="222">
        <f t="shared" si="316"/>
        <v>0</v>
      </c>
      <c r="AV504" s="348" t="str">
        <f t="shared" si="317"/>
        <v/>
      </c>
      <c r="AW504" s="349"/>
      <c r="AX504" s="257" t="e">
        <f t="shared" si="318"/>
        <v>#DIV/0!</v>
      </c>
      <c r="AZ504" s="80"/>
      <c r="BA504" s="81"/>
      <c r="BB504" s="82" t="str">
        <f t="shared" si="319"/>
        <v/>
      </c>
      <c r="BC504" s="83" t="str">
        <f t="shared" si="320"/>
        <v/>
      </c>
      <c r="BD504" s="224">
        <f t="shared" si="321"/>
        <v>0</v>
      </c>
      <c r="BE504" s="348" t="str">
        <f t="shared" si="322"/>
        <v/>
      </c>
      <c r="BF504" s="349"/>
      <c r="BG504" s="225" t="e">
        <f t="shared" si="323"/>
        <v>#DIV/0!</v>
      </c>
      <c r="BI504" s="105"/>
      <c r="BJ504" s="307"/>
      <c r="BK504" s="106"/>
      <c r="BL504" s="307"/>
      <c r="BM504" s="227" t="str">
        <f t="shared" si="324"/>
        <v>---</v>
      </c>
    </row>
    <row r="505" spans="1:65" ht="15" customHeight="1">
      <c r="A505" s="90"/>
      <c r="B505" s="91"/>
      <c r="C505" s="92"/>
      <c r="D505" s="93"/>
      <c r="E505" s="93"/>
      <c r="F505" s="94"/>
      <c r="G505" s="95"/>
      <c r="H505" s="96"/>
      <c r="I505" s="97"/>
      <c r="J505" s="98">
        <f t="shared" si="293"/>
        <v>0</v>
      </c>
      <c r="K505" s="99"/>
      <c r="L505" s="108">
        <f t="shared" si="294"/>
        <v>0</v>
      </c>
      <c r="M505" s="100"/>
      <c r="N505" s="312"/>
      <c r="O505" s="101"/>
      <c r="P505" s="102"/>
      <c r="Q505" s="96"/>
      <c r="R505" s="97"/>
      <c r="S505" s="97">
        <f t="shared" si="295"/>
        <v>0</v>
      </c>
      <c r="T505" s="102"/>
      <c r="U505" s="102"/>
      <c r="V505" s="65">
        <f t="shared" si="296"/>
        <v>0</v>
      </c>
      <c r="W505" s="104"/>
      <c r="X505" s="312"/>
      <c r="Y505" s="72" t="str">
        <f t="shared" si="297"/>
        <v>---</v>
      </c>
      <c r="Z505" s="73" t="str">
        <f t="shared" si="298"/>
        <v>---</v>
      </c>
      <c r="AA505" s="74" t="str">
        <f t="shared" si="299"/>
        <v/>
      </c>
      <c r="AB505" s="75" t="str">
        <f t="shared" si="300"/>
        <v/>
      </c>
      <c r="AC505" s="76" t="str">
        <f t="shared" si="301"/>
        <v/>
      </c>
      <c r="AD505" s="75" t="str">
        <f t="shared" si="302"/>
        <v/>
      </c>
      <c r="AE505" s="77" t="str">
        <f t="shared" si="303"/>
        <v/>
      </c>
      <c r="AF505" s="78" t="str">
        <f t="shared" si="304"/>
        <v/>
      </c>
      <c r="AG505" s="79" t="str">
        <f t="shared" si="305"/>
        <v/>
      </c>
      <c r="AH505" s="244" t="str">
        <f t="shared" si="306"/>
        <v/>
      </c>
      <c r="AI505" s="218">
        <f t="shared" si="307"/>
        <v>0</v>
      </c>
      <c r="AJ505" s="346" t="str">
        <f t="shared" si="308"/>
        <v/>
      </c>
      <c r="AK505" s="347"/>
      <c r="AL505" s="219" t="e">
        <f t="shared" si="309"/>
        <v>#DIV/0!</v>
      </c>
      <c r="AM505" s="218">
        <f t="shared" si="310"/>
        <v>0</v>
      </c>
      <c r="AN505" s="346" t="str">
        <f t="shared" si="311"/>
        <v/>
      </c>
      <c r="AO505" s="347"/>
      <c r="AP505" s="219" t="e">
        <f t="shared" si="312"/>
        <v>#DIV/0!</v>
      </c>
      <c r="AQ505" s="222">
        <f t="shared" si="313"/>
        <v>0</v>
      </c>
      <c r="AR505" s="348" t="str">
        <f t="shared" si="314"/>
        <v/>
      </c>
      <c r="AS505" s="349"/>
      <c r="AT505" s="257" t="e">
        <f t="shared" si="315"/>
        <v>#DIV/0!</v>
      </c>
      <c r="AU505" s="222">
        <f t="shared" si="316"/>
        <v>0</v>
      </c>
      <c r="AV505" s="348" t="str">
        <f t="shared" si="317"/>
        <v/>
      </c>
      <c r="AW505" s="349"/>
      <c r="AX505" s="257" t="e">
        <f t="shared" si="318"/>
        <v>#DIV/0!</v>
      </c>
      <c r="AY505" s="19"/>
      <c r="AZ505" s="80"/>
      <c r="BA505" s="81"/>
      <c r="BB505" s="82" t="str">
        <f t="shared" si="319"/>
        <v/>
      </c>
      <c r="BC505" s="83" t="str">
        <f t="shared" si="320"/>
        <v/>
      </c>
      <c r="BD505" s="224">
        <f t="shared" si="321"/>
        <v>0</v>
      </c>
      <c r="BE505" s="348" t="str">
        <f t="shared" si="322"/>
        <v/>
      </c>
      <c r="BF505" s="349"/>
      <c r="BG505" s="225" t="e">
        <f t="shared" si="323"/>
        <v>#DIV/0!</v>
      </c>
      <c r="BI505" s="105"/>
      <c r="BJ505" s="307"/>
      <c r="BK505" s="106"/>
      <c r="BL505" s="307"/>
      <c r="BM505" s="227" t="str">
        <f t="shared" si="324"/>
        <v>---</v>
      </c>
    </row>
    <row r="506" spans="1:65" ht="15" customHeight="1">
      <c r="A506" s="90"/>
      <c r="B506" s="91"/>
      <c r="C506" s="92"/>
      <c r="D506" s="93"/>
      <c r="E506" s="93"/>
      <c r="F506" s="94"/>
      <c r="G506" s="95"/>
      <c r="H506" s="96"/>
      <c r="I506" s="97"/>
      <c r="J506" s="98">
        <f t="shared" si="293"/>
        <v>0</v>
      </c>
      <c r="K506" s="99"/>
      <c r="L506" s="108">
        <f t="shared" si="294"/>
        <v>0</v>
      </c>
      <c r="M506" s="100"/>
      <c r="N506" s="312"/>
      <c r="O506" s="101"/>
      <c r="P506" s="102"/>
      <c r="Q506" s="96"/>
      <c r="R506" s="97"/>
      <c r="S506" s="97">
        <f t="shared" si="295"/>
        <v>0</v>
      </c>
      <c r="T506" s="102"/>
      <c r="U506" s="102"/>
      <c r="V506" s="65">
        <f t="shared" si="296"/>
        <v>0</v>
      </c>
      <c r="W506" s="104"/>
      <c r="X506" s="312"/>
      <c r="Y506" s="72" t="str">
        <f t="shared" si="297"/>
        <v>---</v>
      </c>
      <c r="Z506" s="73" t="str">
        <f t="shared" si="298"/>
        <v>---</v>
      </c>
      <c r="AA506" s="74" t="str">
        <f t="shared" si="299"/>
        <v/>
      </c>
      <c r="AB506" s="75" t="str">
        <f t="shared" si="300"/>
        <v/>
      </c>
      <c r="AC506" s="76" t="str">
        <f t="shared" si="301"/>
        <v/>
      </c>
      <c r="AD506" s="75" t="str">
        <f t="shared" si="302"/>
        <v/>
      </c>
      <c r="AE506" s="77" t="str">
        <f t="shared" si="303"/>
        <v/>
      </c>
      <c r="AF506" s="78" t="str">
        <f t="shared" si="304"/>
        <v/>
      </c>
      <c r="AG506" s="79" t="str">
        <f t="shared" si="305"/>
        <v/>
      </c>
      <c r="AH506" s="244" t="str">
        <f t="shared" si="306"/>
        <v/>
      </c>
      <c r="AI506" s="218">
        <f t="shared" si="307"/>
        <v>0</v>
      </c>
      <c r="AJ506" s="346" t="str">
        <f t="shared" si="308"/>
        <v/>
      </c>
      <c r="AK506" s="347"/>
      <c r="AL506" s="219" t="e">
        <f t="shared" si="309"/>
        <v>#DIV/0!</v>
      </c>
      <c r="AM506" s="218">
        <f t="shared" si="310"/>
        <v>0</v>
      </c>
      <c r="AN506" s="346" t="str">
        <f t="shared" si="311"/>
        <v/>
      </c>
      <c r="AO506" s="347"/>
      <c r="AP506" s="219" t="e">
        <f t="shared" si="312"/>
        <v>#DIV/0!</v>
      </c>
      <c r="AQ506" s="222">
        <f t="shared" si="313"/>
        <v>0</v>
      </c>
      <c r="AR506" s="348" t="str">
        <f t="shared" si="314"/>
        <v/>
      </c>
      <c r="AS506" s="349"/>
      <c r="AT506" s="257" t="e">
        <f t="shared" si="315"/>
        <v>#DIV/0!</v>
      </c>
      <c r="AU506" s="222">
        <f t="shared" si="316"/>
        <v>0</v>
      </c>
      <c r="AV506" s="348" t="str">
        <f t="shared" si="317"/>
        <v/>
      </c>
      <c r="AW506" s="349"/>
      <c r="AX506" s="257" t="e">
        <f t="shared" si="318"/>
        <v>#DIV/0!</v>
      </c>
      <c r="AY506" s="19"/>
      <c r="AZ506" s="80"/>
      <c r="BA506" s="81"/>
      <c r="BB506" s="82" t="str">
        <f t="shared" si="319"/>
        <v/>
      </c>
      <c r="BC506" s="83" t="str">
        <f t="shared" si="320"/>
        <v/>
      </c>
      <c r="BD506" s="224">
        <f t="shared" si="321"/>
        <v>0</v>
      </c>
      <c r="BE506" s="348" t="str">
        <f t="shared" si="322"/>
        <v/>
      </c>
      <c r="BF506" s="349"/>
      <c r="BG506" s="225" t="e">
        <f t="shared" si="323"/>
        <v>#DIV/0!</v>
      </c>
      <c r="BI506" s="105"/>
      <c r="BJ506" s="307"/>
      <c r="BK506" s="106"/>
      <c r="BL506" s="307"/>
      <c r="BM506" s="227" t="str">
        <f t="shared" si="324"/>
        <v>---</v>
      </c>
    </row>
    <row r="507" spans="1:65" ht="14.25" customHeight="1">
      <c r="A507" s="90"/>
      <c r="B507" s="91"/>
      <c r="C507" s="92"/>
      <c r="D507" s="93"/>
      <c r="E507" s="93"/>
      <c r="F507" s="94"/>
      <c r="G507" s="95"/>
      <c r="H507" s="259"/>
      <c r="I507" s="97"/>
      <c r="J507" s="98">
        <f t="shared" si="293"/>
        <v>0</v>
      </c>
      <c r="K507" s="99"/>
      <c r="L507" s="108">
        <f t="shared" si="294"/>
        <v>0</v>
      </c>
      <c r="M507" s="100"/>
      <c r="N507" s="312"/>
      <c r="O507" s="101"/>
      <c r="P507" s="102"/>
      <c r="Q507" s="96"/>
      <c r="R507" s="97"/>
      <c r="S507" s="97">
        <f t="shared" si="295"/>
        <v>0</v>
      </c>
      <c r="T507" s="102"/>
      <c r="U507" s="102"/>
      <c r="V507" s="65">
        <f t="shared" si="296"/>
        <v>0</v>
      </c>
      <c r="W507" s="104"/>
      <c r="X507" s="312"/>
      <c r="Y507" s="72" t="str">
        <f t="shared" si="297"/>
        <v>---</v>
      </c>
      <c r="Z507" s="73" t="str">
        <f t="shared" si="298"/>
        <v>---</v>
      </c>
      <c r="AA507" s="74" t="str">
        <f t="shared" si="299"/>
        <v/>
      </c>
      <c r="AB507" s="75" t="str">
        <f t="shared" si="300"/>
        <v/>
      </c>
      <c r="AC507" s="76" t="str">
        <f t="shared" si="301"/>
        <v/>
      </c>
      <c r="AD507" s="75" t="str">
        <f t="shared" si="302"/>
        <v/>
      </c>
      <c r="AE507" s="77" t="str">
        <f t="shared" si="303"/>
        <v/>
      </c>
      <c r="AF507" s="78" t="str">
        <f t="shared" si="304"/>
        <v/>
      </c>
      <c r="AG507" s="79" t="str">
        <f t="shared" si="305"/>
        <v/>
      </c>
      <c r="AH507" s="244" t="str">
        <f t="shared" si="306"/>
        <v/>
      </c>
      <c r="AI507" s="218">
        <f t="shared" si="307"/>
        <v>0</v>
      </c>
      <c r="AJ507" s="346" t="str">
        <f t="shared" si="308"/>
        <v/>
      </c>
      <c r="AK507" s="347"/>
      <c r="AL507" s="219" t="e">
        <f t="shared" si="309"/>
        <v>#DIV/0!</v>
      </c>
      <c r="AM507" s="218">
        <f t="shared" si="310"/>
        <v>0</v>
      </c>
      <c r="AN507" s="346" t="str">
        <f t="shared" si="311"/>
        <v/>
      </c>
      <c r="AO507" s="347"/>
      <c r="AP507" s="219" t="e">
        <f t="shared" si="312"/>
        <v>#DIV/0!</v>
      </c>
      <c r="AQ507" s="222">
        <f t="shared" si="313"/>
        <v>0</v>
      </c>
      <c r="AR507" s="348" t="str">
        <f t="shared" si="314"/>
        <v/>
      </c>
      <c r="AS507" s="349"/>
      <c r="AT507" s="257" t="e">
        <f t="shared" si="315"/>
        <v>#DIV/0!</v>
      </c>
      <c r="AU507" s="222">
        <f t="shared" si="316"/>
        <v>0</v>
      </c>
      <c r="AV507" s="348" t="str">
        <f t="shared" si="317"/>
        <v/>
      </c>
      <c r="AW507" s="349"/>
      <c r="AX507" s="257" t="e">
        <f t="shared" si="318"/>
        <v>#DIV/0!</v>
      </c>
      <c r="AY507" s="19"/>
      <c r="AZ507" s="80"/>
      <c r="BA507" s="81"/>
      <c r="BB507" s="82" t="str">
        <f t="shared" si="319"/>
        <v/>
      </c>
      <c r="BC507" s="83" t="str">
        <f t="shared" si="320"/>
        <v/>
      </c>
      <c r="BD507" s="224">
        <f t="shared" si="321"/>
        <v>0</v>
      </c>
      <c r="BE507" s="348" t="str">
        <f t="shared" si="322"/>
        <v/>
      </c>
      <c r="BF507" s="349"/>
      <c r="BG507" s="225" t="e">
        <f t="shared" si="323"/>
        <v>#DIV/0!</v>
      </c>
      <c r="BH507" s="245"/>
      <c r="BI507" s="105"/>
      <c r="BJ507" s="307"/>
      <c r="BK507" s="106"/>
      <c r="BL507" s="307"/>
      <c r="BM507" s="227" t="str">
        <f t="shared" si="324"/>
        <v>---</v>
      </c>
    </row>
    <row r="508" spans="1:65" ht="15" customHeight="1">
      <c r="A508" s="90"/>
      <c r="B508" s="91"/>
      <c r="C508" s="92"/>
      <c r="D508" s="93"/>
      <c r="E508" s="93"/>
      <c r="F508" s="94"/>
      <c r="G508" s="95"/>
      <c r="H508" s="259"/>
      <c r="I508" s="97"/>
      <c r="J508" s="98">
        <f t="shared" si="293"/>
        <v>0</v>
      </c>
      <c r="K508" s="99"/>
      <c r="L508" s="108">
        <f t="shared" si="294"/>
        <v>0</v>
      </c>
      <c r="M508" s="100"/>
      <c r="N508" s="312"/>
      <c r="O508" s="101"/>
      <c r="P508" s="102"/>
      <c r="Q508" s="96"/>
      <c r="R508" s="97"/>
      <c r="S508" s="97">
        <f t="shared" si="295"/>
        <v>0</v>
      </c>
      <c r="T508" s="102"/>
      <c r="U508" s="102"/>
      <c r="V508" s="65">
        <f t="shared" si="296"/>
        <v>0</v>
      </c>
      <c r="W508" s="104"/>
      <c r="X508" s="312"/>
      <c r="Y508" s="72" t="str">
        <f t="shared" si="297"/>
        <v>---</v>
      </c>
      <c r="Z508" s="73" t="str">
        <f t="shared" si="298"/>
        <v>---</v>
      </c>
      <c r="AA508" s="74" t="str">
        <f t="shared" si="299"/>
        <v/>
      </c>
      <c r="AB508" s="75" t="str">
        <f t="shared" si="300"/>
        <v/>
      </c>
      <c r="AC508" s="76" t="str">
        <f t="shared" si="301"/>
        <v/>
      </c>
      <c r="AD508" s="75" t="str">
        <f t="shared" si="302"/>
        <v/>
      </c>
      <c r="AE508" s="77" t="str">
        <f t="shared" si="303"/>
        <v/>
      </c>
      <c r="AF508" s="78" t="str">
        <f t="shared" si="304"/>
        <v/>
      </c>
      <c r="AG508" s="79" t="str">
        <f t="shared" si="305"/>
        <v/>
      </c>
      <c r="AH508" s="244" t="str">
        <f t="shared" si="306"/>
        <v/>
      </c>
      <c r="AI508" s="218">
        <f t="shared" si="307"/>
        <v>0</v>
      </c>
      <c r="AJ508" s="346" t="str">
        <f t="shared" si="308"/>
        <v/>
      </c>
      <c r="AK508" s="347"/>
      <c r="AL508" s="219" t="e">
        <f t="shared" si="309"/>
        <v>#DIV/0!</v>
      </c>
      <c r="AM508" s="218">
        <f t="shared" si="310"/>
        <v>0</v>
      </c>
      <c r="AN508" s="346" t="str">
        <f t="shared" si="311"/>
        <v/>
      </c>
      <c r="AO508" s="347"/>
      <c r="AP508" s="219" t="e">
        <f t="shared" si="312"/>
        <v>#DIV/0!</v>
      </c>
      <c r="AQ508" s="222">
        <f t="shared" si="313"/>
        <v>0</v>
      </c>
      <c r="AR508" s="348" t="str">
        <f t="shared" si="314"/>
        <v/>
      </c>
      <c r="AS508" s="349"/>
      <c r="AT508" s="257" t="e">
        <f t="shared" si="315"/>
        <v>#DIV/0!</v>
      </c>
      <c r="AU508" s="222">
        <f t="shared" si="316"/>
        <v>0</v>
      </c>
      <c r="AV508" s="348" t="str">
        <f t="shared" si="317"/>
        <v/>
      </c>
      <c r="AW508" s="349"/>
      <c r="AX508" s="257" t="e">
        <f t="shared" si="318"/>
        <v>#DIV/0!</v>
      </c>
      <c r="AY508" s="19"/>
      <c r="AZ508" s="80"/>
      <c r="BA508" s="81"/>
      <c r="BB508" s="82" t="str">
        <f t="shared" si="319"/>
        <v/>
      </c>
      <c r="BC508" s="83" t="str">
        <f t="shared" si="320"/>
        <v/>
      </c>
      <c r="BD508" s="224">
        <f t="shared" si="321"/>
        <v>0</v>
      </c>
      <c r="BE508" s="348" t="str">
        <f t="shared" si="322"/>
        <v/>
      </c>
      <c r="BF508" s="349"/>
      <c r="BG508" s="225" t="e">
        <f t="shared" si="323"/>
        <v>#DIV/0!</v>
      </c>
      <c r="BH508" s="245"/>
      <c r="BI508" s="105"/>
      <c r="BJ508" s="307"/>
      <c r="BK508" s="106"/>
      <c r="BL508" s="307"/>
      <c r="BM508" s="227" t="str">
        <f t="shared" si="324"/>
        <v>---</v>
      </c>
    </row>
    <row r="509" spans="1:65" ht="15" customHeight="1">
      <c r="A509" s="90"/>
      <c r="B509" s="91"/>
      <c r="C509" s="92"/>
      <c r="D509" s="93"/>
      <c r="E509" s="93"/>
      <c r="F509" s="94"/>
      <c r="G509" s="95"/>
      <c r="H509" s="259"/>
      <c r="I509" s="97"/>
      <c r="J509" s="98">
        <f t="shared" si="293"/>
        <v>0</v>
      </c>
      <c r="K509" s="99"/>
      <c r="L509" s="108">
        <f t="shared" si="294"/>
        <v>0</v>
      </c>
      <c r="M509" s="100"/>
      <c r="N509" s="312"/>
      <c r="O509" s="101"/>
      <c r="P509" s="102"/>
      <c r="Q509" s="96"/>
      <c r="R509" s="97"/>
      <c r="S509" s="97">
        <f t="shared" si="295"/>
        <v>0</v>
      </c>
      <c r="T509" s="102"/>
      <c r="U509" s="102"/>
      <c r="V509" s="65">
        <f t="shared" si="296"/>
        <v>0</v>
      </c>
      <c r="W509" s="104"/>
      <c r="X509" s="312"/>
      <c r="Y509" s="72" t="str">
        <f t="shared" si="297"/>
        <v>---</v>
      </c>
      <c r="Z509" s="73" t="str">
        <f t="shared" si="298"/>
        <v>---</v>
      </c>
      <c r="AA509" s="74" t="str">
        <f t="shared" si="299"/>
        <v/>
      </c>
      <c r="AB509" s="75" t="str">
        <f t="shared" si="300"/>
        <v/>
      </c>
      <c r="AC509" s="76" t="str">
        <f t="shared" si="301"/>
        <v/>
      </c>
      <c r="AD509" s="75" t="str">
        <f t="shared" si="302"/>
        <v/>
      </c>
      <c r="AE509" s="77" t="str">
        <f t="shared" si="303"/>
        <v/>
      </c>
      <c r="AF509" s="78" t="str">
        <f t="shared" si="304"/>
        <v/>
      </c>
      <c r="AG509" s="79" t="str">
        <f t="shared" si="305"/>
        <v/>
      </c>
      <c r="AH509" s="244" t="str">
        <f t="shared" si="306"/>
        <v/>
      </c>
      <c r="AI509" s="218">
        <f t="shared" si="307"/>
        <v>0</v>
      </c>
      <c r="AJ509" s="346" t="str">
        <f t="shared" si="308"/>
        <v/>
      </c>
      <c r="AK509" s="347"/>
      <c r="AL509" s="219" t="e">
        <f t="shared" si="309"/>
        <v>#DIV/0!</v>
      </c>
      <c r="AM509" s="218">
        <f t="shared" si="310"/>
        <v>0</v>
      </c>
      <c r="AN509" s="346" t="str">
        <f t="shared" si="311"/>
        <v/>
      </c>
      <c r="AO509" s="347"/>
      <c r="AP509" s="219" t="e">
        <f t="shared" si="312"/>
        <v>#DIV/0!</v>
      </c>
      <c r="AQ509" s="222">
        <f t="shared" si="313"/>
        <v>0</v>
      </c>
      <c r="AR509" s="348" t="str">
        <f t="shared" si="314"/>
        <v/>
      </c>
      <c r="AS509" s="349"/>
      <c r="AT509" s="257" t="e">
        <f t="shared" si="315"/>
        <v>#DIV/0!</v>
      </c>
      <c r="AU509" s="222">
        <f t="shared" si="316"/>
        <v>0</v>
      </c>
      <c r="AV509" s="348" t="str">
        <f t="shared" si="317"/>
        <v/>
      </c>
      <c r="AW509" s="349"/>
      <c r="AX509" s="257" t="e">
        <f t="shared" si="318"/>
        <v>#DIV/0!</v>
      </c>
      <c r="AY509" s="19"/>
      <c r="AZ509" s="80"/>
      <c r="BA509" s="81"/>
      <c r="BB509" s="82" t="str">
        <f t="shared" si="319"/>
        <v/>
      </c>
      <c r="BC509" s="83" t="str">
        <f t="shared" si="320"/>
        <v/>
      </c>
      <c r="BD509" s="224">
        <f t="shared" si="321"/>
        <v>0</v>
      </c>
      <c r="BE509" s="348" t="str">
        <f t="shared" si="322"/>
        <v/>
      </c>
      <c r="BF509" s="349"/>
      <c r="BG509" s="225" t="e">
        <f t="shared" si="323"/>
        <v>#DIV/0!</v>
      </c>
      <c r="BH509" s="245"/>
      <c r="BI509" s="105"/>
      <c r="BJ509" s="307"/>
      <c r="BK509" s="106"/>
      <c r="BL509" s="307"/>
      <c r="BM509" s="227" t="str">
        <f t="shared" si="324"/>
        <v>---</v>
      </c>
    </row>
    <row r="510" spans="1:65" ht="15" customHeight="1">
      <c r="A510" s="90"/>
      <c r="B510" s="91"/>
      <c r="C510" s="92"/>
      <c r="D510" s="93"/>
      <c r="E510" s="93"/>
      <c r="F510" s="94"/>
      <c r="G510" s="95"/>
      <c r="H510" s="259"/>
      <c r="I510" s="97"/>
      <c r="J510" s="98">
        <f t="shared" si="293"/>
        <v>0</v>
      </c>
      <c r="K510" s="99"/>
      <c r="L510" s="108">
        <f t="shared" si="294"/>
        <v>0</v>
      </c>
      <c r="M510" s="100"/>
      <c r="N510" s="312"/>
      <c r="O510" s="101"/>
      <c r="P510" s="102"/>
      <c r="Q510" s="96"/>
      <c r="R510" s="97"/>
      <c r="S510" s="97">
        <f t="shared" si="295"/>
        <v>0</v>
      </c>
      <c r="T510" s="102"/>
      <c r="U510" s="102"/>
      <c r="V510" s="65">
        <f t="shared" si="296"/>
        <v>0</v>
      </c>
      <c r="W510" s="104"/>
      <c r="X510" s="312"/>
      <c r="Y510" s="72" t="str">
        <f t="shared" si="297"/>
        <v>---</v>
      </c>
      <c r="Z510" s="73" t="str">
        <f t="shared" si="298"/>
        <v>---</v>
      </c>
      <c r="AA510" s="74" t="str">
        <f t="shared" si="299"/>
        <v/>
      </c>
      <c r="AB510" s="75" t="str">
        <f t="shared" si="300"/>
        <v/>
      </c>
      <c r="AC510" s="76" t="str">
        <f t="shared" si="301"/>
        <v/>
      </c>
      <c r="AD510" s="75" t="str">
        <f t="shared" si="302"/>
        <v/>
      </c>
      <c r="AE510" s="77" t="str">
        <f t="shared" si="303"/>
        <v/>
      </c>
      <c r="AF510" s="78" t="str">
        <f t="shared" si="304"/>
        <v/>
      </c>
      <c r="AG510" s="79" t="str">
        <f t="shared" si="305"/>
        <v/>
      </c>
      <c r="AH510" s="244" t="str">
        <f t="shared" si="306"/>
        <v/>
      </c>
      <c r="AI510" s="218">
        <f t="shared" si="307"/>
        <v>0</v>
      </c>
      <c r="AJ510" s="346" t="str">
        <f t="shared" si="308"/>
        <v/>
      </c>
      <c r="AK510" s="347"/>
      <c r="AL510" s="219" t="e">
        <f t="shared" si="309"/>
        <v>#DIV/0!</v>
      </c>
      <c r="AM510" s="218">
        <f t="shared" si="310"/>
        <v>0</v>
      </c>
      <c r="AN510" s="346" t="str">
        <f t="shared" si="311"/>
        <v/>
      </c>
      <c r="AO510" s="347"/>
      <c r="AP510" s="219" t="e">
        <f t="shared" si="312"/>
        <v>#DIV/0!</v>
      </c>
      <c r="AQ510" s="222">
        <f t="shared" si="313"/>
        <v>0</v>
      </c>
      <c r="AR510" s="348" t="str">
        <f t="shared" si="314"/>
        <v/>
      </c>
      <c r="AS510" s="349"/>
      <c r="AT510" s="257" t="e">
        <f t="shared" si="315"/>
        <v>#DIV/0!</v>
      </c>
      <c r="AU510" s="222">
        <f t="shared" si="316"/>
        <v>0</v>
      </c>
      <c r="AV510" s="348" t="str">
        <f t="shared" si="317"/>
        <v/>
      </c>
      <c r="AW510" s="349"/>
      <c r="AX510" s="257" t="e">
        <f t="shared" si="318"/>
        <v>#DIV/0!</v>
      </c>
      <c r="AY510" s="19"/>
      <c r="AZ510" s="80"/>
      <c r="BA510" s="81"/>
      <c r="BB510" s="82" t="str">
        <f t="shared" si="319"/>
        <v/>
      </c>
      <c r="BC510" s="83" t="str">
        <f t="shared" si="320"/>
        <v/>
      </c>
      <c r="BD510" s="224">
        <f t="shared" si="321"/>
        <v>0</v>
      </c>
      <c r="BE510" s="348" t="str">
        <f t="shared" si="322"/>
        <v/>
      </c>
      <c r="BF510" s="349"/>
      <c r="BG510" s="225" t="e">
        <f t="shared" si="323"/>
        <v>#DIV/0!</v>
      </c>
      <c r="BH510" s="245"/>
      <c r="BI510" s="105"/>
      <c r="BJ510" s="307"/>
      <c r="BK510" s="106"/>
      <c r="BL510" s="307"/>
      <c r="BM510" s="227" t="str">
        <f t="shared" si="324"/>
        <v>---</v>
      </c>
    </row>
    <row r="511" spans="1:65" ht="15.75" customHeight="1" thickBot="1">
      <c r="A511" s="109"/>
      <c r="B511" s="110"/>
      <c r="C511" s="111"/>
      <c r="D511" s="112"/>
      <c r="E511" s="112"/>
      <c r="F511" s="113"/>
      <c r="G511" s="114"/>
      <c r="H511" s="260"/>
      <c r="I511" s="116"/>
      <c r="J511" s="117">
        <f t="shared" si="293"/>
        <v>0</v>
      </c>
      <c r="K511" s="118"/>
      <c r="L511" s="119">
        <f t="shared" si="294"/>
        <v>0</v>
      </c>
      <c r="M511" s="120"/>
      <c r="N511" s="313"/>
      <c r="O511" s="121"/>
      <c r="P511" s="122"/>
      <c r="Q511" s="115"/>
      <c r="R511" s="116"/>
      <c r="S511" s="116">
        <f t="shared" si="295"/>
        <v>0</v>
      </c>
      <c r="T511" s="122"/>
      <c r="U511" s="122"/>
      <c r="V511" s="124">
        <f t="shared" si="296"/>
        <v>0</v>
      </c>
      <c r="W511" s="125"/>
      <c r="X511" s="313"/>
      <c r="Y511" s="126" t="str">
        <f t="shared" si="297"/>
        <v>---</v>
      </c>
      <c r="Z511" s="127" t="str">
        <f t="shared" si="298"/>
        <v>---</v>
      </c>
      <c r="AA511" s="246" t="str">
        <f t="shared" si="299"/>
        <v/>
      </c>
      <c r="AB511" s="247" t="str">
        <f t="shared" si="300"/>
        <v/>
      </c>
      <c r="AC511" s="248" t="str">
        <f t="shared" si="301"/>
        <v/>
      </c>
      <c r="AD511" s="247" t="str">
        <f t="shared" si="302"/>
        <v/>
      </c>
      <c r="AE511" s="249" t="str">
        <f t="shared" si="303"/>
        <v/>
      </c>
      <c r="AF511" s="250" t="str">
        <f t="shared" si="304"/>
        <v/>
      </c>
      <c r="AG511" s="251" t="str">
        <f t="shared" si="305"/>
        <v/>
      </c>
      <c r="AH511" s="252" t="str">
        <f t="shared" si="306"/>
        <v/>
      </c>
      <c r="AI511" s="130">
        <f t="shared" si="307"/>
        <v>0</v>
      </c>
      <c r="AJ511" s="352" t="str">
        <f t="shared" si="308"/>
        <v/>
      </c>
      <c r="AK511" s="353"/>
      <c r="AL511" s="228" t="e">
        <f t="shared" si="309"/>
        <v>#DIV/0!</v>
      </c>
      <c r="AM511" s="130">
        <f t="shared" si="310"/>
        <v>0</v>
      </c>
      <c r="AN511" s="352" t="str">
        <f t="shared" si="311"/>
        <v/>
      </c>
      <c r="AO511" s="353"/>
      <c r="AP511" s="228" t="e">
        <f t="shared" si="312"/>
        <v>#DIV/0!</v>
      </c>
      <c r="AQ511" s="231">
        <f t="shared" si="313"/>
        <v>0</v>
      </c>
      <c r="AR511" s="354" t="str">
        <f t="shared" si="314"/>
        <v/>
      </c>
      <c r="AS511" s="355"/>
      <c r="AT511" s="258" t="e">
        <f t="shared" si="315"/>
        <v>#DIV/0!</v>
      </c>
      <c r="AU511" s="231">
        <f t="shared" si="316"/>
        <v>0</v>
      </c>
      <c r="AV511" s="354" t="str">
        <f t="shared" si="317"/>
        <v/>
      </c>
      <c r="AW511" s="355"/>
      <c r="AX511" s="258" t="e">
        <f t="shared" si="318"/>
        <v>#DIV/0!</v>
      </c>
      <c r="AY511" s="19"/>
      <c r="AZ511" s="140"/>
      <c r="BA511" s="141"/>
      <c r="BB511" s="142" t="str">
        <f t="shared" si="319"/>
        <v/>
      </c>
      <c r="BC511" s="143" t="str">
        <f t="shared" si="320"/>
        <v/>
      </c>
      <c r="BD511" s="233">
        <f t="shared" si="321"/>
        <v>0</v>
      </c>
      <c r="BE511" s="354" t="str">
        <f t="shared" si="322"/>
        <v/>
      </c>
      <c r="BF511" s="355"/>
      <c r="BG511" s="234" t="e">
        <f t="shared" si="323"/>
        <v>#DIV/0!</v>
      </c>
      <c r="BH511" s="245"/>
      <c r="BI511" s="144"/>
      <c r="BJ511" s="308"/>
      <c r="BK511" s="146"/>
      <c r="BL511" s="308"/>
      <c r="BM511" s="235" t="str">
        <f t="shared" si="324"/>
        <v>---</v>
      </c>
    </row>
    <row r="512" spans="1:65" ht="15.75" customHeight="1" thickBot="1">
      <c r="A512" s="19"/>
      <c r="B512" s="19"/>
      <c r="C512" s="19"/>
      <c r="D512" s="19"/>
      <c r="E512" s="19"/>
      <c r="F512" s="19"/>
      <c r="G512" s="19"/>
      <c r="H512" s="148"/>
      <c r="I512" s="148"/>
      <c r="J512" s="148"/>
      <c r="K512" s="148"/>
      <c r="L512" s="149"/>
      <c r="M512" s="149"/>
      <c r="N512" s="149"/>
      <c r="O512" s="149"/>
      <c r="P512" s="149"/>
      <c r="Q512" s="148"/>
      <c r="R512" s="148"/>
      <c r="S512" s="148"/>
      <c r="T512" s="148"/>
      <c r="U512" s="148"/>
      <c r="V512" s="149"/>
      <c r="W512" s="149"/>
      <c r="X512" s="149"/>
      <c r="Y512" s="149"/>
      <c r="Z512" s="150"/>
      <c r="AA512" s="148"/>
      <c r="AB512" s="151"/>
      <c r="AC512" s="148"/>
      <c r="AD512" s="151"/>
      <c r="AE512" s="149"/>
      <c r="AF512" s="152"/>
      <c r="AG512" s="149"/>
      <c r="AH512" s="152"/>
      <c r="AI512" s="209"/>
      <c r="AJ512" s="209"/>
      <c r="AK512" s="209"/>
      <c r="AL512" s="210"/>
      <c r="AM512" s="209"/>
      <c r="AN512" s="209"/>
      <c r="AO512" s="209"/>
      <c r="AP512" s="210"/>
      <c r="AQ512" s="211"/>
      <c r="AR512" s="212"/>
      <c r="AS512" s="212"/>
      <c r="AT512" s="213"/>
      <c r="AU512" s="212"/>
      <c r="AV512" s="212"/>
      <c r="AW512" s="212"/>
      <c r="AX512" s="214"/>
      <c r="AY512" s="19"/>
      <c r="AZ512" s="153"/>
      <c r="BA512" s="153"/>
      <c r="BB512" s="154"/>
      <c r="BC512" s="155"/>
      <c r="BD512" s="253"/>
      <c r="BE512" s="212"/>
      <c r="BF512" s="212"/>
      <c r="BG512" s="236"/>
      <c r="BH512" s="151"/>
    </row>
    <row r="513" spans="1:65" ht="24" customHeight="1" thickBot="1">
      <c r="A513" s="314" t="s">
        <v>15</v>
      </c>
      <c r="B513" s="315"/>
      <c r="C513" s="315"/>
      <c r="D513" s="315"/>
      <c r="E513" s="315"/>
      <c r="F513" s="316"/>
      <c r="G513" s="156"/>
      <c r="H513" s="157"/>
      <c r="I513" s="157"/>
      <c r="J513" s="158">
        <f>SUM(J471:J511)</f>
        <v>0</v>
      </c>
      <c r="K513" s="158">
        <f>SUM(K471:K511)</f>
        <v>0</v>
      </c>
      <c r="L513" s="159">
        <f>SUM(L471:L511)</f>
        <v>0</v>
      </c>
      <c r="M513" s="160">
        <f>SUM(M471:M511)</f>
        <v>0</v>
      </c>
      <c r="N513" s="161"/>
      <c r="O513" s="161"/>
      <c r="P513" s="161"/>
      <c r="Q513" s="162"/>
      <c r="R513" s="162"/>
      <c r="S513" s="158">
        <f>SUM(S471:S511)</f>
        <v>0</v>
      </c>
      <c r="T513" s="162"/>
      <c r="U513" s="162"/>
      <c r="V513" s="159">
        <f>SUM(V471:V511)</f>
        <v>0</v>
      </c>
      <c r="W513" s="163">
        <f>SUM(W471:W511)</f>
        <v>0</v>
      </c>
      <c r="X513" s="164"/>
      <c r="Y513" s="164"/>
      <c r="Z513" s="165"/>
      <c r="AA513" s="166"/>
      <c r="AB513" s="167"/>
      <c r="AC513" s="166"/>
      <c r="AD513" s="167"/>
      <c r="AE513" s="168"/>
      <c r="AF513" s="169"/>
      <c r="AG513" s="168"/>
      <c r="AH513" s="169"/>
      <c r="AI513" s="170"/>
      <c r="AJ513" s="170"/>
      <c r="AK513" s="170"/>
      <c r="AL513" s="171"/>
      <c r="AM513" s="170"/>
      <c r="AN513" s="170"/>
      <c r="AO513" s="170"/>
      <c r="AP513" s="171"/>
      <c r="AQ513" s="172"/>
      <c r="AR513" s="173"/>
      <c r="AS513" s="173"/>
      <c r="AT513" s="174"/>
      <c r="AU513" s="173"/>
      <c r="AV513" s="173"/>
      <c r="AW513" s="173"/>
      <c r="AX513" s="175"/>
      <c r="AZ513" s="176">
        <f>SUM(AZ471:AZ511)</f>
        <v>0</v>
      </c>
      <c r="BA513" s="177">
        <f>SUM(BA471:BA511)</f>
        <v>0</v>
      </c>
      <c r="BB513" s="178"/>
      <c r="BC513" s="179"/>
      <c r="BD513" s="180"/>
      <c r="BE513" s="173"/>
      <c r="BF513" s="173"/>
      <c r="BG513" s="181"/>
    </row>
    <row r="514" spans="1:65" ht="6" customHeight="1" thickBot="1">
      <c r="H514" s="182"/>
      <c r="I514" s="182"/>
      <c r="Q514" s="148"/>
      <c r="R514" s="148"/>
      <c r="AA514" s="148"/>
      <c r="AB514" s="151"/>
      <c r="AC514" s="148"/>
      <c r="AD514" s="151"/>
      <c r="AE514" s="149"/>
      <c r="AF514" s="152"/>
      <c r="AG514" s="149"/>
      <c r="AH514" s="152"/>
      <c r="AZ514" s="183"/>
      <c r="BA514" s="183"/>
      <c r="BB514" s="154"/>
      <c r="BC514" s="155"/>
    </row>
    <row r="515" spans="1:65" ht="23.25" customHeight="1" thickBot="1">
      <c r="A515" s="314" t="s">
        <v>16</v>
      </c>
      <c r="B515" s="315"/>
      <c r="C515" s="315"/>
      <c r="D515" s="315"/>
      <c r="E515" s="315"/>
      <c r="F515" s="316"/>
      <c r="G515" s="156"/>
      <c r="H515" s="184"/>
      <c r="I515" s="184"/>
      <c r="J515" s="158">
        <f>AVERAGE(J471:J511)</f>
        <v>0</v>
      </c>
      <c r="K515" s="158" t="e">
        <f>AVERAGE(K471:K511)</f>
        <v>#DIV/0!</v>
      </c>
      <c r="L515" s="159">
        <f>AVERAGE(L471:L511)</f>
        <v>0</v>
      </c>
      <c r="M515" s="160" t="e">
        <f>AVERAGE(M471:M511)</f>
        <v>#DIV/0!</v>
      </c>
      <c r="N515" s="161"/>
      <c r="O515" s="161"/>
      <c r="P515" s="161"/>
      <c r="Q515" s="185"/>
      <c r="R515" s="185"/>
      <c r="S515" s="158">
        <f>AVERAGE(S471:S511)</f>
        <v>0</v>
      </c>
      <c r="T515" s="162"/>
      <c r="U515" s="162"/>
      <c r="V515" s="159">
        <f>AVERAGE(V471:V511)</f>
        <v>0</v>
      </c>
      <c r="W515" s="186" t="e">
        <f>AVERAGE(W471:W511)</f>
        <v>#DIV/0!</v>
      </c>
      <c r="X515" s="164"/>
      <c r="Y515" s="164"/>
      <c r="Z515" s="165"/>
      <c r="AA515" s="237" t="e">
        <f t="shared" ref="AA515:AX515" si="325">AVERAGE(AA471:AA511)</f>
        <v>#DIV/0!</v>
      </c>
      <c r="AB515" s="187" t="e">
        <f t="shared" si="325"/>
        <v>#DIV/0!</v>
      </c>
      <c r="AC515" s="188" t="e">
        <f t="shared" si="325"/>
        <v>#DIV/0!</v>
      </c>
      <c r="AD515" s="189" t="e">
        <f t="shared" si="325"/>
        <v>#DIV/0!</v>
      </c>
      <c r="AE515" s="190" t="e">
        <f t="shared" si="325"/>
        <v>#DIV/0!</v>
      </c>
      <c r="AF515" s="191" t="e">
        <f t="shared" si="325"/>
        <v>#DIV/0!</v>
      </c>
      <c r="AG515" s="192" t="e">
        <f t="shared" si="325"/>
        <v>#DIV/0!</v>
      </c>
      <c r="AH515" s="193" t="e">
        <f t="shared" si="325"/>
        <v>#DIV/0!</v>
      </c>
      <c r="AI515" s="238">
        <f t="shared" si="325"/>
        <v>0</v>
      </c>
      <c r="AJ515" s="275"/>
      <c r="AK515" s="276"/>
      <c r="AL515" s="238" t="e">
        <f t="shared" si="325"/>
        <v>#DIV/0!</v>
      </c>
      <c r="AM515" s="238">
        <f t="shared" si="325"/>
        <v>0</v>
      </c>
      <c r="AN515" s="275"/>
      <c r="AO515" s="276"/>
      <c r="AP515" s="238" t="e">
        <f t="shared" si="325"/>
        <v>#DIV/0!</v>
      </c>
      <c r="AQ515" s="239">
        <f t="shared" si="325"/>
        <v>0</v>
      </c>
      <c r="AR515" s="275"/>
      <c r="AS515" s="276"/>
      <c r="AT515" s="239" t="e">
        <f t="shared" si="325"/>
        <v>#DIV/0!</v>
      </c>
      <c r="AU515" s="240">
        <f t="shared" si="325"/>
        <v>0</v>
      </c>
      <c r="AV515" s="275"/>
      <c r="AW515" s="276"/>
      <c r="AX515" s="240" t="e">
        <f t="shared" si="325"/>
        <v>#DIV/0!</v>
      </c>
      <c r="AY515" s="19"/>
      <c r="AZ515" s="195" t="e">
        <f t="shared" ref="AZ515:BG515" si="326">AVERAGE(AZ471:AZ511)</f>
        <v>#DIV/0!</v>
      </c>
      <c r="BA515" s="196" t="e">
        <f t="shared" si="326"/>
        <v>#DIV/0!</v>
      </c>
      <c r="BB515" s="197" t="e">
        <f t="shared" si="326"/>
        <v>#DIV/0!</v>
      </c>
      <c r="BC515" s="198" t="e">
        <f t="shared" si="326"/>
        <v>#DIV/0!</v>
      </c>
      <c r="BD515" s="241" t="e">
        <f t="shared" si="326"/>
        <v>#VALUE!</v>
      </c>
      <c r="BE515" s="356"/>
      <c r="BF515" s="357"/>
      <c r="BG515" s="242" t="e">
        <f t="shared" si="326"/>
        <v>#DIV/0!</v>
      </c>
    </row>
    <row r="516" spans="1:65" ht="57" customHeight="1">
      <c r="A516" s="199"/>
      <c r="B516" s="199"/>
      <c r="C516" s="199"/>
      <c r="D516" s="199"/>
      <c r="E516" s="199"/>
      <c r="F516" s="199"/>
      <c r="G516" s="199"/>
      <c r="H516" s="200"/>
      <c r="I516" s="200"/>
      <c r="J516" s="201"/>
      <c r="K516" s="201"/>
      <c r="L516" s="202"/>
      <c r="M516" s="203"/>
      <c r="N516" s="203"/>
      <c r="O516" s="203"/>
      <c r="P516" s="203"/>
      <c r="Q516" s="204"/>
      <c r="R516" s="204"/>
      <c r="S516" s="201"/>
      <c r="T516" s="201"/>
      <c r="U516" s="201"/>
      <c r="V516" s="202"/>
      <c r="W516" s="203"/>
      <c r="X516" s="203"/>
      <c r="Y516" s="203"/>
      <c r="Z516" s="205"/>
      <c r="AA516" s="201"/>
      <c r="AB516" s="206"/>
      <c r="AC516" s="201"/>
      <c r="AD516" s="206"/>
      <c r="AE516" s="202"/>
      <c r="AF516" s="207"/>
      <c r="AG516" s="203"/>
      <c r="AH516" s="208"/>
      <c r="AI516" s="209"/>
      <c r="AJ516" s="209"/>
      <c r="AK516" s="209"/>
      <c r="AL516" s="210"/>
      <c r="AM516" s="209"/>
      <c r="AN516" s="209"/>
      <c r="AO516" s="209"/>
      <c r="AP516" s="210"/>
      <c r="AQ516" s="211"/>
      <c r="AR516" s="212"/>
      <c r="AS516" s="212"/>
      <c r="AT516" s="213"/>
      <c r="AU516" s="212"/>
      <c r="AV516" s="212"/>
      <c r="AW516" s="212"/>
      <c r="AX516" s="214"/>
      <c r="AY516" s="19"/>
      <c r="BE516" s="212"/>
      <c r="BF516" s="212"/>
    </row>
    <row r="517" spans="1:65" ht="15.75" customHeight="1" thickBot="1">
      <c r="A517" s="19"/>
      <c r="B517" s="19"/>
      <c r="C517" s="19"/>
      <c r="D517" s="19"/>
      <c r="E517" s="19"/>
      <c r="F517" s="19"/>
      <c r="G517" s="19"/>
      <c r="H517" s="148"/>
      <c r="I517" s="148"/>
      <c r="J517" s="148"/>
      <c r="K517" s="148"/>
      <c r="L517" s="149"/>
      <c r="M517" s="149"/>
      <c r="N517" s="149"/>
      <c r="O517" s="149"/>
      <c r="P517" s="149"/>
      <c r="Q517" s="148"/>
      <c r="R517" s="148"/>
      <c r="S517" s="148"/>
      <c r="T517" s="148"/>
      <c r="U517" s="148"/>
      <c r="V517" s="149"/>
      <c r="W517" s="149"/>
      <c r="X517" s="149"/>
      <c r="Y517" s="149"/>
      <c r="Z517" s="150"/>
      <c r="AA517" s="148"/>
      <c r="AB517" s="151"/>
      <c r="AC517" s="148"/>
      <c r="AD517" s="151"/>
      <c r="AE517" s="149"/>
      <c r="AF517" s="152"/>
      <c r="AG517" s="149"/>
      <c r="AH517" s="152"/>
      <c r="AI517" s="209"/>
      <c r="AJ517" s="209"/>
      <c r="AK517" s="209"/>
      <c r="AL517" s="210"/>
      <c r="AM517" s="209"/>
      <c r="AN517" s="209"/>
      <c r="AO517" s="209"/>
      <c r="AP517" s="210"/>
      <c r="AQ517" s="211"/>
      <c r="AR517" s="212"/>
      <c r="AS517" s="212"/>
      <c r="AT517" s="213"/>
      <c r="AU517" s="212"/>
      <c r="AV517" s="212"/>
      <c r="AW517" s="212"/>
      <c r="AX517" s="214"/>
      <c r="AY517" s="19"/>
      <c r="BE517" s="212"/>
      <c r="BF517" s="212"/>
    </row>
    <row r="518" spans="1:65" ht="30" customHeight="1" thickBot="1">
      <c r="A518" s="26" t="s">
        <v>27</v>
      </c>
      <c r="B518" s="317" t="str">
        <f>A518</f>
        <v>DECEMBRE</v>
      </c>
      <c r="C518" s="317"/>
      <c r="D518" s="317"/>
      <c r="E518" s="317"/>
      <c r="F518" s="317"/>
      <c r="G518" s="317"/>
      <c r="H518" s="317"/>
      <c r="I518" s="317"/>
      <c r="J518" s="317"/>
      <c r="K518" s="317"/>
      <c r="L518" s="317"/>
      <c r="M518" s="317"/>
      <c r="N518" s="317"/>
      <c r="O518" s="317"/>
      <c r="P518" s="317"/>
      <c r="Q518" s="317"/>
      <c r="R518" s="317"/>
      <c r="S518" s="317"/>
      <c r="T518" s="317"/>
      <c r="U518" s="317"/>
      <c r="V518" s="317"/>
      <c r="W518" s="317"/>
      <c r="X518" s="317"/>
      <c r="Y518" s="317"/>
      <c r="Z518" s="317"/>
      <c r="AA518" s="317"/>
      <c r="AB518" s="317"/>
      <c r="AC518" s="317"/>
      <c r="AD518" s="317"/>
      <c r="AE518" s="317"/>
      <c r="AF518" s="317"/>
      <c r="AG518" s="317"/>
      <c r="AH518" s="317"/>
      <c r="AI518" s="317"/>
      <c r="AJ518" s="317"/>
      <c r="AK518" s="317"/>
      <c r="AL518" s="317"/>
      <c r="AM518" s="317"/>
      <c r="AN518" s="317"/>
      <c r="AO518" s="317"/>
      <c r="AP518" s="317"/>
      <c r="AQ518" s="317"/>
      <c r="AR518" s="317"/>
      <c r="AS518" s="317"/>
      <c r="AT518" s="317"/>
      <c r="AU518" s="317"/>
      <c r="AV518" s="317"/>
      <c r="AW518" s="317"/>
      <c r="AX518" s="317"/>
      <c r="AY518"/>
      <c r="AZ518" s="318" t="str">
        <f>B518</f>
        <v>DECEMBRE</v>
      </c>
      <c r="BA518" s="319"/>
      <c r="BB518" s="319"/>
      <c r="BC518" s="320"/>
      <c r="BD518" s="339" t="s">
        <v>64</v>
      </c>
      <c r="BE518" s="339"/>
      <c r="BF518" s="339"/>
      <c r="BG518" s="340"/>
      <c r="BH518" s="243"/>
      <c r="BI518" s="29">
        <v>42401</v>
      </c>
      <c r="BJ518" s="306"/>
      <c r="BK518" s="29">
        <f>BI518+31</f>
        <v>42432</v>
      </c>
      <c r="BL518" s="306"/>
      <c r="BM518" s="309" t="s">
        <v>29</v>
      </c>
    </row>
    <row r="519" spans="1:65" s="38" customFormat="1" ht="30.75" customHeight="1">
      <c r="A519" s="297" t="s">
        <v>11</v>
      </c>
      <c r="B519" s="298"/>
      <c r="C519" s="298"/>
      <c r="D519" s="298"/>
      <c r="E519" s="298"/>
      <c r="F519" s="299"/>
      <c r="G519" s="300">
        <v>2015</v>
      </c>
      <c r="H519" s="301"/>
      <c r="I519" s="301"/>
      <c r="J519" s="301"/>
      <c r="K519" s="301"/>
      <c r="L519" s="301"/>
      <c r="M519" s="301"/>
      <c r="N519" s="261"/>
      <c r="O519" s="302">
        <f>G519+1</f>
        <v>2016</v>
      </c>
      <c r="P519" s="301"/>
      <c r="Q519" s="301"/>
      <c r="R519" s="301"/>
      <c r="S519" s="301"/>
      <c r="T519" s="301"/>
      <c r="U519" s="301"/>
      <c r="V519" s="301"/>
      <c r="W519" s="303"/>
      <c r="X519" s="261"/>
      <c r="Y519" s="304" t="s">
        <v>30</v>
      </c>
      <c r="Z519" s="304" t="s">
        <v>31</v>
      </c>
      <c r="AA519" s="305" t="s">
        <v>32</v>
      </c>
      <c r="AB519" s="305"/>
      <c r="AC519" s="305" t="s">
        <v>33</v>
      </c>
      <c r="AD519" s="305"/>
      <c r="AE519" s="277" t="s">
        <v>34</v>
      </c>
      <c r="AF519" s="277"/>
      <c r="AG519" s="277" t="s">
        <v>35</v>
      </c>
      <c r="AH519" s="278"/>
      <c r="AI519" s="336" t="s">
        <v>36</v>
      </c>
      <c r="AJ519" s="336"/>
      <c r="AK519" s="336"/>
      <c r="AL519" s="336"/>
      <c r="AM519" s="336" t="s">
        <v>37</v>
      </c>
      <c r="AN519" s="336"/>
      <c r="AO519" s="336"/>
      <c r="AP519" s="336"/>
      <c r="AQ519" s="336" t="s">
        <v>38</v>
      </c>
      <c r="AR519" s="336"/>
      <c r="AS519" s="336"/>
      <c r="AT519" s="336"/>
      <c r="AU519" s="336" t="s">
        <v>63</v>
      </c>
      <c r="AV519" s="336"/>
      <c r="AW519" s="336"/>
      <c r="AX519" s="336"/>
      <c r="AY519" s="32"/>
      <c r="AZ519" s="33">
        <f>G519</f>
        <v>2015</v>
      </c>
      <c r="BA519" s="34">
        <f>O519</f>
        <v>2016</v>
      </c>
      <c r="BB519" s="337" t="s">
        <v>39</v>
      </c>
      <c r="BC519" s="338"/>
      <c r="BD519" s="341"/>
      <c r="BE519" s="341"/>
      <c r="BF519" s="341"/>
      <c r="BG519" s="342"/>
      <c r="BH519" s="35"/>
      <c r="BI519" s="321" t="s">
        <v>40</v>
      </c>
      <c r="BJ519" s="307"/>
      <c r="BK519" s="321" t="s">
        <v>41</v>
      </c>
      <c r="BL519" s="307"/>
      <c r="BM519" s="310"/>
    </row>
    <row r="520" spans="1:65" ht="57" customHeight="1">
      <c r="A520" s="287">
        <v>1</v>
      </c>
      <c r="B520" s="288">
        <v>2</v>
      </c>
      <c r="C520" s="289">
        <v>3</v>
      </c>
      <c r="D520" s="290" t="s">
        <v>42</v>
      </c>
      <c r="E520" s="292" t="s">
        <v>43</v>
      </c>
      <c r="F520" s="293" t="s">
        <v>44</v>
      </c>
      <c r="G520" s="295">
        <v>5</v>
      </c>
      <c r="H520" s="335" t="s">
        <v>45</v>
      </c>
      <c r="I520" s="335" t="s">
        <v>46</v>
      </c>
      <c r="J520" s="335" t="s">
        <v>47</v>
      </c>
      <c r="K520" s="283" t="s">
        <v>48</v>
      </c>
      <c r="L520" s="285" t="s">
        <v>49</v>
      </c>
      <c r="M520" s="286" t="s">
        <v>50</v>
      </c>
      <c r="N520" s="328"/>
      <c r="O520" s="331" t="s">
        <v>51</v>
      </c>
      <c r="P520" s="333" t="s">
        <v>52</v>
      </c>
      <c r="Q520" s="335" t="s">
        <v>53</v>
      </c>
      <c r="R520" s="335" t="s">
        <v>54</v>
      </c>
      <c r="S520" s="335" t="s">
        <v>55</v>
      </c>
      <c r="T520" s="326" t="s">
        <v>56</v>
      </c>
      <c r="U520" s="283" t="s">
        <v>57</v>
      </c>
      <c r="V520" s="285" t="s">
        <v>58</v>
      </c>
      <c r="W520" s="286" t="s">
        <v>59</v>
      </c>
      <c r="X520" s="328"/>
      <c r="Y520" s="304"/>
      <c r="Z520" s="304"/>
      <c r="AA520" s="305"/>
      <c r="AB520" s="305"/>
      <c r="AC520" s="305"/>
      <c r="AD520" s="305"/>
      <c r="AE520" s="277"/>
      <c r="AF520" s="277"/>
      <c r="AG520" s="277"/>
      <c r="AH520" s="278"/>
      <c r="AI520" s="336"/>
      <c r="AJ520" s="336"/>
      <c r="AK520" s="336"/>
      <c r="AL520" s="336"/>
      <c r="AM520" s="336"/>
      <c r="AN520" s="336"/>
      <c r="AO520" s="336"/>
      <c r="AP520" s="336"/>
      <c r="AQ520" s="336"/>
      <c r="AR520" s="336"/>
      <c r="AS520" s="336"/>
      <c r="AT520" s="336"/>
      <c r="AU520" s="336"/>
      <c r="AV520" s="336"/>
      <c r="AW520" s="336"/>
      <c r="AX520" s="336"/>
      <c r="AY520"/>
      <c r="AZ520" s="324" t="s">
        <v>60</v>
      </c>
      <c r="BA520" s="329" t="s">
        <v>61</v>
      </c>
      <c r="BB520" s="337"/>
      <c r="BC520" s="338"/>
      <c r="BD520" s="341"/>
      <c r="BE520" s="341"/>
      <c r="BF520" s="341"/>
      <c r="BG520" s="342"/>
      <c r="BH520" s="243"/>
      <c r="BI520" s="322"/>
      <c r="BJ520" s="307"/>
      <c r="BK520" s="322"/>
      <c r="BL520" s="307"/>
      <c r="BM520" s="310"/>
    </row>
    <row r="521" spans="1:65" ht="15.75" customHeight="1" thickBot="1">
      <c r="A521" s="287"/>
      <c r="B521" s="288"/>
      <c r="C521" s="289"/>
      <c r="D521" s="291"/>
      <c r="E521" s="292"/>
      <c r="F521" s="294"/>
      <c r="G521" s="296"/>
      <c r="H521" s="335"/>
      <c r="I521" s="335"/>
      <c r="J521" s="335"/>
      <c r="K521" s="284"/>
      <c r="L521" s="285"/>
      <c r="M521" s="286"/>
      <c r="N521" s="328"/>
      <c r="O521" s="332"/>
      <c r="P521" s="334"/>
      <c r="Q521" s="335"/>
      <c r="R521" s="335"/>
      <c r="S521" s="335"/>
      <c r="T521" s="327"/>
      <c r="U521" s="284"/>
      <c r="V521" s="285"/>
      <c r="W521" s="286"/>
      <c r="X521" s="328"/>
      <c r="Y521" s="304"/>
      <c r="Z521" s="304"/>
      <c r="AA521" s="48" t="s">
        <v>12</v>
      </c>
      <c r="AB521" s="49" t="s">
        <v>13</v>
      </c>
      <c r="AC521" s="50" t="s">
        <v>12</v>
      </c>
      <c r="AD521" s="51" t="s">
        <v>13</v>
      </c>
      <c r="AE521" s="52" t="s">
        <v>12</v>
      </c>
      <c r="AF521" s="53" t="s">
        <v>13</v>
      </c>
      <c r="AG521" s="52" t="s">
        <v>12</v>
      </c>
      <c r="AH521" s="264" t="s">
        <v>13</v>
      </c>
      <c r="AI521" s="350" t="s">
        <v>12</v>
      </c>
      <c r="AJ521" s="350"/>
      <c r="AK521" s="351" t="s">
        <v>13</v>
      </c>
      <c r="AL521" s="351"/>
      <c r="AM521" s="350" t="s">
        <v>12</v>
      </c>
      <c r="AN521" s="350"/>
      <c r="AO521" s="351" t="s">
        <v>13</v>
      </c>
      <c r="AP521" s="351"/>
      <c r="AQ521" s="350" t="s">
        <v>12</v>
      </c>
      <c r="AR521" s="350"/>
      <c r="AS521" s="351" t="s">
        <v>13</v>
      </c>
      <c r="AT521" s="351"/>
      <c r="AU521" s="350" t="s">
        <v>12</v>
      </c>
      <c r="AV521" s="350"/>
      <c r="AW521" s="351" t="s">
        <v>13</v>
      </c>
      <c r="AX521" s="351"/>
      <c r="AY521"/>
      <c r="AZ521" s="325"/>
      <c r="BA521" s="330"/>
      <c r="BB521" s="54" t="s">
        <v>62</v>
      </c>
      <c r="BC521" s="215" t="s">
        <v>13</v>
      </c>
      <c r="BD521" s="343" t="s">
        <v>62</v>
      </c>
      <c r="BE521" s="343"/>
      <c r="BF521" s="344" t="s">
        <v>13</v>
      </c>
      <c r="BG521" s="345"/>
      <c r="BH521" s="243"/>
      <c r="BI521" s="323"/>
      <c r="BJ521" s="307"/>
      <c r="BK521" s="323"/>
      <c r="BL521" s="307"/>
      <c r="BM521" s="311"/>
    </row>
    <row r="522" spans="1:65">
      <c r="A522" s="90"/>
      <c r="B522" s="91"/>
      <c r="C522" s="92"/>
      <c r="D522" s="92"/>
      <c r="E522" s="92"/>
      <c r="F522" s="216"/>
      <c r="G522" s="60"/>
      <c r="H522" s="259"/>
      <c r="I522" s="97"/>
      <c r="J522" s="98">
        <f t="shared" ref="J522:J562" si="327">SUM(H522:I522)</f>
        <v>0</v>
      </c>
      <c r="K522" s="99"/>
      <c r="L522" s="108">
        <f t="shared" ref="L522:L562" si="328">SUM(J522+K522)</f>
        <v>0</v>
      </c>
      <c r="M522" s="100"/>
      <c r="N522" s="312"/>
      <c r="O522" s="67"/>
      <c r="P522" s="217"/>
      <c r="Q522" s="96"/>
      <c r="R522" s="97"/>
      <c r="S522" s="97">
        <f t="shared" ref="S522:S562" si="329">SUM(Q522:R522)</f>
        <v>0</v>
      </c>
      <c r="T522" s="217"/>
      <c r="U522" s="217"/>
      <c r="V522" s="70">
        <f t="shared" ref="V522:V562" si="330">SUM(S522+U522)</f>
        <v>0</v>
      </c>
      <c r="W522" s="104"/>
      <c r="X522" s="312"/>
      <c r="Y522" s="72" t="str">
        <f>IF(T522&lt;=0,"---",IF(D522&lt;=0,"---s",Q522-H522))</f>
        <v>---</v>
      </c>
      <c r="Z522" s="73" t="str">
        <f>IF(P522&lt;=0,"---",IF(E522&lt;=0,"---s",P522-E522))</f>
        <v>---</v>
      </c>
      <c r="AA522" s="74" t="str">
        <f>IF(S522&lt;=0,"",IF(J522&lt;=0,"",S522-J522))</f>
        <v/>
      </c>
      <c r="AB522" s="75" t="str">
        <f>IF(AA522="","",AA522/J522)</f>
        <v/>
      </c>
      <c r="AC522" s="76" t="str">
        <f>IF(U522&lt;=0,"",IF(K522&lt;=0,"",U522-K522))</f>
        <v/>
      </c>
      <c r="AD522" s="75" t="str">
        <f>IF(AC522="","",AC522/K522)</f>
        <v/>
      </c>
      <c r="AE522" s="77" t="str">
        <f>IF(V522&lt;=0,"",IF(L522&lt;=0,"",V522-L522))</f>
        <v/>
      </c>
      <c r="AF522" s="78" t="str">
        <f>IF(AE522="","",AE522/L522)</f>
        <v/>
      </c>
      <c r="AG522" s="79" t="str">
        <f>IF(W522&lt;=0,"",IF(M522&lt;=0,"",W522-M522))</f>
        <v/>
      </c>
      <c r="AH522" s="244" t="str">
        <f>IF(AG522="","",AG522/M522)</f>
        <v/>
      </c>
      <c r="AI522" s="218">
        <f>IF(AY522="*","",((S12+S63+S114+S165+S216+S267+S318+S369+S420+S471+S522)-(J12+J63+J114+J165+J216+J267+J318+J369+J420+J471+J522)))</f>
        <v>0</v>
      </c>
      <c r="AJ522" s="346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K522" s="347"/>
      <c r="AL522" s="219" t="e">
        <f>IF(AY522="*","",(AI522/(J12+J63+J114+J165+J216+J267+J318+J369+J420+J471+J522)))</f>
        <v>#DIV/0!</v>
      </c>
      <c r="AM522" s="218">
        <f>IF(AY522="*","",((U12+U63+U114+U165+U216+U267+U318+U369+U420+U471+U522)-(K12+K63+K114+K165+K216+K267+K318+K369+K420+K471+K522)))</f>
        <v>0</v>
      </c>
      <c r="AN522" s="346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O522" s="347"/>
      <c r="AP522" s="219" t="e">
        <f>IF(AY522="*","",(AM522/(K12+K63+K114+K165+K216+K267+K318+K369+K420+K471+K522)))</f>
        <v>#DIV/0!</v>
      </c>
      <c r="AQ522" s="222">
        <f>IF(AY522="*","",((V12+V63+V114+V165+V216+V267+V318+V369+V420+V471+V522)-(L12+L63+L114+L165+L216+L267+L318+L369+L420+L471+L522)))</f>
        <v>0</v>
      </c>
      <c r="AR522" s="348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S522" s="349"/>
      <c r="AT522" s="257" t="e">
        <f>IF(AY522="*","",(AQ522/(L12+L63+L114+L165+L216+L267+L318+L369+L420+L471+L522)))</f>
        <v>#DIV/0!</v>
      </c>
      <c r="AU522" s="222">
        <f>IF(AY522="*","",((W12+W63+W165+W216+W267+W318+W369+W420+W471+W522)-(M12+M63+M114+M165+M216+M267+M318+M369+M420+M471+M522)))</f>
        <v>0</v>
      </c>
      <c r="AV522" s="348" t="str">
        <f>IF(AY63="*","*","") &amp; IF(AY114="*","*","") &amp; IF(AY165="*","*","")&amp; IF(AY216="*","*","")&amp; IF(AY267="*","*","")&amp; IF(AY318="*","*","")&amp; IF(AY369="*","*","")&amp; IF(AY420="*","*","")&amp; IF(AY471="*","*","")</f>
        <v>*</v>
      </c>
      <c r="AW522" s="349"/>
      <c r="AX522" s="257" t="e">
        <f>IF(AY522="*","",(AU522/(M12+M63+M114+M165+M216+M267+M318+M369+M420+M471+M522)))</f>
        <v>#DIV/0!</v>
      </c>
      <c r="AY522" s="19"/>
      <c r="AZ522" s="80"/>
      <c r="BA522" s="81"/>
      <c r="BB522" s="82" t="str">
        <f>IF(BA522&lt;=0,"",IF(AZ522&lt;=0,"",BA522-AZ522))</f>
        <v/>
      </c>
      <c r="BC522" s="83" t="str">
        <f>IF(BB522="","",BB522/AZ522)</f>
        <v/>
      </c>
      <c r="BD522" s="224">
        <f>IF(BH522="*","",((BA12+BA63+BA114+BA165+BA216+BA267+BA318+BA369+BA420+BA471+BA522)-(AZ12+AZ63+AZ114+AZ165+AZ216+AZ267+AZ318+AZ369+AZ420+AZ471+AZ522)))</f>
        <v>0</v>
      </c>
      <c r="BE522" s="348" t="str">
        <f>IF(BH63="*","*","")&amp;IF(BH114="*","*","")&amp;IF(BH165="*","*","")&amp; IF(BH216="*","*","")&amp; IF(BH267="*","*","")&amp; IF(BH318="*","*","")&amp; IF(BH369="*","*","")&amp; IF(BH420="*","*","")&amp; IF(BH471="*","*","")</f>
        <v/>
      </c>
      <c r="BF522" s="349"/>
      <c r="BG522" s="225" t="e">
        <f>IF(BH522="*","",(BD522/(AZ12+AZ63+AZ114+AZ165+AZ216+AZ267+AZ318+AZ369+AZ420+AZ471+AZ522)))</f>
        <v>#DIV/0!</v>
      </c>
      <c r="BH522" s="245"/>
      <c r="BI522" s="84"/>
      <c r="BJ522" s="307"/>
      <c r="BK522" s="88"/>
      <c r="BL522" s="307"/>
      <c r="BM522" s="226" t="str">
        <f>IF(BK470&lt;=0,"---",IF(BI522&lt;=0,"---",BI522-BK470))</f>
        <v>---</v>
      </c>
    </row>
    <row r="523" spans="1:65" ht="14.25" customHeight="1">
      <c r="A523" s="90"/>
      <c r="B523" s="91"/>
      <c r="C523" s="92"/>
      <c r="D523" s="93"/>
      <c r="E523" s="93"/>
      <c r="F523" s="94"/>
      <c r="G523" s="95"/>
      <c r="H523" s="259"/>
      <c r="I523" s="97"/>
      <c r="J523" s="98">
        <f t="shared" si="327"/>
        <v>0</v>
      </c>
      <c r="K523" s="99"/>
      <c r="L523" s="108">
        <f t="shared" si="328"/>
        <v>0</v>
      </c>
      <c r="M523" s="100"/>
      <c r="N523" s="312"/>
      <c r="O523" s="101"/>
      <c r="P523" s="102"/>
      <c r="Q523" s="96"/>
      <c r="R523" s="97"/>
      <c r="S523" s="97">
        <f t="shared" si="329"/>
        <v>0</v>
      </c>
      <c r="T523" s="102"/>
      <c r="U523" s="102"/>
      <c r="V523" s="65">
        <f t="shared" si="330"/>
        <v>0</v>
      </c>
      <c r="W523" s="104"/>
      <c r="X523" s="312"/>
      <c r="Y523" s="72" t="str">
        <f t="shared" ref="Y523:Y562" si="331">IF(T523&lt;=0,"---",IF(D523&lt;=0,"---s",Q523-H523))</f>
        <v>---</v>
      </c>
      <c r="Z523" s="73" t="str">
        <f t="shared" ref="Z523:Z562" si="332">IF(P523&lt;=0,"---",IF(E523&lt;=0,"---s",P523-E523))</f>
        <v>---</v>
      </c>
      <c r="AA523" s="74" t="str">
        <f t="shared" ref="AA523:AA562" si="333">IF(S523&lt;=0,"",IF(J523&lt;=0,"",S523-J523))</f>
        <v/>
      </c>
      <c r="AB523" s="75" t="str">
        <f t="shared" ref="AB523:AB562" si="334">IF(AA523="","",AA523/J523)</f>
        <v/>
      </c>
      <c r="AC523" s="76" t="str">
        <f t="shared" ref="AC523:AC562" si="335">IF(U523&lt;=0,"",IF(K523&lt;=0,"",U523-K523))</f>
        <v/>
      </c>
      <c r="AD523" s="75" t="str">
        <f t="shared" ref="AD523:AD562" si="336">IF(AC523="","",AC523/K523)</f>
        <v/>
      </c>
      <c r="AE523" s="77" t="str">
        <f t="shared" ref="AE523:AE562" si="337">IF(V523&lt;=0,"",IF(L523&lt;=0,"",V523-L523))</f>
        <v/>
      </c>
      <c r="AF523" s="78" t="str">
        <f t="shared" ref="AF523:AF562" si="338">IF(AE523="","",AE523/L523)</f>
        <v/>
      </c>
      <c r="AG523" s="79" t="str">
        <f t="shared" ref="AG523:AG562" si="339">IF(W523&lt;=0,"",IF(M523&lt;=0,"",W523-M523))</f>
        <v/>
      </c>
      <c r="AH523" s="244" t="str">
        <f t="shared" ref="AH523:AH562" si="340">IF(AG523="","",AG523/M523)</f>
        <v/>
      </c>
      <c r="AI523" s="218">
        <f t="shared" ref="AI523:AI562" si="341">IF(AY523="*","",((S13+S64+S115+S166+S217+S268+S319+S370+S421+S472+S523)-(J13+J64+J115+J166+J217+J268+J319+J370+J421+J472+J523)))</f>
        <v>0</v>
      </c>
      <c r="AJ523" s="346" t="str">
        <f t="shared" ref="AJ523:AJ562" si="342">IF(AY64="*","*","") &amp; IF(AY115="*","*","") &amp; IF(AY166="*","*","")&amp; IF(AY217="*","*","")&amp; IF(AY268="*","*","")&amp; IF(AY319="*","*","")&amp; IF(AY370="*","*","")&amp; IF(AY421="*","*","")&amp; IF(AY472="*","*","")</f>
        <v/>
      </c>
      <c r="AK523" s="347"/>
      <c r="AL523" s="219" t="e">
        <f t="shared" ref="AL523:AL562" si="343">IF(AY523="*","",(AI523/(J13+J64+J115+J166+J217+J268+J319+J370+J421+J472+J523)))</f>
        <v>#DIV/0!</v>
      </c>
      <c r="AM523" s="218">
        <f t="shared" ref="AM523:AM562" si="344">IF(AY523="*","",((U13+U64+U115+U166+U217+U268+U319+U370+U421+U472+U523)-(K13+K64+K115+K166+K217+K268+K319+K370+K421+K472+K523)))</f>
        <v>0</v>
      </c>
      <c r="AN523" s="346" t="str">
        <f t="shared" ref="AN523:AN562" si="345">IF(AY64="*","*","") &amp; IF(AY115="*","*","") &amp; IF(AY166="*","*","")&amp; IF(AY217="*","*","")&amp; IF(AY268="*","*","")&amp; IF(AY319="*","*","")&amp; IF(AY370="*","*","")&amp; IF(AY421="*","*","")&amp; IF(AY472="*","*","")</f>
        <v/>
      </c>
      <c r="AO523" s="347"/>
      <c r="AP523" s="219" t="e">
        <f t="shared" ref="AP523:AP562" si="346">IF(AY523="*","",(AM523/(K13+K64+K115+K166+K217+K268+K319+K370+K421+K472+K523)))</f>
        <v>#DIV/0!</v>
      </c>
      <c r="AQ523" s="222">
        <f t="shared" ref="AQ523:AQ562" si="347">IF(AY523="*","",((V13+V64+V115+V166+V217+V268+V319+V370+V421+V472+V523)-(L13+L64+L115+L166+L217+L268+L319+L370+L421+L472+L523)))</f>
        <v>0</v>
      </c>
      <c r="AR523" s="348" t="str">
        <f t="shared" ref="AR523:AR562" si="348">IF(AY64="*","*","") &amp; IF(AY115="*","*","") &amp; IF(AY166="*","*","")&amp; IF(AY217="*","*","")&amp; IF(AY268="*","*","")&amp; IF(AY319="*","*","")&amp; IF(AY370="*","*","")&amp; IF(AY421="*","*","")&amp; IF(AY472="*","*","")</f>
        <v/>
      </c>
      <c r="AS523" s="349"/>
      <c r="AT523" s="257" t="e">
        <f t="shared" ref="AT523:AT562" si="349">IF(AY523="*","",(AQ523/(L13+L64+L115+L166+L217+L268+L319+L370+L421+L472+L523)))</f>
        <v>#DIV/0!</v>
      </c>
      <c r="AU523" s="222">
        <f t="shared" ref="AU523:AU562" si="350">IF(AY523="*","",((W13+W64+W166+W217+W268+W319+W370+W421+W472+W523)-(M13+M64+M115+M166+M217+M268+M319+M370+M421+M472+M523)))</f>
        <v>0</v>
      </c>
      <c r="AV523" s="348" t="str">
        <f t="shared" ref="AV523:AV562" si="351">IF(AY64="*","*","") &amp; IF(AY115="*","*","") &amp; IF(AY166="*","*","")&amp; IF(AY217="*","*","")&amp; IF(AY268="*","*","")&amp; IF(AY319="*","*","")&amp; IF(AY370="*","*","")&amp; IF(AY421="*","*","")&amp; IF(AY472="*","*","")</f>
        <v/>
      </c>
      <c r="AW523" s="349"/>
      <c r="AX523" s="257" t="e">
        <f t="shared" ref="AX523:AX562" si="352">IF(AY523="*","",(AU523/(M13+M64+M115+M166+M217+M268+M319+M370+M421+M472+M523)))</f>
        <v>#DIV/0!</v>
      </c>
      <c r="AY523" s="19"/>
      <c r="AZ523" s="80"/>
      <c r="BA523" s="81"/>
      <c r="BB523" s="82" t="str">
        <f t="shared" ref="BB523:BB562" si="353">IF(BA523&lt;=0,"",IF(AZ523&lt;=0,"",BA523-AZ523))</f>
        <v/>
      </c>
      <c r="BC523" s="83" t="str">
        <f t="shared" ref="BC523:BC562" si="354">IF(BB523="","",BB523/AZ523)</f>
        <v/>
      </c>
      <c r="BD523" s="224" t="e">
        <f t="shared" ref="BD523:BD562" si="355">IF(BH523="*","",((BA13+BA64+BA115+BA166+BA217+BA268+BA319+BA370+BA421+BA472+BA523)-(AZ13+AZ64+AZ115+AZ166+AZ217+AZ268+AZ319+AZ370+AZ421+AZ472+AZ523)))</f>
        <v>#VALUE!</v>
      </c>
      <c r="BE523" s="348" t="str">
        <f t="shared" ref="BE523:BE562" si="356">IF(BH64="*","*","")&amp;IF(BH115="*","*","")&amp;IF(BH166="*","*","")&amp; IF(BH217="*","*","")&amp; IF(BH268="*","*","")&amp; IF(BH319="*","*","")&amp; IF(BH370="*","*","")&amp; IF(BH421="*","*","")&amp; IF(BH472="*","*","")</f>
        <v/>
      </c>
      <c r="BF523" s="349"/>
      <c r="BG523" s="225" t="e">
        <f t="shared" ref="BG523:BG562" si="357">IF(BH523="*","",(BD523/(AZ13+AZ64+AZ115+AZ166+AZ217+AZ268+AZ319+AZ370+AZ421+AZ472+AZ523)))</f>
        <v>#VALUE!</v>
      </c>
      <c r="BH523" s="245"/>
      <c r="BI523" s="105"/>
      <c r="BJ523" s="307"/>
      <c r="BK523" s="106"/>
      <c r="BL523" s="307"/>
      <c r="BM523" s="227" t="str">
        <f t="shared" ref="BM523:BM562" si="358">IF(BK471&lt;=0,"---",IF(BI523&lt;=0,"---",BI523-BK471))</f>
        <v>---</v>
      </c>
    </row>
    <row r="524" spans="1:65" ht="15" customHeight="1">
      <c r="A524" s="56"/>
      <c r="B524" s="57"/>
      <c r="C524" s="58"/>
      <c r="D524" s="58"/>
      <c r="E524" s="58"/>
      <c r="F524" s="59"/>
      <c r="G524" s="60"/>
      <c r="H524" s="61"/>
      <c r="I524" s="62"/>
      <c r="J524" s="63">
        <f t="shared" si="327"/>
        <v>0</v>
      </c>
      <c r="K524" s="64"/>
      <c r="L524" s="65">
        <f t="shared" si="328"/>
        <v>0</v>
      </c>
      <c r="M524" s="66"/>
      <c r="N524" s="312"/>
      <c r="O524" s="67"/>
      <c r="P524" s="68"/>
      <c r="Q524" s="61"/>
      <c r="R524" s="62"/>
      <c r="S524" s="62">
        <f t="shared" si="329"/>
        <v>0</v>
      </c>
      <c r="T524" s="68"/>
      <c r="U524" s="69"/>
      <c r="V524" s="70">
        <f t="shared" si="330"/>
        <v>0</v>
      </c>
      <c r="W524" s="71"/>
      <c r="X524" s="312"/>
      <c r="Y524" s="72" t="str">
        <f t="shared" si="331"/>
        <v>---</v>
      </c>
      <c r="Z524" s="73" t="str">
        <f t="shared" si="332"/>
        <v>---</v>
      </c>
      <c r="AA524" s="74" t="str">
        <f t="shared" si="333"/>
        <v/>
      </c>
      <c r="AB524" s="75" t="str">
        <f t="shared" si="334"/>
        <v/>
      </c>
      <c r="AC524" s="76" t="str">
        <f t="shared" si="335"/>
        <v/>
      </c>
      <c r="AD524" s="75" t="str">
        <f t="shared" si="336"/>
        <v/>
      </c>
      <c r="AE524" s="77" t="str">
        <f t="shared" si="337"/>
        <v/>
      </c>
      <c r="AF524" s="78" t="str">
        <f t="shared" si="338"/>
        <v/>
      </c>
      <c r="AG524" s="79" t="str">
        <f t="shared" si="339"/>
        <v/>
      </c>
      <c r="AH524" s="244" t="str">
        <f t="shared" si="340"/>
        <v/>
      </c>
      <c r="AI524" s="218">
        <f t="shared" si="341"/>
        <v>0</v>
      </c>
      <c r="AJ524" s="346" t="str">
        <f t="shared" si="342"/>
        <v/>
      </c>
      <c r="AK524" s="347"/>
      <c r="AL524" s="219" t="e">
        <f t="shared" si="343"/>
        <v>#DIV/0!</v>
      </c>
      <c r="AM524" s="218">
        <f t="shared" si="344"/>
        <v>0</v>
      </c>
      <c r="AN524" s="346" t="str">
        <f t="shared" si="345"/>
        <v/>
      </c>
      <c r="AO524" s="347"/>
      <c r="AP524" s="219" t="e">
        <f t="shared" si="346"/>
        <v>#DIV/0!</v>
      </c>
      <c r="AQ524" s="222">
        <f t="shared" si="347"/>
        <v>0</v>
      </c>
      <c r="AR524" s="348" t="str">
        <f t="shared" si="348"/>
        <v/>
      </c>
      <c r="AS524" s="349"/>
      <c r="AT524" s="257" t="e">
        <f t="shared" si="349"/>
        <v>#DIV/0!</v>
      </c>
      <c r="AU524" s="222">
        <f t="shared" si="350"/>
        <v>0</v>
      </c>
      <c r="AV524" s="348" t="str">
        <f t="shared" si="351"/>
        <v/>
      </c>
      <c r="AW524" s="349"/>
      <c r="AX524" s="257" t="e">
        <f t="shared" si="352"/>
        <v>#DIV/0!</v>
      </c>
      <c r="AZ524" s="80"/>
      <c r="BA524" s="81"/>
      <c r="BB524" s="82" t="str">
        <f t="shared" si="353"/>
        <v/>
      </c>
      <c r="BC524" s="83" t="str">
        <f t="shared" si="354"/>
        <v/>
      </c>
      <c r="BD524" s="224">
        <f t="shared" si="355"/>
        <v>0</v>
      </c>
      <c r="BE524" s="348" t="str">
        <f t="shared" si="356"/>
        <v/>
      </c>
      <c r="BF524" s="349"/>
      <c r="BG524" s="225" t="e">
        <f t="shared" si="357"/>
        <v>#DIV/0!</v>
      </c>
      <c r="BI524" s="84"/>
      <c r="BJ524" s="307"/>
      <c r="BK524" s="88"/>
      <c r="BL524" s="307"/>
      <c r="BM524" s="227" t="str">
        <f t="shared" si="358"/>
        <v>---</v>
      </c>
    </row>
    <row r="525" spans="1:65" ht="15" customHeight="1">
      <c r="A525" s="56"/>
      <c r="B525" s="57"/>
      <c r="C525" s="58"/>
      <c r="D525" s="58"/>
      <c r="E525" s="58"/>
      <c r="F525" s="59"/>
      <c r="G525" s="60"/>
      <c r="H525" s="61"/>
      <c r="I525" s="62"/>
      <c r="J525" s="63">
        <f t="shared" si="327"/>
        <v>0</v>
      </c>
      <c r="K525" s="64"/>
      <c r="L525" s="65">
        <f t="shared" si="328"/>
        <v>0</v>
      </c>
      <c r="M525" s="66"/>
      <c r="N525" s="312"/>
      <c r="O525" s="67"/>
      <c r="P525" s="68"/>
      <c r="Q525" s="61"/>
      <c r="R525" s="62"/>
      <c r="S525" s="62">
        <f t="shared" si="329"/>
        <v>0</v>
      </c>
      <c r="T525" s="68"/>
      <c r="U525" s="69"/>
      <c r="V525" s="70">
        <f t="shared" si="330"/>
        <v>0</v>
      </c>
      <c r="W525" s="71"/>
      <c r="X525" s="312"/>
      <c r="Y525" s="72" t="str">
        <f t="shared" si="331"/>
        <v>---</v>
      </c>
      <c r="Z525" s="73" t="str">
        <f t="shared" si="332"/>
        <v>---</v>
      </c>
      <c r="AA525" s="74" t="str">
        <f t="shared" si="333"/>
        <v/>
      </c>
      <c r="AB525" s="75" t="str">
        <f t="shared" si="334"/>
        <v/>
      </c>
      <c r="AC525" s="76" t="str">
        <f t="shared" si="335"/>
        <v/>
      </c>
      <c r="AD525" s="75" t="str">
        <f t="shared" si="336"/>
        <v/>
      </c>
      <c r="AE525" s="77" t="str">
        <f t="shared" si="337"/>
        <v/>
      </c>
      <c r="AF525" s="78" t="str">
        <f t="shared" si="338"/>
        <v/>
      </c>
      <c r="AG525" s="79" t="str">
        <f t="shared" si="339"/>
        <v/>
      </c>
      <c r="AH525" s="244" t="str">
        <f t="shared" si="340"/>
        <v/>
      </c>
      <c r="AI525" s="218">
        <f t="shared" si="341"/>
        <v>0</v>
      </c>
      <c r="AJ525" s="346" t="str">
        <f t="shared" si="342"/>
        <v/>
      </c>
      <c r="AK525" s="347"/>
      <c r="AL525" s="219" t="e">
        <f t="shared" si="343"/>
        <v>#DIV/0!</v>
      </c>
      <c r="AM525" s="218">
        <f t="shared" si="344"/>
        <v>0</v>
      </c>
      <c r="AN525" s="346" t="str">
        <f t="shared" si="345"/>
        <v/>
      </c>
      <c r="AO525" s="347"/>
      <c r="AP525" s="219" t="e">
        <f t="shared" si="346"/>
        <v>#DIV/0!</v>
      </c>
      <c r="AQ525" s="222">
        <f t="shared" si="347"/>
        <v>0</v>
      </c>
      <c r="AR525" s="348" t="str">
        <f t="shared" si="348"/>
        <v/>
      </c>
      <c r="AS525" s="349"/>
      <c r="AT525" s="257" t="e">
        <f t="shared" si="349"/>
        <v>#DIV/0!</v>
      </c>
      <c r="AU525" s="222">
        <f t="shared" si="350"/>
        <v>0</v>
      </c>
      <c r="AV525" s="348" t="str">
        <f t="shared" si="351"/>
        <v/>
      </c>
      <c r="AW525" s="349"/>
      <c r="AX525" s="257" t="e">
        <f t="shared" si="352"/>
        <v>#DIV/0!</v>
      </c>
      <c r="AZ525" s="80"/>
      <c r="BA525" s="81"/>
      <c r="BB525" s="82" t="str">
        <f t="shared" si="353"/>
        <v/>
      </c>
      <c r="BC525" s="83" t="str">
        <f t="shared" si="354"/>
        <v/>
      </c>
      <c r="BD525" s="224">
        <f t="shared" si="355"/>
        <v>0</v>
      </c>
      <c r="BE525" s="348" t="str">
        <f t="shared" si="356"/>
        <v/>
      </c>
      <c r="BF525" s="349"/>
      <c r="BG525" s="225" t="e">
        <f t="shared" si="357"/>
        <v>#DIV/0!</v>
      </c>
      <c r="BI525" s="84"/>
      <c r="BJ525" s="307"/>
      <c r="BK525" s="88"/>
      <c r="BL525" s="307"/>
      <c r="BM525" s="227" t="str">
        <f t="shared" si="358"/>
        <v>---</v>
      </c>
    </row>
    <row r="526" spans="1:65" ht="15" customHeight="1">
      <c r="A526" s="56"/>
      <c r="B526" s="57"/>
      <c r="C526" s="58"/>
      <c r="D526" s="58"/>
      <c r="E526" s="58"/>
      <c r="F526" s="59"/>
      <c r="G526" s="60"/>
      <c r="H526" s="61"/>
      <c r="I526" s="62"/>
      <c r="J526" s="63">
        <f t="shared" si="327"/>
        <v>0</v>
      </c>
      <c r="K526" s="64"/>
      <c r="L526" s="65">
        <f t="shared" si="328"/>
        <v>0</v>
      </c>
      <c r="M526" s="66"/>
      <c r="N526" s="312"/>
      <c r="O526" s="67"/>
      <c r="P526" s="68"/>
      <c r="Q526" s="61"/>
      <c r="R526" s="62"/>
      <c r="S526" s="62">
        <f t="shared" si="329"/>
        <v>0</v>
      </c>
      <c r="T526" s="68"/>
      <c r="U526" s="69"/>
      <c r="V526" s="70">
        <f t="shared" si="330"/>
        <v>0</v>
      </c>
      <c r="W526" s="71"/>
      <c r="X526" s="312"/>
      <c r="Y526" s="72" t="str">
        <f t="shared" si="331"/>
        <v>---</v>
      </c>
      <c r="Z526" s="73" t="str">
        <f t="shared" si="332"/>
        <v>---</v>
      </c>
      <c r="AA526" s="74" t="str">
        <f t="shared" si="333"/>
        <v/>
      </c>
      <c r="AB526" s="75" t="str">
        <f t="shared" si="334"/>
        <v/>
      </c>
      <c r="AC526" s="76" t="str">
        <f t="shared" si="335"/>
        <v/>
      </c>
      <c r="AD526" s="75" t="str">
        <f t="shared" si="336"/>
        <v/>
      </c>
      <c r="AE526" s="77" t="str">
        <f t="shared" si="337"/>
        <v/>
      </c>
      <c r="AF526" s="78" t="str">
        <f t="shared" si="338"/>
        <v/>
      </c>
      <c r="AG526" s="79" t="str">
        <f t="shared" si="339"/>
        <v/>
      </c>
      <c r="AH526" s="244" t="str">
        <f t="shared" si="340"/>
        <v/>
      </c>
      <c r="AI526" s="218">
        <f t="shared" si="341"/>
        <v>0</v>
      </c>
      <c r="AJ526" s="346" t="str">
        <f t="shared" si="342"/>
        <v/>
      </c>
      <c r="AK526" s="347"/>
      <c r="AL526" s="219" t="e">
        <f t="shared" si="343"/>
        <v>#DIV/0!</v>
      </c>
      <c r="AM526" s="218">
        <f t="shared" si="344"/>
        <v>0</v>
      </c>
      <c r="AN526" s="346" t="str">
        <f t="shared" si="345"/>
        <v/>
      </c>
      <c r="AO526" s="347"/>
      <c r="AP526" s="219" t="e">
        <f t="shared" si="346"/>
        <v>#DIV/0!</v>
      </c>
      <c r="AQ526" s="222">
        <f t="shared" si="347"/>
        <v>0</v>
      </c>
      <c r="AR526" s="348" t="str">
        <f t="shared" si="348"/>
        <v/>
      </c>
      <c r="AS526" s="349"/>
      <c r="AT526" s="257" t="e">
        <f t="shared" si="349"/>
        <v>#DIV/0!</v>
      </c>
      <c r="AU526" s="222">
        <f t="shared" si="350"/>
        <v>0</v>
      </c>
      <c r="AV526" s="348" t="str">
        <f t="shared" si="351"/>
        <v/>
      </c>
      <c r="AW526" s="349"/>
      <c r="AX526" s="257" t="e">
        <f t="shared" si="352"/>
        <v>#DIV/0!</v>
      </c>
      <c r="AZ526" s="80"/>
      <c r="BA526" s="81"/>
      <c r="BB526" s="82" t="str">
        <f t="shared" si="353"/>
        <v/>
      </c>
      <c r="BC526" s="83" t="str">
        <f t="shared" si="354"/>
        <v/>
      </c>
      <c r="BD526" s="224">
        <f t="shared" si="355"/>
        <v>0</v>
      </c>
      <c r="BE526" s="348" t="str">
        <f t="shared" si="356"/>
        <v/>
      </c>
      <c r="BF526" s="349"/>
      <c r="BG526" s="225" t="e">
        <f t="shared" si="357"/>
        <v>#DIV/0!</v>
      </c>
      <c r="BI526" s="84"/>
      <c r="BJ526" s="307"/>
      <c r="BK526" s="88"/>
      <c r="BL526" s="307"/>
      <c r="BM526" s="227" t="str">
        <f t="shared" si="358"/>
        <v>---</v>
      </c>
    </row>
    <row r="527" spans="1:65" ht="15" customHeight="1">
      <c r="A527" s="56"/>
      <c r="B527" s="57"/>
      <c r="C527" s="58"/>
      <c r="D527" s="58"/>
      <c r="E527" s="58"/>
      <c r="F527" s="59"/>
      <c r="G527" s="60"/>
      <c r="H527" s="61"/>
      <c r="I527" s="62"/>
      <c r="J527" s="63">
        <f t="shared" si="327"/>
        <v>0</v>
      </c>
      <c r="K527" s="64"/>
      <c r="L527" s="65">
        <f t="shared" si="328"/>
        <v>0</v>
      </c>
      <c r="M527" s="66"/>
      <c r="N527" s="312"/>
      <c r="O527" s="67"/>
      <c r="P527" s="68"/>
      <c r="Q527" s="61"/>
      <c r="R527" s="62"/>
      <c r="S527" s="62">
        <f t="shared" si="329"/>
        <v>0</v>
      </c>
      <c r="T527" s="68"/>
      <c r="U527" s="69"/>
      <c r="V527" s="70">
        <f t="shared" si="330"/>
        <v>0</v>
      </c>
      <c r="W527" s="71"/>
      <c r="X527" s="312"/>
      <c r="Y527" s="72" t="str">
        <f t="shared" si="331"/>
        <v>---</v>
      </c>
      <c r="Z527" s="73" t="str">
        <f t="shared" si="332"/>
        <v>---</v>
      </c>
      <c r="AA527" s="74" t="str">
        <f t="shared" si="333"/>
        <v/>
      </c>
      <c r="AB527" s="75" t="str">
        <f t="shared" si="334"/>
        <v/>
      </c>
      <c r="AC527" s="76" t="str">
        <f t="shared" si="335"/>
        <v/>
      </c>
      <c r="AD527" s="75" t="str">
        <f t="shared" si="336"/>
        <v/>
      </c>
      <c r="AE527" s="77" t="str">
        <f t="shared" si="337"/>
        <v/>
      </c>
      <c r="AF527" s="78" t="str">
        <f t="shared" si="338"/>
        <v/>
      </c>
      <c r="AG527" s="79" t="str">
        <f t="shared" si="339"/>
        <v/>
      </c>
      <c r="AH527" s="244" t="str">
        <f t="shared" si="340"/>
        <v/>
      </c>
      <c r="AI527" s="218">
        <f t="shared" si="341"/>
        <v>0</v>
      </c>
      <c r="AJ527" s="346" t="str">
        <f t="shared" si="342"/>
        <v>*</v>
      </c>
      <c r="AK527" s="347"/>
      <c r="AL527" s="219" t="e">
        <f t="shared" si="343"/>
        <v>#DIV/0!</v>
      </c>
      <c r="AM527" s="218">
        <f t="shared" si="344"/>
        <v>0</v>
      </c>
      <c r="AN527" s="346" t="str">
        <f t="shared" si="345"/>
        <v>*</v>
      </c>
      <c r="AO527" s="347"/>
      <c r="AP527" s="219" t="e">
        <f t="shared" si="346"/>
        <v>#DIV/0!</v>
      </c>
      <c r="AQ527" s="222">
        <f t="shared" si="347"/>
        <v>0</v>
      </c>
      <c r="AR527" s="348" t="str">
        <f t="shared" si="348"/>
        <v>*</v>
      </c>
      <c r="AS527" s="349"/>
      <c r="AT527" s="257" t="e">
        <f t="shared" si="349"/>
        <v>#DIV/0!</v>
      </c>
      <c r="AU527" s="222">
        <f t="shared" si="350"/>
        <v>0</v>
      </c>
      <c r="AV527" s="348" t="str">
        <f t="shared" si="351"/>
        <v>*</v>
      </c>
      <c r="AW527" s="349"/>
      <c r="AX527" s="257" t="e">
        <f t="shared" si="352"/>
        <v>#DIV/0!</v>
      </c>
      <c r="AZ527" s="80"/>
      <c r="BA527" s="81"/>
      <c r="BB527" s="82" t="str">
        <f t="shared" si="353"/>
        <v/>
      </c>
      <c r="BC527" s="83" t="str">
        <f t="shared" si="354"/>
        <v/>
      </c>
      <c r="BD527" s="224">
        <f t="shared" si="355"/>
        <v>0</v>
      </c>
      <c r="BE527" s="348" t="str">
        <f t="shared" si="356"/>
        <v/>
      </c>
      <c r="BF527" s="349"/>
      <c r="BG527" s="225" t="e">
        <f t="shared" si="357"/>
        <v>#DIV/0!</v>
      </c>
      <c r="BI527" s="84"/>
      <c r="BJ527" s="307"/>
      <c r="BK527" s="88"/>
      <c r="BL527" s="307"/>
      <c r="BM527" s="227" t="str">
        <f t="shared" si="358"/>
        <v>---</v>
      </c>
    </row>
    <row r="528" spans="1:65" ht="15" customHeight="1">
      <c r="A528" s="56"/>
      <c r="B528" s="57"/>
      <c r="C528" s="58"/>
      <c r="D528" s="58"/>
      <c r="E528" s="58"/>
      <c r="F528" s="59"/>
      <c r="G528" s="60"/>
      <c r="H528" s="61"/>
      <c r="I528" s="62"/>
      <c r="J528" s="63">
        <f t="shared" si="327"/>
        <v>0</v>
      </c>
      <c r="K528" s="64"/>
      <c r="L528" s="65">
        <f t="shared" si="328"/>
        <v>0</v>
      </c>
      <c r="M528" s="66"/>
      <c r="N528" s="312"/>
      <c r="O528" s="67"/>
      <c r="P528" s="68"/>
      <c r="Q528" s="61"/>
      <c r="R528" s="62"/>
      <c r="S528" s="62">
        <f t="shared" si="329"/>
        <v>0</v>
      </c>
      <c r="T528" s="68"/>
      <c r="U528" s="69"/>
      <c r="V528" s="70">
        <f t="shared" si="330"/>
        <v>0</v>
      </c>
      <c r="W528" s="71"/>
      <c r="X528" s="312"/>
      <c r="Y528" s="72" t="str">
        <f t="shared" si="331"/>
        <v>---</v>
      </c>
      <c r="Z528" s="73" t="str">
        <f t="shared" si="332"/>
        <v>---</v>
      </c>
      <c r="AA528" s="74" t="str">
        <f t="shared" si="333"/>
        <v/>
      </c>
      <c r="AB528" s="75" t="str">
        <f t="shared" si="334"/>
        <v/>
      </c>
      <c r="AC528" s="76" t="str">
        <f t="shared" si="335"/>
        <v/>
      </c>
      <c r="AD528" s="75" t="str">
        <f t="shared" si="336"/>
        <v/>
      </c>
      <c r="AE528" s="77" t="str">
        <f t="shared" si="337"/>
        <v/>
      </c>
      <c r="AF528" s="78" t="str">
        <f t="shared" si="338"/>
        <v/>
      </c>
      <c r="AG528" s="79" t="str">
        <f t="shared" si="339"/>
        <v/>
      </c>
      <c r="AH528" s="244" t="str">
        <f t="shared" si="340"/>
        <v/>
      </c>
      <c r="AI528" s="218">
        <f t="shared" si="341"/>
        <v>0</v>
      </c>
      <c r="AJ528" s="346" t="str">
        <f t="shared" si="342"/>
        <v/>
      </c>
      <c r="AK528" s="347"/>
      <c r="AL528" s="219" t="e">
        <f t="shared" si="343"/>
        <v>#DIV/0!</v>
      </c>
      <c r="AM528" s="218">
        <f t="shared" si="344"/>
        <v>0</v>
      </c>
      <c r="AN528" s="346" t="str">
        <f t="shared" si="345"/>
        <v/>
      </c>
      <c r="AO528" s="347"/>
      <c r="AP528" s="219" t="e">
        <f t="shared" si="346"/>
        <v>#DIV/0!</v>
      </c>
      <c r="AQ528" s="222">
        <f t="shared" si="347"/>
        <v>0</v>
      </c>
      <c r="AR528" s="348" t="str">
        <f t="shared" si="348"/>
        <v/>
      </c>
      <c r="AS528" s="349"/>
      <c r="AT528" s="257" t="e">
        <f t="shared" si="349"/>
        <v>#DIV/0!</v>
      </c>
      <c r="AU528" s="222">
        <f t="shared" si="350"/>
        <v>0</v>
      </c>
      <c r="AV528" s="348" t="str">
        <f t="shared" si="351"/>
        <v/>
      </c>
      <c r="AW528" s="349"/>
      <c r="AX528" s="257" t="e">
        <f t="shared" si="352"/>
        <v>#DIV/0!</v>
      </c>
      <c r="AZ528" s="80"/>
      <c r="BA528" s="81"/>
      <c r="BB528" s="82" t="str">
        <f t="shared" si="353"/>
        <v/>
      </c>
      <c r="BC528" s="83" t="str">
        <f t="shared" si="354"/>
        <v/>
      </c>
      <c r="BD528" s="224">
        <f t="shared" si="355"/>
        <v>0</v>
      </c>
      <c r="BE528" s="348" t="str">
        <f t="shared" si="356"/>
        <v/>
      </c>
      <c r="BF528" s="349"/>
      <c r="BG528" s="225" t="e">
        <f t="shared" si="357"/>
        <v>#DIV/0!</v>
      </c>
      <c r="BI528" s="84"/>
      <c r="BJ528" s="307"/>
      <c r="BK528" s="88"/>
      <c r="BL528" s="307"/>
      <c r="BM528" s="227" t="str">
        <f t="shared" si="358"/>
        <v>---</v>
      </c>
    </row>
    <row r="529" spans="1:65" ht="15" customHeight="1">
      <c r="A529" s="56"/>
      <c r="B529" s="57"/>
      <c r="C529" s="58"/>
      <c r="D529" s="58"/>
      <c r="E529" s="58"/>
      <c r="F529" s="59"/>
      <c r="G529" s="60"/>
      <c r="H529" s="61"/>
      <c r="I529" s="62"/>
      <c r="J529" s="63">
        <f t="shared" si="327"/>
        <v>0</v>
      </c>
      <c r="K529" s="64"/>
      <c r="L529" s="65">
        <f t="shared" si="328"/>
        <v>0</v>
      </c>
      <c r="M529" s="66"/>
      <c r="N529" s="312"/>
      <c r="O529" s="67"/>
      <c r="P529" s="68"/>
      <c r="Q529" s="61"/>
      <c r="R529" s="62"/>
      <c r="S529" s="62">
        <f t="shared" si="329"/>
        <v>0</v>
      </c>
      <c r="T529" s="68"/>
      <c r="U529" s="69"/>
      <c r="V529" s="70">
        <f t="shared" si="330"/>
        <v>0</v>
      </c>
      <c r="W529" s="71"/>
      <c r="X529" s="312"/>
      <c r="Y529" s="72" t="str">
        <f t="shared" si="331"/>
        <v>---</v>
      </c>
      <c r="Z529" s="73" t="str">
        <f t="shared" si="332"/>
        <v>---</v>
      </c>
      <c r="AA529" s="74" t="str">
        <f t="shared" si="333"/>
        <v/>
      </c>
      <c r="AB529" s="75" t="str">
        <f t="shared" si="334"/>
        <v/>
      </c>
      <c r="AC529" s="76" t="str">
        <f t="shared" si="335"/>
        <v/>
      </c>
      <c r="AD529" s="75" t="str">
        <f t="shared" si="336"/>
        <v/>
      </c>
      <c r="AE529" s="77" t="str">
        <f t="shared" si="337"/>
        <v/>
      </c>
      <c r="AF529" s="78" t="str">
        <f t="shared" si="338"/>
        <v/>
      </c>
      <c r="AG529" s="79" t="str">
        <f t="shared" si="339"/>
        <v/>
      </c>
      <c r="AH529" s="244" t="str">
        <f t="shared" si="340"/>
        <v/>
      </c>
      <c r="AI529" s="218">
        <f t="shared" si="341"/>
        <v>0</v>
      </c>
      <c r="AJ529" s="346" t="str">
        <f t="shared" si="342"/>
        <v/>
      </c>
      <c r="AK529" s="347"/>
      <c r="AL529" s="219" t="e">
        <f t="shared" si="343"/>
        <v>#DIV/0!</v>
      </c>
      <c r="AM529" s="218">
        <f t="shared" si="344"/>
        <v>0</v>
      </c>
      <c r="AN529" s="346" t="str">
        <f t="shared" si="345"/>
        <v/>
      </c>
      <c r="AO529" s="347"/>
      <c r="AP529" s="219" t="e">
        <f t="shared" si="346"/>
        <v>#DIV/0!</v>
      </c>
      <c r="AQ529" s="222">
        <f t="shared" si="347"/>
        <v>0</v>
      </c>
      <c r="AR529" s="348" t="str">
        <f t="shared" si="348"/>
        <v/>
      </c>
      <c r="AS529" s="349"/>
      <c r="AT529" s="257" t="e">
        <f t="shared" si="349"/>
        <v>#DIV/0!</v>
      </c>
      <c r="AU529" s="222">
        <f t="shared" si="350"/>
        <v>0</v>
      </c>
      <c r="AV529" s="348" t="str">
        <f t="shared" si="351"/>
        <v/>
      </c>
      <c r="AW529" s="349"/>
      <c r="AX529" s="257" t="e">
        <f t="shared" si="352"/>
        <v>#DIV/0!</v>
      </c>
      <c r="AZ529" s="80"/>
      <c r="BA529" s="81"/>
      <c r="BB529" s="82" t="str">
        <f t="shared" si="353"/>
        <v/>
      </c>
      <c r="BC529" s="83" t="str">
        <f t="shared" si="354"/>
        <v/>
      </c>
      <c r="BD529" s="224">
        <f t="shared" si="355"/>
        <v>0</v>
      </c>
      <c r="BE529" s="348" t="str">
        <f t="shared" si="356"/>
        <v/>
      </c>
      <c r="BF529" s="349"/>
      <c r="BG529" s="225" t="e">
        <f t="shared" si="357"/>
        <v>#DIV/0!</v>
      </c>
      <c r="BI529" s="84"/>
      <c r="BJ529" s="307"/>
      <c r="BK529" s="88"/>
      <c r="BL529" s="307"/>
      <c r="BM529" s="227" t="str">
        <f t="shared" si="358"/>
        <v>---</v>
      </c>
    </row>
    <row r="530" spans="1:65" ht="15" customHeight="1">
      <c r="A530" s="56"/>
      <c r="B530" s="57"/>
      <c r="C530" s="58"/>
      <c r="D530" s="58"/>
      <c r="E530" s="58"/>
      <c r="F530" s="59"/>
      <c r="G530" s="60"/>
      <c r="H530" s="61"/>
      <c r="I530" s="62"/>
      <c r="J530" s="63">
        <f t="shared" si="327"/>
        <v>0</v>
      </c>
      <c r="K530" s="64"/>
      <c r="L530" s="65">
        <f t="shared" si="328"/>
        <v>0</v>
      </c>
      <c r="M530" s="66"/>
      <c r="N530" s="312"/>
      <c r="O530" s="67"/>
      <c r="P530" s="68"/>
      <c r="Q530" s="61"/>
      <c r="R530" s="62"/>
      <c r="S530" s="62">
        <f t="shared" si="329"/>
        <v>0</v>
      </c>
      <c r="T530" s="68"/>
      <c r="U530" s="69"/>
      <c r="V530" s="70">
        <f t="shared" si="330"/>
        <v>0</v>
      </c>
      <c r="W530" s="71"/>
      <c r="X530" s="312"/>
      <c r="Y530" s="72" t="str">
        <f t="shared" si="331"/>
        <v>---</v>
      </c>
      <c r="Z530" s="73" t="str">
        <f t="shared" si="332"/>
        <v>---</v>
      </c>
      <c r="AA530" s="74" t="str">
        <f t="shared" si="333"/>
        <v/>
      </c>
      <c r="AB530" s="75" t="str">
        <f t="shared" si="334"/>
        <v/>
      </c>
      <c r="AC530" s="76" t="str">
        <f t="shared" si="335"/>
        <v/>
      </c>
      <c r="AD530" s="75" t="str">
        <f t="shared" si="336"/>
        <v/>
      </c>
      <c r="AE530" s="77" t="str">
        <f t="shared" si="337"/>
        <v/>
      </c>
      <c r="AF530" s="78" t="str">
        <f t="shared" si="338"/>
        <v/>
      </c>
      <c r="AG530" s="79" t="str">
        <f t="shared" si="339"/>
        <v/>
      </c>
      <c r="AH530" s="244" t="str">
        <f t="shared" si="340"/>
        <v/>
      </c>
      <c r="AI530" s="218">
        <f t="shared" si="341"/>
        <v>0</v>
      </c>
      <c r="AJ530" s="346" t="str">
        <f t="shared" si="342"/>
        <v/>
      </c>
      <c r="AK530" s="347"/>
      <c r="AL530" s="219" t="e">
        <f t="shared" si="343"/>
        <v>#DIV/0!</v>
      </c>
      <c r="AM530" s="218">
        <f t="shared" si="344"/>
        <v>0</v>
      </c>
      <c r="AN530" s="346" t="str">
        <f t="shared" si="345"/>
        <v/>
      </c>
      <c r="AO530" s="347"/>
      <c r="AP530" s="219" t="e">
        <f t="shared" si="346"/>
        <v>#DIV/0!</v>
      </c>
      <c r="AQ530" s="222">
        <f t="shared" si="347"/>
        <v>0</v>
      </c>
      <c r="AR530" s="348" t="str">
        <f t="shared" si="348"/>
        <v/>
      </c>
      <c r="AS530" s="349"/>
      <c r="AT530" s="257" t="e">
        <f t="shared" si="349"/>
        <v>#DIV/0!</v>
      </c>
      <c r="AU530" s="222">
        <f t="shared" si="350"/>
        <v>0</v>
      </c>
      <c r="AV530" s="348" t="str">
        <f t="shared" si="351"/>
        <v/>
      </c>
      <c r="AW530" s="349"/>
      <c r="AX530" s="257" t="e">
        <f t="shared" si="352"/>
        <v>#DIV/0!</v>
      </c>
      <c r="AZ530" s="80"/>
      <c r="BA530" s="81"/>
      <c r="BB530" s="82" t="str">
        <f t="shared" si="353"/>
        <v/>
      </c>
      <c r="BC530" s="83" t="str">
        <f t="shared" si="354"/>
        <v/>
      </c>
      <c r="BD530" s="224">
        <f t="shared" si="355"/>
        <v>0</v>
      </c>
      <c r="BE530" s="348" t="str">
        <f t="shared" si="356"/>
        <v/>
      </c>
      <c r="BF530" s="349"/>
      <c r="BG530" s="225" t="e">
        <f t="shared" si="357"/>
        <v>#DIV/0!</v>
      </c>
      <c r="BI530" s="84"/>
      <c r="BJ530" s="307"/>
      <c r="BK530" s="88"/>
      <c r="BL530" s="307"/>
      <c r="BM530" s="227" t="str">
        <f t="shared" si="358"/>
        <v>---</v>
      </c>
    </row>
    <row r="531" spans="1:65" ht="15" customHeight="1">
      <c r="A531" s="56"/>
      <c r="B531" s="57"/>
      <c r="C531" s="58"/>
      <c r="D531" s="58"/>
      <c r="E531" s="58"/>
      <c r="F531" s="59"/>
      <c r="G531" s="60"/>
      <c r="H531" s="61"/>
      <c r="I531" s="62"/>
      <c r="J531" s="63">
        <f t="shared" si="327"/>
        <v>0</v>
      </c>
      <c r="K531" s="64"/>
      <c r="L531" s="65">
        <f t="shared" si="328"/>
        <v>0</v>
      </c>
      <c r="M531" s="66"/>
      <c r="N531" s="312"/>
      <c r="O531" s="67"/>
      <c r="P531" s="68"/>
      <c r="Q531" s="61"/>
      <c r="R531" s="62"/>
      <c r="S531" s="62">
        <f t="shared" si="329"/>
        <v>0</v>
      </c>
      <c r="T531" s="68"/>
      <c r="U531" s="69"/>
      <c r="V531" s="70">
        <f t="shared" si="330"/>
        <v>0</v>
      </c>
      <c r="W531" s="71"/>
      <c r="X531" s="312"/>
      <c r="Y531" s="72" t="str">
        <f t="shared" si="331"/>
        <v>---</v>
      </c>
      <c r="Z531" s="73" t="str">
        <f t="shared" si="332"/>
        <v>---</v>
      </c>
      <c r="AA531" s="74" t="str">
        <f t="shared" si="333"/>
        <v/>
      </c>
      <c r="AB531" s="75" t="str">
        <f t="shared" si="334"/>
        <v/>
      </c>
      <c r="AC531" s="76" t="str">
        <f t="shared" si="335"/>
        <v/>
      </c>
      <c r="AD531" s="75" t="str">
        <f t="shared" si="336"/>
        <v/>
      </c>
      <c r="AE531" s="77" t="str">
        <f t="shared" si="337"/>
        <v/>
      </c>
      <c r="AF531" s="78" t="str">
        <f t="shared" si="338"/>
        <v/>
      </c>
      <c r="AG531" s="79" t="str">
        <f t="shared" si="339"/>
        <v/>
      </c>
      <c r="AH531" s="244" t="str">
        <f t="shared" si="340"/>
        <v/>
      </c>
      <c r="AI531" s="218">
        <f t="shared" si="341"/>
        <v>0</v>
      </c>
      <c r="AJ531" s="346" t="str">
        <f t="shared" si="342"/>
        <v/>
      </c>
      <c r="AK531" s="347"/>
      <c r="AL531" s="219" t="e">
        <f t="shared" si="343"/>
        <v>#DIV/0!</v>
      </c>
      <c r="AM531" s="218">
        <f t="shared" si="344"/>
        <v>0</v>
      </c>
      <c r="AN531" s="346" t="str">
        <f t="shared" si="345"/>
        <v/>
      </c>
      <c r="AO531" s="347"/>
      <c r="AP531" s="219" t="e">
        <f t="shared" si="346"/>
        <v>#DIV/0!</v>
      </c>
      <c r="AQ531" s="222">
        <f t="shared" si="347"/>
        <v>0</v>
      </c>
      <c r="AR531" s="348" t="str">
        <f t="shared" si="348"/>
        <v/>
      </c>
      <c r="AS531" s="349"/>
      <c r="AT531" s="257" t="e">
        <f t="shared" si="349"/>
        <v>#DIV/0!</v>
      </c>
      <c r="AU531" s="222">
        <f t="shared" si="350"/>
        <v>0</v>
      </c>
      <c r="AV531" s="348" t="str">
        <f t="shared" si="351"/>
        <v/>
      </c>
      <c r="AW531" s="349"/>
      <c r="AX531" s="257" t="e">
        <f t="shared" si="352"/>
        <v>#DIV/0!</v>
      </c>
      <c r="AZ531" s="80"/>
      <c r="BA531" s="81"/>
      <c r="BB531" s="82" t="str">
        <f t="shared" si="353"/>
        <v/>
      </c>
      <c r="BC531" s="83" t="str">
        <f t="shared" si="354"/>
        <v/>
      </c>
      <c r="BD531" s="224">
        <f t="shared" si="355"/>
        <v>0</v>
      </c>
      <c r="BE531" s="348" t="str">
        <f t="shared" si="356"/>
        <v/>
      </c>
      <c r="BF531" s="349"/>
      <c r="BG531" s="225" t="e">
        <f t="shared" si="357"/>
        <v>#DIV/0!</v>
      </c>
      <c r="BI531" s="84"/>
      <c r="BJ531" s="307"/>
      <c r="BK531" s="88"/>
      <c r="BL531" s="307"/>
      <c r="BM531" s="227" t="str">
        <f t="shared" si="358"/>
        <v>---</v>
      </c>
    </row>
    <row r="532" spans="1:65" ht="15" customHeight="1">
      <c r="A532" s="56"/>
      <c r="B532" s="57"/>
      <c r="C532" s="58"/>
      <c r="D532" s="58"/>
      <c r="E532" s="58"/>
      <c r="F532" s="59"/>
      <c r="G532" s="60"/>
      <c r="H532" s="61"/>
      <c r="I532" s="62"/>
      <c r="J532" s="63">
        <f t="shared" si="327"/>
        <v>0</v>
      </c>
      <c r="K532" s="64"/>
      <c r="L532" s="65">
        <f t="shared" si="328"/>
        <v>0</v>
      </c>
      <c r="M532" s="66"/>
      <c r="N532" s="312"/>
      <c r="O532" s="67"/>
      <c r="P532" s="68"/>
      <c r="Q532" s="61"/>
      <c r="R532" s="62"/>
      <c r="S532" s="62">
        <f t="shared" si="329"/>
        <v>0</v>
      </c>
      <c r="T532" s="68"/>
      <c r="U532" s="69"/>
      <c r="V532" s="70">
        <f t="shared" si="330"/>
        <v>0</v>
      </c>
      <c r="W532" s="71"/>
      <c r="X532" s="312"/>
      <c r="Y532" s="72" t="str">
        <f t="shared" si="331"/>
        <v>---</v>
      </c>
      <c r="Z532" s="73" t="str">
        <f t="shared" si="332"/>
        <v>---</v>
      </c>
      <c r="AA532" s="74" t="str">
        <f t="shared" si="333"/>
        <v/>
      </c>
      <c r="AB532" s="75" t="str">
        <f t="shared" si="334"/>
        <v/>
      </c>
      <c r="AC532" s="76" t="str">
        <f t="shared" si="335"/>
        <v/>
      </c>
      <c r="AD532" s="75" t="str">
        <f t="shared" si="336"/>
        <v/>
      </c>
      <c r="AE532" s="77" t="str">
        <f t="shared" si="337"/>
        <v/>
      </c>
      <c r="AF532" s="78" t="str">
        <f t="shared" si="338"/>
        <v/>
      </c>
      <c r="AG532" s="79" t="str">
        <f t="shared" si="339"/>
        <v/>
      </c>
      <c r="AH532" s="244" t="str">
        <f t="shared" si="340"/>
        <v/>
      </c>
      <c r="AI532" s="218">
        <f t="shared" si="341"/>
        <v>0</v>
      </c>
      <c r="AJ532" s="346" t="str">
        <f t="shared" si="342"/>
        <v>*</v>
      </c>
      <c r="AK532" s="347"/>
      <c r="AL532" s="219" t="e">
        <f t="shared" si="343"/>
        <v>#DIV/0!</v>
      </c>
      <c r="AM532" s="218">
        <f t="shared" si="344"/>
        <v>0</v>
      </c>
      <c r="AN532" s="346" t="str">
        <f t="shared" si="345"/>
        <v>*</v>
      </c>
      <c r="AO532" s="347"/>
      <c r="AP532" s="219" t="e">
        <f t="shared" si="346"/>
        <v>#DIV/0!</v>
      </c>
      <c r="AQ532" s="222">
        <f t="shared" si="347"/>
        <v>0</v>
      </c>
      <c r="AR532" s="348" t="str">
        <f t="shared" si="348"/>
        <v>*</v>
      </c>
      <c r="AS532" s="349"/>
      <c r="AT532" s="257" t="e">
        <f t="shared" si="349"/>
        <v>#DIV/0!</v>
      </c>
      <c r="AU532" s="222">
        <f t="shared" si="350"/>
        <v>0</v>
      </c>
      <c r="AV532" s="348" t="str">
        <f t="shared" si="351"/>
        <v>*</v>
      </c>
      <c r="AW532" s="349"/>
      <c r="AX532" s="257" t="e">
        <f t="shared" si="352"/>
        <v>#DIV/0!</v>
      </c>
      <c r="AZ532" s="80"/>
      <c r="BA532" s="81"/>
      <c r="BB532" s="82" t="str">
        <f t="shared" si="353"/>
        <v/>
      </c>
      <c r="BC532" s="83" t="str">
        <f t="shared" si="354"/>
        <v/>
      </c>
      <c r="BD532" s="224">
        <f t="shared" si="355"/>
        <v>0</v>
      </c>
      <c r="BE532" s="348" t="str">
        <f t="shared" si="356"/>
        <v/>
      </c>
      <c r="BF532" s="349"/>
      <c r="BG532" s="225" t="e">
        <f t="shared" si="357"/>
        <v>#DIV/0!</v>
      </c>
      <c r="BI532" s="84"/>
      <c r="BJ532" s="307"/>
      <c r="BK532" s="88"/>
      <c r="BL532" s="307"/>
      <c r="BM532" s="227" t="str">
        <f t="shared" si="358"/>
        <v>---</v>
      </c>
    </row>
    <row r="533" spans="1:65" ht="15" customHeight="1">
      <c r="A533" s="56"/>
      <c r="B533" s="57"/>
      <c r="C533" s="58"/>
      <c r="D533" s="58"/>
      <c r="E533" s="58"/>
      <c r="F533" s="59"/>
      <c r="G533" s="60"/>
      <c r="H533" s="61"/>
      <c r="I533" s="62"/>
      <c r="J533" s="63">
        <f t="shared" si="327"/>
        <v>0</v>
      </c>
      <c r="K533" s="64"/>
      <c r="L533" s="65">
        <f t="shared" si="328"/>
        <v>0</v>
      </c>
      <c r="M533" s="66"/>
      <c r="N533" s="312"/>
      <c r="O533" s="67"/>
      <c r="P533" s="68"/>
      <c r="Q533" s="61"/>
      <c r="R533" s="62"/>
      <c r="S533" s="62">
        <f t="shared" si="329"/>
        <v>0</v>
      </c>
      <c r="T533" s="68"/>
      <c r="U533" s="69"/>
      <c r="V533" s="70">
        <f t="shared" si="330"/>
        <v>0</v>
      </c>
      <c r="W533" s="71"/>
      <c r="X533" s="312"/>
      <c r="Y533" s="72" t="str">
        <f t="shared" si="331"/>
        <v>---</v>
      </c>
      <c r="Z533" s="73" t="str">
        <f t="shared" si="332"/>
        <v>---</v>
      </c>
      <c r="AA533" s="74" t="str">
        <f t="shared" si="333"/>
        <v/>
      </c>
      <c r="AB533" s="75" t="str">
        <f t="shared" si="334"/>
        <v/>
      </c>
      <c r="AC533" s="76" t="str">
        <f t="shared" si="335"/>
        <v/>
      </c>
      <c r="AD533" s="75" t="str">
        <f t="shared" si="336"/>
        <v/>
      </c>
      <c r="AE533" s="77" t="str">
        <f t="shared" si="337"/>
        <v/>
      </c>
      <c r="AF533" s="78" t="str">
        <f t="shared" si="338"/>
        <v/>
      </c>
      <c r="AG533" s="79" t="str">
        <f t="shared" si="339"/>
        <v/>
      </c>
      <c r="AH533" s="244" t="str">
        <f t="shared" si="340"/>
        <v/>
      </c>
      <c r="AI533" s="218">
        <f t="shared" si="341"/>
        <v>0</v>
      </c>
      <c r="AJ533" s="346" t="str">
        <f t="shared" si="342"/>
        <v/>
      </c>
      <c r="AK533" s="347"/>
      <c r="AL533" s="219" t="e">
        <f t="shared" si="343"/>
        <v>#DIV/0!</v>
      </c>
      <c r="AM533" s="218">
        <f t="shared" si="344"/>
        <v>0</v>
      </c>
      <c r="AN533" s="346" t="str">
        <f t="shared" si="345"/>
        <v/>
      </c>
      <c r="AO533" s="347"/>
      <c r="AP533" s="219" t="e">
        <f t="shared" si="346"/>
        <v>#DIV/0!</v>
      </c>
      <c r="AQ533" s="222">
        <f t="shared" si="347"/>
        <v>0</v>
      </c>
      <c r="AR533" s="348" t="str">
        <f t="shared" si="348"/>
        <v/>
      </c>
      <c r="AS533" s="349"/>
      <c r="AT533" s="257" t="e">
        <f t="shared" si="349"/>
        <v>#DIV/0!</v>
      </c>
      <c r="AU533" s="222">
        <f t="shared" si="350"/>
        <v>0</v>
      </c>
      <c r="AV533" s="348" t="str">
        <f t="shared" si="351"/>
        <v/>
      </c>
      <c r="AW533" s="349"/>
      <c r="AX533" s="257" t="e">
        <f t="shared" si="352"/>
        <v>#DIV/0!</v>
      </c>
      <c r="AZ533" s="80"/>
      <c r="BA533" s="81"/>
      <c r="BB533" s="82" t="str">
        <f t="shared" si="353"/>
        <v/>
      </c>
      <c r="BC533" s="83" t="str">
        <f t="shared" si="354"/>
        <v/>
      </c>
      <c r="BD533" s="224">
        <f t="shared" si="355"/>
        <v>0</v>
      </c>
      <c r="BE533" s="348" t="str">
        <f t="shared" si="356"/>
        <v/>
      </c>
      <c r="BF533" s="349"/>
      <c r="BG533" s="225" t="e">
        <f t="shared" si="357"/>
        <v>#DIV/0!</v>
      </c>
      <c r="BI533" s="84"/>
      <c r="BJ533" s="307"/>
      <c r="BK533" s="88"/>
      <c r="BL533" s="307"/>
      <c r="BM533" s="227" t="str">
        <f t="shared" si="358"/>
        <v>---</v>
      </c>
    </row>
    <row r="534" spans="1:65" ht="15" customHeight="1">
      <c r="A534" s="56"/>
      <c r="B534" s="57"/>
      <c r="C534" s="58"/>
      <c r="D534" s="58"/>
      <c r="E534" s="58"/>
      <c r="F534" s="59"/>
      <c r="G534" s="60"/>
      <c r="H534" s="61"/>
      <c r="I534" s="62"/>
      <c r="J534" s="63">
        <f t="shared" si="327"/>
        <v>0</v>
      </c>
      <c r="K534" s="64"/>
      <c r="L534" s="65">
        <f t="shared" si="328"/>
        <v>0</v>
      </c>
      <c r="M534" s="66"/>
      <c r="N534" s="312"/>
      <c r="O534" s="67"/>
      <c r="P534" s="68"/>
      <c r="Q534" s="61"/>
      <c r="R534" s="62"/>
      <c r="S534" s="62">
        <f t="shared" si="329"/>
        <v>0</v>
      </c>
      <c r="T534" s="68"/>
      <c r="U534" s="69"/>
      <c r="V534" s="70">
        <f t="shared" si="330"/>
        <v>0</v>
      </c>
      <c r="W534" s="71"/>
      <c r="X534" s="312"/>
      <c r="Y534" s="72" t="str">
        <f t="shared" si="331"/>
        <v>---</v>
      </c>
      <c r="Z534" s="73" t="str">
        <f t="shared" si="332"/>
        <v>---</v>
      </c>
      <c r="AA534" s="74" t="str">
        <f t="shared" si="333"/>
        <v/>
      </c>
      <c r="AB534" s="75" t="str">
        <f t="shared" si="334"/>
        <v/>
      </c>
      <c r="AC534" s="76" t="str">
        <f t="shared" si="335"/>
        <v/>
      </c>
      <c r="AD534" s="75" t="str">
        <f t="shared" si="336"/>
        <v/>
      </c>
      <c r="AE534" s="77" t="str">
        <f t="shared" si="337"/>
        <v/>
      </c>
      <c r="AF534" s="78" t="str">
        <f t="shared" si="338"/>
        <v/>
      </c>
      <c r="AG534" s="79" t="str">
        <f t="shared" si="339"/>
        <v/>
      </c>
      <c r="AH534" s="244" t="str">
        <f t="shared" si="340"/>
        <v/>
      </c>
      <c r="AI534" s="218">
        <f t="shared" si="341"/>
        <v>0</v>
      </c>
      <c r="AJ534" s="346" t="str">
        <f t="shared" si="342"/>
        <v/>
      </c>
      <c r="AK534" s="347"/>
      <c r="AL534" s="219" t="e">
        <f t="shared" si="343"/>
        <v>#DIV/0!</v>
      </c>
      <c r="AM534" s="218">
        <f t="shared" si="344"/>
        <v>0</v>
      </c>
      <c r="AN534" s="346" t="str">
        <f t="shared" si="345"/>
        <v/>
      </c>
      <c r="AO534" s="347"/>
      <c r="AP534" s="219" t="e">
        <f t="shared" si="346"/>
        <v>#DIV/0!</v>
      </c>
      <c r="AQ534" s="222">
        <f t="shared" si="347"/>
        <v>0</v>
      </c>
      <c r="AR534" s="348" t="str">
        <f t="shared" si="348"/>
        <v/>
      </c>
      <c r="AS534" s="349"/>
      <c r="AT534" s="257" t="e">
        <f t="shared" si="349"/>
        <v>#DIV/0!</v>
      </c>
      <c r="AU534" s="222">
        <f t="shared" si="350"/>
        <v>0</v>
      </c>
      <c r="AV534" s="348" t="str">
        <f t="shared" si="351"/>
        <v/>
      </c>
      <c r="AW534" s="349"/>
      <c r="AX534" s="257" t="e">
        <f t="shared" si="352"/>
        <v>#DIV/0!</v>
      </c>
      <c r="AZ534" s="80"/>
      <c r="BA534" s="81"/>
      <c r="BB534" s="82" t="str">
        <f t="shared" si="353"/>
        <v/>
      </c>
      <c r="BC534" s="83" t="str">
        <f t="shared" si="354"/>
        <v/>
      </c>
      <c r="BD534" s="224">
        <f t="shared" si="355"/>
        <v>0</v>
      </c>
      <c r="BE534" s="348" t="str">
        <f t="shared" si="356"/>
        <v/>
      </c>
      <c r="BF534" s="349"/>
      <c r="BG534" s="225" t="e">
        <f t="shared" si="357"/>
        <v>#DIV/0!</v>
      </c>
      <c r="BI534" s="84"/>
      <c r="BJ534" s="307"/>
      <c r="BK534" s="88"/>
      <c r="BL534" s="307"/>
      <c r="BM534" s="227" t="str">
        <f t="shared" si="358"/>
        <v>---</v>
      </c>
    </row>
    <row r="535" spans="1:65" ht="15" customHeight="1">
      <c r="A535" s="56"/>
      <c r="B535" s="57"/>
      <c r="C535" s="58"/>
      <c r="D535" s="58"/>
      <c r="E535" s="58"/>
      <c r="F535" s="59"/>
      <c r="G535" s="60"/>
      <c r="H535" s="61"/>
      <c r="I535" s="62"/>
      <c r="J535" s="63">
        <f t="shared" si="327"/>
        <v>0</v>
      </c>
      <c r="K535" s="64"/>
      <c r="L535" s="65">
        <f t="shared" si="328"/>
        <v>0</v>
      </c>
      <c r="M535" s="66"/>
      <c r="N535" s="312"/>
      <c r="O535" s="67"/>
      <c r="P535" s="68"/>
      <c r="Q535" s="61"/>
      <c r="R535" s="62"/>
      <c r="S535" s="62">
        <f t="shared" si="329"/>
        <v>0</v>
      </c>
      <c r="T535" s="68"/>
      <c r="U535" s="69"/>
      <c r="V535" s="70">
        <f t="shared" si="330"/>
        <v>0</v>
      </c>
      <c r="W535" s="71"/>
      <c r="X535" s="312"/>
      <c r="Y535" s="72" t="str">
        <f t="shared" si="331"/>
        <v>---</v>
      </c>
      <c r="Z535" s="73" t="str">
        <f t="shared" si="332"/>
        <v>---</v>
      </c>
      <c r="AA535" s="74" t="str">
        <f t="shared" si="333"/>
        <v/>
      </c>
      <c r="AB535" s="75" t="str">
        <f t="shared" si="334"/>
        <v/>
      </c>
      <c r="AC535" s="76" t="str">
        <f t="shared" si="335"/>
        <v/>
      </c>
      <c r="AD535" s="75" t="str">
        <f t="shared" si="336"/>
        <v/>
      </c>
      <c r="AE535" s="77" t="str">
        <f t="shared" si="337"/>
        <v/>
      </c>
      <c r="AF535" s="78" t="str">
        <f t="shared" si="338"/>
        <v/>
      </c>
      <c r="AG535" s="79" t="str">
        <f t="shared" si="339"/>
        <v/>
      </c>
      <c r="AH535" s="244" t="str">
        <f t="shared" si="340"/>
        <v/>
      </c>
      <c r="AI535" s="218">
        <f t="shared" si="341"/>
        <v>0</v>
      </c>
      <c r="AJ535" s="346" t="str">
        <f t="shared" si="342"/>
        <v/>
      </c>
      <c r="AK535" s="347"/>
      <c r="AL535" s="219" t="e">
        <f t="shared" si="343"/>
        <v>#DIV/0!</v>
      </c>
      <c r="AM535" s="218">
        <f t="shared" si="344"/>
        <v>0</v>
      </c>
      <c r="AN535" s="346" t="str">
        <f t="shared" si="345"/>
        <v/>
      </c>
      <c r="AO535" s="347"/>
      <c r="AP535" s="219" t="e">
        <f t="shared" si="346"/>
        <v>#DIV/0!</v>
      </c>
      <c r="AQ535" s="222">
        <f t="shared" si="347"/>
        <v>0</v>
      </c>
      <c r="AR535" s="348" t="str">
        <f t="shared" si="348"/>
        <v/>
      </c>
      <c r="AS535" s="349"/>
      <c r="AT535" s="257" t="e">
        <f t="shared" si="349"/>
        <v>#DIV/0!</v>
      </c>
      <c r="AU535" s="222">
        <f t="shared" si="350"/>
        <v>0</v>
      </c>
      <c r="AV535" s="348" t="str">
        <f t="shared" si="351"/>
        <v/>
      </c>
      <c r="AW535" s="349"/>
      <c r="AX535" s="257" t="e">
        <f t="shared" si="352"/>
        <v>#DIV/0!</v>
      </c>
      <c r="AZ535" s="80"/>
      <c r="BA535" s="81"/>
      <c r="BB535" s="82" t="str">
        <f t="shared" si="353"/>
        <v/>
      </c>
      <c r="BC535" s="83" t="str">
        <f t="shared" si="354"/>
        <v/>
      </c>
      <c r="BD535" s="224">
        <f t="shared" si="355"/>
        <v>0</v>
      </c>
      <c r="BE535" s="348" t="str">
        <f t="shared" si="356"/>
        <v/>
      </c>
      <c r="BF535" s="349"/>
      <c r="BG535" s="225" t="e">
        <f t="shared" si="357"/>
        <v>#DIV/0!</v>
      </c>
      <c r="BI535" s="84"/>
      <c r="BJ535" s="307"/>
      <c r="BK535" s="88"/>
      <c r="BL535" s="307"/>
      <c r="BM535" s="227" t="str">
        <f t="shared" si="358"/>
        <v>---</v>
      </c>
    </row>
    <row r="536" spans="1:65" ht="15" customHeight="1">
      <c r="A536" s="56"/>
      <c r="B536" s="57"/>
      <c r="C536" s="58"/>
      <c r="D536" s="58"/>
      <c r="E536" s="58"/>
      <c r="F536" s="59"/>
      <c r="G536" s="60"/>
      <c r="H536" s="61"/>
      <c r="I536" s="62"/>
      <c r="J536" s="63">
        <f t="shared" si="327"/>
        <v>0</v>
      </c>
      <c r="K536" s="64"/>
      <c r="L536" s="65">
        <f t="shared" si="328"/>
        <v>0</v>
      </c>
      <c r="M536" s="66"/>
      <c r="N536" s="312"/>
      <c r="O536" s="67"/>
      <c r="P536" s="68"/>
      <c r="Q536" s="61"/>
      <c r="R536" s="62"/>
      <c r="S536" s="62">
        <f t="shared" si="329"/>
        <v>0</v>
      </c>
      <c r="T536" s="68"/>
      <c r="U536" s="69"/>
      <c r="V536" s="70">
        <f t="shared" si="330"/>
        <v>0</v>
      </c>
      <c r="W536" s="71"/>
      <c r="X536" s="312"/>
      <c r="Y536" s="72" t="str">
        <f t="shared" si="331"/>
        <v>---</v>
      </c>
      <c r="Z536" s="73" t="str">
        <f t="shared" si="332"/>
        <v>---</v>
      </c>
      <c r="AA536" s="74" t="str">
        <f t="shared" si="333"/>
        <v/>
      </c>
      <c r="AB536" s="75" t="str">
        <f t="shared" si="334"/>
        <v/>
      </c>
      <c r="AC536" s="76" t="str">
        <f t="shared" si="335"/>
        <v/>
      </c>
      <c r="AD536" s="75" t="str">
        <f t="shared" si="336"/>
        <v/>
      </c>
      <c r="AE536" s="77" t="str">
        <f t="shared" si="337"/>
        <v/>
      </c>
      <c r="AF536" s="78" t="str">
        <f t="shared" si="338"/>
        <v/>
      </c>
      <c r="AG536" s="79" t="str">
        <f t="shared" si="339"/>
        <v/>
      </c>
      <c r="AH536" s="244" t="str">
        <f t="shared" si="340"/>
        <v/>
      </c>
      <c r="AI536" s="218">
        <f t="shared" si="341"/>
        <v>0</v>
      </c>
      <c r="AJ536" s="346" t="str">
        <f t="shared" si="342"/>
        <v/>
      </c>
      <c r="AK536" s="347"/>
      <c r="AL536" s="219" t="e">
        <f t="shared" si="343"/>
        <v>#DIV/0!</v>
      </c>
      <c r="AM536" s="218">
        <f t="shared" si="344"/>
        <v>0</v>
      </c>
      <c r="AN536" s="346" t="str">
        <f t="shared" si="345"/>
        <v/>
      </c>
      <c r="AO536" s="347"/>
      <c r="AP536" s="219" t="e">
        <f t="shared" si="346"/>
        <v>#DIV/0!</v>
      </c>
      <c r="AQ536" s="222">
        <f t="shared" si="347"/>
        <v>0</v>
      </c>
      <c r="AR536" s="348" t="str">
        <f t="shared" si="348"/>
        <v/>
      </c>
      <c r="AS536" s="349"/>
      <c r="AT536" s="257" t="e">
        <f t="shared" si="349"/>
        <v>#DIV/0!</v>
      </c>
      <c r="AU536" s="222">
        <f t="shared" si="350"/>
        <v>0</v>
      </c>
      <c r="AV536" s="348" t="str">
        <f t="shared" si="351"/>
        <v/>
      </c>
      <c r="AW536" s="349"/>
      <c r="AX536" s="257" t="e">
        <f t="shared" si="352"/>
        <v>#DIV/0!</v>
      </c>
      <c r="AZ536" s="80"/>
      <c r="BA536" s="81"/>
      <c r="BB536" s="82" t="str">
        <f t="shared" si="353"/>
        <v/>
      </c>
      <c r="BC536" s="83" t="str">
        <f t="shared" si="354"/>
        <v/>
      </c>
      <c r="BD536" s="224">
        <f t="shared" si="355"/>
        <v>0</v>
      </c>
      <c r="BE536" s="348" t="str">
        <f t="shared" si="356"/>
        <v/>
      </c>
      <c r="BF536" s="349"/>
      <c r="BG536" s="225" t="e">
        <f t="shared" si="357"/>
        <v>#DIV/0!</v>
      </c>
      <c r="BI536" s="84"/>
      <c r="BJ536" s="307"/>
      <c r="BK536" s="88"/>
      <c r="BL536" s="307"/>
      <c r="BM536" s="227" t="str">
        <f t="shared" si="358"/>
        <v>---</v>
      </c>
    </row>
    <row r="537" spans="1:65" ht="15" customHeight="1">
      <c r="A537" s="56"/>
      <c r="B537" s="57"/>
      <c r="C537" s="58"/>
      <c r="D537" s="58"/>
      <c r="E537" s="58"/>
      <c r="F537" s="59"/>
      <c r="G537" s="60"/>
      <c r="H537" s="61"/>
      <c r="I537" s="62"/>
      <c r="J537" s="63">
        <f t="shared" si="327"/>
        <v>0</v>
      </c>
      <c r="K537" s="64"/>
      <c r="L537" s="65">
        <f t="shared" si="328"/>
        <v>0</v>
      </c>
      <c r="M537" s="66"/>
      <c r="N537" s="312"/>
      <c r="O537" s="67"/>
      <c r="P537" s="68"/>
      <c r="Q537" s="61"/>
      <c r="R537" s="62"/>
      <c r="S537" s="62">
        <f t="shared" si="329"/>
        <v>0</v>
      </c>
      <c r="T537" s="68"/>
      <c r="U537" s="69"/>
      <c r="V537" s="70">
        <f t="shared" si="330"/>
        <v>0</v>
      </c>
      <c r="W537" s="71"/>
      <c r="X537" s="312"/>
      <c r="Y537" s="72" t="str">
        <f t="shared" si="331"/>
        <v>---</v>
      </c>
      <c r="Z537" s="73" t="str">
        <f t="shared" si="332"/>
        <v>---</v>
      </c>
      <c r="AA537" s="74" t="str">
        <f t="shared" si="333"/>
        <v/>
      </c>
      <c r="AB537" s="75" t="str">
        <f t="shared" si="334"/>
        <v/>
      </c>
      <c r="AC537" s="76" t="str">
        <f t="shared" si="335"/>
        <v/>
      </c>
      <c r="AD537" s="75" t="str">
        <f t="shared" si="336"/>
        <v/>
      </c>
      <c r="AE537" s="77" t="str">
        <f t="shared" si="337"/>
        <v/>
      </c>
      <c r="AF537" s="78" t="str">
        <f t="shared" si="338"/>
        <v/>
      </c>
      <c r="AG537" s="79" t="str">
        <f t="shared" si="339"/>
        <v/>
      </c>
      <c r="AH537" s="244" t="str">
        <f t="shared" si="340"/>
        <v/>
      </c>
      <c r="AI537" s="218">
        <f t="shared" si="341"/>
        <v>0</v>
      </c>
      <c r="AJ537" s="346" t="str">
        <f t="shared" si="342"/>
        <v/>
      </c>
      <c r="AK537" s="347"/>
      <c r="AL537" s="219" t="e">
        <f t="shared" si="343"/>
        <v>#DIV/0!</v>
      </c>
      <c r="AM537" s="218">
        <f t="shared" si="344"/>
        <v>0</v>
      </c>
      <c r="AN537" s="346" t="str">
        <f t="shared" si="345"/>
        <v/>
      </c>
      <c r="AO537" s="347"/>
      <c r="AP537" s="219" t="e">
        <f t="shared" si="346"/>
        <v>#DIV/0!</v>
      </c>
      <c r="AQ537" s="222">
        <f t="shared" si="347"/>
        <v>0</v>
      </c>
      <c r="AR537" s="348" t="str">
        <f t="shared" si="348"/>
        <v/>
      </c>
      <c r="AS537" s="349"/>
      <c r="AT537" s="257" t="e">
        <f t="shared" si="349"/>
        <v>#DIV/0!</v>
      </c>
      <c r="AU537" s="222">
        <f t="shared" si="350"/>
        <v>0</v>
      </c>
      <c r="AV537" s="348" t="str">
        <f t="shared" si="351"/>
        <v/>
      </c>
      <c r="AW537" s="349"/>
      <c r="AX537" s="257" t="e">
        <f t="shared" si="352"/>
        <v>#DIV/0!</v>
      </c>
      <c r="AZ537" s="80"/>
      <c r="BA537" s="81"/>
      <c r="BB537" s="82" t="str">
        <f t="shared" si="353"/>
        <v/>
      </c>
      <c r="BC537" s="83" t="str">
        <f t="shared" si="354"/>
        <v/>
      </c>
      <c r="BD537" s="224">
        <f t="shared" si="355"/>
        <v>0</v>
      </c>
      <c r="BE537" s="348" t="str">
        <f t="shared" si="356"/>
        <v/>
      </c>
      <c r="BF537" s="349"/>
      <c r="BG537" s="225" t="e">
        <f t="shared" si="357"/>
        <v>#DIV/0!</v>
      </c>
      <c r="BI537" s="84"/>
      <c r="BJ537" s="307"/>
      <c r="BK537" s="88"/>
      <c r="BL537" s="307"/>
      <c r="BM537" s="227" t="str">
        <f t="shared" si="358"/>
        <v>---</v>
      </c>
    </row>
    <row r="538" spans="1:65" ht="15" customHeight="1">
      <c r="A538" s="56"/>
      <c r="B538" s="57"/>
      <c r="C538" s="58"/>
      <c r="D538" s="58"/>
      <c r="E538" s="58"/>
      <c r="F538" s="59"/>
      <c r="G538" s="60"/>
      <c r="H538" s="61"/>
      <c r="I538" s="62"/>
      <c r="J538" s="63">
        <f t="shared" si="327"/>
        <v>0</v>
      </c>
      <c r="K538" s="64"/>
      <c r="L538" s="65">
        <f t="shared" si="328"/>
        <v>0</v>
      </c>
      <c r="M538" s="66"/>
      <c r="N538" s="312"/>
      <c r="O538" s="67"/>
      <c r="P538" s="68"/>
      <c r="Q538" s="61"/>
      <c r="R538" s="62"/>
      <c r="S538" s="62">
        <f t="shared" si="329"/>
        <v>0</v>
      </c>
      <c r="T538" s="68"/>
      <c r="U538" s="69"/>
      <c r="V538" s="70">
        <f t="shared" si="330"/>
        <v>0</v>
      </c>
      <c r="W538" s="71"/>
      <c r="X538" s="312"/>
      <c r="Y538" s="72" t="str">
        <f t="shared" si="331"/>
        <v>---</v>
      </c>
      <c r="Z538" s="73" t="str">
        <f t="shared" si="332"/>
        <v>---</v>
      </c>
      <c r="AA538" s="74" t="str">
        <f t="shared" si="333"/>
        <v/>
      </c>
      <c r="AB538" s="75" t="str">
        <f t="shared" si="334"/>
        <v/>
      </c>
      <c r="AC538" s="76" t="str">
        <f t="shared" si="335"/>
        <v/>
      </c>
      <c r="AD538" s="75" t="str">
        <f t="shared" si="336"/>
        <v/>
      </c>
      <c r="AE538" s="77" t="str">
        <f t="shared" si="337"/>
        <v/>
      </c>
      <c r="AF538" s="78" t="str">
        <f t="shared" si="338"/>
        <v/>
      </c>
      <c r="AG538" s="79" t="str">
        <f t="shared" si="339"/>
        <v/>
      </c>
      <c r="AH538" s="244" t="str">
        <f t="shared" si="340"/>
        <v/>
      </c>
      <c r="AI538" s="218">
        <f t="shared" si="341"/>
        <v>0</v>
      </c>
      <c r="AJ538" s="346" t="str">
        <f t="shared" si="342"/>
        <v/>
      </c>
      <c r="AK538" s="347"/>
      <c r="AL538" s="219" t="e">
        <f t="shared" si="343"/>
        <v>#DIV/0!</v>
      </c>
      <c r="AM538" s="218">
        <f t="shared" si="344"/>
        <v>0</v>
      </c>
      <c r="AN538" s="346" t="str">
        <f t="shared" si="345"/>
        <v/>
      </c>
      <c r="AO538" s="347"/>
      <c r="AP538" s="219" t="e">
        <f t="shared" si="346"/>
        <v>#DIV/0!</v>
      </c>
      <c r="AQ538" s="222">
        <f t="shared" si="347"/>
        <v>0</v>
      </c>
      <c r="AR538" s="348" t="str">
        <f t="shared" si="348"/>
        <v/>
      </c>
      <c r="AS538" s="349"/>
      <c r="AT538" s="257" t="e">
        <f t="shared" si="349"/>
        <v>#DIV/0!</v>
      </c>
      <c r="AU538" s="222">
        <f t="shared" si="350"/>
        <v>0</v>
      </c>
      <c r="AV538" s="348" t="str">
        <f t="shared" si="351"/>
        <v/>
      </c>
      <c r="AW538" s="349"/>
      <c r="AX538" s="257" t="e">
        <f t="shared" si="352"/>
        <v>#DIV/0!</v>
      </c>
      <c r="AZ538" s="80"/>
      <c r="BA538" s="81"/>
      <c r="BB538" s="82" t="str">
        <f t="shared" si="353"/>
        <v/>
      </c>
      <c r="BC538" s="83" t="str">
        <f t="shared" si="354"/>
        <v/>
      </c>
      <c r="BD538" s="224">
        <f t="shared" si="355"/>
        <v>0</v>
      </c>
      <c r="BE538" s="348" t="str">
        <f t="shared" si="356"/>
        <v/>
      </c>
      <c r="BF538" s="349"/>
      <c r="BG538" s="225" t="e">
        <f t="shared" si="357"/>
        <v>#DIV/0!</v>
      </c>
      <c r="BI538" s="84"/>
      <c r="BJ538" s="307"/>
      <c r="BK538" s="88"/>
      <c r="BL538" s="307"/>
      <c r="BM538" s="227" t="str">
        <f t="shared" si="358"/>
        <v>---</v>
      </c>
    </row>
    <row r="539" spans="1:65" ht="15" customHeight="1">
      <c r="A539" s="56"/>
      <c r="B539" s="57"/>
      <c r="C539" s="58"/>
      <c r="D539" s="58"/>
      <c r="E539" s="58"/>
      <c r="F539" s="59"/>
      <c r="G539" s="60"/>
      <c r="H539" s="61"/>
      <c r="I539" s="62"/>
      <c r="J539" s="63">
        <f t="shared" si="327"/>
        <v>0</v>
      </c>
      <c r="K539" s="64"/>
      <c r="L539" s="65">
        <f t="shared" si="328"/>
        <v>0</v>
      </c>
      <c r="M539" s="66"/>
      <c r="N539" s="312"/>
      <c r="O539" s="67"/>
      <c r="P539" s="68"/>
      <c r="Q539" s="61"/>
      <c r="R539" s="62"/>
      <c r="S539" s="62">
        <f t="shared" si="329"/>
        <v>0</v>
      </c>
      <c r="T539" s="68"/>
      <c r="U539" s="69"/>
      <c r="V539" s="70">
        <f t="shared" si="330"/>
        <v>0</v>
      </c>
      <c r="W539" s="71"/>
      <c r="X539" s="312"/>
      <c r="Y539" s="72" t="str">
        <f t="shared" si="331"/>
        <v>---</v>
      </c>
      <c r="Z539" s="73" t="str">
        <f t="shared" si="332"/>
        <v>---</v>
      </c>
      <c r="AA539" s="74" t="str">
        <f t="shared" si="333"/>
        <v/>
      </c>
      <c r="AB539" s="75" t="str">
        <f t="shared" si="334"/>
        <v/>
      </c>
      <c r="AC539" s="76" t="str">
        <f t="shared" si="335"/>
        <v/>
      </c>
      <c r="AD539" s="75" t="str">
        <f t="shared" si="336"/>
        <v/>
      </c>
      <c r="AE539" s="77" t="str">
        <f t="shared" si="337"/>
        <v/>
      </c>
      <c r="AF539" s="78" t="str">
        <f t="shared" si="338"/>
        <v/>
      </c>
      <c r="AG539" s="79" t="str">
        <f t="shared" si="339"/>
        <v/>
      </c>
      <c r="AH539" s="244" t="str">
        <f t="shared" si="340"/>
        <v/>
      </c>
      <c r="AI539" s="218">
        <f t="shared" si="341"/>
        <v>0</v>
      </c>
      <c r="AJ539" s="346" t="str">
        <f t="shared" si="342"/>
        <v/>
      </c>
      <c r="AK539" s="347"/>
      <c r="AL539" s="219" t="e">
        <f t="shared" si="343"/>
        <v>#DIV/0!</v>
      </c>
      <c r="AM539" s="218">
        <f t="shared" si="344"/>
        <v>0</v>
      </c>
      <c r="AN539" s="346" t="str">
        <f t="shared" si="345"/>
        <v/>
      </c>
      <c r="AO539" s="347"/>
      <c r="AP539" s="219" t="e">
        <f t="shared" si="346"/>
        <v>#DIV/0!</v>
      </c>
      <c r="AQ539" s="222">
        <f t="shared" si="347"/>
        <v>0</v>
      </c>
      <c r="AR539" s="348" t="str">
        <f t="shared" si="348"/>
        <v/>
      </c>
      <c r="AS539" s="349"/>
      <c r="AT539" s="257" t="e">
        <f t="shared" si="349"/>
        <v>#DIV/0!</v>
      </c>
      <c r="AU539" s="222">
        <f t="shared" si="350"/>
        <v>0</v>
      </c>
      <c r="AV539" s="348" t="str">
        <f t="shared" si="351"/>
        <v/>
      </c>
      <c r="AW539" s="349"/>
      <c r="AX539" s="257" t="e">
        <f t="shared" si="352"/>
        <v>#DIV/0!</v>
      </c>
      <c r="AZ539" s="80"/>
      <c r="BA539" s="81"/>
      <c r="BB539" s="82" t="str">
        <f t="shared" si="353"/>
        <v/>
      </c>
      <c r="BC539" s="83" t="str">
        <f t="shared" si="354"/>
        <v/>
      </c>
      <c r="BD539" s="224">
        <f t="shared" si="355"/>
        <v>0</v>
      </c>
      <c r="BE539" s="348" t="str">
        <f t="shared" si="356"/>
        <v/>
      </c>
      <c r="BF539" s="349"/>
      <c r="BG539" s="225" t="e">
        <f t="shared" si="357"/>
        <v>#DIV/0!</v>
      </c>
      <c r="BI539" s="84"/>
      <c r="BJ539" s="307"/>
      <c r="BK539" s="88"/>
      <c r="BL539" s="307"/>
      <c r="BM539" s="227" t="str">
        <f t="shared" si="358"/>
        <v>---</v>
      </c>
    </row>
    <row r="540" spans="1:65" ht="15" customHeight="1">
      <c r="A540" s="56"/>
      <c r="B540" s="57"/>
      <c r="C540" s="58"/>
      <c r="D540" s="58"/>
      <c r="E540" s="58"/>
      <c r="F540" s="59"/>
      <c r="G540" s="60"/>
      <c r="H540" s="61"/>
      <c r="I540" s="62"/>
      <c r="J540" s="63">
        <f t="shared" si="327"/>
        <v>0</v>
      </c>
      <c r="K540" s="64"/>
      <c r="L540" s="65">
        <f t="shared" si="328"/>
        <v>0</v>
      </c>
      <c r="M540" s="66"/>
      <c r="N540" s="312"/>
      <c r="O540" s="67"/>
      <c r="P540" s="68"/>
      <c r="Q540" s="61"/>
      <c r="R540" s="62"/>
      <c r="S540" s="62">
        <f t="shared" si="329"/>
        <v>0</v>
      </c>
      <c r="T540" s="68"/>
      <c r="U540" s="69"/>
      <c r="V540" s="70">
        <f t="shared" si="330"/>
        <v>0</v>
      </c>
      <c r="W540" s="71"/>
      <c r="X540" s="312"/>
      <c r="Y540" s="72" t="str">
        <f t="shared" si="331"/>
        <v>---</v>
      </c>
      <c r="Z540" s="73" t="str">
        <f t="shared" si="332"/>
        <v>---</v>
      </c>
      <c r="AA540" s="74" t="str">
        <f t="shared" si="333"/>
        <v/>
      </c>
      <c r="AB540" s="75" t="str">
        <f t="shared" si="334"/>
        <v/>
      </c>
      <c r="AC540" s="76" t="str">
        <f t="shared" si="335"/>
        <v/>
      </c>
      <c r="AD540" s="75" t="str">
        <f t="shared" si="336"/>
        <v/>
      </c>
      <c r="AE540" s="77" t="str">
        <f t="shared" si="337"/>
        <v/>
      </c>
      <c r="AF540" s="78" t="str">
        <f t="shared" si="338"/>
        <v/>
      </c>
      <c r="AG540" s="79" t="str">
        <f t="shared" si="339"/>
        <v/>
      </c>
      <c r="AH540" s="244" t="str">
        <f t="shared" si="340"/>
        <v/>
      </c>
      <c r="AI540" s="218">
        <f t="shared" si="341"/>
        <v>0</v>
      </c>
      <c r="AJ540" s="346" t="str">
        <f t="shared" si="342"/>
        <v>*</v>
      </c>
      <c r="AK540" s="347"/>
      <c r="AL540" s="219" t="e">
        <f t="shared" si="343"/>
        <v>#DIV/0!</v>
      </c>
      <c r="AM540" s="218">
        <f t="shared" si="344"/>
        <v>0</v>
      </c>
      <c r="AN540" s="346" t="str">
        <f t="shared" si="345"/>
        <v>*</v>
      </c>
      <c r="AO540" s="347"/>
      <c r="AP540" s="219" t="e">
        <f t="shared" si="346"/>
        <v>#DIV/0!</v>
      </c>
      <c r="AQ540" s="222">
        <f t="shared" si="347"/>
        <v>0</v>
      </c>
      <c r="AR540" s="348" t="str">
        <f t="shared" si="348"/>
        <v>*</v>
      </c>
      <c r="AS540" s="349"/>
      <c r="AT540" s="257" t="e">
        <f t="shared" si="349"/>
        <v>#DIV/0!</v>
      </c>
      <c r="AU540" s="222">
        <f t="shared" si="350"/>
        <v>0</v>
      </c>
      <c r="AV540" s="348" t="str">
        <f t="shared" si="351"/>
        <v>*</v>
      </c>
      <c r="AW540" s="349"/>
      <c r="AX540" s="257" t="e">
        <f t="shared" si="352"/>
        <v>#DIV/0!</v>
      </c>
      <c r="AZ540" s="80"/>
      <c r="BA540" s="81"/>
      <c r="BB540" s="82" t="str">
        <f t="shared" si="353"/>
        <v/>
      </c>
      <c r="BC540" s="83" t="str">
        <f t="shared" si="354"/>
        <v/>
      </c>
      <c r="BD540" s="224">
        <f t="shared" si="355"/>
        <v>0</v>
      </c>
      <c r="BE540" s="348" t="str">
        <f t="shared" si="356"/>
        <v/>
      </c>
      <c r="BF540" s="349"/>
      <c r="BG540" s="225" t="e">
        <f t="shared" si="357"/>
        <v>#DIV/0!</v>
      </c>
      <c r="BI540" s="84"/>
      <c r="BJ540" s="307"/>
      <c r="BK540" s="88"/>
      <c r="BL540" s="307"/>
      <c r="BM540" s="227" t="str">
        <f t="shared" si="358"/>
        <v>---</v>
      </c>
    </row>
    <row r="541" spans="1:65" ht="15" customHeight="1">
      <c r="A541" s="56"/>
      <c r="B541" s="57"/>
      <c r="C541" s="58"/>
      <c r="D541" s="58"/>
      <c r="E541" s="58"/>
      <c r="F541" s="59"/>
      <c r="G541" s="60"/>
      <c r="H541" s="61"/>
      <c r="I541" s="62"/>
      <c r="J541" s="63">
        <f t="shared" si="327"/>
        <v>0</v>
      </c>
      <c r="K541" s="64"/>
      <c r="L541" s="65">
        <f t="shared" si="328"/>
        <v>0</v>
      </c>
      <c r="M541" s="66"/>
      <c r="N541" s="312"/>
      <c r="O541" s="67"/>
      <c r="P541" s="68"/>
      <c r="Q541" s="61"/>
      <c r="R541" s="62"/>
      <c r="S541" s="62">
        <f t="shared" si="329"/>
        <v>0</v>
      </c>
      <c r="T541" s="68"/>
      <c r="U541" s="69"/>
      <c r="V541" s="70">
        <f t="shared" si="330"/>
        <v>0</v>
      </c>
      <c r="W541" s="71"/>
      <c r="X541" s="312"/>
      <c r="Y541" s="72" t="str">
        <f t="shared" si="331"/>
        <v>---</v>
      </c>
      <c r="Z541" s="73" t="str">
        <f t="shared" si="332"/>
        <v>---</v>
      </c>
      <c r="AA541" s="74" t="str">
        <f t="shared" si="333"/>
        <v/>
      </c>
      <c r="AB541" s="75" t="str">
        <f t="shared" si="334"/>
        <v/>
      </c>
      <c r="AC541" s="76" t="str">
        <f t="shared" si="335"/>
        <v/>
      </c>
      <c r="AD541" s="75" t="str">
        <f t="shared" si="336"/>
        <v/>
      </c>
      <c r="AE541" s="77" t="str">
        <f t="shared" si="337"/>
        <v/>
      </c>
      <c r="AF541" s="78" t="str">
        <f t="shared" si="338"/>
        <v/>
      </c>
      <c r="AG541" s="79" t="str">
        <f t="shared" si="339"/>
        <v/>
      </c>
      <c r="AH541" s="244" t="str">
        <f t="shared" si="340"/>
        <v/>
      </c>
      <c r="AI541" s="218">
        <f t="shared" si="341"/>
        <v>0</v>
      </c>
      <c r="AJ541" s="346" t="str">
        <f t="shared" si="342"/>
        <v/>
      </c>
      <c r="AK541" s="347"/>
      <c r="AL541" s="219" t="e">
        <f t="shared" si="343"/>
        <v>#DIV/0!</v>
      </c>
      <c r="AM541" s="218">
        <f t="shared" si="344"/>
        <v>0</v>
      </c>
      <c r="AN541" s="346" t="str">
        <f t="shared" si="345"/>
        <v/>
      </c>
      <c r="AO541" s="347"/>
      <c r="AP541" s="219" t="e">
        <f t="shared" si="346"/>
        <v>#DIV/0!</v>
      </c>
      <c r="AQ541" s="222">
        <f t="shared" si="347"/>
        <v>0</v>
      </c>
      <c r="AR541" s="348" t="str">
        <f t="shared" si="348"/>
        <v/>
      </c>
      <c r="AS541" s="349"/>
      <c r="AT541" s="257" t="e">
        <f t="shared" si="349"/>
        <v>#DIV/0!</v>
      </c>
      <c r="AU541" s="222">
        <f t="shared" si="350"/>
        <v>0</v>
      </c>
      <c r="AV541" s="348" t="str">
        <f t="shared" si="351"/>
        <v/>
      </c>
      <c r="AW541" s="349"/>
      <c r="AX541" s="257" t="e">
        <f t="shared" si="352"/>
        <v>#DIV/0!</v>
      </c>
      <c r="AZ541" s="80"/>
      <c r="BA541" s="81"/>
      <c r="BB541" s="82" t="str">
        <f t="shared" si="353"/>
        <v/>
      </c>
      <c r="BC541" s="83" t="str">
        <f t="shared" si="354"/>
        <v/>
      </c>
      <c r="BD541" s="224">
        <f t="shared" si="355"/>
        <v>0</v>
      </c>
      <c r="BE541" s="348" t="str">
        <f t="shared" si="356"/>
        <v/>
      </c>
      <c r="BF541" s="349"/>
      <c r="BG541" s="225" t="e">
        <f t="shared" si="357"/>
        <v>#DIV/0!</v>
      </c>
      <c r="BI541" s="84"/>
      <c r="BJ541" s="307"/>
      <c r="BK541" s="88"/>
      <c r="BL541" s="307"/>
      <c r="BM541" s="227" t="str">
        <f t="shared" si="358"/>
        <v>---</v>
      </c>
    </row>
    <row r="542" spans="1:65" ht="15" customHeight="1">
      <c r="A542" s="56"/>
      <c r="B542" s="57"/>
      <c r="C542" s="58"/>
      <c r="D542" s="58"/>
      <c r="E542" s="58"/>
      <c r="F542" s="59"/>
      <c r="G542" s="60"/>
      <c r="H542" s="61"/>
      <c r="I542" s="62"/>
      <c r="J542" s="63">
        <f t="shared" si="327"/>
        <v>0</v>
      </c>
      <c r="K542" s="64"/>
      <c r="L542" s="65">
        <f t="shared" si="328"/>
        <v>0</v>
      </c>
      <c r="M542" s="66"/>
      <c r="N542" s="312"/>
      <c r="O542" s="67"/>
      <c r="P542" s="68"/>
      <c r="Q542" s="61"/>
      <c r="R542" s="62"/>
      <c r="S542" s="62">
        <f t="shared" si="329"/>
        <v>0</v>
      </c>
      <c r="T542" s="68"/>
      <c r="U542" s="69"/>
      <c r="V542" s="70">
        <f t="shared" si="330"/>
        <v>0</v>
      </c>
      <c r="W542" s="71"/>
      <c r="X542" s="312"/>
      <c r="Y542" s="72" t="str">
        <f t="shared" si="331"/>
        <v>---</v>
      </c>
      <c r="Z542" s="73" t="str">
        <f t="shared" si="332"/>
        <v>---</v>
      </c>
      <c r="AA542" s="74" t="str">
        <f t="shared" si="333"/>
        <v/>
      </c>
      <c r="AB542" s="75" t="str">
        <f t="shared" si="334"/>
        <v/>
      </c>
      <c r="AC542" s="76" t="str">
        <f t="shared" si="335"/>
        <v/>
      </c>
      <c r="AD542" s="75" t="str">
        <f t="shared" si="336"/>
        <v/>
      </c>
      <c r="AE542" s="77" t="str">
        <f t="shared" si="337"/>
        <v/>
      </c>
      <c r="AF542" s="78" t="str">
        <f t="shared" si="338"/>
        <v/>
      </c>
      <c r="AG542" s="79" t="str">
        <f t="shared" si="339"/>
        <v/>
      </c>
      <c r="AH542" s="244" t="str">
        <f t="shared" si="340"/>
        <v/>
      </c>
      <c r="AI542" s="218">
        <f t="shared" si="341"/>
        <v>0</v>
      </c>
      <c r="AJ542" s="346" t="str">
        <f t="shared" si="342"/>
        <v/>
      </c>
      <c r="AK542" s="347"/>
      <c r="AL542" s="219" t="e">
        <f t="shared" si="343"/>
        <v>#DIV/0!</v>
      </c>
      <c r="AM542" s="218">
        <f t="shared" si="344"/>
        <v>0</v>
      </c>
      <c r="AN542" s="346" t="str">
        <f t="shared" si="345"/>
        <v/>
      </c>
      <c r="AO542" s="347"/>
      <c r="AP542" s="219" t="e">
        <f t="shared" si="346"/>
        <v>#DIV/0!</v>
      </c>
      <c r="AQ542" s="222">
        <f t="shared" si="347"/>
        <v>0</v>
      </c>
      <c r="AR542" s="348" t="str">
        <f t="shared" si="348"/>
        <v/>
      </c>
      <c r="AS542" s="349"/>
      <c r="AT542" s="257" t="e">
        <f t="shared" si="349"/>
        <v>#DIV/0!</v>
      </c>
      <c r="AU542" s="222">
        <f t="shared" si="350"/>
        <v>0</v>
      </c>
      <c r="AV542" s="348" t="str">
        <f t="shared" si="351"/>
        <v/>
      </c>
      <c r="AW542" s="349"/>
      <c r="AX542" s="257" t="e">
        <f t="shared" si="352"/>
        <v>#DIV/0!</v>
      </c>
      <c r="AZ542" s="80"/>
      <c r="BA542" s="81"/>
      <c r="BB542" s="82" t="str">
        <f t="shared" si="353"/>
        <v/>
      </c>
      <c r="BC542" s="83" t="str">
        <f t="shared" si="354"/>
        <v/>
      </c>
      <c r="BD542" s="224">
        <f t="shared" si="355"/>
        <v>0</v>
      </c>
      <c r="BE542" s="348" t="str">
        <f t="shared" si="356"/>
        <v/>
      </c>
      <c r="BF542" s="349"/>
      <c r="BG542" s="225" t="e">
        <f t="shared" si="357"/>
        <v>#DIV/0!</v>
      </c>
      <c r="BI542" s="84"/>
      <c r="BJ542" s="307"/>
      <c r="BK542" s="88"/>
      <c r="BL542" s="307"/>
      <c r="BM542" s="227" t="str">
        <f t="shared" si="358"/>
        <v>---</v>
      </c>
    </row>
    <row r="543" spans="1:65" ht="15" customHeight="1">
      <c r="A543" s="56"/>
      <c r="B543" s="57"/>
      <c r="C543" s="58"/>
      <c r="D543" s="58"/>
      <c r="E543" s="58"/>
      <c r="F543" s="59"/>
      <c r="G543" s="60"/>
      <c r="H543" s="61"/>
      <c r="I543" s="62"/>
      <c r="J543" s="63">
        <f t="shared" si="327"/>
        <v>0</v>
      </c>
      <c r="K543" s="64"/>
      <c r="L543" s="65">
        <f t="shared" si="328"/>
        <v>0</v>
      </c>
      <c r="M543" s="66"/>
      <c r="N543" s="312"/>
      <c r="O543" s="67"/>
      <c r="P543" s="68"/>
      <c r="Q543" s="61"/>
      <c r="R543" s="62"/>
      <c r="S543" s="62">
        <f t="shared" si="329"/>
        <v>0</v>
      </c>
      <c r="T543" s="68"/>
      <c r="U543" s="69"/>
      <c r="V543" s="70">
        <f t="shared" si="330"/>
        <v>0</v>
      </c>
      <c r="W543" s="71"/>
      <c r="X543" s="312"/>
      <c r="Y543" s="72" t="str">
        <f t="shared" si="331"/>
        <v>---</v>
      </c>
      <c r="Z543" s="73" t="str">
        <f t="shared" si="332"/>
        <v>---</v>
      </c>
      <c r="AA543" s="74" t="str">
        <f t="shared" si="333"/>
        <v/>
      </c>
      <c r="AB543" s="75" t="str">
        <f t="shared" si="334"/>
        <v/>
      </c>
      <c r="AC543" s="76" t="str">
        <f t="shared" si="335"/>
        <v/>
      </c>
      <c r="AD543" s="75" t="str">
        <f t="shared" si="336"/>
        <v/>
      </c>
      <c r="AE543" s="77" t="str">
        <f t="shared" si="337"/>
        <v/>
      </c>
      <c r="AF543" s="78" t="str">
        <f t="shared" si="338"/>
        <v/>
      </c>
      <c r="AG543" s="79" t="str">
        <f t="shared" si="339"/>
        <v/>
      </c>
      <c r="AH543" s="244" t="str">
        <f t="shared" si="340"/>
        <v/>
      </c>
      <c r="AI543" s="218">
        <f t="shared" si="341"/>
        <v>0</v>
      </c>
      <c r="AJ543" s="346" t="str">
        <f t="shared" si="342"/>
        <v/>
      </c>
      <c r="AK543" s="347"/>
      <c r="AL543" s="219" t="e">
        <f t="shared" si="343"/>
        <v>#DIV/0!</v>
      </c>
      <c r="AM543" s="218">
        <f t="shared" si="344"/>
        <v>0</v>
      </c>
      <c r="AN543" s="346" t="str">
        <f t="shared" si="345"/>
        <v/>
      </c>
      <c r="AO543" s="347"/>
      <c r="AP543" s="219" t="e">
        <f t="shared" si="346"/>
        <v>#DIV/0!</v>
      </c>
      <c r="AQ543" s="222">
        <f t="shared" si="347"/>
        <v>0</v>
      </c>
      <c r="AR543" s="348" t="str">
        <f t="shared" si="348"/>
        <v/>
      </c>
      <c r="AS543" s="349"/>
      <c r="AT543" s="257" t="e">
        <f t="shared" si="349"/>
        <v>#DIV/0!</v>
      </c>
      <c r="AU543" s="222">
        <f t="shared" si="350"/>
        <v>0</v>
      </c>
      <c r="AV543" s="348" t="str">
        <f t="shared" si="351"/>
        <v/>
      </c>
      <c r="AW543" s="349"/>
      <c r="AX543" s="257" t="e">
        <f t="shared" si="352"/>
        <v>#DIV/0!</v>
      </c>
      <c r="AZ543" s="80"/>
      <c r="BA543" s="81"/>
      <c r="BB543" s="82" t="str">
        <f t="shared" si="353"/>
        <v/>
      </c>
      <c r="BC543" s="83" t="str">
        <f t="shared" si="354"/>
        <v/>
      </c>
      <c r="BD543" s="224">
        <f t="shared" si="355"/>
        <v>0</v>
      </c>
      <c r="BE543" s="348" t="str">
        <f t="shared" si="356"/>
        <v/>
      </c>
      <c r="BF543" s="349"/>
      <c r="BG543" s="225" t="e">
        <f t="shared" si="357"/>
        <v>#DIV/0!</v>
      </c>
      <c r="BI543" s="84"/>
      <c r="BJ543" s="307"/>
      <c r="BK543" s="88"/>
      <c r="BL543" s="307"/>
      <c r="BM543" s="227" t="str">
        <f t="shared" si="358"/>
        <v>---</v>
      </c>
    </row>
    <row r="544" spans="1:65" ht="15" customHeight="1">
      <c r="A544" s="56"/>
      <c r="B544" s="57"/>
      <c r="C544" s="58"/>
      <c r="D544" s="58"/>
      <c r="E544" s="58"/>
      <c r="F544" s="59"/>
      <c r="G544" s="60"/>
      <c r="H544" s="61"/>
      <c r="I544" s="62"/>
      <c r="J544" s="63">
        <f t="shared" si="327"/>
        <v>0</v>
      </c>
      <c r="K544" s="64"/>
      <c r="L544" s="65">
        <f t="shared" si="328"/>
        <v>0</v>
      </c>
      <c r="M544" s="66"/>
      <c r="N544" s="312"/>
      <c r="O544" s="67"/>
      <c r="P544" s="68"/>
      <c r="Q544" s="61"/>
      <c r="R544" s="62"/>
      <c r="S544" s="62">
        <f t="shared" si="329"/>
        <v>0</v>
      </c>
      <c r="T544" s="68"/>
      <c r="U544" s="69"/>
      <c r="V544" s="70">
        <f t="shared" si="330"/>
        <v>0</v>
      </c>
      <c r="W544" s="71"/>
      <c r="X544" s="312"/>
      <c r="Y544" s="72" t="str">
        <f t="shared" si="331"/>
        <v>---</v>
      </c>
      <c r="Z544" s="73" t="str">
        <f t="shared" si="332"/>
        <v>---</v>
      </c>
      <c r="AA544" s="74" t="str">
        <f t="shared" si="333"/>
        <v/>
      </c>
      <c r="AB544" s="75" t="str">
        <f t="shared" si="334"/>
        <v/>
      </c>
      <c r="AC544" s="76" t="str">
        <f t="shared" si="335"/>
        <v/>
      </c>
      <c r="AD544" s="75" t="str">
        <f t="shared" si="336"/>
        <v/>
      </c>
      <c r="AE544" s="77" t="str">
        <f t="shared" si="337"/>
        <v/>
      </c>
      <c r="AF544" s="78" t="str">
        <f t="shared" si="338"/>
        <v/>
      </c>
      <c r="AG544" s="79" t="str">
        <f t="shared" si="339"/>
        <v/>
      </c>
      <c r="AH544" s="244" t="str">
        <f t="shared" si="340"/>
        <v/>
      </c>
      <c r="AI544" s="218">
        <f t="shared" si="341"/>
        <v>0</v>
      </c>
      <c r="AJ544" s="346" t="str">
        <f t="shared" si="342"/>
        <v/>
      </c>
      <c r="AK544" s="347"/>
      <c r="AL544" s="219" t="e">
        <f t="shared" si="343"/>
        <v>#DIV/0!</v>
      </c>
      <c r="AM544" s="218">
        <f t="shared" si="344"/>
        <v>0</v>
      </c>
      <c r="AN544" s="346" t="str">
        <f t="shared" si="345"/>
        <v/>
      </c>
      <c r="AO544" s="347"/>
      <c r="AP544" s="219" t="e">
        <f t="shared" si="346"/>
        <v>#DIV/0!</v>
      </c>
      <c r="AQ544" s="222">
        <f t="shared" si="347"/>
        <v>0</v>
      </c>
      <c r="AR544" s="348" t="str">
        <f t="shared" si="348"/>
        <v/>
      </c>
      <c r="AS544" s="349"/>
      <c r="AT544" s="257" t="e">
        <f t="shared" si="349"/>
        <v>#DIV/0!</v>
      </c>
      <c r="AU544" s="222">
        <f t="shared" si="350"/>
        <v>0</v>
      </c>
      <c r="AV544" s="348" t="str">
        <f t="shared" si="351"/>
        <v/>
      </c>
      <c r="AW544" s="349"/>
      <c r="AX544" s="257" t="e">
        <f t="shared" si="352"/>
        <v>#DIV/0!</v>
      </c>
      <c r="AZ544" s="80"/>
      <c r="BA544" s="81"/>
      <c r="BB544" s="82" t="str">
        <f t="shared" si="353"/>
        <v/>
      </c>
      <c r="BC544" s="83" t="str">
        <f t="shared" si="354"/>
        <v/>
      </c>
      <c r="BD544" s="224">
        <f t="shared" si="355"/>
        <v>0</v>
      </c>
      <c r="BE544" s="348" t="str">
        <f t="shared" si="356"/>
        <v/>
      </c>
      <c r="BF544" s="349"/>
      <c r="BG544" s="225" t="e">
        <f t="shared" si="357"/>
        <v>#DIV/0!</v>
      </c>
      <c r="BI544" s="84"/>
      <c r="BJ544" s="307"/>
      <c r="BK544" s="88"/>
      <c r="BL544" s="307"/>
      <c r="BM544" s="227" t="str">
        <f t="shared" si="358"/>
        <v>---</v>
      </c>
    </row>
    <row r="545" spans="1:65" ht="15" customHeight="1">
      <c r="A545" s="56"/>
      <c r="B545" s="57"/>
      <c r="C545" s="58"/>
      <c r="D545" s="58"/>
      <c r="E545" s="58"/>
      <c r="F545" s="59"/>
      <c r="G545" s="60"/>
      <c r="H545" s="61"/>
      <c r="I545" s="62"/>
      <c r="J545" s="63">
        <f t="shared" si="327"/>
        <v>0</v>
      </c>
      <c r="K545" s="64"/>
      <c r="L545" s="65">
        <f t="shared" si="328"/>
        <v>0</v>
      </c>
      <c r="M545" s="66"/>
      <c r="N545" s="312"/>
      <c r="O545" s="67"/>
      <c r="P545" s="68"/>
      <c r="Q545" s="61"/>
      <c r="R545" s="62"/>
      <c r="S545" s="62">
        <f t="shared" si="329"/>
        <v>0</v>
      </c>
      <c r="T545" s="68"/>
      <c r="U545" s="69"/>
      <c r="V545" s="70">
        <f t="shared" si="330"/>
        <v>0</v>
      </c>
      <c r="W545" s="71"/>
      <c r="X545" s="312"/>
      <c r="Y545" s="72" t="str">
        <f t="shared" si="331"/>
        <v>---</v>
      </c>
      <c r="Z545" s="73" t="str">
        <f t="shared" si="332"/>
        <v>---</v>
      </c>
      <c r="AA545" s="74" t="str">
        <f t="shared" si="333"/>
        <v/>
      </c>
      <c r="AB545" s="75" t="str">
        <f t="shared" si="334"/>
        <v/>
      </c>
      <c r="AC545" s="76" t="str">
        <f t="shared" si="335"/>
        <v/>
      </c>
      <c r="AD545" s="75" t="str">
        <f t="shared" si="336"/>
        <v/>
      </c>
      <c r="AE545" s="77" t="str">
        <f t="shared" si="337"/>
        <v/>
      </c>
      <c r="AF545" s="78" t="str">
        <f t="shared" si="338"/>
        <v/>
      </c>
      <c r="AG545" s="79" t="str">
        <f t="shared" si="339"/>
        <v/>
      </c>
      <c r="AH545" s="244" t="str">
        <f t="shared" si="340"/>
        <v/>
      </c>
      <c r="AI545" s="218">
        <f t="shared" si="341"/>
        <v>0</v>
      </c>
      <c r="AJ545" s="346" t="str">
        <f t="shared" si="342"/>
        <v/>
      </c>
      <c r="AK545" s="347"/>
      <c r="AL545" s="219" t="e">
        <f t="shared" si="343"/>
        <v>#DIV/0!</v>
      </c>
      <c r="AM545" s="218">
        <f t="shared" si="344"/>
        <v>0</v>
      </c>
      <c r="AN545" s="346" t="str">
        <f t="shared" si="345"/>
        <v/>
      </c>
      <c r="AO545" s="347"/>
      <c r="AP545" s="219" t="e">
        <f t="shared" si="346"/>
        <v>#DIV/0!</v>
      </c>
      <c r="AQ545" s="222">
        <f t="shared" si="347"/>
        <v>0</v>
      </c>
      <c r="AR545" s="348" t="str">
        <f t="shared" si="348"/>
        <v/>
      </c>
      <c r="AS545" s="349"/>
      <c r="AT545" s="257" t="e">
        <f t="shared" si="349"/>
        <v>#DIV/0!</v>
      </c>
      <c r="AU545" s="222">
        <f t="shared" si="350"/>
        <v>0</v>
      </c>
      <c r="AV545" s="348" t="str">
        <f t="shared" si="351"/>
        <v/>
      </c>
      <c r="AW545" s="349"/>
      <c r="AX545" s="257" t="e">
        <f t="shared" si="352"/>
        <v>#DIV/0!</v>
      </c>
      <c r="AZ545" s="80"/>
      <c r="BA545" s="81"/>
      <c r="BB545" s="82" t="str">
        <f t="shared" si="353"/>
        <v/>
      </c>
      <c r="BC545" s="83" t="str">
        <f t="shared" si="354"/>
        <v/>
      </c>
      <c r="BD545" s="224">
        <f t="shared" si="355"/>
        <v>0</v>
      </c>
      <c r="BE545" s="348" t="str">
        <f t="shared" si="356"/>
        <v/>
      </c>
      <c r="BF545" s="349"/>
      <c r="BG545" s="225" t="e">
        <f t="shared" si="357"/>
        <v>#DIV/0!</v>
      </c>
      <c r="BI545" s="84"/>
      <c r="BJ545" s="307"/>
      <c r="BK545" s="88"/>
      <c r="BL545" s="307"/>
      <c r="BM545" s="227" t="str">
        <f t="shared" si="358"/>
        <v>---</v>
      </c>
    </row>
    <row r="546" spans="1:65" ht="15" customHeight="1">
      <c r="A546" s="56"/>
      <c r="B546" s="57"/>
      <c r="C546" s="58"/>
      <c r="D546" s="58"/>
      <c r="E546" s="58"/>
      <c r="F546" s="59"/>
      <c r="G546" s="60"/>
      <c r="H546" s="61"/>
      <c r="I546" s="62"/>
      <c r="J546" s="63">
        <f t="shared" si="327"/>
        <v>0</v>
      </c>
      <c r="K546" s="64"/>
      <c r="L546" s="65">
        <f t="shared" si="328"/>
        <v>0</v>
      </c>
      <c r="M546" s="66"/>
      <c r="N546" s="312"/>
      <c r="O546" s="67"/>
      <c r="P546" s="68"/>
      <c r="Q546" s="61"/>
      <c r="R546" s="62"/>
      <c r="S546" s="62">
        <f t="shared" si="329"/>
        <v>0</v>
      </c>
      <c r="T546" s="68"/>
      <c r="U546" s="69"/>
      <c r="V546" s="70">
        <f t="shared" si="330"/>
        <v>0</v>
      </c>
      <c r="W546" s="71"/>
      <c r="X546" s="312"/>
      <c r="Y546" s="72" t="str">
        <f t="shared" si="331"/>
        <v>---</v>
      </c>
      <c r="Z546" s="73" t="str">
        <f t="shared" si="332"/>
        <v>---</v>
      </c>
      <c r="AA546" s="74" t="str">
        <f t="shared" si="333"/>
        <v/>
      </c>
      <c r="AB546" s="75" t="str">
        <f t="shared" si="334"/>
        <v/>
      </c>
      <c r="AC546" s="76" t="str">
        <f t="shared" si="335"/>
        <v/>
      </c>
      <c r="AD546" s="75" t="str">
        <f t="shared" si="336"/>
        <v/>
      </c>
      <c r="AE546" s="77" t="str">
        <f t="shared" si="337"/>
        <v/>
      </c>
      <c r="AF546" s="78" t="str">
        <f t="shared" si="338"/>
        <v/>
      </c>
      <c r="AG546" s="79" t="str">
        <f t="shared" si="339"/>
        <v/>
      </c>
      <c r="AH546" s="244" t="str">
        <f t="shared" si="340"/>
        <v/>
      </c>
      <c r="AI546" s="218">
        <f t="shared" si="341"/>
        <v>0</v>
      </c>
      <c r="AJ546" s="346" t="str">
        <f t="shared" si="342"/>
        <v/>
      </c>
      <c r="AK546" s="347"/>
      <c r="AL546" s="219" t="e">
        <f t="shared" si="343"/>
        <v>#DIV/0!</v>
      </c>
      <c r="AM546" s="218">
        <f t="shared" si="344"/>
        <v>0</v>
      </c>
      <c r="AN546" s="346" t="str">
        <f t="shared" si="345"/>
        <v/>
      </c>
      <c r="AO546" s="347"/>
      <c r="AP546" s="219" t="e">
        <f t="shared" si="346"/>
        <v>#DIV/0!</v>
      </c>
      <c r="AQ546" s="222">
        <f t="shared" si="347"/>
        <v>0</v>
      </c>
      <c r="AR546" s="348" t="str">
        <f t="shared" si="348"/>
        <v/>
      </c>
      <c r="AS546" s="349"/>
      <c r="AT546" s="257" t="e">
        <f t="shared" si="349"/>
        <v>#DIV/0!</v>
      </c>
      <c r="AU546" s="222">
        <f t="shared" si="350"/>
        <v>0</v>
      </c>
      <c r="AV546" s="348" t="str">
        <f t="shared" si="351"/>
        <v/>
      </c>
      <c r="AW546" s="349"/>
      <c r="AX546" s="257" t="e">
        <f t="shared" si="352"/>
        <v>#DIV/0!</v>
      </c>
      <c r="AZ546" s="80"/>
      <c r="BA546" s="81"/>
      <c r="BB546" s="82" t="str">
        <f t="shared" si="353"/>
        <v/>
      </c>
      <c r="BC546" s="83" t="str">
        <f t="shared" si="354"/>
        <v/>
      </c>
      <c r="BD546" s="224">
        <f t="shared" si="355"/>
        <v>0</v>
      </c>
      <c r="BE546" s="348" t="str">
        <f t="shared" si="356"/>
        <v/>
      </c>
      <c r="BF546" s="349"/>
      <c r="BG546" s="225" t="e">
        <f t="shared" si="357"/>
        <v>#DIV/0!</v>
      </c>
      <c r="BI546" s="84"/>
      <c r="BJ546" s="307"/>
      <c r="BK546" s="88"/>
      <c r="BL546" s="307"/>
      <c r="BM546" s="227" t="str">
        <f t="shared" si="358"/>
        <v>---</v>
      </c>
    </row>
    <row r="547" spans="1:65" ht="15" customHeight="1">
      <c r="A547" s="56"/>
      <c r="B547" s="57"/>
      <c r="C547" s="58"/>
      <c r="D547" s="58"/>
      <c r="E547" s="58"/>
      <c r="F547" s="59"/>
      <c r="G547" s="60"/>
      <c r="H547" s="61"/>
      <c r="I547" s="62"/>
      <c r="J547" s="63">
        <f t="shared" si="327"/>
        <v>0</v>
      </c>
      <c r="K547" s="64"/>
      <c r="L547" s="65">
        <f t="shared" si="328"/>
        <v>0</v>
      </c>
      <c r="M547" s="66"/>
      <c r="N547" s="312"/>
      <c r="O547" s="67"/>
      <c r="P547" s="68"/>
      <c r="Q547" s="61"/>
      <c r="R547" s="62"/>
      <c r="S547" s="62">
        <f t="shared" si="329"/>
        <v>0</v>
      </c>
      <c r="T547" s="68"/>
      <c r="U547" s="69"/>
      <c r="V547" s="70">
        <f t="shared" si="330"/>
        <v>0</v>
      </c>
      <c r="W547" s="71"/>
      <c r="X547" s="312"/>
      <c r="Y547" s="72" t="str">
        <f t="shared" si="331"/>
        <v>---</v>
      </c>
      <c r="Z547" s="73" t="str">
        <f t="shared" si="332"/>
        <v>---</v>
      </c>
      <c r="AA547" s="74" t="str">
        <f t="shared" si="333"/>
        <v/>
      </c>
      <c r="AB547" s="75" t="str">
        <f t="shared" si="334"/>
        <v/>
      </c>
      <c r="AC547" s="76" t="str">
        <f t="shared" si="335"/>
        <v/>
      </c>
      <c r="AD547" s="75" t="str">
        <f t="shared" si="336"/>
        <v/>
      </c>
      <c r="AE547" s="77" t="str">
        <f t="shared" si="337"/>
        <v/>
      </c>
      <c r="AF547" s="78" t="str">
        <f t="shared" si="338"/>
        <v/>
      </c>
      <c r="AG547" s="79" t="str">
        <f t="shared" si="339"/>
        <v/>
      </c>
      <c r="AH547" s="244" t="str">
        <f t="shared" si="340"/>
        <v/>
      </c>
      <c r="AI547" s="218">
        <f t="shared" si="341"/>
        <v>0</v>
      </c>
      <c r="AJ547" s="346" t="str">
        <f t="shared" si="342"/>
        <v/>
      </c>
      <c r="AK547" s="347"/>
      <c r="AL547" s="219" t="e">
        <f t="shared" si="343"/>
        <v>#DIV/0!</v>
      </c>
      <c r="AM547" s="218">
        <f t="shared" si="344"/>
        <v>0</v>
      </c>
      <c r="AN547" s="346" t="str">
        <f t="shared" si="345"/>
        <v/>
      </c>
      <c r="AO547" s="347"/>
      <c r="AP547" s="219" t="e">
        <f t="shared" si="346"/>
        <v>#DIV/0!</v>
      </c>
      <c r="AQ547" s="222">
        <f t="shared" si="347"/>
        <v>0</v>
      </c>
      <c r="AR547" s="348" t="str">
        <f t="shared" si="348"/>
        <v/>
      </c>
      <c r="AS547" s="349"/>
      <c r="AT547" s="257" t="e">
        <f t="shared" si="349"/>
        <v>#DIV/0!</v>
      </c>
      <c r="AU547" s="222">
        <f t="shared" si="350"/>
        <v>0</v>
      </c>
      <c r="AV547" s="348" t="str">
        <f t="shared" si="351"/>
        <v/>
      </c>
      <c r="AW547" s="349"/>
      <c r="AX547" s="257" t="e">
        <f t="shared" si="352"/>
        <v>#DIV/0!</v>
      </c>
      <c r="AZ547" s="80"/>
      <c r="BA547" s="81"/>
      <c r="BB547" s="82" t="str">
        <f t="shared" si="353"/>
        <v/>
      </c>
      <c r="BC547" s="83" t="str">
        <f t="shared" si="354"/>
        <v/>
      </c>
      <c r="BD547" s="224">
        <f t="shared" si="355"/>
        <v>0</v>
      </c>
      <c r="BE547" s="348" t="str">
        <f t="shared" si="356"/>
        <v/>
      </c>
      <c r="BF547" s="349"/>
      <c r="BG547" s="225" t="e">
        <f t="shared" si="357"/>
        <v>#DIV/0!</v>
      </c>
      <c r="BI547" s="84"/>
      <c r="BJ547" s="307"/>
      <c r="BK547" s="88"/>
      <c r="BL547" s="307"/>
      <c r="BM547" s="227" t="str">
        <f t="shared" si="358"/>
        <v>---</v>
      </c>
    </row>
    <row r="548" spans="1:65" ht="15" customHeight="1">
      <c r="A548" s="56"/>
      <c r="B548" s="57"/>
      <c r="C548" s="58"/>
      <c r="D548" s="58"/>
      <c r="E548" s="58"/>
      <c r="F548" s="59"/>
      <c r="G548" s="60"/>
      <c r="H548" s="61"/>
      <c r="I548" s="62"/>
      <c r="J548" s="63">
        <f t="shared" si="327"/>
        <v>0</v>
      </c>
      <c r="K548" s="64"/>
      <c r="L548" s="65">
        <f t="shared" si="328"/>
        <v>0</v>
      </c>
      <c r="M548" s="66"/>
      <c r="N548" s="312"/>
      <c r="O548" s="67"/>
      <c r="P548" s="68"/>
      <c r="Q548" s="61"/>
      <c r="R548" s="62"/>
      <c r="S548" s="62">
        <f t="shared" si="329"/>
        <v>0</v>
      </c>
      <c r="T548" s="68"/>
      <c r="U548" s="69"/>
      <c r="V548" s="70">
        <f t="shared" si="330"/>
        <v>0</v>
      </c>
      <c r="W548" s="71"/>
      <c r="X548" s="312"/>
      <c r="Y548" s="72" t="str">
        <f t="shared" si="331"/>
        <v>---</v>
      </c>
      <c r="Z548" s="73" t="str">
        <f t="shared" si="332"/>
        <v>---</v>
      </c>
      <c r="AA548" s="74" t="str">
        <f t="shared" si="333"/>
        <v/>
      </c>
      <c r="AB548" s="75" t="str">
        <f t="shared" si="334"/>
        <v/>
      </c>
      <c r="AC548" s="76" t="str">
        <f t="shared" si="335"/>
        <v/>
      </c>
      <c r="AD548" s="75" t="str">
        <f t="shared" si="336"/>
        <v/>
      </c>
      <c r="AE548" s="77" t="str">
        <f t="shared" si="337"/>
        <v/>
      </c>
      <c r="AF548" s="78" t="str">
        <f t="shared" si="338"/>
        <v/>
      </c>
      <c r="AG548" s="79" t="str">
        <f t="shared" si="339"/>
        <v/>
      </c>
      <c r="AH548" s="244" t="str">
        <f t="shared" si="340"/>
        <v/>
      </c>
      <c r="AI548" s="218">
        <f t="shared" si="341"/>
        <v>0</v>
      </c>
      <c r="AJ548" s="346" t="str">
        <f t="shared" si="342"/>
        <v/>
      </c>
      <c r="AK548" s="347"/>
      <c r="AL548" s="219" t="e">
        <f t="shared" si="343"/>
        <v>#DIV/0!</v>
      </c>
      <c r="AM548" s="218">
        <f t="shared" si="344"/>
        <v>0</v>
      </c>
      <c r="AN548" s="346" t="str">
        <f t="shared" si="345"/>
        <v/>
      </c>
      <c r="AO548" s="347"/>
      <c r="AP548" s="219" t="e">
        <f t="shared" si="346"/>
        <v>#DIV/0!</v>
      </c>
      <c r="AQ548" s="222">
        <f t="shared" si="347"/>
        <v>0</v>
      </c>
      <c r="AR548" s="348" t="str">
        <f t="shared" si="348"/>
        <v/>
      </c>
      <c r="AS548" s="349"/>
      <c r="AT548" s="257" t="e">
        <f t="shared" si="349"/>
        <v>#DIV/0!</v>
      </c>
      <c r="AU548" s="222">
        <f t="shared" si="350"/>
        <v>0</v>
      </c>
      <c r="AV548" s="348" t="str">
        <f t="shared" si="351"/>
        <v/>
      </c>
      <c r="AW548" s="349"/>
      <c r="AX548" s="257" t="e">
        <f t="shared" si="352"/>
        <v>#DIV/0!</v>
      </c>
      <c r="AZ548" s="80"/>
      <c r="BA548" s="81"/>
      <c r="BB548" s="82" t="str">
        <f t="shared" si="353"/>
        <v/>
      </c>
      <c r="BC548" s="83" t="str">
        <f t="shared" si="354"/>
        <v/>
      </c>
      <c r="BD548" s="224">
        <f t="shared" si="355"/>
        <v>0</v>
      </c>
      <c r="BE548" s="348" t="str">
        <f t="shared" si="356"/>
        <v/>
      </c>
      <c r="BF548" s="349"/>
      <c r="BG548" s="225" t="e">
        <f t="shared" si="357"/>
        <v>#DIV/0!</v>
      </c>
      <c r="BI548" s="84"/>
      <c r="BJ548" s="307"/>
      <c r="BK548" s="88"/>
      <c r="BL548" s="307"/>
      <c r="BM548" s="227" t="str">
        <f t="shared" si="358"/>
        <v>---</v>
      </c>
    </row>
    <row r="549" spans="1:65" ht="15" customHeight="1">
      <c r="A549" s="56"/>
      <c r="B549" s="57"/>
      <c r="C549" s="58"/>
      <c r="D549" s="58"/>
      <c r="E549" s="58"/>
      <c r="F549" s="59"/>
      <c r="G549" s="60"/>
      <c r="H549" s="61"/>
      <c r="I549" s="62"/>
      <c r="J549" s="63">
        <f t="shared" si="327"/>
        <v>0</v>
      </c>
      <c r="K549" s="64"/>
      <c r="L549" s="65">
        <f t="shared" si="328"/>
        <v>0</v>
      </c>
      <c r="M549" s="66"/>
      <c r="N549" s="312"/>
      <c r="O549" s="67"/>
      <c r="P549" s="68"/>
      <c r="Q549" s="61"/>
      <c r="R549" s="62"/>
      <c r="S549" s="62">
        <f t="shared" si="329"/>
        <v>0</v>
      </c>
      <c r="T549" s="68"/>
      <c r="U549" s="69"/>
      <c r="V549" s="70">
        <f t="shared" si="330"/>
        <v>0</v>
      </c>
      <c r="W549" s="71"/>
      <c r="X549" s="312"/>
      <c r="Y549" s="72" t="str">
        <f t="shared" si="331"/>
        <v>---</v>
      </c>
      <c r="Z549" s="73" t="str">
        <f t="shared" si="332"/>
        <v>---</v>
      </c>
      <c r="AA549" s="74" t="str">
        <f t="shared" si="333"/>
        <v/>
      </c>
      <c r="AB549" s="75" t="str">
        <f t="shared" si="334"/>
        <v/>
      </c>
      <c r="AC549" s="76" t="str">
        <f t="shared" si="335"/>
        <v/>
      </c>
      <c r="AD549" s="75" t="str">
        <f t="shared" si="336"/>
        <v/>
      </c>
      <c r="AE549" s="77" t="str">
        <f t="shared" si="337"/>
        <v/>
      </c>
      <c r="AF549" s="78" t="str">
        <f t="shared" si="338"/>
        <v/>
      </c>
      <c r="AG549" s="79" t="str">
        <f t="shared" si="339"/>
        <v/>
      </c>
      <c r="AH549" s="244" t="str">
        <f t="shared" si="340"/>
        <v/>
      </c>
      <c r="AI549" s="218">
        <f t="shared" si="341"/>
        <v>0</v>
      </c>
      <c r="AJ549" s="346" t="str">
        <f t="shared" si="342"/>
        <v/>
      </c>
      <c r="AK549" s="347"/>
      <c r="AL549" s="219" t="e">
        <f t="shared" si="343"/>
        <v>#DIV/0!</v>
      </c>
      <c r="AM549" s="218">
        <f t="shared" si="344"/>
        <v>0</v>
      </c>
      <c r="AN549" s="346" t="str">
        <f t="shared" si="345"/>
        <v/>
      </c>
      <c r="AO549" s="347"/>
      <c r="AP549" s="219" t="e">
        <f t="shared" si="346"/>
        <v>#DIV/0!</v>
      </c>
      <c r="AQ549" s="222">
        <f t="shared" si="347"/>
        <v>0</v>
      </c>
      <c r="AR549" s="348" t="str">
        <f t="shared" si="348"/>
        <v/>
      </c>
      <c r="AS549" s="349"/>
      <c r="AT549" s="257" t="e">
        <f t="shared" si="349"/>
        <v>#DIV/0!</v>
      </c>
      <c r="AU549" s="222">
        <f t="shared" si="350"/>
        <v>0</v>
      </c>
      <c r="AV549" s="348" t="str">
        <f t="shared" si="351"/>
        <v/>
      </c>
      <c r="AW549" s="349"/>
      <c r="AX549" s="257" t="e">
        <f t="shared" si="352"/>
        <v>#DIV/0!</v>
      </c>
      <c r="AZ549" s="80"/>
      <c r="BA549" s="81"/>
      <c r="BB549" s="82" t="str">
        <f t="shared" si="353"/>
        <v/>
      </c>
      <c r="BC549" s="83" t="str">
        <f t="shared" si="354"/>
        <v/>
      </c>
      <c r="BD549" s="224">
        <f t="shared" si="355"/>
        <v>0</v>
      </c>
      <c r="BE549" s="348" t="str">
        <f t="shared" si="356"/>
        <v/>
      </c>
      <c r="BF549" s="349"/>
      <c r="BG549" s="225" t="e">
        <f t="shared" si="357"/>
        <v>#DIV/0!</v>
      </c>
      <c r="BI549" s="84"/>
      <c r="BJ549" s="307"/>
      <c r="BK549" s="88"/>
      <c r="BL549" s="307"/>
      <c r="BM549" s="227" t="str">
        <f t="shared" si="358"/>
        <v>---</v>
      </c>
    </row>
    <row r="550" spans="1:65" ht="15" customHeight="1">
      <c r="A550" s="56"/>
      <c r="B550" s="57"/>
      <c r="C550" s="58"/>
      <c r="D550" s="58"/>
      <c r="E550" s="58"/>
      <c r="F550" s="59"/>
      <c r="G550" s="60"/>
      <c r="H550" s="61"/>
      <c r="I550" s="62"/>
      <c r="J550" s="63">
        <f t="shared" si="327"/>
        <v>0</v>
      </c>
      <c r="K550" s="64"/>
      <c r="L550" s="65">
        <f t="shared" si="328"/>
        <v>0</v>
      </c>
      <c r="M550" s="66"/>
      <c r="N550" s="312"/>
      <c r="O550" s="67"/>
      <c r="P550" s="68"/>
      <c r="Q550" s="61"/>
      <c r="R550" s="62"/>
      <c r="S550" s="62">
        <f t="shared" si="329"/>
        <v>0</v>
      </c>
      <c r="T550" s="68"/>
      <c r="U550" s="69"/>
      <c r="V550" s="70">
        <f t="shared" si="330"/>
        <v>0</v>
      </c>
      <c r="W550" s="71"/>
      <c r="X550" s="312"/>
      <c r="Y550" s="72" t="str">
        <f t="shared" si="331"/>
        <v>---</v>
      </c>
      <c r="Z550" s="73" t="str">
        <f t="shared" si="332"/>
        <v>---</v>
      </c>
      <c r="AA550" s="74" t="str">
        <f t="shared" si="333"/>
        <v/>
      </c>
      <c r="AB550" s="75" t="str">
        <f t="shared" si="334"/>
        <v/>
      </c>
      <c r="AC550" s="76" t="str">
        <f t="shared" si="335"/>
        <v/>
      </c>
      <c r="AD550" s="75" t="str">
        <f t="shared" si="336"/>
        <v/>
      </c>
      <c r="AE550" s="77" t="str">
        <f t="shared" si="337"/>
        <v/>
      </c>
      <c r="AF550" s="78" t="str">
        <f t="shared" si="338"/>
        <v/>
      </c>
      <c r="AG550" s="79" t="str">
        <f t="shared" si="339"/>
        <v/>
      </c>
      <c r="AH550" s="244" t="str">
        <f t="shared" si="340"/>
        <v/>
      </c>
      <c r="AI550" s="218">
        <f t="shared" si="341"/>
        <v>0</v>
      </c>
      <c r="AJ550" s="346" t="str">
        <f t="shared" si="342"/>
        <v/>
      </c>
      <c r="AK550" s="347"/>
      <c r="AL550" s="219" t="e">
        <f t="shared" si="343"/>
        <v>#DIV/0!</v>
      </c>
      <c r="AM550" s="218">
        <f t="shared" si="344"/>
        <v>0</v>
      </c>
      <c r="AN550" s="346" t="str">
        <f t="shared" si="345"/>
        <v/>
      </c>
      <c r="AO550" s="347"/>
      <c r="AP550" s="219" t="e">
        <f t="shared" si="346"/>
        <v>#DIV/0!</v>
      </c>
      <c r="AQ550" s="222">
        <f t="shared" si="347"/>
        <v>0</v>
      </c>
      <c r="AR550" s="348" t="str">
        <f t="shared" si="348"/>
        <v/>
      </c>
      <c r="AS550" s="349"/>
      <c r="AT550" s="257" t="e">
        <f t="shared" si="349"/>
        <v>#DIV/0!</v>
      </c>
      <c r="AU550" s="222">
        <f t="shared" si="350"/>
        <v>0</v>
      </c>
      <c r="AV550" s="348" t="str">
        <f t="shared" si="351"/>
        <v/>
      </c>
      <c r="AW550" s="349"/>
      <c r="AX550" s="257" t="e">
        <f t="shared" si="352"/>
        <v>#DIV/0!</v>
      </c>
      <c r="AZ550" s="80"/>
      <c r="BA550" s="81"/>
      <c r="BB550" s="82" t="str">
        <f t="shared" si="353"/>
        <v/>
      </c>
      <c r="BC550" s="83" t="str">
        <f t="shared" si="354"/>
        <v/>
      </c>
      <c r="BD550" s="224">
        <f t="shared" si="355"/>
        <v>0</v>
      </c>
      <c r="BE550" s="348" t="str">
        <f t="shared" si="356"/>
        <v/>
      </c>
      <c r="BF550" s="349"/>
      <c r="BG550" s="225" t="e">
        <f t="shared" si="357"/>
        <v>#DIV/0!</v>
      </c>
      <c r="BI550" s="84"/>
      <c r="BJ550" s="307"/>
      <c r="BK550" s="88"/>
      <c r="BL550" s="307"/>
      <c r="BM550" s="227" t="str">
        <f t="shared" si="358"/>
        <v>---</v>
      </c>
    </row>
    <row r="551" spans="1:65" ht="15" customHeight="1">
      <c r="A551" s="56"/>
      <c r="B551" s="57"/>
      <c r="C551" s="58"/>
      <c r="D551" s="58"/>
      <c r="E551" s="58"/>
      <c r="F551" s="59"/>
      <c r="G551" s="60"/>
      <c r="H551" s="61"/>
      <c r="I551" s="62"/>
      <c r="J551" s="63">
        <f t="shared" si="327"/>
        <v>0</v>
      </c>
      <c r="K551" s="64"/>
      <c r="L551" s="65">
        <f t="shared" si="328"/>
        <v>0</v>
      </c>
      <c r="M551" s="66"/>
      <c r="N551" s="312"/>
      <c r="O551" s="67"/>
      <c r="P551" s="68"/>
      <c r="Q551" s="61"/>
      <c r="R551" s="62"/>
      <c r="S551" s="62">
        <f t="shared" si="329"/>
        <v>0</v>
      </c>
      <c r="T551" s="68"/>
      <c r="U551" s="69"/>
      <c r="V551" s="70">
        <f t="shared" si="330"/>
        <v>0</v>
      </c>
      <c r="W551" s="71"/>
      <c r="X551" s="312"/>
      <c r="Y551" s="72" t="str">
        <f t="shared" si="331"/>
        <v>---</v>
      </c>
      <c r="Z551" s="73" t="str">
        <f t="shared" si="332"/>
        <v>---</v>
      </c>
      <c r="AA551" s="74" t="str">
        <f t="shared" si="333"/>
        <v/>
      </c>
      <c r="AB551" s="75" t="str">
        <f t="shared" si="334"/>
        <v/>
      </c>
      <c r="AC551" s="76" t="str">
        <f t="shared" si="335"/>
        <v/>
      </c>
      <c r="AD551" s="75" t="str">
        <f t="shared" si="336"/>
        <v/>
      </c>
      <c r="AE551" s="77" t="str">
        <f t="shared" si="337"/>
        <v/>
      </c>
      <c r="AF551" s="78" t="str">
        <f t="shared" si="338"/>
        <v/>
      </c>
      <c r="AG551" s="79" t="str">
        <f t="shared" si="339"/>
        <v/>
      </c>
      <c r="AH551" s="244" t="str">
        <f t="shared" si="340"/>
        <v/>
      </c>
      <c r="AI551" s="218">
        <f t="shared" si="341"/>
        <v>0</v>
      </c>
      <c r="AJ551" s="346" t="str">
        <f t="shared" si="342"/>
        <v/>
      </c>
      <c r="AK551" s="347"/>
      <c r="AL551" s="219" t="e">
        <f t="shared" si="343"/>
        <v>#DIV/0!</v>
      </c>
      <c r="AM551" s="218">
        <f t="shared" si="344"/>
        <v>0</v>
      </c>
      <c r="AN551" s="346" t="str">
        <f t="shared" si="345"/>
        <v/>
      </c>
      <c r="AO551" s="347"/>
      <c r="AP551" s="219" t="e">
        <f t="shared" si="346"/>
        <v>#DIV/0!</v>
      </c>
      <c r="AQ551" s="222">
        <f t="shared" si="347"/>
        <v>0</v>
      </c>
      <c r="AR551" s="348" t="str">
        <f t="shared" si="348"/>
        <v/>
      </c>
      <c r="AS551" s="349"/>
      <c r="AT551" s="257" t="e">
        <f t="shared" si="349"/>
        <v>#DIV/0!</v>
      </c>
      <c r="AU551" s="222">
        <f t="shared" si="350"/>
        <v>0</v>
      </c>
      <c r="AV551" s="348" t="str">
        <f t="shared" si="351"/>
        <v/>
      </c>
      <c r="AW551" s="349"/>
      <c r="AX551" s="257" t="e">
        <f t="shared" si="352"/>
        <v>#DIV/0!</v>
      </c>
      <c r="AZ551" s="80"/>
      <c r="BA551" s="81"/>
      <c r="BB551" s="82" t="str">
        <f t="shared" si="353"/>
        <v/>
      </c>
      <c r="BC551" s="83" t="str">
        <f t="shared" si="354"/>
        <v/>
      </c>
      <c r="BD551" s="224">
        <f t="shared" si="355"/>
        <v>0</v>
      </c>
      <c r="BE551" s="348" t="str">
        <f t="shared" si="356"/>
        <v/>
      </c>
      <c r="BF551" s="349"/>
      <c r="BG551" s="225" t="e">
        <f t="shared" si="357"/>
        <v>#DIV/0!</v>
      </c>
      <c r="BI551" s="84"/>
      <c r="BJ551" s="307"/>
      <c r="BK551" s="88"/>
      <c r="BL551" s="307"/>
      <c r="BM551" s="227" t="str">
        <f t="shared" si="358"/>
        <v>---</v>
      </c>
    </row>
    <row r="552" spans="1:65" ht="15" customHeight="1">
      <c r="A552" s="56"/>
      <c r="B552" s="57"/>
      <c r="C552" s="58"/>
      <c r="D552" s="58"/>
      <c r="E552" s="58"/>
      <c r="F552" s="59"/>
      <c r="G552" s="60"/>
      <c r="H552" s="61"/>
      <c r="I552" s="62"/>
      <c r="J552" s="63">
        <f t="shared" si="327"/>
        <v>0</v>
      </c>
      <c r="K552" s="64"/>
      <c r="L552" s="65">
        <f t="shared" si="328"/>
        <v>0</v>
      </c>
      <c r="M552" s="66"/>
      <c r="N552" s="312"/>
      <c r="O552" s="67"/>
      <c r="P552" s="68"/>
      <c r="Q552" s="61"/>
      <c r="R552" s="62"/>
      <c r="S552" s="62">
        <f t="shared" si="329"/>
        <v>0</v>
      </c>
      <c r="T552" s="68"/>
      <c r="U552" s="69"/>
      <c r="V552" s="70">
        <f t="shared" si="330"/>
        <v>0</v>
      </c>
      <c r="W552" s="71"/>
      <c r="X552" s="312"/>
      <c r="Y552" s="72" t="str">
        <f t="shared" si="331"/>
        <v>---</v>
      </c>
      <c r="Z552" s="73" t="str">
        <f t="shared" si="332"/>
        <v>---</v>
      </c>
      <c r="AA552" s="74" t="str">
        <f t="shared" si="333"/>
        <v/>
      </c>
      <c r="AB552" s="75" t="str">
        <f t="shared" si="334"/>
        <v/>
      </c>
      <c r="AC552" s="76" t="str">
        <f t="shared" si="335"/>
        <v/>
      </c>
      <c r="AD552" s="75" t="str">
        <f t="shared" si="336"/>
        <v/>
      </c>
      <c r="AE552" s="77" t="str">
        <f t="shared" si="337"/>
        <v/>
      </c>
      <c r="AF552" s="78" t="str">
        <f t="shared" si="338"/>
        <v/>
      </c>
      <c r="AG552" s="79" t="str">
        <f t="shared" si="339"/>
        <v/>
      </c>
      <c r="AH552" s="244" t="str">
        <f t="shared" si="340"/>
        <v/>
      </c>
      <c r="AI552" s="218">
        <f t="shared" si="341"/>
        <v>0</v>
      </c>
      <c r="AJ552" s="346" t="str">
        <f t="shared" si="342"/>
        <v/>
      </c>
      <c r="AK552" s="347"/>
      <c r="AL552" s="219" t="e">
        <f t="shared" si="343"/>
        <v>#DIV/0!</v>
      </c>
      <c r="AM552" s="218">
        <f t="shared" si="344"/>
        <v>0</v>
      </c>
      <c r="AN552" s="346" t="str">
        <f t="shared" si="345"/>
        <v/>
      </c>
      <c r="AO552" s="347"/>
      <c r="AP552" s="219" t="e">
        <f t="shared" si="346"/>
        <v>#DIV/0!</v>
      </c>
      <c r="AQ552" s="222">
        <f t="shared" si="347"/>
        <v>0</v>
      </c>
      <c r="AR552" s="348" t="str">
        <f t="shared" si="348"/>
        <v/>
      </c>
      <c r="AS552" s="349"/>
      <c r="AT552" s="257" t="e">
        <f t="shared" si="349"/>
        <v>#DIV/0!</v>
      </c>
      <c r="AU552" s="222">
        <f t="shared" si="350"/>
        <v>0</v>
      </c>
      <c r="AV552" s="348" t="str">
        <f t="shared" si="351"/>
        <v/>
      </c>
      <c r="AW552" s="349"/>
      <c r="AX552" s="257" t="e">
        <f t="shared" si="352"/>
        <v>#DIV/0!</v>
      </c>
      <c r="AZ552" s="80"/>
      <c r="BA552" s="81"/>
      <c r="BB552" s="82" t="str">
        <f t="shared" si="353"/>
        <v/>
      </c>
      <c r="BC552" s="83" t="str">
        <f t="shared" si="354"/>
        <v/>
      </c>
      <c r="BD552" s="224">
        <f t="shared" si="355"/>
        <v>0</v>
      </c>
      <c r="BE552" s="348" t="str">
        <f t="shared" si="356"/>
        <v/>
      </c>
      <c r="BF552" s="349"/>
      <c r="BG552" s="225" t="e">
        <f t="shared" si="357"/>
        <v>#DIV/0!</v>
      </c>
      <c r="BI552" s="84"/>
      <c r="BJ552" s="307"/>
      <c r="BK552" s="88"/>
      <c r="BL552" s="307"/>
      <c r="BM552" s="227" t="str">
        <f t="shared" si="358"/>
        <v>---</v>
      </c>
    </row>
    <row r="553" spans="1:65" ht="14.25" customHeight="1">
      <c r="A553" s="90"/>
      <c r="B553" s="91"/>
      <c r="C553" s="92"/>
      <c r="D553" s="93"/>
      <c r="E553" s="93"/>
      <c r="F553" s="94"/>
      <c r="G553" s="95"/>
      <c r="H553" s="96"/>
      <c r="I553" s="97"/>
      <c r="J553" s="98">
        <f t="shared" si="327"/>
        <v>0</v>
      </c>
      <c r="K553" s="99"/>
      <c r="L553" s="65">
        <f t="shared" si="328"/>
        <v>0</v>
      </c>
      <c r="M553" s="100"/>
      <c r="N553" s="312"/>
      <c r="O553" s="101"/>
      <c r="P553" s="102"/>
      <c r="Q553" s="96"/>
      <c r="R553" s="97"/>
      <c r="S553" s="97">
        <f t="shared" si="329"/>
        <v>0</v>
      </c>
      <c r="T553" s="102"/>
      <c r="U553" s="103"/>
      <c r="V553" s="65">
        <f t="shared" si="330"/>
        <v>0</v>
      </c>
      <c r="W553" s="104"/>
      <c r="X553" s="312"/>
      <c r="Y553" s="72" t="str">
        <f t="shared" si="331"/>
        <v>---</v>
      </c>
      <c r="Z553" s="73" t="str">
        <f t="shared" si="332"/>
        <v>---</v>
      </c>
      <c r="AA553" s="74" t="str">
        <f t="shared" si="333"/>
        <v/>
      </c>
      <c r="AB553" s="75" t="str">
        <f t="shared" si="334"/>
        <v/>
      </c>
      <c r="AC553" s="76" t="str">
        <f t="shared" si="335"/>
        <v/>
      </c>
      <c r="AD553" s="75" t="str">
        <f t="shared" si="336"/>
        <v/>
      </c>
      <c r="AE553" s="77" t="str">
        <f t="shared" si="337"/>
        <v/>
      </c>
      <c r="AF553" s="78" t="str">
        <f t="shared" si="338"/>
        <v/>
      </c>
      <c r="AG553" s="79" t="str">
        <f t="shared" si="339"/>
        <v/>
      </c>
      <c r="AH553" s="244" t="str">
        <f t="shared" si="340"/>
        <v/>
      </c>
      <c r="AI553" s="218">
        <f t="shared" si="341"/>
        <v>0</v>
      </c>
      <c r="AJ553" s="346" t="str">
        <f t="shared" si="342"/>
        <v/>
      </c>
      <c r="AK553" s="347"/>
      <c r="AL553" s="219" t="e">
        <f t="shared" si="343"/>
        <v>#DIV/0!</v>
      </c>
      <c r="AM553" s="218">
        <f t="shared" si="344"/>
        <v>0</v>
      </c>
      <c r="AN553" s="346" t="str">
        <f t="shared" si="345"/>
        <v/>
      </c>
      <c r="AO553" s="347"/>
      <c r="AP553" s="219" t="e">
        <f t="shared" si="346"/>
        <v>#DIV/0!</v>
      </c>
      <c r="AQ553" s="222">
        <f t="shared" si="347"/>
        <v>0</v>
      </c>
      <c r="AR553" s="348" t="str">
        <f t="shared" si="348"/>
        <v/>
      </c>
      <c r="AS553" s="349"/>
      <c r="AT553" s="257" t="e">
        <f t="shared" si="349"/>
        <v>#DIV/0!</v>
      </c>
      <c r="AU553" s="222">
        <f t="shared" si="350"/>
        <v>0</v>
      </c>
      <c r="AV553" s="348" t="str">
        <f t="shared" si="351"/>
        <v/>
      </c>
      <c r="AW553" s="349"/>
      <c r="AX553" s="257" t="e">
        <f t="shared" si="352"/>
        <v>#DIV/0!</v>
      </c>
      <c r="AZ553" s="80"/>
      <c r="BA553" s="81"/>
      <c r="BB553" s="82" t="str">
        <f t="shared" si="353"/>
        <v/>
      </c>
      <c r="BC553" s="83" t="str">
        <f t="shared" si="354"/>
        <v/>
      </c>
      <c r="BD553" s="224">
        <f t="shared" si="355"/>
        <v>0</v>
      </c>
      <c r="BE553" s="348" t="str">
        <f t="shared" si="356"/>
        <v/>
      </c>
      <c r="BF553" s="349"/>
      <c r="BG553" s="225" t="e">
        <f t="shared" si="357"/>
        <v>#DIV/0!</v>
      </c>
      <c r="BI553" s="105"/>
      <c r="BJ553" s="307"/>
      <c r="BK553" s="106"/>
      <c r="BL553" s="307"/>
      <c r="BM553" s="227" t="str">
        <f t="shared" si="358"/>
        <v>---</v>
      </c>
    </row>
    <row r="554" spans="1:65" ht="15" customHeight="1">
      <c r="A554" s="90"/>
      <c r="B554" s="91"/>
      <c r="C554" s="92"/>
      <c r="D554" s="93"/>
      <c r="E554" s="93"/>
      <c r="F554" s="94"/>
      <c r="G554" s="95"/>
      <c r="H554" s="96"/>
      <c r="I554" s="97"/>
      <c r="J554" s="98">
        <f t="shared" si="327"/>
        <v>0</v>
      </c>
      <c r="K554" s="99"/>
      <c r="L554" s="108">
        <f t="shared" si="328"/>
        <v>0</v>
      </c>
      <c r="M554" s="100"/>
      <c r="N554" s="312"/>
      <c r="O554" s="101"/>
      <c r="P554" s="102"/>
      <c r="Q554" s="96"/>
      <c r="R554" s="97"/>
      <c r="S554" s="97">
        <f t="shared" si="329"/>
        <v>0</v>
      </c>
      <c r="T554" s="102"/>
      <c r="U554" s="103"/>
      <c r="V554" s="65">
        <f t="shared" si="330"/>
        <v>0</v>
      </c>
      <c r="W554" s="104"/>
      <c r="X554" s="312"/>
      <c r="Y554" s="72" t="str">
        <f t="shared" si="331"/>
        <v>---</v>
      </c>
      <c r="Z554" s="73" t="str">
        <f t="shared" si="332"/>
        <v>---</v>
      </c>
      <c r="AA554" s="74" t="str">
        <f t="shared" si="333"/>
        <v/>
      </c>
      <c r="AB554" s="75" t="str">
        <f t="shared" si="334"/>
        <v/>
      </c>
      <c r="AC554" s="76" t="str">
        <f t="shared" si="335"/>
        <v/>
      </c>
      <c r="AD554" s="75" t="str">
        <f t="shared" si="336"/>
        <v/>
      </c>
      <c r="AE554" s="77" t="str">
        <f t="shared" si="337"/>
        <v/>
      </c>
      <c r="AF554" s="78" t="str">
        <f t="shared" si="338"/>
        <v/>
      </c>
      <c r="AG554" s="79" t="str">
        <f t="shared" si="339"/>
        <v/>
      </c>
      <c r="AH554" s="244" t="str">
        <f t="shared" si="340"/>
        <v/>
      </c>
      <c r="AI554" s="218">
        <f t="shared" si="341"/>
        <v>0</v>
      </c>
      <c r="AJ554" s="346" t="str">
        <f t="shared" si="342"/>
        <v/>
      </c>
      <c r="AK554" s="347"/>
      <c r="AL554" s="219" t="e">
        <f t="shared" si="343"/>
        <v>#DIV/0!</v>
      </c>
      <c r="AM554" s="218">
        <f t="shared" si="344"/>
        <v>0</v>
      </c>
      <c r="AN554" s="346" t="str">
        <f t="shared" si="345"/>
        <v/>
      </c>
      <c r="AO554" s="347"/>
      <c r="AP554" s="219" t="e">
        <f t="shared" si="346"/>
        <v>#DIV/0!</v>
      </c>
      <c r="AQ554" s="222">
        <f t="shared" si="347"/>
        <v>0</v>
      </c>
      <c r="AR554" s="348" t="str">
        <f t="shared" si="348"/>
        <v/>
      </c>
      <c r="AS554" s="349"/>
      <c r="AT554" s="257" t="e">
        <f t="shared" si="349"/>
        <v>#DIV/0!</v>
      </c>
      <c r="AU554" s="222">
        <f t="shared" si="350"/>
        <v>0</v>
      </c>
      <c r="AV554" s="348" t="str">
        <f t="shared" si="351"/>
        <v/>
      </c>
      <c r="AW554" s="349"/>
      <c r="AX554" s="257" t="e">
        <f t="shared" si="352"/>
        <v>#DIV/0!</v>
      </c>
      <c r="AZ554" s="80"/>
      <c r="BA554" s="81"/>
      <c r="BB554" s="82" t="str">
        <f t="shared" si="353"/>
        <v/>
      </c>
      <c r="BC554" s="83" t="str">
        <f t="shared" si="354"/>
        <v/>
      </c>
      <c r="BD554" s="224">
        <f t="shared" si="355"/>
        <v>0</v>
      </c>
      <c r="BE554" s="348" t="str">
        <f t="shared" si="356"/>
        <v/>
      </c>
      <c r="BF554" s="349"/>
      <c r="BG554" s="225" t="e">
        <f t="shared" si="357"/>
        <v>#DIV/0!</v>
      </c>
      <c r="BI554" s="105"/>
      <c r="BJ554" s="307"/>
      <c r="BK554" s="106"/>
      <c r="BL554" s="307"/>
      <c r="BM554" s="227" t="str">
        <f t="shared" si="358"/>
        <v>---</v>
      </c>
    </row>
    <row r="555" spans="1:65" ht="15" customHeight="1">
      <c r="A555" s="90"/>
      <c r="B555" s="91"/>
      <c r="C555" s="92"/>
      <c r="D555" s="93"/>
      <c r="E555" s="93"/>
      <c r="F555" s="94"/>
      <c r="G555" s="95"/>
      <c r="H555" s="96"/>
      <c r="I555" s="97"/>
      <c r="J555" s="98">
        <f t="shared" si="327"/>
        <v>0</v>
      </c>
      <c r="K555" s="99"/>
      <c r="L555" s="108">
        <f t="shared" si="328"/>
        <v>0</v>
      </c>
      <c r="M555" s="100"/>
      <c r="N555" s="312"/>
      <c r="O555" s="101"/>
      <c r="P555" s="102"/>
      <c r="Q555" s="96"/>
      <c r="R555" s="97"/>
      <c r="S555" s="97">
        <f t="shared" si="329"/>
        <v>0</v>
      </c>
      <c r="T555" s="102"/>
      <c r="U555" s="103"/>
      <c r="V555" s="65">
        <f t="shared" si="330"/>
        <v>0</v>
      </c>
      <c r="W555" s="104"/>
      <c r="X555" s="312"/>
      <c r="Y555" s="72" t="str">
        <f t="shared" si="331"/>
        <v>---</v>
      </c>
      <c r="Z555" s="73" t="str">
        <f t="shared" si="332"/>
        <v>---</v>
      </c>
      <c r="AA555" s="74" t="str">
        <f t="shared" si="333"/>
        <v/>
      </c>
      <c r="AB555" s="75" t="str">
        <f t="shared" si="334"/>
        <v/>
      </c>
      <c r="AC555" s="76" t="str">
        <f t="shared" si="335"/>
        <v/>
      </c>
      <c r="AD555" s="75" t="str">
        <f t="shared" si="336"/>
        <v/>
      </c>
      <c r="AE555" s="77" t="str">
        <f t="shared" si="337"/>
        <v/>
      </c>
      <c r="AF555" s="78" t="str">
        <f t="shared" si="338"/>
        <v/>
      </c>
      <c r="AG555" s="79" t="str">
        <f t="shared" si="339"/>
        <v/>
      </c>
      <c r="AH555" s="244" t="str">
        <f t="shared" si="340"/>
        <v/>
      </c>
      <c r="AI555" s="218">
        <f t="shared" si="341"/>
        <v>0</v>
      </c>
      <c r="AJ555" s="346" t="str">
        <f t="shared" si="342"/>
        <v/>
      </c>
      <c r="AK555" s="347"/>
      <c r="AL555" s="219" t="e">
        <f t="shared" si="343"/>
        <v>#DIV/0!</v>
      </c>
      <c r="AM555" s="218">
        <f t="shared" si="344"/>
        <v>0</v>
      </c>
      <c r="AN555" s="346" t="str">
        <f t="shared" si="345"/>
        <v/>
      </c>
      <c r="AO555" s="347"/>
      <c r="AP555" s="219" t="e">
        <f t="shared" si="346"/>
        <v>#DIV/0!</v>
      </c>
      <c r="AQ555" s="222">
        <f t="shared" si="347"/>
        <v>0</v>
      </c>
      <c r="AR555" s="348" t="str">
        <f t="shared" si="348"/>
        <v/>
      </c>
      <c r="AS555" s="349"/>
      <c r="AT555" s="257" t="e">
        <f t="shared" si="349"/>
        <v>#DIV/0!</v>
      </c>
      <c r="AU555" s="222">
        <f t="shared" si="350"/>
        <v>0</v>
      </c>
      <c r="AV555" s="348" t="str">
        <f t="shared" si="351"/>
        <v/>
      </c>
      <c r="AW555" s="349"/>
      <c r="AX555" s="257" t="e">
        <f t="shared" si="352"/>
        <v>#DIV/0!</v>
      </c>
      <c r="AZ555" s="80"/>
      <c r="BA555" s="81"/>
      <c r="BB555" s="82" t="str">
        <f t="shared" si="353"/>
        <v/>
      </c>
      <c r="BC555" s="83" t="str">
        <f t="shared" si="354"/>
        <v/>
      </c>
      <c r="BD555" s="224">
        <f t="shared" si="355"/>
        <v>0</v>
      </c>
      <c r="BE555" s="348" t="str">
        <f t="shared" si="356"/>
        <v/>
      </c>
      <c r="BF555" s="349"/>
      <c r="BG555" s="225" t="e">
        <f t="shared" si="357"/>
        <v>#DIV/0!</v>
      </c>
      <c r="BI555" s="105"/>
      <c r="BJ555" s="307"/>
      <c r="BK555" s="106"/>
      <c r="BL555" s="307"/>
      <c r="BM555" s="227" t="str">
        <f t="shared" si="358"/>
        <v>---</v>
      </c>
    </row>
    <row r="556" spans="1:65" ht="15" customHeight="1">
      <c r="A556" s="90"/>
      <c r="B556" s="91"/>
      <c r="C556" s="92"/>
      <c r="D556" s="93"/>
      <c r="E556" s="93"/>
      <c r="F556" s="94"/>
      <c r="G556" s="95"/>
      <c r="H556" s="96"/>
      <c r="I556" s="97"/>
      <c r="J556" s="98">
        <f t="shared" si="327"/>
        <v>0</v>
      </c>
      <c r="K556" s="99"/>
      <c r="L556" s="108">
        <f t="shared" si="328"/>
        <v>0</v>
      </c>
      <c r="M556" s="100"/>
      <c r="N556" s="312"/>
      <c r="O556" s="101"/>
      <c r="P556" s="102"/>
      <c r="Q556" s="96"/>
      <c r="R556" s="97"/>
      <c r="S556" s="97">
        <f t="shared" si="329"/>
        <v>0</v>
      </c>
      <c r="T556" s="102"/>
      <c r="U556" s="103"/>
      <c r="V556" s="65">
        <f t="shared" si="330"/>
        <v>0</v>
      </c>
      <c r="W556" s="104"/>
      <c r="X556" s="312"/>
      <c r="Y556" s="72" t="str">
        <f t="shared" si="331"/>
        <v>---</v>
      </c>
      <c r="Z556" s="73" t="str">
        <f t="shared" si="332"/>
        <v>---</v>
      </c>
      <c r="AA556" s="74" t="str">
        <f t="shared" si="333"/>
        <v/>
      </c>
      <c r="AB556" s="75" t="str">
        <f t="shared" si="334"/>
        <v/>
      </c>
      <c r="AC556" s="76" t="str">
        <f t="shared" si="335"/>
        <v/>
      </c>
      <c r="AD556" s="75" t="str">
        <f t="shared" si="336"/>
        <v/>
      </c>
      <c r="AE556" s="77" t="str">
        <f t="shared" si="337"/>
        <v/>
      </c>
      <c r="AF556" s="78" t="str">
        <f t="shared" si="338"/>
        <v/>
      </c>
      <c r="AG556" s="79" t="str">
        <f t="shared" si="339"/>
        <v/>
      </c>
      <c r="AH556" s="244" t="str">
        <f t="shared" si="340"/>
        <v/>
      </c>
      <c r="AI556" s="218">
        <f t="shared" si="341"/>
        <v>0</v>
      </c>
      <c r="AJ556" s="346" t="str">
        <f t="shared" si="342"/>
        <v/>
      </c>
      <c r="AK556" s="347"/>
      <c r="AL556" s="219" t="e">
        <f t="shared" si="343"/>
        <v>#DIV/0!</v>
      </c>
      <c r="AM556" s="218">
        <f t="shared" si="344"/>
        <v>0</v>
      </c>
      <c r="AN556" s="346" t="str">
        <f t="shared" si="345"/>
        <v/>
      </c>
      <c r="AO556" s="347"/>
      <c r="AP556" s="219" t="e">
        <f t="shared" si="346"/>
        <v>#DIV/0!</v>
      </c>
      <c r="AQ556" s="222">
        <f t="shared" si="347"/>
        <v>0</v>
      </c>
      <c r="AR556" s="348" t="str">
        <f t="shared" si="348"/>
        <v/>
      </c>
      <c r="AS556" s="349"/>
      <c r="AT556" s="257" t="e">
        <f t="shared" si="349"/>
        <v>#DIV/0!</v>
      </c>
      <c r="AU556" s="222">
        <f t="shared" si="350"/>
        <v>0</v>
      </c>
      <c r="AV556" s="348" t="str">
        <f t="shared" si="351"/>
        <v/>
      </c>
      <c r="AW556" s="349"/>
      <c r="AX556" s="257" t="e">
        <f t="shared" si="352"/>
        <v>#DIV/0!</v>
      </c>
      <c r="AZ556" s="80"/>
      <c r="BA556" s="81"/>
      <c r="BB556" s="82" t="str">
        <f t="shared" si="353"/>
        <v/>
      </c>
      <c r="BC556" s="83" t="str">
        <f t="shared" si="354"/>
        <v/>
      </c>
      <c r="BD556" s="224">
        <f t="shared" si="355"/>
        <v>0</v>
      </c>
      <c r="BE556" s="348" t="str">
        <f t="shared" si="356"/>
        <v/>
      </c>
      <c r="BF556" s="349"/>
      <c r="BG556" s="225" t="e">
        <f t="shared" si="357"/>
        <v>#DIV/0!</v>
      </c>
      <c r="BI556" s="105"/>
      <c r="BJ556" s="307"/>
      <c r="BK556" s="106"/>
      <c r="BL556" s="307"/>
      <c r="BM556" s="227" t="str">
        <f t="shared" si="358"/>
        <v>---</v>
      </c>
    </row>
    <row r="557" spans="1:65" ht="15" customHeight="1">
      <c r="A557" s="90"/>
      <c r="B557" s="91"/>
      <c r="C557" s="92"/>
      <c r="D557" s="93"/>
      <c r="E557" s="93"/>
      <c r="F557" s="94"/>
      <c r="G557" s="95"/>
      <c r="H557" s="96"/>
      <c r="I557" s="97"/>
      <c r="J557" s="98">
        <f t="shared" si="327"/>
        <v>0</v>
      </c>
      <c r="K557" s="99"/>
      <c r="L557" s="108">
        <f t="shared" si="328"/>
        <v>0</v>
      </c>
      <c r="M557" s="100"/>
      <c r="N557" s="312"/>
      <c r="O557" s="101"/>
      <c r="P557" s="102"/>
      <c r="Q557" s="96"/>
      <c r="R557" s="97"/>
      <c r="S557" s="97">
        <f t="shared" si="329"/>
        <v>0</v>
      </c>
      <c r="T557" s="102"/>
      <c r="U557" s="102"/>
      <c r="V557" s="65">
        <f t="shared" si="330"/>
        <v>0</v>
      </c>
      <c r="W557" s="104"/>
      <c r="X557" s="312"/>
      <c r="Y557" s="72" t="str">
        <f t="shared" si="331"/>
        <v>---</v>
      </c>
      <c r="Z557" s="73" t="str">
        <f t="shared" si="332"/>
        <v>---</v>
      </c>
      <c r="AA557" s="74" t="str">
        <f t="shared" si="333"/>
        <v/>
      </c>
      <c r="AB557" s="75" t="str">
        <f t="shared" si="334"/>
        <v/>
      </c>
      <c r="AC557" s="76" t="str">
        <f t="shared" si="335"/>
        <v/>
      </c>
      <c r="AD557" s="75" t="str">
        <f t="shared" si="336"/>
        <v/>
      </c>
      <c r="AE557" s="77" t="str">
        <f t="shared" si="337"/>
        <v/>
      </c>
      <c r="AF557" s="78" t="str">
        <f t="shared" si="338"/>
        <v/>
      </c>
      <c r="AG557" s="79" t="str">
        <f t="shared" si="339"/>
        <v/>
      </c>
      <c r="AH557" s="244" t="str">
        <f t="shared" si="340"/>
        <v/>
      </c>
      <c r="AI557" s="218">
        <f t="shared" si="341"/>
        <v>0</v>
      </c>
      <c r="AJ557" s="346" t="str">
        <f t="shared" si="342"/>
        <v/>
      </c>
      <c r="AK557" s="347"/>
      <c r="AL557" s="219" t="e">
        <f t="shared" si="343"/>
        <v>#DIV/0!</v>
      </c>
      <c r="AM557" s="218">
        <f t="shared" si="344"/>
        <v>0</v>
      </c>
      <c r="AN557" s="346" t="str">
        <f t="shared" si="345"/>
        <v/>
      </c>
      <c r="AO557" s="347"/>
      <c r="AP557" s="219" t="e">
        <f t="shared" si="346"/>
        <v>#DIV/0!</v>
      </c>
      <c r="AQ557" s="222">
        <f t="shared" si="347"/>
        <v>0</v>
      </c>
      <c r="AR557" s="348" t="str">
        <f t="shared" si="348"/>
        <v/>
      </c>
      <c r="AS557" s="349"/>
      <c r="AT557" s="257" t="e">
        <f t="shared" si="349"/>
        <v>#DIV/0!</v>
      </c>
      <c r="AU557" s="222">
        <f t="shared" si="350"/>
        <v>0</v>
      </c>
      <c r="AV557" s="348" t="str">
        <f t="shared" si="351"/>
        <v/>
      </c>
      <c r="AW557" s="349"/>
      <c r="AX557" s="257" t="e">
        <f t="shared" si="352"/>
        <v>#DIV/0!</v>
      </c>
      <c r="AY557" s="19"/>
      <c r="AZ557" s="80"/>
      <c r="BA557" s="81"/>
      <c r="BB557" s="82" t="str">
        <f t="shared" si="353"/>
        <v/>
      </c>
      <c r="BC557" s="83" t="str">
        <f t="shared" si="354"/>
        <v/>
      </c>
      <c r="BD557" s="224">
        <f t="shared" si="355"/>
        <v>0</v>
      </c>
      <c r="BE557" s="348" t="str">
        <f t="shared" si="356"/>
        <v/>
      </c>
      <c r="BF557" s="349"/>
      <c r="BG557" s="225" t="e">
        <f t="shared" si="357"/>
        <v>#DIV/0!</v>
      </c>
      <c r="BI557" s="105"/>
      <c r="BJ557" s="307"/>
      <c r="BK557" s="106"/>
      <c r="BL557" s="307"/>
      <c r="BM557" s="227" t="str">
        <f t="shared" si="358"/>
        <v>---</v>
      </c>
    </row>
    <row r="558" spans="1:65" ht="15" customHeight="1">
      <c r="A558" s="90"/>
      <c r="B558" s="91"/>
      <c r="C558" s="92"/>
      <c r="D558" s="93"/>
      <c r="E558" s="93"/>
      <c r="F558" s="94"/>
      <c r="G558" s="95"/>
      <c r="H558" s="96"/>
      <c r="I558" s="97"/>
      <c r="J558" s="98">
        <f t="shared" si="327"/>
        <v>0</v>
      </c>
      <c r="K558" s="99"/>
      <c r="L558" s="108">
        <f t="shared" si="328"/>
        <v>0</v>
      </c>
      <c r="M558" s="100"/>
      <c r="N558" s="312"/>
      <c r="O558" s="101"/>
      <c r="P558" s="102"/>
      <c r="Q558" s="96"/>
      <c r="R558" s="97"/>
      <c r="S558" s="97">
        <f t="shared" si="329"/>
        <v>0</v>
      </c>
      <c r="T558" s="102"/>
      <c r="U558" s="102"/>
      <c r="V558" s="65">
        <f t="shared" si="330"/>
        <v>0</v>
      </c>
      <c r="W558" s="104"/>
      <c r="X558" s="312"/>
      <c r="Y558" s="72" t="str">
        <f t="shared" si="331"/>
        <v>---</v>
      </c>
      <c r="Z558" s="73" t="str">
        <f t="shared" si="332"/>
        <v>---</v>
      </c>
      <c r="AA558" s="74" t="str">
        <f t="shared" si="333"/>
        <v/>
      </c>
      <c r="AB558" s="75" t="str">
        <f t="shared" si="334"/>
        <v/>
      </c>
      <c r="AC558" s="76" t="str">
        <f t="shared" si="335"/>
        <v/>
      </c>
      <c r="AD558" s="75" t="str">
        <f t="shared" si="336"/>
        <v/>
      </c>
      <c r="AE558" s="77" t="str">
        <f t="shared" si="337"/>
        <v/>
      </c>
      <c r="AF558" s="78" t="str">
        <f t="shared" si="338"/>
        <v/>
      </c>
      <c r="AG558" s="79" t="str">
        <f t="shared" si="339"/>
        <v/>
      </c>
      <c r="AH558" s="244" t="str">
        <f t="shared" si="340"/>
        <v/>
      </c>
      <c r="AI558" s="218">
        <f t="shared" si="341"/>
        <v>0</v>
      </c>
      <c r="AJ558" s="346" t="str">
        <f t="shared" si="342"/>
        <v/>
      </c>
      <c r="AK558" s="347"/>
      <c r="AL558" s="219" t="e">
        <f t="shared" si="343"/>
        <v>#DIV/0!</v>
      </c>
      <c r="AM558" s="218">
        <f t="shared" si="344"/>
        <v>0</v>
      </c>
      <c r="AN558" s="346" t="str">
        <f t="shared" si="345"/>
        <v/>
      </c>
      <c r="AO558" s="347"/>
      <c r="AP558" s="219" t="e">
        <f t="shared" si="346"/>
        <v>#DIV/0!</v>
      </c>
      <c r="AQ558" s="222">
        <f t="shared" si="347"/>
        <v>0</v>
      </c>
      <c r="AR558" s="348" t="str">
        <f t="shared" si="348"/>
        <v/>
      </c>
      <c r="AS558" s="349"/>
      <c r="AT558" s="257" t="e">
        <f t="shared" si="349"/>
        <v>#DIV/0!</v>
      </c>
      <c r="AU558" s="222">
        <f t="shared" si="350"/>
        <v>0</v>
      </c>
      <c r="AV558" s="348" t="str">
        <f t="shared" si="351"/>
        <v/>
      </c>
      <c r="AW558" s="349"/>
      <c r="AX558" s="257" t="e">
        <f t="shared" si="352"/>
        <v>#DIV/0!</v>
      </c>
      <c r="AY558" s="19"/>
      <c r="AZ558" s="80"/>
      <c r="BA558" s="81"/>
      <c r="BB558" s="82" t="str">
        <f t="shared" si="353"/>
        <v/>
      </c>
      <c r="BC558" s="83" t="str">
        <f t="shared" si="354"/>
        <v/>
      </c>
      <c r="BD558" s="224">
        <f t="shared" si="355"/>
        <v>0</v>
      </c>
      <c r="BE558" s="348" t="str">
        <f t="shared" si="356"/>
        <v/>
      </c>
      <c r="BF558" s="349"/>
      <c r="BG558" s="225" t="e">
        <f t="shared" si="357"/>
        <v>#DIV/0!</v>
      </c>
      <c r="BI558" s="105"/>
      <c r="BJ558" s="307"/>
      <c r="BK558" s="106"/>
      <c r="BL558" s="307"/>
      <c r="BM558" s="227" t="str">
        <f t="shared" si="358"/>
        <v>---</v>
      </c>
    </row>
    <row r="559" spans="1:65" ht="15" customHeight="1">
      <c r="A559" s="90"/>
      <c r="B559" s="91"/>
      <c r="C559" s="92"/>
      <c r="D559" s="93"/>
      <c r="E559" s="93"/>
      <c r="F559" s="94"/>
      <c r="G559" s="95"/>
      <c r="H559" s="259"/>
      <c r="I559" s="97"/>
      <c r="J559" s="98">
        <f t="shared" si="327"/>
        <v>0</v>
      </c>
      <c r="K559" s="99"/>
      <c r="L559" s="108">
        <f t="shared" si="328"/>
        <v>0</v>
      </c>
      <c r="M559" s="100"/>
      <c r="N559" s="312"/>
      <c r="O559" s="101"/>
      <c r="P559" s="102"/>
      <c r="Q559" s="96"/>
      <c r="R559" s="97"/>
      <c r="S559" s="97">
        <f t="shared" si="329"/>
        <v>0</v>
      </c>
      <c r="T559" s="102"/>
      <c r="U559" s="102"/>
      <c r="V559" s="65">
        <f t="shared" si="330"/>
        <v>0</v>
      </c>
      <c r="W559" s="104"/>
      <c r="X559" s="312"/>
      <c r="Y559" s="72" t="str">
        <f t="shared" si="331"/>
        <v>---</v>
      </c>
      <c r="Z559" s="73" t="str">
        <f t="shared" si="332"/>
        <v>---</v>
      </c>
      <c r="AA559" s="74" t="str">
        <f t="shared" si="333"/>
        <v/>
      </c>
      <c r="AB559" s="75" t="str">
        <f t="shared" si="334"/>
        <v/>
      </c>
      <c r="AC559" s="76" t="str">
        <f t="shared" si="335"/>
        <v/>
      </c>
      <c r="AD559" s="75" t="str">
        <f t="shared" si="336"/>
        <v/>
      </c>
      <c r="AE559" s="77" t="str">
        <f t="shared" si="337"/>
        <v/>
      </c>
      <c r="AF559" s="78" t="str">
        <f t="shared" si="338"/>
        <v/>
      </c>
      <c r="AG559" s="79" t="str">
        <f t="shared" si="339"/>
        <v/>
      </c>
      <c r="AH559" s="244" t="str">
        <f t="shared" si="340"/>
        <v/>
      </c>
      <c r="AI559" s="218">
        <f t="shared" si="341"/>
        <v>0</v>
      </c>
      <c r="AJ559" s="346" t="str">
        <f t="shared" si="342"/>
        <v/>
      </c>
      <c r="AK559" s="347"/>
      <c r="AL559" s="219" t="e">
        <f t="shared" si="343"/>
        <v>#DIV/0!</v>
      </c>
      <c r="AM559" s="218">
        <f t="shared" si="344"/>
        <v>0</v>
      </c>
      <c r="AN559" s="346" t="str">
        <f t="shared" si="345"/>
        <v/>
      </c>
      <c r="AO559" s="347"/>
      <c r="AP559" s="219" t="e">
        <f t="shared" si="346"/>
        <v>#DIV/0!</v>
      </c>
      <c r="AQ559" s="222">
        <f t="shared" si="347"/>
        <v>0</v>
      </c>
      <c r="AR559" s="348" t="str">
        <f t="shared" si="348"/>
        <v/>
      </c>
      <c r="AS559" s="349"/>
      <c r="AT559" s="257" t="e">
        <f t="shared" si="349"/>
        <v>#DIV/0!</v>
      </c>
      <c r="AU559" s="222">
        <f t="shared" si="350"/>
        <v>0</v>
      </c>
      <c r="AV559" s="348" t="str">
        <f t="shared" si="351"/>
        <v/>
      </c>
      <c r="AW559" s="349"/>
      <c r="AX559" s="257" t="e">
        <f t="shared" si="352"/>
        <v>#DIV/0!</v>
      </c>
      <c r="AY559" s="19"/>
      <c r="AZ559" s="80"/>
      <c r="BA559" s="81"/>
      <c r="BB559" s="82" t="str">
        <f t="shared" si="353"/>
        <v/>
      </c>
      <c r="BC559" s="83" t="str">
        <f t="shared" si="354"/>
        <v/>
      </c>
      <c r="BD559" s="224">
        <f t="shared" si="355"/>
        <v>0</v>
      </c>
      <c r="BE559" s="348" t="str">
        <f t="shared" si="356"/>
        <v/>
      </c>
      <c r="BF559" s="349"/>
      <c r="BG559" s="225" t="e">
        <f t="shared" si="357"/>
        <v>#DIV/0!</v>
      </c>
      <c r="BH559" s="245"/>
      <c r="BI559" s="105"/>
      <c r="BJ559" s="307"/>
      <c r="BK559" s="106"/>
      <c r="BL559" s="307"/>
      <c r="BM559" s="227" t="str">
        <f t="shared" si="358"/>
        <v>---</v>
      </c>
    </row>
    <row r="560" spans="1:65" ht="15" customHeight="1">
      <c r="A560" s="90"/>
      <c r="B560" s="91"/>
      <c r="C560" s="92"/>
      <c r="D560" s="93"/>
      <c r="E560" s="93"/>
      <c r="F560" s="94"/>
      <c r="G560" s="95"/>
      <c r="H560" s="259"/>
      <c r="I560" s="97"/>
      <c r="J560" s="98">
        <f t="shared" si="327"/>
        <v>0</v>
      </c>
      <c r="K560" s="99"/>
      <c r="L560" s="108">
        <f t="shared" si="328"/>
        <v>0</v>
      </c>
      <c r="M560" s="100"/>
      <c r="N560" s="312"/>
      <c r="O560" s="101"/>
      <c r="P560" s="102"/>
      <c r="Q560" s="96"/>
      <c r="R560" s="97"/>
      <c r="S560" s="97">
        <f t="shared" si="329"/>
        <v>0</v>
      </c>
      <c r="T560" s="102"/>
      <c r="U560" s="102"/>
      <c r="V560" s="65">
        <f t="shared" si="330"/>
        <v>0</v>
      </c>
      <c r="W560" s="104"/>
      <c r="X560" s="312"/>
      <c r="Y560" s="72" t="str">
        <f t="shared" si="331"/>
        <v>---</v>
      </c>
      <c r="Z560" s="73" t="str">
        <f t="shared" si="332"/>
        <v>---</v>
      </c>
      <c r="AA560" s="74" t="str">
        <f t="shared" si="333"/>
        <v/>
      </c>
      <c r="AB560" s="75" t="str">
        <f t="shared" si="334"/>
        <v/>
      </c>
      <c r="AC560" s="76" t="str">
        <f t="shared" si="335"/>
        <v/>
      </c>
      <c r="AD560" s="75" t="str">
        <f t="shared" si="336"/>
        <v/>
      </c>
      <c r="AE560" s="77" t="str">
        <f t="shared" si="337"/>
        <v/>
      </c>
      <c r="AF560" s="78" t="str">
        <f t="shared" si="338"/>
        <v/>
      </c>
      <c r="AG560" s="79" t="str">
        <f t="shared" si="339"/>
        <v/>
      </c>
      <c r="AH560" s="244" t="str">
        <f t="shared" si="340"/>
        <v/>
      </c>
      <c r="AI560" s="218">
        <f t="shared" si="341"/>
        <v>0</v>
      </c>
      <c r="AJ560" s="346" t="str">
        <f t="shared" si="342"/>
        <v/>
      </c>
      <c r="AK560" s="347"/>
      <c r="AL560" s="219" t="e">
        <f t="shared" si="343"/>
        <v>#DIV/0!</v>
      </c>
      <c r="AM560" s="218">
        <f t="shared" si="344"/>
        <v>0</v>
      </c>
      <c r="AN560" s="346" t="str">
        <f t="shared" si="345"/>
        <v/>
      </c>
      <c r="AO560" s="347"/>
      <c r="AP560" s="219" t="e">
        <f t="shared" si="346"/>
        <v>#DIV/0!</v>
      </c>
      <c r="AQ560" s="222">
        <f t="shared" si="347"/>
        <v>0</v>
      </c>
      <c r="AR560" s="348" t="str">
        <f t="shared" si="348"/>
        <v/>
      </c>
      <c r="AS560" s="349"/>
      <c r="AT560" s="257" t="e">
        <f t="shared" si="349"/>
        <v>#DIV/0!</v>
      </c>
      <c r="AU560" s="222">
        <f t="shared" si="350"/>
        <v>0</v>
      </c>
      <c r="AV560" s="348" t="str">
        <f t="shared" si="351"/>
        <v/>
      </c>
      <c r="AW560" s="349"/>
      <c r="AX560" s="257" t="e">
        <f t="shared" si="352"/>
        <v>#DIV/0!</v>
      </c>
      <c r="AY560" s="19"/>
      <c r="AZ560" s="80"/>
      <c r="BA560" s="81"/>
      <c r="BB560" s="82" t="str">
        <f t="shared" si="353"/>
        <v/>
      </c>
      <c r="BC560" s="83" t="str">
        <f t="shared" si="354"/>
        <v/>
      </c>
      <c r="BD560" s="224">
        <f t="shared" si="355"/>
        <v>0</v>
      </c>
      <c r="BE560" s="348" t="str">
        <f t="shared" si="356"/>
        <v/>
      </c>
      <c r="BF560" s="349"/>
      <c r="BG560" s="225" t="e">
        <f t="shared" si="357"/>
        <v>#DIV/0!</v>
      </c>
      <c r="BH560" s="245"/>
      <c r="BI560" s="105"/>
      <c r="BJ560" s="307"/>
      <c r="BK560" s="106"/>
      <c r="BL560" s="307"/>
      <c r="BM560" s="227" t="str">
        <f t="shared" si="358"/>
        <v>---</v>
      </c>
    </row>
    <row r="561" spans="1:65" ht="15" customHeight="1">
      <c r="A561" s="90"/>
      <c r="B561" s="91"/>
      <c r="C561" s="92"/>
      <c r="D561" s="93"/>
      <c r="E561" s="93"/>
      <c r="F561" s="94"/>
      <c r="G561" s="95"/>
      <c r="H561" s="259"/>
      <c r="I561" s="97"/>
      <c r="J561" s="98">
        <f t="shared" si="327"/>
        <v>0</v>
      </c>
      <c r="K561" s="99"/>
      <c r="L561" s="108">
        <f t="shared" si="328"/>
        <v>0</v>
      </c>
      <c r="M561" s="100"/>
      <c r="N561" s="312"/>
      <c r="O561" s="101"/>
      <c r="P561" s="102"/>
      <c r="Q561" s="96"/>
      <c r="R561" s="97"/>
      <c r="S561" s="97">
        <f t="shared" si="329"/>
        <v>0</v>
      </c>
      <c r="T561" s="102"/>
      <c r="U561" s="102"/>
      <c r="V561" s="65">
        <f t="shared" si="330"/>
        <v>0</v>
      </c>
      <c r="W561" s="104"/>
      <c r="X561" s="312"/>
      <c r="Y561" s="72" t="str">
        <f t="shared" si="331"/>
        <v>---</v>
      </c>
      <c r="Z561" s="73" t="str">
        <f t="shared" si="332"/>
        <v>---</v>
      </c>
      <c r="AA561" s="74" t="str">
        <f t="shared" si="333"/>
        <v/>
      </c>
      <c r="AB561" s="75" t="str">
        <f t="shared" si="334"/>
        <v/>
      </c>
      <c r="AC561" s="76" t="str">
        <f t="shared" si="335"/>
        <v/>
      </c>
      <c r="AD561" s="75" t="str">
        <f t="shared" si="336"/>
        <v/>
      </c>
      <c r="AE561" s="77" t="str">
        <f t="shared" si="337"/>
        <v/>
      </c>
      <c r="AF561" s="78" t="str">
        <f t="shared" si="338"/>
        <v/>
      </c>
      <c r="AG561" s="79" t="str">
        <f t="shared" si="339"/>
        <v/>
      </c>
      <c r="AH561" s="244" t="str">
        <f t="shared" si="340"/>
        <v/>
      </c>
      <c r="AI561" s="218">
        <f t="shared" si="341"/>
        <v>0</v>
      </c>
      <c r="AJ561" s="346" t="str">
        <f t="shared" si="342"/>
        <v/>
      </c>
      <c r="AK561" s="347"/>
      <c r="AL561" s="219" t="e">
        <f t="shared" si="343"/>
        <v>#DIV/0!</v>
      </c>
      <c r="AM561" s="218">
        <f t="shared" si="344"/>
        <v>0</v>
      </c>
      <c r="AN561" s="346" t="str">
        <f t="shared" si="345"/>
        <v/>
      </c>
      <c r="AO561" s="347"/>
      <c r="AP561" s="219" t="e">
        <f t="shared" si="346"/>
        <v>#DIV/0!</v>
      </c>
      <c r="AQ561" s="222">
        <f t="shared" si="347"/>
        <v>0</v>
      </c>
      <c r="AR561" s="348" t="str">
        <f t="shared" si="348"/>
        <v/>
      </c>
      <c r="AS561" s="349"/>
      <c r="AT561" s="257" t="e">
        <f t="shared" si="349"/>
        <v>#DIV/0!</v>
      </c>
      <c r="AU561" s="222">
        <f t="shared" si="350"/>
        <v>0</v>
      </c>
      <c r="AV561" s="348" t="str">
        <f t="shared" si="351"/>
        <v/>
      </c>
      <c r="AW561" s="349"/>
      <c r="AX561" s="257" t="e">
        <f t="shared" si="352"/>
        <v>#DIV/0!</v>
      </c>
      <c r="AY561" s="19"/>
      <c r="AZ561" s="80"/>
      <c r="BA561" s="81"/>
      <c r="BB561" s="82" t="str">
        <f t="shared" si="353"/>
        <v/>
      </c>
      <c r="BC561" s="83" t="str">
        <f t="shared" si="354"/>
        <v/>
      </c>
      <c r="BD561" s="224">
        <f t="shared" si="355"/>
        <v>0</v>
      </c>
      <c r="BE561" s="348" t="str">
        <f t="shared" si="356"/>
        <v/>
      </c>
      <c r="BF561" s="349"/>
      <c r="BG561" s="225" t="e">
        <f t="shared" si="357"/>
        <v>#DIV/0!</v>
      </c>
      <c r="BH561" s="245"/>
      <c r="BI561" s="105"/>
      <c r="BJ561" s="307"/>
      <c r="BK561" s="106"/>
      <c r="BL561" s="307"/>
      <c r="BM561" s="227" t="str">
        <f t="shared" si="358"/>
        <v>---</v>
      </c>
    </row>
    <row r="562" spans="1:65" ht="15.75" customHeight="1" thickBot="1">
      <c r="A562" s="109"/>
      <c r="B562" s="110"/>
      <c r="C562" s="111"/>
      <c r="D562" s="112"/>
      <c r="E562" s="112"/>
      <c r="F562" s="113"/>
      <c r="G562" s="114"/>
      <c r="H562" s="260"/>
      <c r="I562" s="116"/>
      <c r="J562" s="117">
        <f t="shared" si="327"/>
        <v>0</v>
      </c>
      <c r="K562" s="118"/>
      <c r="L562" s="119">
        <f t="shared" si="328"/>
        <v>0</v>
      </c>
      <c r="M562" s="120"/>
      <c r="N562" s="313"/>
      <c r="O562" s="121"/>
      <c r="P562" s="122"/>
      <c r="Q562" s="115"/>
      <c r="R562" s="116"/>
      <c r="S562" s="116">
        <f t="shared" si="329"/>
        <v>0</v>
      </c>
      <c r="T562" s="122"/>
      <c r="U562" s="122"/>
      <c r="V562" s="124">
        <f t="shared" si="330"/>
        <v>0</v>
      </c>
      <c r="W562" s="125"/>
      <c r="X562" s="313"/>
      <c r="Y562" s="126" t="str">
        <f t="shared" si="331"/>
        <v>---</v>
      </c>
      <c r="Z562" s="127" t="str">
        <f t="shared" si="332"/>
        <v>---</v>
      </c>
      <c r="AA562" s="246" t="str">
        <f t="shared" si="333"/>
        <v/>
      </c>
      <c r="AB562" s="247" t="str">
        <f t="shared" si="334"/>
        <v/>
      </c>
      <c r="AC562" s="248" t="str">
        <f t="shared" si="335"/>
        <v/>
      </c>
      <c r="AD562" s="247" t="str">
        <f t="shared" si="336"/>
        <v/>
      </c>
      <c r="AE562" s="249" t="str">
        <f t="shared" si="337"/>
        <v/>
      </c>
      <c r="AF562" s="250" t="str">
        <f t="shared" si="338"/>
        <v/>
      </c>
      <c r="AG562" s="251" t="str">
        <f t="shared" si="339"/>
        <v/>
      </c>
      <c r="AH562" s="252" t="str">
        <f t="shared" si="340"/>
        <v/>
      </c>
      <c r="AI562" s="130">
        <f t="shared" si="341"/>
        <v>0</v>
      </c>
      <c r="AJ562" s="352" t="str">
        <f t="shared" si="342"/>
        <v/>
      </c>
      <c r="AK562" s="353"/>
      <c r="AL562" s="228" t="e">
        <f t="shared" si="343"/>
        <v>#DIV/0!</v>
      </c>
      <c r="AM562" s="130">
        <f t="shared" si="344"/>
        <v>0</v>
      </c>
      <c r="AN562" s="352" t="str">
        <f t="shared" si="345"/>
        <v/>
      </c>
      <c r="AO562" s="353"/>
      <c r="AP562" s="228" t="e">
        <f t="shared" si="346"/>
        <v>#DIV/0!</v>
      </c>
      <c r="AQ562" s="231">
        <f t="shared" si="347"/>
        <v>0</v>
      </c>
      <c r="AR562" s="354" t="str">
        <f t="shared" si="348"/>
        <v/>
      </c>
      <c r="AS562" s="355"/>
      <c r="AT562" s="258" t="e">
        <f t="shared" si="349"/>
        <v>#DIV/0!</v>
      </c>
      <c r="AU562" s="231">
        <f t="shared" si="350"/>
        <v>0</v>
      </c>
      <c r="AV562" s="354" t="str">
        <f t="shared" si="351"/>
        <v/>
      </c>
      <c r="AW562" s="355"/>
      <c r="AX562" s="258" t="e">
        <f t="shared" si="352"/>
        <v>#DIV/0!</v>
      </c>
      <c r="AY562" s="19"/>
      <c r="AZ562" s="140"/>
      <c r="BA562" s="141"/>
      <c r="BB562" s="142" t="str">
        <f t="shared" si="353"/>
        <v/>
      </c>
      <c r="BC562" s="143" t="str">
        <f t="shared" si="354"/>
        <v/>
      </c>
      <c r="BD562" s="233">
        <f t="shared" si="355"/>
        <v>0</v>
      </c>
      <c r="BE562" s="354" t="str">
        <f t="shared" si="356"/>
        <v/>
      </c>
      <c r="BF562" s="355"/>
      <c r="BG562" s="234" t="e">
        <f t="shared" si="357"/>
        <v>#DIV/0!</v>
      </c>
      <c r="BH562" s="245"/>
      <c r="BI562" s="144"/>
      <c r="BJ562" s="308"/>
      <c r="BK562" s="146"/>
      <c r="BL562" s="308"/>
      <c r="BM562" s="235" t="str">
        <f t="shared" si="358"/>
        <v>---</v>
      </c>
    </row>
    <row r="563" spans="1:65" ht="15.75" customHeight="1" thickBot="1">
      <c r="A563" s="19"/>
      <c r="B563" s="19"/>
      <c r="C563" s="19"/>
      <c r="D563" s="19"/>
      <c r="E563" s="19"/>
      <c r="F563" s="19"/>
      <c r="G563" s="19"/>
      <c r="H563" s="148"/>
      <c r="I563" s="148"/>
      <c r="J563" s="148"/>
      <c r="K563" s="148"/>
      <c r="L563" s="149"/>
      <c r="M563" s="149"/>
      <c r="N563" s="149"/>
      <c r="O563" s="149"/>
      <c r="P563" s="149"/>
      <c r="Q563" s="148"/>
      <c r="R563" s="148"/>
      <c r="S563" s="148"/>
      <c r="T563" s="148"/>
      <c r="U563" s="148"/>
      <c r="V563" s="149"/>
      <c r="W563" s="149"/>
      <c r="X563" s="149"/>
      <c r="Y563" s="149"/>
      <c r="Z563" s="150"/>
      <c r="AA563" s="148"/>
      <c r="AB563" s="151"/>
      <c r="AC563" s="148"/>
      <c r="AD563" s="151"/>
      <c r="AE563" s="149"/>
      <c r="AF563" s="152"/>
      <c r="AG563" s="149"/>
      <c r="AH563" s="152"/>
      <c r="AI563" s="209"/>
      <c r="AJ563" s="209"/>
      <c r="AK563" s="209"/>
      <c r="AL563" s="210"/>
      <c r="AM563" s="209"/>
      <c r="AN563" s="209"/>
      <c r="AO563" s="209"/>
      <c r="AP563" s="210"/>
      <c r="AQ563" s="211"/>
      <c r="AR563" s="212"/>
      <c r="AS563" s="212"/>
      <c r="AT563" s="213"/>
      <c r="AU563" s="212"/>
      <c r="AV563" s="212"/>
      <c r="AW563" s="212"/>
      <c r="AX563" s="214"/>
      <c r="AY563" s="19"/>
      <c r="AZ563" s="153"/>
      <c r="BA563" s="153"/>
      <c r="BB563" s="154"/>
      <c r="BC563" s="155"/>
      <c r="BD563" s="253"/>
      <c r="BE563" s="212"/>
      <c r="BF563" s="212"/>
      <c r="BG563" s="236"/>
      <c r="BH563" s="151"/>
    </row>
    <row r="564" spans="1:65" ht="24" customHeight="1" thickBot="1">
      <c r="A564" s="314" t="s">
        <v>15</v>
      </c>
      <c r="B564" s="315"/>
      <c r="C564" s="315"/>
      <c r="D564" s="315"/>
      <c r="E564" s="315"/>
      <c r="F564" s="316"/>
      <c r="G564" s="156"/>
      <c r="H564" s="157"/>
      <c r="I564" s="157"/>
      <c r="J564" s="158">
        <f>SUM(J522:J562)</f>
        <v>0</v>
      </c>
      <c r="K564" s="158">
        <f>SUM(K522:K562)</f>
        <v>0</v>
      </c>
      <c r="L564" s="159">
        <f>SUM(L522:L562)</f>
        <v>0</v>
      </c>
      <c r="M564" s="160">
        <f>SUM(M522:M562)</f>
        <v>0</v>
      </c>
      <c r="N564" s="161"/>
      <c r="O564" s="161"/>
      <c r="P564" s="161"/>
      <c r="Q564" s="162"/>
      <c r="R564" s="162"/>
      <c r="S564" s="158">
        <f>SUM(S522:S562)</f>
        <v>0</v>
      </c>
      <c r="T564" s="162"/>
      <c r="U564" s="162"/>
      <c r="V564" s="159">
        <f>SUM(V522:V562)</f>
        <v>0</v>
      </c>
      <c r="W564" s="163">
        <f>SUM(W522:W562)</f>
        <v>0</v>
      </c>
      <c r="X564" s="164"/>
      <c r="Y564" s="164"/>
      <c r="Z564" s="165"/>
      <c r="AA564" s="166"/>
      <c r="AB564" s="167"/>
      <c r="AC564" s="166"/>
      <c r="AD564" s="167"/>
      <c r="AE564" s="168"/>
      <c r="AF564" s="169"/>
      <c r="AG564" s="168"/>
      <c r="AH564" s="169"/>
      <c r="AI564" s="170"/>
      <c r="AJ564" s="170"/>
      <c r="AK564" s="170"/>
      <c r="AL564" s="171"/>
      <c r="AM564" s="170"/>
      <c r="AN564" s="170"/>
      <c r="AO564" s="170"/>
      <c r="AP564" s="171"/>
      <c r="AQ564" s="172"/>
      <c r="AR564" s="173"/>
      <c r="AS564" s="173"/>
      <c r="AT564" s="174"/>
      <c r="AU564" s="173"/>
      <c r="AV564" s="173"/>
      <c r="AW564" s="173"/>
      <c r="AX564" s="175"/>
      <c r="AZ564" s="176">
        <f>SUM(AZ522:AZ562)</f>
        <v>0</v>
      </c>
      <c r="BA564" s="177">
        <f>SUM(BA522:BA562)</f>
        <v>0</v>
      </c>
      <c r="BB564" s="178"/>
      <c r="BC564" s="179"/>
      <c r="BD564" s="180"/>
      <c r="BE564" s="173"/>
      <c r="BF564" s="173"/>
      <c r="BG564" s="181"/>
    </row>
    <row r="565" spans="1:65" ht="6" customHeight="1" thickBot="1">
      <c r="H565" s="182"/>
      <c r="I565" s="182"/>
      <c r="Q565" s="148"/>
      <c r="R565" s="148"/>
      <c r="AA565" s="148"/>
      <c r="AB565" s="151"/>
      <c r="AC565" s="148"/>
      <c r="AD565" s="151"/>
      <c r="AE565" s="149"/>
      <c r="AF565" s="152"/>
      <c r="AG565" s="149"/>
      <c r="AH565" s="152"/>
      <c r="AZ565" s="183"/>
      <c r="BA565" s="183"/>
      <c r="BB565" s="154"/>
      <c r="BC565" s="155"/>
    </row>
    <row r="566" spans="1:65" ht="23.25" customHeight="1" thickBot="1">
      <c r="A566" s="314" t="s">
        <v>16</v>
      </c>
      <c r="B566" s="315"/>
      <c r="C566" s="315"/>
      <c r="D566" s="315"/>
      <c r="E566" s="315"/>
      <c r="F566" s="316"/>
      <c r="G566" s="156"/>
      <c r="H566" s="184"/>
      <c r="I566" s="184"/>
      <c r="J566" s="158">
        <f>AVERAGE(J522:J562)</f>
        <v>0</v>
      </c>
      <c r="K566" s="158" t="e">
        <f>AVERAGE(K522:K562)</f>
        <v>#DIV/0!</v>
      </c>
      <c r="L566" s="159">
        <f>AVERAGE(L522:L562)</f>
        <v>0</v>
      </c>
      <c r="M566" s="160" t="e">
        <f>AVERAGE(M522:M562)</f>
        <v>#DIV/0!</v>
      </c>
      <c r="N566" s="161"/>
      <c r="O566" s="161"/>
      <c r="P566" s="161"/>
      <c r="Q566" s="185"/>
      <c r="R566" s="185"/>
      <c r="S566" s="158">
        <f>AVERAGE(S522:S562)</f>
        <v>0</v>
      </c>
      <c r="T566" s="162"/>
      <c r="U566" s="162"/>
      <c r="V566" s="159">
        <f>AVERAGE(V522:V562)</f>
        <v>0</v>
      </c>
      <c r="W566" s="186" t="e">
        <f>AVERAGE(W522:W562)</f>
        <v>#DIV/0!</v>
      </c>
      <c r="X566" s="164"/>
      <c r="Y566" s="164"/>
      <c r="Z566" s="165"/>
      <c r="AA566" s="237" t="e">
        <f t="shared" ref="AA566:AX566" si="359">AVERAGE(AA522:AA562)</f>
        <v>#DIV/0!</v>
      </c>
      <c r="AB566" s="187" t="e">
        <f t="shared" si="359"/>
        <v>#DIV/0!</v>
      </c>
      <c r="AC566" s="188" t="e">
        <f t="shared" si="359"/>
        <v>#DIV/0!</v>
      </c>
      <c r="AD566" s="189" t="e">
        <f t="shared" si="359"/>
        <v>#DIV/0!</v>
      </c>
      <c r="AE566" s="190" t="e">
        <f t="shared" si="359"/>
        <v>#DIV/0!</v>
      </c>
      <c r="AF566" s="191" t="e">
        <f t="shared" si="359"/>
        <v>#DIV/0!</v>
      </c>
      <c r="AG566" s="192" t="e">
        <f t="shared" si="359"/>
        <v>#DIV/0!</v>
      </c>
      <c r="AH566" s="193" t="e">
        <f t="shared" si="359"/>
        <v>#DIV/0!</v>
      </c>
      <c r="AI566" s="238">
        <f t="shared" si="359"/>
        <v>0</v>
      </c>
      <c r="AJ566" s="275"/>
      <c r="AK566" s="276"/>
      <c r="AL566" s="238" t="e">
        <f t="shared" si="359"/>
        <v>#DIV/0!</v>
      </c>
      <c r="AM566" s="238">
        <f t="shared" si="359"/>
        <v>0</v>
      </c>
      <c r="AN566" s="275"/>
      <c r="AO566" s="276"/>
      <c r="AP566" s="238" t="e">
        <f t="shared" si="359"/>
        <v>#DIV/0!</v>
      </c>
      <c r="AQ566" s="239">
        <f t="shared" si="359"/>
        <v>0</v>
      </c>
      <c r="AR566" s="275"/>
      <c r="AS566" s="276"/>
      <c r="AT566" s="239" t="e">
        <f t="shared" si="359"/>
        <v>#DIV/0!</v>
      </c>
      <c r="AU566" s="240">
        <f t="shared" si="359"/>
        <v>0</v>
      </c>
      <c r="AV566" s="275"/>
      <c r="AW566" s="276"/>
      <c r="AX566" s="240" t="e">
        <f t="shared" si="359"/>
        <v>#DIV/0!</v>
      </c>
      <c r="AY566" s="19"/>
      <c r="AZ566" s="195" t="e">
        <f t="shared" ref="AZ566:BG566" si="360">AVERAGE(AZ522:AZ562)</f>
        <v>#DIV/0!</v>
      </c>
      <c r="BA566" s="196" t="e">
        <f t="shared" si="360"/>
        <v>#DIV/0!</v>
      </c>
      <c r="BB566" s="197" t="e">
        <f t="shared" si="360"/>
        <v>#DIV/0!</v>
      </c>
      <c r="BC566" s="198" t="e">
        <f t="shared" si="360"/>
        <v>#DIV/0!</v>
      </c>
      <c r="BD566" s="241" t="e">
        <f t="shared" si="360"/>
        <v>#VALUE!</v>
      </c>
      <c r="BE566" s="356"/>
      <c r="BF566" s="357"/>
      <c r="BG566" s="242" t="e">
        <f t="shared" si="360"/>
        <v>#DIV/0!</v>
      </c>
    </row>
    <row r="567" spans="1:65" ht="57" customHeight="1">
      <c r="A567" s="199"/>
      <c r="B567" s="199"/>
      <c r="C567" s="199"/>
      <c r="D567" s="199"/>
      <c r="E567" s="199"/>
      <c r="F567" s="199"/>
      <c r="G567" s="199"/>
      <c r="H567" s="200"/>
      <c r="I567" s="200"/>
      <c r="J567" s="201"/>
      <c r="K567" s="201"/>
      <c r="L567" s="202"/>
      <c r="M567" s="203"/>
      <c r="N567" s="203"/>
      <c r="O567" s="203"/>
      <c r="P567" s="203"/>
      <c r="Q567" s="204"/>
      <c r="R567" s="204"/>
      <c r="S567" s="201"/>
      <c r="T567" s="201"/>
      <c r="U567" s="201"/>
      <c r="V567" s="202"/>
      <c r="W567" s="203"/>
      <c r="X567" s="203"/>
      <c r="Y567" s="203"/>
      <c r="Z567" s="205"/>
      <c r="AA567" s="201"/>
      <c r="AB567" s="206"/>
      <c r="AC567" s="201"/>
      <c r="AD567" s="206"/>
      <c r="AE567" s="202"/>
      <c r="AF567" s="207"/>
      <c r="AG567" s="203"/>
      <c r="AH567" s="208"/>
      <c r="AI567" s="209"/>
      <c r="AJ567" s="209"/>
      <c r="AK567" s="209"/>
      <c r="AL567" s="210"/>
      <c r="AM567" s="209"/>
      <c r="AN567" s="209"/>
      <c r="AO567" s="209"/>
      <c r="AP567" s="210"/>
      <c r="AQ567" s="211"/>
      <c r="AR567" s="212"/>
      <c r="AS567" s="212"/>
      <c r="AT567" s="213"/>
      <c r="AU567" s="212"/>
      <c r="AV567" s="212"/>
      <c r="AW567" s="212"/>
      <c r="AX567" s="214"/>
      <c r="AY567" s="19"/>
      <c r="BE567" s="212"/>
      <c r="BF567" s="212"/>
    </row>
    <row r="568" spans="1:65" ht="15.75" customHeight="1" thickBot="1">
      <c r="A568" s="19"/>
      <c r="B568" s="19"/>
      <c r="C568" s="19"/>
      <c r="D568" s="19"/>
      <c r="E568" s="19"/>
      <c r="F568" s="19"/>
      <c r="G568" s="19"/>
      <c r="H568" s="148"/>
      <c r="I568" s="148"/>
      <c r="J568" s="148"/>
      <c r="K568" s="148"/>
      <c r="L568" s="149"/>
      <c r="M568" s="149"/>
      <c r="N568" s="149"/>
      <c r="O568" s="149"/>
      <c r="P568" s="149"/>
      <c r="Q568" s="148"/>
      <c r="R568" s="148"/>
      <c r="S568" s="148"/>
      <c r="T568" s="148"/>
      <c r="U568" s="148"/>
      <c r="V568" s="149"/>
      <c r="W568" s="149"/>
      <c r="X568" s="149"/>
      <c r="Y568" s="149"/>
      <c r="Z568" s="150"/>
      <c r="AA568" s="148"/>
      <c r="AB568" s="151"/>
      <c r="AC568" s="148"/>
      <c r="AD568" s="151"/>
      <c r="AE568" s="149"/>
      <c r="AF568" s="152"/>
      <c r="AG568" s="149"/>
      <c r="AH568" s="152"/>
      <c r="AI568" s="209"/>
      <c r="AJ568" s="209"/>
      <c r="AK568" s="209"/>
      <c r="AL568" s="210"/>
      <c r="AM568" s="209"/>
      <c r="AN568" s="209"/>
      <c r="AO568" s="209"/>
      <c r="AP568" s="210"/>
      <c r="AQ568" s="211"/>
      <c r="AR568" s="212"/>
      <c r="AS568" s="212"/>
      <c r="AT568" s="213"/>
      <c r="AU568" s="212"/>
      <c r="AV568" s="212"/>
      <c r="AW568" s="212"/>
      <c r="AX568" s="214"/>
      <c r="AY568" s="19"/>
      <c r="BE568" s="212"/>
      <c r="BF568" s="212"/>
    </row>
    <row r="569" spans="1:65" ht="30" customHeight="1" thickBot="1">
      <c r="A569" s="26" t="s">
        <v>28</v>
      </c>
      <c r="B569" s="317" t="str">
        <f>A569</f>
        <v>JANVIER</v>
      </c>
      <c r="C569" s="317"/>
      <c r="D569" s="317"/>
      <c r="E569" s="317"/>
      <c r="F569" s="317"/>
      <c r="G569" s="317"/>
      <c r="H569" s="317"/>
      <c r="I569" s="317"/>
      <c r="J569" s="317"/>
      <c r="K569" s="317"/>
      <c r="L569" s="317"/>
      <c r="M569" s="317"/>
      <c r="N569" s="317"/>
      <c r="O569" s="317"/>
      <c r="P569" s="317"/>
      <c r="Q569" s="317"/>
      <c r="R569" s="317"/>
      <c r="S569" s="317"/>
      <c r="T569" s="317"/>
      <c r="U569" s="317"/>
      <c r="V569" s="317"/>
      <c r="W569" s="317"/>
      <c r="X569" s="317"/>
      <c r="Y569" s="317"/>
      <c r="Z569" s="317"/>
      <c r="AA569" s="317"/>
      <c r="AB569" s="317"/>
      <c r="AC569" s="317"/>
      <c r="AD569" s="317"/>
      <c r="AE569" s="317"/>
      <c r="AF569" s="317"/>
      <c r="AG569" s="317"/>
      <c r="AH569" s="317"/>
      <c r="AI569" s="317"/>
      <c r="AJ569" s="317"/>
      <c r="AK569" s="317"/>
      <c r="AL569" s="317"/>
      <c r="AM569" s="317"/>
      <c r="AN569" s="317"/>
      <c r="AO569" s="317"/>
      <c r="AP569" s="317"/>
      <c r="AQ569" s="317"/>
      <c r="AR569" s="317"/>
      <c r="AS569" s="317"/>
      <c r="AT569" s="317"/>
      <c r="AU569" s="317"/>
      <c r="AV569" s="317"/>
      <c r="AW569" s="317"/>
      <c r="AX569" s="317"/>
      <c r="AY569"/>
      <c r="AZ569" s="318" t="str">
        <f>B569</f>
        <v>JANVIER</v>
      </c>
      <c r="BA569" s="319"/>
      <c r="BB569" s="319"/>
      <c r="BC569" s="320"/>
      <c r="BD569" s="339" t="s">
        <v>64</v>
      </c>
      <c r="BE569" s="339"/>
      <c r="BF569" s="339"/>
      <c r="BG569" s="340"/>
      <c r="BH569" s="243"/>
      <c r="BI569" s="29">
        <v>42401</v>
      </c>
      <c r="BJ569" s="306"/>
      <c r="BK569" s="29">
        <f>BI569+31</f>
        <v>42432</v>
      </c>
      <c r="BL569" s="306"/>
      <c r="BM569" s="309" t="s">
        <v>29</v>
      </c>
    </row>
    <row r="570" spans="1:65" s="38" customFormat="1" ht="30.75" customHeight="1">
      <c r="A570" s="297" t="s">
        <v>11</v>
      </c>
      <c r="B570" s="298"/>
      <c r="C570" s="298"/>
      <c r="D570" s="298"/>
      <c r="E570" s="298"/>
      <c r="F570" s="299"/>
      <c r="G570" s="300">
        <v>2016</v>
      </c>
      <c r="H570" s="301"/>
      <c r="I570" s="301"/>
      <c r="J570" s="301"/>
      <c r="K570" s="301"/>
      <c r="L570" s="301"/>
      <c r="M570" s="301"/>
      <c r="N570" s="261"/>
      <c r="O570" s="302">
        <f>G570+1</f>
        <v>2017</v>
      </c>
      <c r="P570" s="301"/>
      <c r="Q570" s="301"/>
      <c r="R570" s="301"/>
      <c r="S570" s="301"/>
      <c r="T570" s="301"/>
      <c r="U570" s="301"/>
      <c r="V570" s="301"/>
      <c r="W570" s="303"/>
      <c r="X570" s="261"/>
      <c r="Y570" s="304" t="s">
        <v>30</v>
      </c>
      <c r="Z570" s="304" t="s">
        <v>31</v>
      </c>
      <c r="AA570" s="305" t="s">
        <v>32</v>
      </c>
      <c r="AB570" s="305"/>
      <c r="AC570" s="305" t="s">
        <v>33</v>
      </c>
      <c r="AD570" s="305"/>
      <c r="AE570" s="277" t="s">
        <v>34</v>
      </c>
      <c r="AF570" s="277"/>
      <c r="AG570" s="277" t="s">
        <v>35</v>
      </c>
      <c r="AH570" s="278"/>
      <c r="AI570" s="336" t="s">
        <v>36</v>
      </c>
      <c r="AJ570" s="336"/>
      <c r="AK570" s="336"/>
      <c r="AL570" s="336"/>
      <c r="AM570" s="336" t="s">
        <v>37</v>
      </c>
      <c r="AN570" s="336"/>
      <c r="AO570" s="336"/>
      <c r="AP570" s="336"/>
      <c r="AQ570" s="336" t="s">
        <v>38</v>
      </c>
      <c r="AR570" s="336"/>
      <c r="AS570" s="336"/>
      <c r="AT570" s="336"/>
      <c r="AU570" s="336" t="s">
        <v>63</v>
      </c>
      <c r="AV570" s="336"/>
      <c r="AW570" s="336"/>
      <c r="AX570" s="336"/>
      <c r="AY570" s="32"/>
      <c r="AZ570" s="33">
        <f>G570</f>
        <v>2016</v>
      </c>
      <c r="BA570" s="34">
        <f>O570</f>
        <v>2017</v>
      </c>
      <c r="BB570" s="337" t="s">
        <v>39</v>
      </c>
      <c r="BC570" s="338"/>
      <c r="BD570" s="341"/>
      <c r="BE570" s="341"/>
      <c r="BF570" s="341"/>
      <c r="BG570" s="342"/>
      <c r="BH570" s="35"/>
      <c r="BI570" s="321" t="s">
        <v>40</v>
      </c>
      <c r="BJ570" s="307"/>
      <c r="BK570" s="321" t="s">
        <v>41</v>
      </c>
      <c r="BL570" s="307"/>
      <c r="BM570" s="310"/>
    </row>
    <row r="571" spans="1:65" ht="57" customHeight="1">
      <c r="A571" s="287">
        <v>1</v>
      </c>
      <c r="B571" s="288">
        <v>2</v>
      </c>
      <c r="C571" s="289">
        <v>3</v>
      </c>
      <c r="D571" s="290" t="s">
        <v>42</v>
      </c>
      <c r="E571" s="292" t="s">
        <v>43</v>
      </c>
      <c r="F571" s="293" t="s">
        <v>44</v>
      </c>
      <c r="G571" s="295">
        <v>5</v>
      </c>
      <c r="H571" s="335" t="s">
        <v>45</v>
      </c>
      <c r="I571" s="335" t="s">
        <v>46</v>
      </c>
      <c r="J571" s="335" t="s">
        <v>47</v>
      </c>
      <c r="K571" s="283" t="s">
        <v>48</v>
      </c>
      <c r="L571" s="285" t="s">
        <v>49</v>
      </c>
      <c r="M571" s="286" t="s">
        <v>50</v>
      </c>
      <c r="N571" s="328"/>
      <c r="O571" s="331" t="s">
        <v>51</v>
      </c>
      <c r="P571" s="333" t="s">
        <v>52</v>
      </c>
      <c r="Q571" s="335" t="s">
        <v>53</v>
      </c>
      <c r="R571" s="335" t="s">
        <v>54</v>
      </c>
      <c r="S571" s="335" t="s">
        <v>55</v>
      </c>
      <c r="T571" s="326" t="s">
        <v>56</v>
      </c>
      <c r="U571" s="283" t="s">
        <v>57</v>
      </c>
      <c r="V571" s="285" t="s">
        <v>58</v>
      </c>
      <c r="W571" s="286" t="s">
        <v>59</v>
      </c>
      <c r="X571" s="328"/>
      <c r="Y571" s="304"/>
      <c r="Z571" s="304"/>
      <c r="AA571" s="305"/>
      <c r="AB571" s="305"/>
      <c r="AC571" s="305"/>
      <c r="AD571" s="305"/>
      <c r="AE571" s="277"/>
      <c r="AF571" s="277"/>
      <c r="AG571" s="277"/>
      <c r="AH571" s="278"/>
      <c r="AI571" s="336"/>
      <c r="AJ571" s="336"/>
      <c r="AK571" s="336"/>
      <c r="AL571" s="336"/>
      <c r="AM571" s="336"/>
      <c r="AN571" s="336"/>
      <c r="AO571" s="336"/>
      <c r="AP571" s="336"/>
      <c r="AQ571" s="336"/>
      <c r="AR571" s="336"/>
      <c r="AS571" s="336"/>
      <c r="AT571" s="336"/>
      <c r="AU571" s="336"/>
      <c r="AV571" s="336"/>
      <c r="AW571" s="336"/>
      <c r="AX571" s="336"/>
      <c r="AY571"/>
      <c r="AZ571" s="324" t="s">
        <v>60</v>
      </c>
      <c r="BA571" s="329" t="s">
        <v>61</v>
      </c>
      <c r="BB571" s="337"/>
      <c r="BC571" s="338"/>
      <c r="BD571" s="341"/>
      <c r="BE571" s="341"/>
      <c r="BF571" s="341"/>
      <c r="BG571" s="342"/>
      <c r="BH571" s="243"/>
      <c r="BI571" s="322"/>
      <c r="BJ571" s="307"/>
      <c r="BK571" s="322"/>
      <c r="BL571" s="307"/>
      <c r="BM571" s="310"/>
    </row>
    <row r="572" spans="1:65" ht="15.75" customHeight="1" thickBot="1">
      <c r="A572" s="287"/>
      <c r="B572" s="288"/>
      <c r="C572" s="289"/>
      <c r="D572" s="291"/>
      <c r="E572" s="292"/>
      <c r="F572" s="294"/>
      <c r="G572" s="296"/>
      <c r="H572" s="335"/>
      <c r="I572" s="335"/>
      <c r="J572" s="335"/>
      <c r="K572" s="284"/>
      <c r="L572" s="285"/>
      <c r="M572" s="286"/>
      <c r="N572" s="328"/>
      <c r="O572" s="332"/>
      <c r="P572" s="334"/>
      <c r="Q572" s="335"/>
      <c r="R572" s="335"/>
      <c r="S572" s="335"/>
      <c r="T572" s="327"/>
      <c r="U572" s="284"/>
      <c r="V572" s="285"/>
      <c r="W572" s="286"/>
      <c r="X572" s="328"/>
      <c r="Y572" s="304"/>
      <c r="Z572" s="304"/>
      <c r="AA572" s="48" t="s">
        <v>12</v>
      </c>
      <c r="AB572" s="49" t="s">
        <v>13</v>
      </c>
      <c r="AC572" s="50" t="s">
        <v>12</v>
      </c>
      <c r="AD572" s="51" t="s">
        <v>13</v>
      </c>
      <c r="AE572" s="52" t="s">
        <v>12</v>
      </c>
      <c r="AF572" s="53" t="s">
        <v>13</v>
      </c>
      <c r="AG572" s="52" t="s">
        <v>12</v>
      </c>
      <c r="AH572" s="264" t="s">
        <v>13</v>
      </c>
      <c r="AI572" s="350" t="s">
        <v>12</v>
      </c>
      <c r="AJ572" s="350"/>
      <c r="AK572" s="351" t="s">
        <v>13</v>
      </c>
      <c r="AL572" s="351"/>
      <c r="AM572" s="350" t="s">
        <v>12</v>
      </c>
      <c r="AN572" s="350"/>
      <c r="AO572" s="351" t="s">
        <v>13</v>
      </c>
      <c r="AP572" s="351"/>
      <c r="AQ572" s="350" t="s">
        <v>12</v>
      </c>
      <c r="AR572" s="350"/>
      <c r="AS572" s="351" t="s">
        <v>13</v>
      </c>
      <c r="AT572" s="351"/>
      <c r="AU572" s="350" t="s">
        <v>12</v>
      </c>
      <c r="AV572" s="350"/>
      <c r="AW572" s="351" t="s">
        <v>13</v>
      </c>
      <c r="AX572" s="351"/>
      <c r="AY572"/>
      <c r="AZ572" s="325"/>
      <c r="BA572" s="330"/>
      <c r="BB572" s="54" t="s">
        <v>62</v>
      </c>
      <c r="BC572" s="215" t="s">
        <v>13</v>
      </c>
      <c r="BD572" s="343" t="s">
        <v>62</v>
      </c>
      <c r="BE572" s="343"/>
      <c r="BF572" s="344" t="s">
        <v>13</v>
      </c>
      <c r="BG572" s="345"/>
      <c r="BH572" s="243"/>
      <c r="BI572" s="323"/>
      <c r="BJ572" s="307"/>
      <c r="BK572" s="323"/>
      <c r="BL572" s="307"/>
      <c r="BM572" s="311"/>
    </row>
    <row r="573" spans="1:65">
      <c r="A573" s="90"/>
      <c r="B573" s="91"/>
      <c r="C573" s="92"/>
      <c r="D573" s="92"/>
      <c r="E573" s="92"/>
      <c r="F573" s="216"/>
      <c r="G573" s="60"/>
      <c r="H573" s="259"/>
      <c r="I573" s="97"/>
      <c r="J573" s="98">
        <f t="shared" ref="J573:J613" si="361">SUM(H573:I573)</f>
        <v>0</v>
      </c>
      <c r="K573" s="99"/>
      <c r="L573" s="108">
        <f t="shared" ref="L573:L613" si="362">SUM(J573+K573)</f>
        <v>0</v>
      </c>
      <c r="M573" s="100"/>
      <c r="N573" s="312"/>
      <c r="O573" s="67"/>
      <c r="P573" s="68"/>
      <c r="Q573" s="61"/>
      <c r="R573" s="62"/>
      <c r="S573" s="62">
        <f t="shared" ref="S573:S613" si="363">SUM(Q573:R573)</f>
        <v>0</v>
      </c>
      <c r="T573" s="68"/>
      <c r="U573" s="68"/>
      <c r="V573" s="65">
        <f t="shared" ref="V573:V613" si="364">SUM(S573+U573)</f>
        <v>0</v>
      </c>
      <c r="W573" s="104"/>
      <c r="X573" s="312"/>
      <c r="Y573" s="72" t="str">
        <f>IF(T573&lt;=0,"---",IF(D573&lt;=0,"---s",Q573-H573))</f>
        <v>---</v>
      </c>
      <c r="Z573" s="73" t="str">
        <f>IF(P573&lt;=0,"---",IF(E573&lt;=0,"---s",P573-E573))</f>
        <v>---</v>
      </c>
      <c r="AA573" s="74" t="str">
        <f>IF(S573&lt;=0,"",IF(J573&lt;=0,"",S573-J573))</f>
        <v/>
      </c>
      <c r="AB573" s="75" t="str">
        <f>IF(AA573="","",AA573/J573)</f>
        <v/>
      </c>
      <c r="AC573" s="76" t="str">
        <f>IF(U573&lt;=0,"",IF(K573&lt;=0,"",U573-K573))</f>
        <v/>
      </c>
      <c r="AD573" s="75" t="str">
        <f>IF(AC573="","",AC573/K573)</f>
        <v/>
      </c>
      <c r="AE573" s="77" t="str">
        <f>IF(V573&lt;=0,"",IF(L573&lt;=0,"",V573-L573))</f>
        <v/>
      </c>
      <c r="AF573" s="78" t="str">
        <f>IF(AE573="","",AE573/L573)</f>
        <v/>
      </c>
      <c r="AG573" s="79" t="str">
        <f>IF(W573&lt;=0,"",IF(M573&lt;=0,"",W573-M573))</f>
        <v/>
      </c>
      <c r="AH573" s="244" t="str">
        <f>IF(AG573="","",AG573/M573)</f>
        <v/>
      </c>
      <c r="AI573" s="218">
        <f>IF(AY573="*","",((S12+S63+S114+S165+S216+S267+S318+S369+S420+S471+S522+S573)-(J12+J63+J114+J165+J216+J267+J318+J369+J420+J471+J522+J573)))</f>
        <v>0</v>
      </c>
      <c r="AJ573" s="346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K573" s="347"/>
      <c r="AL573" s="219" t="e">
        <f>IF(AY573="*","",(AI573/(J12+J63+J114+J165+J216+J267+J318+J369+J420+J471+J522+J573)))</f>
        <v>#DIV/0!</v>
      </c>
      <c r="AM573" s="218">
        <f>IF(AY573="*","",((U12+U63+U114+U165+U216+U267+U318+U369+U420+U471+U522+U573)-(K12+K63+K114+K165+K216+K267+K318+K369+K420+K471+K522+K573)))</f>
        <v>0</v>
      </c>
      <c r="AN573" s="346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O573" s="347"/>
      <c r="AP573" s="219" t="e">
        <f>IF(AY573="*","",(AM573/(K12+K63+K114+K165+K216+K267+K318+K369+K420+K471+K522+K573)))</f>
        <v>#DIV/0!</v>
      </c>
      <c r="AQ573" s="222">
        <f>IF(AY573="*","",((V12+V63+V114+V165+V216+V267+V318+V369+V420+V471+V522+V573)-(L12+L63+L114+L165+L216+L267+L318+L369+L420+L471+L522+L573)))</f>
        <v>0</v>
      </c>
      <c r="AR573" s="348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S573" s="349"/>
      <c r="AT573" s="257" t="e">
        <f>IF(AY573="*","",(AQ573/(L12+L63+L114+L165+L216+L267+L318+L369+L420+L471+L522+L573)))</f>
        <v>#DIV/0!</v>
      </c>
      <c r="AU573" s="222">
        <f>IF(AY573="*","",((W12+W63+W165+W216+W267+W318+W369+W420+W471+W522+W573)-(M12+M63+M114+M165+M216+M267+M318+M369+M420+M471+M522+M573)))</f>
        <v>0</v>
      </c>
      <c r="AV573" s="348" t="str">
        <f>IF(AY63="*","*","") &amp; IF(AY114="*","*","") &amp; IF(AY165="*","*","")&amp; IF(AY216="*","*","")&amp; IF(AY267="*","*","")&amp; IF(AY318="*","*","")&amp; IF(AY369="*","*","")&amp; IF(AY420="*","*","")&amp; IF(AY471="*","*","")&amp; IF(AY522="*","*","")</f>
        <v>*</v>
      </c>
      <c r="AW573" s="349"/>
      <c r="AX573" s="257" t="e">
        <f>IF(AY573="*","",(AU573/(M12+M63+M114+M165+M216+M267+M318+M369+M420+M471+M522+M573)))</f>
        <v>#DIV/0!</v>
      </c>
      <c r="AY573" s="19"/>
      <c r="AZ573" s="80"/>
      <c r="BA573" s="81"/>
      <c r="BB573" s="82" t="str">
        <f>IF(BA573&lt;=0,"",IF(AZ573&lt;=0,"",BA573-AZ573))</f>
        <v/>
      </c>
      <c r="BC573" s="83" t="str">
        <f>IF(BB573="","",BB573/AZ573)</f>
        <v/>
      </c>
      <c r="BD573" s="224">
        <f>IF(BH573="*","",((BA12+BA63+BA114+BA165+BA216+BA267+BA318+BA369+BA420+BA471+BA522+BA573)-(AZ12+AZ63+AZ114+AZ165+AZ216+AZ267+AZ318+AZ369+AZ420+AZ471+AZ522+AZ573)))</f>
        <v>0</v>
      </c>
      <c r="BE573" s="348" t="str">
        <f>IF(BH63="*","*","")&amp;IF(BH114="*","*","")&amp;IF(BH165="*","*","")&amp; IF(BH216="*","*","")&amp; IF(BH267="*","*","")&amp; IF(BH318="*","*","")&amp; IF(BH369="*","*","")&amp; IF(BH420="*","*","")&amp; IF(BH471="*","*","")&amp; IF(BH522="*","*","")</f>
        <v/>
      </c>
      <c r="BF573" s="349"/>
      <c r="BG573" s="225" t="e">
        <f>IF(BH573="*","",(BD573/(AZ12+AZ63+AZ114+AZ165+AZ216+AZ267+AZ318+AZ369+AZ420+AZ471+AZ522+AZ573)))</f>
        <v>#DIV/0!</v>
      </c>
      <c r="BH573" s="245"/>
      <c r="BI573" s="84"/>
      <c r="BJ573" s="307"/>
      <c r="BK573" s="88"/>
      <c r="BL573" s="307"/>
      <c r="BM573" s="226" t="str">
        <f>IF(BK521&lt;=0,"---",IF(BI573&lt;=0,"---",BI573-BK521))</f>
        <v>---</v>
      </c>
    </row>
    <row r="574" spans="1:65" ht="14.25" customHeight="1">
      <c r="A574" s="90"/>
      <c r="B574" s="91"/>
      <c r="C574" s="92"/>
      <c r="D574" s="93"/>
      <c r="E574" s="93"/>
      <c r="F574" s="94"/>
      <c r="G574" s="95"/>
      <c r="H574" s="259"/>
      <c r="I574" s="97"/>
      <c r="J574" s="98">
        <f t="shared" si="361"/>
        <v>0</v>
      </c>
      <c r="K574" s="99"/>
      <c r="L574" s="108">
        <f t="shared" si="362"/>
        <v>0</v>
      </c>
      <c r="M574" s="100"/>
      <c r="N574" s="312"/>
      <c r="O574" s="101"/>
      <c r="P574" s="102"/>
      <c r="Q574" s="96"/>
      <c r="R574" s="97"/>
      <c r="S574" s="97">
        <f t="shared" si="363"/>
        <v>0</v>
      </c>
      <c r="T574" s="102"/>
      <c r="U574" s="102"/>
      <c r="V574" s="65">
        <f t="shared" si="364"/>
        <v>0</v>
      </c>
      <c r="W574" s="104"/>
      <c r="X574" s="312"/>
      <c r="Y574" s="72" t="str">
        <f t="shared" ref="Y574:Y613" si="365">IF(T574&lt;=0,"---",IF(D574&lt;=0,"---s",Q574-H574))</f>
        <v>---</v>
      </c>
      <c r="Z574" s="73" t="str">
        <f t="shared" ref="Z574:Z613" si="366">IF(P574&lt;=0,"---",IF(E574&lt;=0,"---s",P574-E574))</f>
        <v>---</v>
      </c>
      <c r="AA574" s="74" t="str">
        <f t="shared" ref="AA574:AA613" si="367">IF(S574&lt;=0,"",IF(J574&lt;=0,"",S574-J574))</f>
        <v/>
      </c>
      <c r="AB574" s="75" t="str">
        <f t="shared" ref="AB574:AB613" si="368">IF(AA574="","",AA574/J574)</f>
        <v/>
      </c>
      <c r="AC574" s="76" t="str">
        <f t="shared" ref="AC574:AC613" si="369">IF(U574&lt;=0,"",IF(K574&lt;=0,"",U574-K574))</f>
        <v/>
      </c>
      <c r="AD574" s="75" t="str">
        <f t="shared" ref="AD574:AD613" si="370">IF(AC574="","",AC574/K574)</f>
        <v/>
      </c>
      <c r="AE574" s="77" t="str">
        <f t="shared" ref="AE574:AE613" si="371">IF(V574&lt;=0,"",IF(L574&lt;=0,"",V574-L574))</f>
        <v/>
      </c>
      <c r="AF574" s="78" t="str">
        <f t="shared" ref="AF574:AF613" si="372">IF(AE574="","",AE574/L574)</f>
        <v/>
      </c>
      <c r="AG574" s="79" t="str">
        <f t="shared" ref="AG574:AG613" si="373">IF(W574&lt;=0,"",IF(M574&lt;=0,"",W574-M574))</f>
        <v/>
      </c>
      <c r="AH574" s="244" t="str">
        <f t="shared" ref="AH574:AH613" si="374">IF(AG574="","",AG574/M574)</f>
        <v/>
      </c>
      <c r="AI574" s="218">
        <f t="shared" ref="AI574:AI613" si="375">IF(AY574="*","",((S13+S64+S115+S166+S217+S268+S319+S370+S421+S472+S523+S574)-(J13+J64+J115+J166+J217+J268+J319+J370+J421+J472+J523+J574)))</f>
        <v>0</v>
      </c>
      <c r="AJ574" s="346" t="str">
        <f t="shared" ref="AJ574:AJ613" si="376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K574" s="347"/>
      <c r="AL574" s="219" t="e">
        <f t="shared" ref="AL574:AL613" si="377">IF(AY574="*","",(AI574/(J13+J64+J115+J166+J217+J268+J319+J370+J421+J472+J523+J574)))</f>
        <v>#DIV/0!</v>
      </c>
      <c r="AM574" s="218">
        <f t="shared" ref="AM574:AM613" si="378">IF(AY574="*","",((U13+U64+U115+U166+U217+U268+U319+U370+U421+U472+U523+U574)-(K13+K64+K115+K166+K217+K268+K319+K370+K421+K472+K523+K574)))</f>
        <v>0</v>
      </c>
      <c r="AN574" s="346" t="str">
        <f t="shared" ref="AN574:AN613" si="379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O574" s="347"/>
      <c r="AP574" s="219" t="e">
        <f t="shared" ref="AP574:AP613" si="380">IF(AY574="*","",(AM574/(K13+K64+K115+K166+K217+K268+K319+K370+K421+K472+K523+K574)))</f>
        <v>#DIV/0!</v>
      </c>
      <c r="AQ574" s="222">
        <f t="shared" ref="AQ574:AQ613" si="381">IF(AY574="*","",((V13+V64+V115+V166+V217+V268+V319+V370+V421+V472+V523+V574)-(L13+L64+L115+L166+L217+L268+L319+L370+L421+L472+L523+L574)))</f>
        <v>0</v>
      </c>
      <c r="AR574" s="348" t="str">
        <f t="shared" ref="AR574:AR613" si="382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S574" s="349"/>
      <c r="AT574" s="257" t="e">
        <f t="shared" ref="AT574:AT613" si="383">IF(AY574="*","",(AQ574/(L13+L64+L115+L166+L217+L268+L319+L370+L421+L472+L523+L574)))</f>
        <v>#DIV/0!</v>
      </c>
      <c r="AU574" s="222">
        <f t="shared" ref="AU574:AU613" si="384">IF(AY574="*","",((W13+W64+W166+W217+W268+W319+W370+W421+W472+W523+W574)-(M13+M64+M115+M166+M217+M268+M319+M370+M421+M472+M523+M574)))</f>
        <v>0</v>
      </c>
      <c r="AV574" s="348" t="str">
        <f t="shared" ref="AV574:AV613" si="385">IF(AY64="*","*","") &amp; IF(AY115="*","*","") &amp; IF(AY166="*","*","")&amp; IF(AY217="*","*","")&amp; IF(AY268="*","*","")&amp; IF(AY319="*","*","")&amp; IF(AY370="*","*","")&amp; IF(AY421="*","*","")&amp; IF(AY472="*","*","")&amp; IF(AY523="*","*","")</f>
        <v/>
      </c>
      <c r="AW574" s="349"/>
      <c r="AX574" s="257" t="e">
        <f t="shared" ref="AX574:AX613" si="386">IF(AY574="*","",(AU574/(M13+M64+M115+M166+M217+M268+M319+M370+M421+M472+M523+M574)))</f>
        <v>#DIV/0!</v>
      </c>
      <c r="AY574" s="19"/>
      <c r="AZ574" s="80"/>
      <c r="BA574" s="81"/>
      <c r="BB574" s="82" t="str">
        <f t="shared" ref="BB574:BB613" si="387">IF(BA574&lt;=0,"",IF(AZ574&lt;=0,"",BA574-AZ574))</f>
        <v/>
      </c>
      <c r="BC574" s="83" t="str">
        <f t="shared" ref="BC574:BC613" si="388">IF(BB574="","",BB574/AZ574)</f>
        <v/>
      </c>
      <c r="BD574" s="224" t="e">
        <f t="shared" ref="BD574:BD613" si="389">IF(BH574="*","",((BA13+BA64+BA115+BA166+BA217+BA268+BA319+BA370+BA421+BA472+BA523+BA574)-(AZ13+AZ64+AZ115+AZ166+AZ217+AZ268+AZ319+AZ370+AZ421+AZ472+AZ523+AZ574)))</f>
        <v>#VALUE!</v>
      </c>
      <c r="BE574" s="348" t="str">
        <f t="shared" ref="BE574:BE613" si="390">IF(BH64="*","*","")&amp;IF(BH115="*","*","")&amp;IF(BH166="*","*","")&amp; IF(BH217="*","*","")&amp; IF(BH268="*","*","")&amp; IF(BH319="*","*","")&amp; IF(BH370="*","*","")&amp; IF(BH421="*","*","")&amp; IF(BH472="*","*","")&amp; IF(BH523="*","*","")</f>
        <v/>
      </c>
      <c r="BF574" s="349"/>
      <c r="BG574" s="225" t="e">
        <f t="shared" ref="BG574:BG613" si="391">IF(BH574="*","",(BD574/(AZ13+AZ64+AZ115+AZ166+AZ217+AZ268+AZ319+AZ370+AZ421+AZ472+AZ523+AZ574)))</f>
        <v>#VALUE!</v>
      </c>
      <c r="BH574" s="245"/>
      <c r="BI574" s="105"/>
      <c r="BJ574" s="307"/>
      <c r="BK574" s="106"/>
      <c r="BL574" s="307"/>
      <c r="BM574" s="227" t="str">
        <f t="shared" ref="BM574:BM613" si="392">IF(BK522&lt;=0,"---",IF(BI574&lt;=0,"---",BI574-BK522))</f>
        <v>---</v>
      </c>
    </row>
    <row r="575" spans="1:65">
      <c r="A575" s="56"/>
      <c r="B575" s="57"/>
      <c r="C575" s="58"/>
      <c r="D575" s="58"/>
      <c r="E575" s="58"/>
      <c r="F575" s="59"/>
      <c r="G575" s="60"/>
      <c r="H575" s="61"/>
      <c r="I575" s="62"/>
      <c r="J575" s="63">
        <f t="shared" si="361"/>
        <v>0</v>
      </c>
      <c r="K575" s="64"/>
      <c r="L575" s="65">
        <f t="shared" si="362"/>
        <v>0</v>
      </c>
      <c r="M575" s="66"/>
      <c r="N575" s="312"/>
      <c r="O575" s="67"/>
      <c r="P575" s="68"/>
      <c r="Q575" s="61"/>
      <c r="R575" s="62"/>
      <c r="S575" s="62">
        <f t="shared" si="363"/>
        <v>0</v>
      </c>
      <c r="T575" s="68"/>
      <c r="U575" s="69"/>
      <c r="V575" s="70">
        <f t="shared" si="364"/>
        <v>0</v>
      </c>
      <c r="W575" s="71"/>
      <c r="X575" s="312"/>
      <c r="Y575" s="72" t="str">
        <f t="shared" si="365"/>
        <v>---</v>
      </c>
      <c r="Z575" s="73" t="str">
        <f t="shared" si="366"/>
        <v>---</v>
      </c>
      <c r="AA575" s="74" t="str">
        <f t="shared" si="367"/>
        <v/>
      </c>
      <c r="AB575" s="75" t="str">
        <f t="shared" si="368"/>
        <v/>
      </c>
      <c r="AC575" s="76" t="str">
        <f t="shared" si="369"/>
        <v/>
      </c>
      <c r="AD575" s="75" t="str">
        <f t="shared" si="370"/>
        <v/>
      </c>
      <c r="AE575" s="77" t="str">
        <f t="shared" si="371"/>
        <v/>
      </c>
      <c r="AF575" s="78" t="str">
        <f t="shared" si="372"/>
        <v/>
      </c>
      <c r="AG575" s="79" t="str">
        <f t="shared" si="373"/>
        <v/>
      </c>
      <c r="AH575" s="244" t="str">
        <f t="shared" si="374"/>
        <v/>
      </c>
      <c r="AI575" s="218">
        <f t="shared" si="375"/>
        <v>0</v>
      </c>
      <c r="AJ575" s="346" t="str">
        <f t="shared" si="376"/>
        <v/>
      </c>
      <c r="AK575" s="347"/>
      <c r="AL575" s="219" t="e">
        <f t="shared" si="377"/>
        <v>#DIV/0!</v>
      </c>
      <c r="AM575" s="218">
        <f t="shared" si="378"/>
        <v>0</v>
      </c>
      <c r="AN575" s="346" t="str">
        <f t="shared" si="379"/>
        <v/>
      </c>
      <c r="AO575" s="347"/>
      <c r="AP575" s="219" t="e">
        <f t="shared" si="380"/>
        <v>#DIV/0!</v>
      </c>
      <c r="AQ575" s="222">
        <f t="shared" si="381"/>
        <v>0</v>
      </c>
      <c r="AR575" s="348" t="str">
        <f t="shared" si="382"/>
        <v/>
      </c>
      <c r="AS575" s="349"/>
      <c r="AT575" s="257" t="e">
        <f t="shared" si="383"/>
        <v>#DIV/0!</v>
      </c>
      <c r="AU575" s="222">
        <f t="shared" si="384"/>
        <v>0</v>
      </c>
      <c r="AV575" s="348" t="str">
        <f t="shared" si="385"/>
        <v/>
      </c>
      <c r="AW575" s="349"/>
      <c r="AX575" s="257" t="e">
        <f t="shared" si="386"/>
        <v>#DIV/0!</v>
      </c>
      <c r="AZ575" s="80"/>
      <c r="BA575" s="81"/>
      <c r="BB575" s="82" t="str">
        <f t="shared" si="387"/>
        <v/>
      </c>
      <c r="BC575" s="83" t="str">
        <f t="shared" si="388"/>
        <v/>
      </c>
      <c r="BD575" s="224">
        <f t="shared" si="389"/>
        <v>0</v>
      </c>
      <c r="BE575" s="348" t="str">
        <f t="shared" si="390"/>
        <v/>
      </c>
      <c r="BF575" s="349"/>
      <c r="BG575" s="225" t="e">
        <f t="shared" si="391"/>
        <v>#DIV/0!</v>
      </c>
      <c r="BI575" s="84"/>
      <c r="BJ575" s="307"/>
      <c r="BK575" s="88"/>
      <c r="BL575" s="307"/>
      <c r="BM575" s="227" t="str">
        <f t="shared" si="392"/>
        <v>---</v>
      </c>
    </row>
    <row r="576" spans="1:65">
      <c r="A576" s="56"/>
      <c r="B576" s="57"/>
      <c r="C576" s="58"/>
      <c r="D576" s="58"/>
      <c r="E576" s="58"/>
      <c r="F576" s="59"/>
      <c r="G576" s="60"/>
      <c r="H576" s="61"/>
      <c r="I576" s="62"/>
      <c r="J576" s="63">
        <f t="shared" si="361"/>
        <v>0</v>
      </c>
      <c r="K576" s="64"/>
      <c r="L576" s="65">
        <f t="shared" si="362"/>
        <v>0</v>
      </c>
      <c r="M576" s="66"/>
      <c r="N576" s="312"/>
      <c r="O576" s="67"/>
      <c r="P576" s="68"/>
      <c r="Q576" s="61"/>
      <c r="R576" s="62"/>
      <c r="S576" s="62">
        <f t="shared" si="363"/>
        <v>0</v>
      </c>
      <c r="T576" s="68"/>
      <c r="U576" s="69"/>
      <c r="V576" s="70">
        <f t="shared" si="364"/>
        <v>0</v>
      </c>
      <c r="W576" s="71"/>
      <c r="X576" s="312"/>
      <c r="Y576" s="72" t="str">
        <f t="shared" si="365"/>
        <v>---</v>
      </c>
      <c r="Z576" s="73" t="str">
        <f t="shared" si="366"/>
        <v>---</v>
      </c>
      <c r="AA576" s="74" t="str">
        <f t="shared" si="367"/>
        <v/>
      </c>
      <c r="AB576" s="75" t="str">
        <f t="shared" si="368"/>
        <v/>
      </c>
      <c r="AC576" s="76" t="str">
        <f t="shared" si="369"/>
        <v/>
      </c>
      <c r="AD576" s="75" t="str">
        <f t="shared" si="370"/>
        <v/>
      </c>
      <c r="AE576" s="77" t="str">
        <f t="shared" si="371"/>
        <v/>
      </c>
      <c r="AF576" s="78" t="str">
        <f t="shared" si="372"/>
        <v/>
      </c>
      <c r="AG576" s="79" t="str">
        <f t="shared" si="373"/>
        <v/>
      </c>
      <c r="AH576" s="244" t="str">
        <f t="shared" si="374"/>
        <v/>
      </c>
      <c r="AI576" s="218">
        <f t="shared" si="375"/>
        <v>0</v>
      </c>
      <c r="AJ576" s="346" t="str">
        <f t="shared" si="376"/>
        <v/>
      </c>
      <c r="AK576" s="347"/>
      <c r="AL576" s="219" t="e">
        <f t="shared" si="377"/>
        <v>#DIV/0!</v>
      </c>
      <c r="AM576" s="218">
        <f t="shared" si="378"/>
        <v>0</v>
      </c>
      <c r="AN576" s="346" t="str">
        <f t="shared" si="379"/>
        <v/>
      </c>
      <c r="AO576" s="347"/>
      <c r="AP576" s="219" t="e">
        <f t="shared" si="380"/>
        <v>#DIV/0!</v>
      </c>
      <c r="AQ576" s="222">
        <f t="shared" si="381"/>
        <v>0</v>
      </c>
      <c r="AR576" s="348" t="str">
        <f t="shared" si="382"/>
        <v/>
      </c>
      <c r="AS576" s="349"/>
      <c r="AT576" s="257" t="e">
        <f t="shared" si="383"/>
        <v>#DIV/0!</v>
      </c>
      <c r="AU576" s="222">
        <f t="shared" si="384"/>
        <v>0</v>
      </c>
      <c r="AV576" s="348" t="str">
        <f t="shared" si="385"/>
        <v/>
      </c>
      <c r="AW576" s="349"/>
      <c r="AX576" s="257" t="e">
        <f t="shared" si="386"/>
        <v>#DIV/0!</v>
      </c>
      <c r="AZ576" s="80"/>
      <c r="BA576" s="81"/>
      <c r="BB576" s="82" t="str">
        <f t="shared" si="387"/>
        <v/>
      </c>
      <c r="BC576" s="83" t="str">
        <f t="shared" si="388"/>
        <v/>
      </c>
      <c r="BD576" s="224">
        <f t="shared" si="389"/>
        <v>0</v>
      </c>
      <c r="BE576" s="348" t="str">
        <f t="shared" si="390"/>
        <v/>
      </c>
      <c r="BF576" s="349"/>
      <c r="BG576" s="225" t="e">
        <f t="shared" si="391"/>
        <v>#DIV/0!</v>
      </c>
      <c r="BI576" s="84"/>
      <c r="BJ576" s="307"/>
      <c r="BK576" s="88"/>
      <c r="BL576" s="307"/>
      <c r="BM576" s="227" t="str">
        <f t="shared" si="392"/>
        <v>---</v>
      </c>
    </row>
    <row r="577" spans="1:65">
      <c r="A577" s="56"/>
      <c r="B577" s="57"/>
      <c r="C577" s="58"/>
      <c r="D577" s="58"/>
      <c r="E577" s="58"/>
      <c r="F577" s="59"/>
      <c r="G577" s="60"/>
      <c r="H577" s="61"/>
      <c r="I577" s="62"/>
      <c r="J577" s="63">
        <f t="shared" si="361"/>
        <v>0</v>
      </c>
      <c r="K577" s="64"/>
      <c r="L577" s="65">
        <f t="shared" si="362"/>
        <v>0</v>
      </c>
      <c r="M577" s="66"/>
      <c r="N577" s="312"/>
      <c r="O577" s="67"/>
      <c r="P577" s="68"/>
      <c r="Q577" s="61"/>
      <c r="R577" s="62"/>
      <c r="S577" s="62">
        <f t="shared" si="363"/>
        <v>0</v>
      </c>
      <c r="T577" s="68"/>
      <c r="U577" s="69"/>
      <c r="V577" s="70">
        <f t="shared" si="364"/>
        <v>0</v>
      </c>
      <c r="W577" s="71"/>
      <c r="X577" s="312"/>
      <c r="Y577" s="72" t="str">
        <f t="shared" si="365"/>
        <v>---</v>
      </c>
      <c r="Z577" s="73" t="str">
        <f t="shared" si="366"/>
        <v>---</v>
      </c>
      <c r="AA577" s="74" t="str">
        <f t="shared" si="367"/>
        <v/>
      </c>
      <c r="AB577" s="75" t="str">
        <f t="shared" si="368"/>
        <v/>
      </c>
      <c r="AC577" s="76" t="str">
        <f t="shared" si="369"/>
        <v/>
      </c>
      <c r="AD577" s="75" t="str">
        <f t="shared" si="370"/>
        <v/>
      </c>
      <c r="AE577" s="77" t="str">
        <f t="shared" si="371"/>
        <v/>
      </c>
      <c r="AF577" s="78" t="str">
        <f t="shared" si="372"/>
        <v/>
      </c>
      <c r="AG577" s="79" t="str">
        <f t="shared" si="373"/>
        <v/>
      </c>
      <c r="AH577" s="244" t="str">
        <f t="shared" si="374"/>
        <v/>
      </c>
      <c r="AI577" s="218">
        <f t="shared" si="375"/>
        <v>0</v>
      </c>
      <c r="AJ577" s="346" t="str">
        <f t="shared" si="376"/>
        <v/>
      </c>
      <c r="AK577" s="347"/>
      <c r="AL577" s="219" t="e">
        <f t="shared" si="377"/>
        <v>#DIV/0!</v>
      </c>
      <c r="AM577" s="218">
        <f t="shared" si="378"/>
        <v>0</v>
      </c>
      <c r="AN577" s="346" t="str">
        <f t="shared" si="379"/>
        <v/>
      </c>
      <c r="AO577" s="347"/>
      <c r="AP577" s="219" t="e">
        <f t="shared" si="380"/>
        <v>#DIV/0!</v>
      </c>
      <c r="AQ577" s="222">
        <f t="shared" si="381"/>
        <v>0</v>
      </c>
      <c r="AR577" s="348" t="str">
        <f t="shared" si="382"/>
        <v/>
      </c>
      <c r="AS577" s="349"/>
      <c r="AT577" s="257" t="e">
        <f t="shared" si="383"/>
        <v>#DIV/0!</v>
      </c>
      <c r="AU577" s="222">
        <f t="shared" si="384"/>
        <v>0</v>
      </c>
      <c r="AV577" s="348" t="str">
        <f t="shared" si="385"/>
        <v/>
      </c>
      <c r="AW577" s="349"/>
      <c r="AX577" s="257" t="e">
        <f t="shared" si="386"/>
        <v>#DIV/0!</v>
      </c>
      <c r="AZ577" s="80"/>
      <c r="BA577" s="81"/>
      <c r="BB577" s="82" t="str">
        <f t="shared" si="387"/>
        <v/>
      </c>
      <c r="BC577" s="83" t="str">
        <f t="shared" si="388"/>
        <v/>
      </c>
      <c r="BD577" s="224">
        <f t="shared" si="389"/>
        <v>0</v>
      </c>
      <c r="BE577" s="348" t="str">
        <f t="shared" si="390"/>
        <v/>
      </c>
      <c r="BF577" s="349"/>
      <c r="BG577" s="225" t="e">
        <f t="shared" si="391"/>
        <v>#DIV/0!</v>
      </c>
      <c r="BI577" s="84"/>
      <c r="BJ577" s="307"/>
      <c r="BK577" s="88"/>
      <c r="BL577" s="307"/>
      <c r="BM577" s="227" t="str">
        <f t="shared" si="392"/>
        <v>---</v>
      </c>
    </row>
    <row r="578" spans="1:65">
      <c r="A578" s="56"/>
      <c r="B578" s="57"/>
      <c r="C578" s="58"/>
      <c r="D578" s="58"/>
      <c r="E578" s="58"/>
      <c r="F578" s="59"/>
      <c r="G578" s="60"/>
      <c r="H578" s="61"/>
      <c r="I578" s="62"/>
      <c r="J578" s="63">
        <f t="shared" si="361"/>
        <v>0</v>
      </c>
      <c r="K578" s="64"/>
      <c r="L578" s="65">
        <f t="shared" si="362"/>
        <v>0</v>
      </c>
      <c r="M578" s="66"/>
      <c r="N578" s="312"/>
      <c r="O578" s="67"/>
      <c r="P578" s="68"/>
      <c r="Q578" s="61"/>
      <c r="R578" s="62"/>
      <c r="S578" s="62">
        <f t="shared" si="363"/>
        <v>0</v>
      </c>
      <c r="T578" s="68"/>
      <c r="U578" s="69"/>
      <c r="V578" s="70">
        <f t="shared" si="364"/>
        <v>0</v>
      </c>
      <c r="W578" s="71"/>
      <c r="X578" s="312"/>
      <c r="Y578" s="72" t="str">
        <f t="shared" si="365"/>
        <v>---</v>
      </c>
      <c r="Z578" s="73" t="str">
        <f t="shared" si="366"/>
        <v>---</v>
      </c>
      <c r="AA578" s="74" t="str">
        <f t="shared" si="367"/>
        <v/>
      </c>
      <c r="AB578" s="75" t="str">
        <f t="shared" si="368"/>
        <v/>
      </c>
      <c r="AC578" s="76" t="str">
        <f t="shared" si="369"/>
        <v/>
      </c>
      <c r="AD578" s="75" t="str">
        <f t="shared" si="370"/>
        <v/>
      </c>
      <c r="AE578" s="77" t="str">
        <f t="shared" si="371"/>
        <v/>
      </c>
      <c r="AF578" s="78" t="str">
        <f t="shared" si="372"/>
        <v/>
      </c>
      <c r="AG578" s="79" t="str">
        <f t="shared" si="373"/>
        <v/>
      </c>
      <c r="AH578" s="244" t="str">
        <f t="shared" si="374"/>
        <v/>
      </c>
      <c r="AI578" s="218">
        <f t="shared" si="375"/>
        <v>0</v>
      </c>
      <c r="AJ578" s="346" t="str">
        <f t="shared" si="376"/>
        <v>*</v>
      </c>
      <c r="AK578" s="347"/>
      <c r="AL578" s="219" t="e">
        <f t="shared" si="377"/>
        <v>#DIV/0!</v>
      </c>
      <c r="AM578" s="218">
        <f t="shared" si="378"/>
        <v>0</v>
      </c>
      <c r="AN578" s="346" t="str">
        <f t="shared" si="379"/>
        <v>*</v>
      </c>
      <c r="AO578" s="347"/>
      <c r="AP578" s="219" t="e">
        <f t="shared" si="380"/>
        <v>#DIV/0!</v>
      </c>
      <c r="AQ578" s="222">
        <f t="shared" si="381"/>
        <v>0</v>
      </c>
      <c r="AR578" s="348" t="str">
        <f t="shared" si="382"/>
        <v>*</v>
      </c>
      <c r="AS578" s="349"/>
      <c r="AT578" s="257" t="e">
        <f t="shared" si="383"/>
        <v>#DIV/0!</v>
      </c>
      <c r="AU578" s="222">
        <f t="shared" si="384"/>
        <v>0</v>
      </c>
      <c r="AV578" s="348" t="str">
        <f t="shared" si="385"/>
        <v>*</v>
      </c>
      <c r="AW578" s="349"/>
      <c r="AX578" s="257" t="e">
        <f t="shared" si="386"/>
        <v>#DIV/0!</v>
      </c>
      <c r="AZ578" s="80"/>
      <c r="BA578" s="81"/>
      <c r="BB578" s="82" t="str">
        <f t="shared" si="387"/>
        <v/>
      </c>
      <c r="BC578" s="83" t="str">
        <f t="shared" si="388"/>
        <v/>
      </c>
      <c r="BD578" s="224">
        <f t="shared" si="389"/>
        <v>0</v>
      </c>
      <c r="BE578" s="348" t="str">
        <f t="shared" si="390"/>
        <v/>
      </c>
      <c r="BF578" s="349"/>
      <c r="BG578" s="225" t="e">
        <f t="shared" si="391"/>
        <v>#DIV/0!</v>
      </c>
      <c r="BI578" s="84"/>
      <c r="BJ578" s="307"/>
      <c r="BK578" s="88"/>
      <c r="BL578" s="307"/>
      <c r="BM578" s="227" t="str">
        <f t="shared" si="392"/>
        <v>---</v>
      </c>
    </row>
    <row r="579" spans="1:65">
      <c r="A579" s="56"/>
      <c r="B579" s="57"/>
      <c r="C579" s="58"/>
      <c r="D579" s="58"/>
      <c r="E579" s="58"/>
      <c r="F579" s="59"/>
      <c r="G579" s="60"/>
      <c r="H579" s="61"/>
      <c r="I579" s="62"/>
      <c r="J579" s="63">
        <f t="shared" si="361"/>
        <v>0</v>
      </c>
      <c r="K579" s="64"/>
      <c r="L579" s="65">
        <f t="shared" si="362"/>
        <v>0</v>
      </c>
      <c r="M579" s="66"/>
      <c r="N579" s="312"/>
      <c r="O579" s="67"/>
      <c r="P579" s="68"/>
      <c r="Q579" s="61"/>
      <c r="R579" s="62"/>
      <c r="S579" s="62">
        <f t="shared" si="363"/>
        <v>0</v>
      </c>
      <c r="T579" s="68"/>
      <c r="U579" s="69"/>
      <c r="V579" s="70">
        <f t="shared" si="364"/>
        <v>0</v>
      </c>
      <c r="W579" s="71"/>
      <c r="X579" s="312"/>
      <c r="Y579" s="72" t="str">
        <f t="shared" si="365"/>
        <v>---</v>
      </c>
      <c r="Z579" s="73" t="str">
        <f t="shared" si="366"/>
        <v>---</v>
      </c>
      <c r="AA579" s="74" t="str">
        <f t="shared" si="367"/>
        <v/>
      </c>
      <c r="AB579" s="75" t="str">
        <f t="shared" si="368"/>
        <v/>
      </c>
      <c r="AC579" s="76" t="str">
        <f t="shared" si="369"/>
        <v/>
      </c>
      <c r="AD579" s="75" t="str">
        <f t="shared" si="370"/>
        <v/>
      </c>
      <c r="AE579" s="77" t="str">
        <f t="shared" si="371"/>
        <v/>
      </c>
      <c r="AF579" s="78" t="str">
        <f t="shared" si="372"/>
        <v/>
      </c>
      <c r="AG579" s="79" t="str">
        <f t="shared" si="373"/>
        <v/>
      </c>
      <c r="AH579" s="244" t="str">
        <f t="shared" si="374"/>
        <v/>
      </c>
      <c r="AI579" s="218">
        <f t="shared" si="375"/>
        <v>0</v>
      </c>
      <c r="AJ579" s="346" t="str">
        <f t="shared" si="376"/>
        <v/>
      </c>
      <c r="AK579" s="347"/>
      <c r="AL579" s="219" t="e">
        <f t="shared" si="377"/>
        <v>#DIV/0!</v>
      </c>
      <c r="AM579" s="218">
        <f t="shared" si="378"/>
        <v>0</v>
      </c>
      <c r="AN579" s="346" t="str">
        <f t="shared" si="379"/>
        <v/>
      </c>
      <c r="AO579" s="347"/>
      <c r="AP579" s="219" t="e">
        <f t="shared" si="380"/>
        <v>#DIV/0!</v>
      </c>
      <c r="AQ579" s="222">
        <f t="shared" si="381"/>
        <v>0</v>
      </c>
      <c r="AR579" s="348" t="str">
        <f t="shared" si="382"/>
        <v/>
      </c>
      <c r="AS579" s="349"/>
      <c r="AT579" s="257" t="e">
        <f t="shared" si="383"/>
        <v>#DIV/0!</v>
      </c>
      <c r="AU579" s="222">
        <f t="shared" si="384"/>
        <v>0</v>
      </c>
      <c r="AV579" s="348" t="str">
        <f t="shared" si="385"/>
        <v/>
      </c>
      <c r="AW579" s="349"/>
      <c r="AX579" s="257" t="e">
        <f t="shared" si="386"/>
        <v>#DIV/0!</v>
      </c>
      <c r="AZ579" s="80"/>
      <c r="BA579" s="81"/>
      <c r="BB579" s="82" t="str">
        <f t="shared" si="387"/>
        <v/>
      </c>
      <c r="BC579" s="83" t="str">
        <f t="shared" si="388"/>
        <v/>
      </c>
      <c r="BD579" s="224">
        <f t="shared" si="389"/>
        <v>0</v>
      </c>
      <c r="BE579" s="348" t="str">
        <f t="shared" si="390"/>
        <v/>
      </c>
      <c r="BF579" s="349"/>
      <c r="BG579" s="225" t="e">
        <f t="shared" si="391"/>
        <v>#DIV/0!</v>
      </c>
      <c r="BI579" s="84"/>
      <c r="BJ579" s="307"/>
      <c r="BK579" s="88"/>
      <c r="BL579" s="307"/>
      <c r="BM579" s="227" t="str">
        <f t="shared" si="392"/>
        <v>---</v>
      </c>
    </row>
    <row r="580" spans="1:65">
      <c r="A580" s="56"/>
      <c r="B580" s="57"/>
      <c r="C580" s="58"/>
      <c r="D580" s="58"/>
      <c r="E580" s="58"/>
      <c r="F580" s="59"/>
      <c r="G580" s="60"/>
      <c r="H580" s="61"/>
      <c r="I580" s="62"/>
      <c r="J580" s="63">
        <f t="shared" si="361"/>
        <v>0</v>
      </c>
      <c r="K580" s="64"/>
      <c r="L580" s="65">
        <f t="shared" si="362"/>
        <v>0</v>
      </c>
      <c r="M580" s="66"/>
      <c r="N580" s="312"/>
      <c r="O580" s="67"/>
      <c r="P580" s="68"/>
      <c r="Q580" s="61"/>
      <c r="R580" s="62"/>
      <c r="S580" s="62">
        <f t="shared" si="363"/>
        <v>0</v>
      </c>
      <c r="T580" s="68"/>
      <c r="U580" s="69"/>
      <c r="V580" s="70">
        <f t="shared" si="364"/>
        <v>0</v>
      </c>
      <c r="W580" s="71"/>
      <c r="X580" s="312"/>
      <c r="Y580" s="72" t="str">
        <f t="shared" si="365"/>
        <v>---</v>
      </c>
      <c r="Z580" s="73" t="str">
        <f t="shared" si="366"/>
        <v>---</v>
      </c>
      <c r="AA580" s="74" t="str">
        <f t="shared" si="367"/>
        <v/>
      </c>
      <c r="AB580" s="75" t="str">
        <f t="shared" si="368"/>
        <v/>
      </c>
      <c r="AC580" s="76" t="str">
        <f t="shared" si="369"/>
        <v/>
      </c>
      <c r="AD580" s="75" t="str">
        <f t="shared" si="370"/>
        <v/>
      </c>
      <c r="AE580" s="77" t="str">
        <f t="shared" si="371"/>
        <v/>
      </c>
      <c r="AF580" s="78" t="str">
        <f t="shared" si="372"/>
        <v/>
      </c>
      <c r="AG580" s="79" t="str">
        <f t="shared" si="373"/>
        <v/>
      </c>
      <c r="AH580" s="244" t="str">
        <f t="shared" si="374"/>
        <v/>
      </c>
      <c r="AI580" s="218">
        <f t="shared" si="375"/>
        <v>0</v>
      </c>
      <c r="AJ580" s="346" t="str">
        <f t="shared" si="376"/>
        <v/>
      </c>
      <c r="AK580" s="347"/>
      <c r="AL580" s="219" t="e">
        <f t="shared" si="377"/>
        <v>#DIV/0!</v>
      </c>
      <c r="AM580" s="218">
        <f t="shared" si="378"/>
        <v>0</v>
      </c>
      <c r="AN580" s="346" t="str">
        <f t="shared" si="379"/>
        <v/>
      </c>
      <c r="AO580" s="347"/>
      <c r="AP580" s="219" t="e">
        <f t="shared" si="380"/>
        <v>#DIV/0!</v>
      </c>
      <c r="AQ580" s="222">
        <f t="shared" si="381"/>
        <v>0</v>
      </c>
      <c r="AR580" s="348" t="str">
        <f t="shared" si="382"/>
        <v/>
      </c>
      <c r="AS580" s="349"/>
      <c r="AT580" s="257" t="e">
        <f t="shared" si="383"/>
        <v>#DIV/0!</v>
      </c>
      <c r="AU580" s="222">
        <f t="shared" si="384"/>
        <v>0</v>
      </c>
      <c r="AV580" s="348" t="str">
        <f t="shared" si="385"/>
        <v/>
      </c>
      <c r="AW580" s="349"/>
      <c r="AX580" s="257" t="e">
        <f t="shared" si="386"/>
        <v>#DIV/0!</v>
      </c>
      <c r="AZ580" s="80"/>
      <c r="BA580" s="81"/>
      <c r="BB580" s="82" t="str">
        <f t="shared" si="387"/>
        <v/>
      </c>
      <c r="BC580" s="83" t="str">
        <f t="shared" si="388"/>
        <v/>
      </c>
      <c r="BD580" s="224">
        <f t="shared" si="389"/>
        <v>0</v>
      </c>
      <c r="BE580" s="348" t="str">
        <f t="shared" si="390"/>
        <v/>
      </c>
      <c r="BF580" s="349"/>
      <c r="BG580" s="225" t="e">
        <f t="shared" si="391"/>
        <v>#DIV/0!</v>
      </c>
      <c r="BI580" s="84"/>
      <c r="BJ580" s="307"/>
      <c r="BK580" s="88"/>
      <c r="BL580" s="307"/>
      <c r="BM580" s="227" t="str">
        <f t="shared" si="392"/>
        <v>---</v>
      </c>
    </row>
    <row r="581" spans="1:65">
      <c r="A581" s="56"/>
      <c r="B581" s="57"/>
      <c r="C581" s="58"/>
      <c r="D581" s="58"/>
      <c r="E581" s="58"/>
      <c r="F581" s="59"/>
      <c r="G581" s="60"/>
      <c r="H581" s="61"/>
      <c r="I581" s="62"/>
      <c r="J581" s="63">
        <f t="shared" si="361"/>
        <v>0</v>
      </c>
      <c r="K581" s="64"/>
      <c r="L581" s="65">
        <f t="shared" si="362"/>
        <v>0</v>
      </c>
      <c r="M581" s="66"/>
      <c r="N581" s="312"/>
      <c r="O581" s="67"/>
      <c r="P581" s="68"/>
      <c r="Q581" s="61"/>
      <c r="R581" s="62"/>
      <c r="S581" s="62">
        <f t="shared" si="363"/>
        <v>0</v>
      </c>
      <c r="T581" s="68"/>
      <c r="U581" s="69"/>
      <c r="V581" s="70">
        <f t="shared" si="364"/>
        <v>0</v>
      </c>
      <c r="W581" s="71"/>
      <c r="X581" s="312"/>
      <c r="Y581" s="72" t="str">
        <f t="shared" si="365"/>
        <v>---</v>
      </c>
      <c r="Z581" s="73" t="str">
        <f t="shared" si="366"/>
        <v>---</v>
      </c>
      <c r="AA581" s="74" t="str">
        <f t="shared" si="367"/>
        <v/>
      </c>
      <c r="AB581" s="75" t="str">
        <f t="shared" si="368"/>
        <v/>
      </c>
      <c r="AC581" s="76" t="str">
        <f t="shared" si="369"/>
        <v/>
      </c>
      <c r="AD581" s="75" t="str">
        <f t="shared" si="370"/>
        <v/>
      </c>
      <c r="AE581" s="77" t="str">
        <f t="shared" si="371"/>
        <v/>
      </c>
      <c r="AF581" s="78" t="str">
        <f t="shared" si="372"/>
        <v/>
      </c>
      <c r="AG581" s="79" t="str">
        <f t="shared" si="373"/>
        <v/>
      </c>
      <c r="AH581" s="244" t="str">
        <f t="shared" si="374"/>
        <v/>
      </c>
      <c r="AI581" s="218">
        <f t="shared" si="375"/>
        <v>0</v>
      </c>
      <c r="AJ581" s="346" t="str">
        <f t="shared" si="376"/>
        <v/>
      </c>
      <c r="AK581" s="347"/>
      <c r="AL581" s="219" t="e">
        <f t="shared" si="377"/>
        <v>#DIV/0!</v>
      </c>
      <c r="AM581" s="218">
        <f t="shared" si="378"/>
        <v>0</v>
      </c>
      <c r="AN581" s="346" t="str">
        <f t="shared" si="379"/>
        <v/>
      </c>
      <c r="AO581" s="347"/>
      <c r="AP581" s="219" t="e">
        <f t="shared" si="380"/>
        <v>#DIV/0!</v>
      </c>
      <c r="AQ581" s="222">
        <f t="shared" si="381"/>
        <v>0</v>
      </c>
      <c r="AR581" s="348" t="str">
        <f t="shared" si="382"/>
        <v/>
      </c>
      <c r="AS581" s="349"/>
      <c r="AT581" s="257" t="e">
        <f t="shared" si="383"/>
        <v>#DIV/0!</v>
      </c>
      <c r="AU581" s="222">
        <f t="shared" si="384"/>
        <v>0</v>
      </c>
      <c r="AV581" s="348" t="str">
        <f t="shared" si="385"/>
        <v/>
      </c>
      <c r="AW581" s="349"/>
      <c r="AX581" s="257" t="e">
        <f t="shared" si="386"/>
        <v>#DIV/0!</v>
      </c>
      <c r="AZ581" s="80"/>
      <c r="BA581" s="81"/>
      <c r="BB581" s="82" t="str">
        <f t="shared" si="387"/>
        <v/>
      </c>
      <c r="BC581" s="83" t="str">
        <f t="shared" si="388"/>
        <v/>
      </c>
      <c r="BD581" s="224">
        <f t="shared" si="389"/>
        <v>0</v>
      </c>
      <c r="BE581" s="348" t="str">
        <f t="shared" si="390"/>
        <v/>
      </c>
      <c r="BF581" s="349"/>
      <c r="BG581" s="225" t="e">
        <f t="shared" si="391"/>
        <v>#DIV/0!</v>
      </c>
      <c r="BI581" s="84"/>
      <c r="BJ581" s="307"/>
      <c r="BK581" s="88"/>
      <c r="BL581" s="307"/>
      <c r="BM581" s="227" t="str">
        <f t="shared" si="392"/>
        <v>---</v>
      </c>
    </row>
    <row r="582" spans="1:65">
      <c r="A582" s="56"/>
      <c r="B582" s="57"/>
      <c r="C582" s="58"/>
      <c r="D582" s="58"/>
      <c r="E582" s="58"/>
      <c r="F582" s="59"/>
      <c r="G582" s="60"/>
      <c r="H582" s="61"/>
      <c r="I582" s="62"/>
      <c r="J582" s="63">
        <f t="shared" si="361"/>
        <v>0</v>
      </c>
      <c r="K582" s="64"/>
      <c r="L582" s="65">
        <f t="shared" si="362"/>
        <v>0</v>
      </c>
      <c r="M582" s="66"/>
      <c r="N582" s="312"/>
      <c r="O582" s="67"/>
      <c r="P582" s="68"/>
      <c r="Q582" s="61"/>
      <c r="R582" s="62"/>
      <c r="S582" s="62">
        <f t="shared" si="363"/>
        <v>0</v>
      </c>
      <c r="T582" s="68"/>
      <c r="U582" s="69"/>
      <c r="V582" s="70">
        <f t="shared" si="364"/>
        <v>0</v>
      </c>
      <c r="W582" s="71"/>
      <c r="X582" s="312"/>
      <c r="Y582" s="72" t="str">
        <f t="shared" si="365"/>
        <v>---</v>
      </c>
      <c r="Z582" s="73" t="str">
        <f t="shared" si="366"/>
        <v>---</v>
      </c>
      <c r="AA582" s="74" t="str">
        <f t="shared" si="367"/>
        <v/>
      </c>
      <c r="AB582" s="75" t="str">
        <f t="shared" si="368"/>
        <v/>
      </c>
      <c r="AC582" s="76" t="str">
        <f t="shared" si="369"/>
        <v/>
      </c>
      <c r="AD582" s="75" t="str">
        <f t="shared" si="370"/>
        <v/>
      </c>
      <c r="AE582" s="77" t="str">
        <f t="shared" si="371"/>
        <v/>
      </c>
      <c r="AF582" s="78" t="str">
        <f t="shared" si="372"/>
        <v/>
      </c>
      <c r="AG582" s="79" t="str">
        <f t="shared" si="373"/>
        <v/>
      </c>
      <c r="AH582" s="244" t="str">
        <f t="shared" si="374"/>
        <v/>
      </c>
      <c r="AI582" s="218">
        <f t="shared" si="375"/>
        <v>0</v>
      </c>
      <c r="AJ582" s="346" t="str">
        <f t="shared" si="376"/>
        <v/>
      </c>
      <c r="AK582" s="347"/>
      <c r="AL582" s="219" t="e">
        <f t="shared" si="377"/>
        <v>#DIV/0!</v>
      </c>
      <c r="AM582" s="218">
        <f t="shared" si="378"/>
        <v>0</v>
      </c>
      <c r="AN582" s="346" t="str">
        <f t="shared" si="379"/>
        <v/>
      </c>
      <c r="AO582" s="347"/>
      <c r="AP582" s="219" t="e">
        <f t="shared" si="380"/>
        <v>#DIV/0!</v>
      </c>
      <c r="AQ582" s="222">
        <f t="shared" si="381"/>
        <v>0</v>
      </c>
      <c r="AR582" s="348" t="str">
        <f t="shared" si="382"/>
        <v/>
      </c>
      <c r="AS582" s="349"/>
      <c r="AT582" s="257" t="e">
        <f t="shared" si="383"/>
        <v>#DIV/0!</v>
      </c>
      <c r="AU582" s="222">
        <f t="shared" si="384"/>
        <v>0</v>
      </c>
      <c r="AV582" s="348" t="str">
        <f t="shared" si="385"/>
        <v/>
      </c>
      <c r="AW582" s="349"/>
      <c r="AX582" s="257" t="e">
        <f t="shared" si="386"/>
        <v>#DIV/0!</v>
      </c>
      <c r="AZ582" s="80"/>
      <c r="BA582" s="81"/>
      <c r="BB582" s="82" t="str">
        <f t="shared" si="387"/>
        <v/>
      </c>
      <c r="BC582" s="83" t="str">
        <f t="shared" si="388"/>
        <v/>
      </c>
      <c r="BD582" s="224">
        <f t="shared" si="389"/>
        <v>0</v>
      </c>
      <c r="BE582" s="348" t="str">
        <f t="shared" si="390"/>
        <v/>
      </c>
      <c r="BF582" s="349"/>
      <c r="BG582" s="225" t="e">
        <f t="shared" si="391"/>
        <v>#DIV/0!</v>
      </c>
      <c r="BI582" s="84"/>
      <c r="BJ582" s="307"/>
      <c r="BK582" s="88"/>
      <c r="BL582" s="307"/>
      <c r="BM582" s="227" t="str">
        <f t="shared" si="392"/>
        <v>---</v>
      </c>
    </row>
    <row r="583" spans="1:65">
      <c r="A583" s="56"/>
      <c r="B583" s="57"/>
      <c r="C583" s="58"/>
      <c r="D583" s="58"/>
      <c r="E583" s="58"/>
      <c r="F583" s="59"/>
      <c r="G583" s="60"/>
      <c r="H583" s="61"/>
      <c r="I583" s="62"/>
      <c r="J583" s="63">
        <f t="shared" si="361"/>
        <v>0</v>
      </c>
      <c r="K583" s="64"/>
      <c r="L583" s="65">
        <f t="shared" si="362"/>
        <v>0</v>
      </c>
      <c r="M583" s="66"/>
      <c r="N583" s="312"/>
      <c r="O583" s="67"/>
      <c r="P583" s="68"/>
      <c r="Q583" s="61"/>
      <c r="R583" s="62"/>
      <c r="S583" s="62">
        <f t="shared" si="363"/>
        <v>0</v>
      </c>
      <c r="T583" s="68"/>
      <c r="U583" s="69"/>
      <c r="V583" s="70">
        <f t="shared" si="364"/>
        <v>0</v>
      </c>
      <c r="W583" s="71"/>
      <c r="X583" s="312"/>
      <c r="Y583" s="72" t="str">
        <f t="shared" si="365"/>
        <v>---</v>
      </c>
      <c r="Z583" s="73" t="str">
        <f t="shared" si="366"/>
        <v>---</v>
      </c>
      <c r="AA583" s="74" t="str">
        <f t="shared" si="367"/>
        <v/>
      </c>
      <c r="AB583" s="75" t="str">
        <f t="shared" si="368"/>
        <v/>
      </c>
      <c r="AC583" s="76" t="str">
        <f t="shared" si="369"/>
        <v/>
      </c>
      <c r="AD583" s="75" t="str">
        <f t="shared" si="370"/>
        <v/>
      </c>
      <c r="AE583" s="77" t="str">
        <f t="shared" si="371"/>
        <v/>
      </c>
      <c r="AF583" s="78" t="str">
        <f t="shared" si="372"/>
        <v/>
      </c>
      <c r="AG583" s="79" t="str">
        <f t="shared" si="373"/>
        <v/>
      </c>
      <c r="AH583" s="244" t="str">
        <f t="shared" si="374"/>
        <v/>
      </c>
      <c r="AI583" s="218">
        <f t="shared" si="375"/>
        <v>0</v>
      </c>
      <c r="AJ583" s="346" t="str">
        <f t="shared" si="376"/>
        <v>*</v>
      </c>
      <c r="AK583" s="347"/>
      <c r="AL583" s="219" t="e">
        <f t="shared" si="377"/>
        <v>#DIV/0!</v>
      </c>
      <c r="AM583" s="218">
        <f t="shared" si="378"/>
        <v>0</v>
      </c>
      <c r="AN583" s="346" t="str">
        <f t="shared" si="379"/>
        <v>*</v>
      </c>
      <c r="AO583" s="347"/>
      <c r="AP583" s="219" t="e">
        <f t="shared" si="380"/>
        <v>#DIV/0!</v>
      </c>
      <c r="AQ583" s="222">
        <f t="shared" si="381"/>
        <v>0</v>
      </c>
      <c r="AR583" s="348" t="str">
        <f t="shared" si="382"/>
        <v>*</v>
      </c>
      <c r="AS583" s="349"/>
      <c r="AT583" s="257" t="e">
        <f t="shared" si="383"/>
        <v>#DIV/0!</v>
      </c>
      <c r="AU583" s="222">
        <f t="shared" si="384"/>
        <v>0</v>
      </c>
      <c r="AV583" s="348" t="str">
        <f t="shared" si="385"/>
        <v>*</v>
      </c>
      <c r="AW583" s="349"/>
      <c r="AX583" s="257" t="e">
        <f t="shared" si="386"/>
        <v>#DIV/0!</v>
      </c>
      <c r="AZ583" s="80"/>
      <c r="BA583" s="81"/>
      <c r="BB583" s="82" t="str">
        <f t="shared" si="387"/>
        <v/>
      </c>
      <c r="BC583" s="83" t="str">
        <f t="shared" si="388"/>
        <v/>
      </c>
      <c r="BD583" s="224">
        <f t="shared" si="389"/>
        <v>0</v>
      </c>
      <c r="BE583" s="348" t="str">
        <f t="shared" si="390"/>
        <v/>
      </c>
      <c r="BF583" s="349"/>
      <c r="BG583" s="225" t="e">
        <f t="shared" si="391"/>
        <v>#DIV/0!</v>
      </c>
      <c r="BI583" s="84"/>
      <c r="BJ583" s="307"/>
      <c r="BK583" s="88"/>
      <c r="BL583" s="307"/>
      <c r="BM583" s="227" t="str">
        <f t="shared" si="392"/>
        <v>---</v>
      </c>
    </row>
    <row r="584" spans="1:65">
      <c r="A584" s="56"/>
      <c r="B584" s="57"/>
      <c r="C584" s="58"/>
      <c r="D584" s="58"/>
      <c r="E584" s="58"/>
      <c r="F584" s="59"/>
      <c r="G584" s="60"/>
      <c r="H584" s="61"/>
      <c r="I584" s="62"/>
      <c r="J584" s="63">
        <f t="shared" si="361"/>
        <v>0</v>
      </c>
      <c r="K584" s="64"/>
      <c r="L584" s="65">
        <f t="shared" si="362"/>
        <v>0</v>
      </c>
      <c r="M584" s="66"/>
      <c r="N584" s="312"/>
      <c r="O584" s="67"/>
      <c r="P584" s="68"/>
      <c r="Q584" s="61"/>
      <c r="R584" s="62"/>
      <c r="S584" s="62">
        <f t="shared" si="363"/>
        <v>0</v>
      </c>
      <c r="T584" s="68"/>
      <c r="U584" s="69"/>
      <c r="V584" s="70">
        <f t="shared" si="364"/>
        <v>0</v>
      </c>
      <c r="W584" s="71"/>
      <c r="X584" s="312"/>
      <c r="Y584" s="72" t="str">
        <f t="shared" si="365"/>
        <v>---</v>
      </c>
      <c r="Z584" s="73" t="str">
        <f t="shared" si="366"/>
        <v>---</v>
      </c>
      <c r="AA584" s="74" t="str">
        <f t="shared" si="367"/>
        <v/>
      </c>
      <c r="AB584" s="75" t="str">
        <f t="shared" si="368"/>
        <v/>
      </c>
      <c r="AC584" s="76" t="str">
        <f t="shared" si="369"/>
        <v/>
      </c>
      <c r="AD584" s="75" t="str">
        <f t="shared" si="370"/>
        <v/>
      </c>
      <c r="AE584" s="77" t="str">
        <f t="shared" si="371"/>
        <v/>
      </c>
      <c r="AF584" s="78" t="str">
        <f t="shared" si="372"/>
        <v/>
      </c>
      <c r="AG584" s="79" t="str">
        <f t="shared" si="373"/>
        <v/>
      </c>
      <c r="AH584" s="244" t="str">
        <f t="shared" si="374"/>
        <v/>
      </c>
      <c r="AI584" s="218">
        <f t="shared" si="375"/>
        <v>0</v>
      </c>
      <c r="AJ584" s="346" t="str">
        <f t="shared" si="376"/>
        <v/>
      </c>
      <c r="AK584" s="347"/>
      <c r="AL584" s="219" t="e">
        <f t="shared" si="377"/>
        <v>#DIV/0!</v>
      </c>
      <c r="AM584" s="218">
        <f t="shared" si="378"/>
        <v>0</v>
      </c>
      <c r="AN584" s="346" t="str">
        <f t="shared" si="379"/>
        <v/>
      </c>
      <c r="AO584" s="347"/>
      <c r="AP584" s="219" t="e">
        <f t="shared" si="380"/>
        <v>#DIV/0!</v>
      </c>
      <c r="AQ584" s="222">
        <f t="shared" si="381"/>
        <v>0</v>
      </c>
      <c r="AR584" s="348" t="str">
        <f t="shared" si="382"/>
        <v/>
      </c>
      <c r="AS584" s="349"/>
      <c r="AT584" s="257" t="e">
        <f t="shared" si="383"/>
        <v>#DIV/0!</v>
      </c>
      <c r="AU584" s="222">
        <f t="shared" si="384"/>
        <v>0</v>
      </c>
      <c r="AV584" s="348" t="str">
        <f t="shared" si="385"/>
        <v/>
      </c>
      <c r="AW584" s="349"/>
      <c r="AX584" s="257" t="e">
        <f t="shared" si="386"/>
        <v>#DIV/0!</v>
      </c>
      <c r="AZ584" s="80"/>
      <c r="BA584" s="81"/>
      <c r="BB584" s="82" t="str">
        <f t="shared" si="387"/>
        <v/>
      </c>
      <c r="BC584" s="83" t="str">
        <f t="shared" si="388"/>
        <v/>
      </c>
      <c r="BD584" s="224">
        <f t="shared" si="389"/>
        <v>0</v>
      </c>
      <c r="BE584" s="348" t="str">
        <f t="shared" si="390"/>
        <v/>
      </c>
      <c r="BF584" s="349"/>
      <c r="BG584" s="225" t="e">
        <f t="shared" si="391"/>
        <v>#DIV/0!</v>
      </c>
      <c r="BI584" s="84"/>
      <c r="BJ584" s="307"/>
      <c r="BK584" s="88"/>
      <c r="BL584" s="307"/>
      <c r="BM584" s="227" t="str">
        <f t="shared" si="392"/>
        <v>---</v>
      </c>
    </row>
    <row r="585" spans="1:65">
      <c r="A585" s="56"/>
      <c r="B585" s="57"/>
      <c r="C585" s="58"/>
      <c r="D585" s="58"/>
      <c r="E585" s="58"/>
      <c r="F585" s="59"/>
      <c r="G585" s="60"/>
      <c r="H585" s="61"/>
      <c r="I585" s="62"/>
      <c r="J585" s="63">
        <f t="shared" si="361"/>
        <v>0</v>
      </c>
      <c r="K585" s="64"/>
      <c r="L585" s="65">
        <f t="shared" si="362"/>
        <v>0</v>
      </c>
      <c r="M585" s="66"/>
      <c r="N585" s="312"/>
      <c r="O585" s="67"/>
      <c r="P585" s="68"/>
      <c r="Q585" s="61"/>
      <c r="R585" s="62"/>
      <c r="S585" s="62">
        <f t="shared" si="363"/>
        <v>0</v>
      </c>
      <c r="T585" s="68"/>
      <c r="U585" s="69"/>
      <c r="V585" s="70">
        <f t="shared" si="364"/>
        <v>0</v>
      </c>
      <c r="W585" s="71"/>
      <c r="X585" s="312"/>
      <c r="Y585" s="72" t="str">
        <f t="shared" si="365"/>
        <v>---</v>
      </c>
      <c r="Z585" s="73" t="str">
        <f t="shared" si="366"/>
        <v>---</v>
      </c>
      <c r="AA585" s="74" t="str">
        <f t="shared" si="367"/>
        <v/>
      </c>
      <c r="AB585" s="75" t="str">
        <f t="shared" si="368"/>
        <v/>
      </c>
      <c r="AC585" s="76" t="str">
        <f t="shared" si="369"/>
        <v/>
      </c>
      <c r="AD585" s="75" t="str">
        <f t="shared" si="370"/>
        <v/>
      </c>
      <c r="AE585" s="77" t="str">
        <f t="shared" si="371"/>
        <v/>
      </c>
      <c r="AF585" s="78" t="str">
        <f t="shared" si="372"/>
        <v/>
      </c>
      <c r="AG585" s="79" t="str">
        <f t="shared" si="373"/>
        <v/>
      </c>
      <c r="AH585" s="244" t="str">
        <f t="shared" si="374"/>
        <v/>
      </c>
      <c r="AI585" s="218">
        <f t="shared" si="375"/>
        <v>0</v>
      </c>
      <c r="AJ585" s="346" t="str">
        <f t="shared" si="376"/>
        <v/>
      </c>
      <c r="AK585" s="347"/>
      <c r="AL585" s="219" t="e">
        <f t="shared" si="377"/>
        <v>#DIV/0!</v>
      </c>
      <c r="AM585" s="218">
        <f t="shared" si="378"/>
        <v>0</v>
      </c>
      <c r="AN585" s="346" t="str">
        <f t="shared" si="379"/>
        <v/>
      </c>
      <c r="AO585" s="347"/>
      <c r="AP585" s="219" t="e">
        <f t="shared" si="380"/>
        <v>#DIV/0!</v>
      </c>
      <c r="AQ585" s="222">
        <f t="shared" si="381"/>
        <v>0</v>
      </c>
      <c r="AR585" s="348" t="str">
        <f t="shared" si="382"/>
        <v/>
      </c>
      <c r="AS585" s="349"/>
      <c r="AT585" s="257" t="e">
        <f t="shared" si="383"/>
        <v>#DIV/0!</v>
      </c>
      <c r="AU585" s="222">
        <f t="shared" si="384"/>
        <v>0</v>
      </c>
      <c r="AV585" s="348" t="str">
        <f t="shared" si="385"/>
        <v/>
      </c>
      <c r="AW585" s="349"/>
      <c r="AX585" s="257" t="e">
        <f t="shared" si="386"/>
        <v>#DIV/0!</v>
      </c>
      <c r="AZ585" s="80"/>
      <c r="BA585" s="81"/>
      <c r="BB585" s="82" t="str">
        <f t="shared" si="387"/>
        <v/>
      </c>
      <c r="BC585" s="83" t="str">
        <f t="shared" si="388"/>
        <v/>
      </c>
      <c r="BD585" s="224">
        <f t="shared" si="389"/>
        <v>0</v>
      </c>
      <c r="BE585" s="348" t="str">
        <f t="shared" si="390"/>
        <v/>
      </c>
      <c r="BF585" s="349"/>
      <c r="BG585" s="225" t="e">
        <f t="shared" si="391"/>
        <v>#DIV/0!</v>
      </c>
      <c r="BI585" s="84"/>
      <c r="BJ585" s="307"/>
      <c r="BK585" s="88"/>
      <c r="BL585" s="307"/>
      <c r="BM585" s="227" t="str">
        <f t="shared" si="392"/>
        <v>---</v>
      </c>
    </row>
    <row r="586" spans="1:65">
      <c r="A586" s="56"/>
      <c r="B586" s="57"/>
      <c r="C586" s="58"/>
      <c r="D586" s="58"/>
      <c r="E586" s="58"/>
      <c r="F586" s="59"/>
      <c r="G586" s="60"/>
      <c r="H586" s="61"/>
      <c r="I586" s="62"/>
      <c r="J586" s="63">
        <f t="shared" si="361"/>
        <v>0</v>
      </c>
      <c r="K586" s="64"/>
      <c r="L586" s="65">
        <f t="shared" si="362"/>
        <v>0</v>
      </c>
      <c r="M586" s="66"/>
      <c r="N586" s="312"/>
      <c r="O586" s="67"/>
      <c r="P586" s="68"/>
      <c r="Q586" s="61"/>
      <c r="R586" s="62"/>
      <c r="S586" s="62">
        <f t="shared" si="363"/>
        <v>0</v>
      </c>
      <c r="T586" s="68"/>
      <c r="U586" s="69"/>
      <c r="V586" s="70">
        <f t="shared" si="364"/>
        <v>0</v>
      </c>
      <c r="W586" s="71"/>
      <c r="X586" s="312"/>
      <c r="Y586" s="72" t="str">
        <f t="shared" si="365"/>
        <v>---</v>
      </c>
      <c r="Z586" s="73" t="str">
        <f t="shared" si="366"/>
        <v>---</v>
      </c>
      <c r="AA586" s="74" t="str">
        <f t="shared" si="367"/>
        <v/>
      </c>
      <c r="AB586" s="75" t="str">
        <f t="shared" si="368"/>
        <v/>
      </c>
      <c r="AC586" s="76" t="str">
        <f t="shared" si="369"/>
        <v/>
      </c>
      <c r="AD586" s="75" t="str">
        <f t="shared" si="370"/>
        <v/>
      </c>
      <c r="AE586" s="77" t="str">
        <f t="shared" si="371"/>
        <v/>
      </c>
      <c r="AF586" s="78" t="str">
        <f t="shared" si="372"/>
        <v/>
      </c>
      <c r="AG586" s="79" t="str">
        <f t="shared" si="373"/>
        <v/>
      </c>
      <c r="AH586" s="244" t="str">
        <f t="shared" si="374"/>
        <v/>
      </c>
      <c r="AI586" s="218">
        <f t="shared" si="375"/>
        <v>0</v>
      </c>
      <c r="AJ586" s="346" t="str">
        <f t="shared" si="376"/>
        <v/>
      </c>
      <c r="AK586" s="347"/>
      <c r="AL586" s="219" t="e">
        <f t="shared" si="377"/>
        <v>#DIV/0!</v>
      </c>
      <c r="AM586" s="218">
        <f t="shared" si="378"/>
        <v>0</v>
      </c>
      <c r="AN586" s="346" t="str">
        <f t="shared" si="379"/>
        <v/>
      </c>
      <c r="AO586" s="347"/>
      <c r="AP586" s="219" t="e">
        <f t="shared" si="380"/>
        <v>#DIV/0!</v>
      </c>
      <c r="AQ586" s="222">
        <f t="shared" si="381"/>
        <v>0</v>
      </c>
      <c r="AR586" s="348" t="str">
        <f t="shared" si="382"/>
        <v/>
      </c>
      <c r="AS586" s="349"/>
      <c r="AT586" s="257" t="e">
        <f t="shared" si="383"/>
        <v>#DIV/0!</v>
      </c>
      <c r="AU586" s="222">
        <f t="shared" si="384"/>
        <v>0</v>
      </c>
      <c r="AV586" s="348" t="str">
        <f t="shared" si="385"/>
        <v/>
      </c>
      <c r="AW586" s="349"/>
      <c r="AX586" s="257" t="e">
        <f t="shared" si="386"/>
        <v>#DIV/0!</v>
      </c>
      <c r="AZ586" s="80"/>
      <c r="BA586" s="81"/>
      <c r="BB586" s="82" t="str">
        <f t="shared" si="387"/>
        <v/>
      </c>
      <c r="BC586" s="83" t="str">
        <f t="shared" si="388"/>
        <v/>
      </c>
      <c r="BD586" s="224">
        <f t="shared" si="389"/>
        <v>0</v>
      </c>
      <c r="BE586" s="348" t="str">
        <f t="shared" si="390"/>
        <v/>
      </c>
      <c r="BF586" s="349"/>
      <c r="BG586" s="225" t="e">
        <f t="shared" si="391"/>
        <v>#DIV/0!</v>
      </c>
      <c r="BI586" s="84"/>
      <c r="BJ586" s="307"/>
      <c r="BK586" s="88"/>
      <c r="BL586" s="307"/>
      <c r="BM586" s="227" t="str">
        <f t="shared" si="392"/>
        <v>---</v>
      </c>
    </row>
    <row r="587" spans="1:65">
      <c r="A587" s="56"/>
      <c r="B587" s="57"/>
      <c r="C587" s="58"/>
      <c r="D587" s="58"/>
      <c r="E587" s="58"/>
      <c r="F587" s="59"/>
      <c r="G587" s="60"/>
      <c r="H587" s="61"/>
      <c r="I587" s="62"/>
      <c r="J587" s="63">
        <f t="shared" si="361"/>
        <v>0</v>
      </c>
      <c r="K587" s="64"/>
      <c r="L587" s="65">
        <f t="shared" si="362"/>
        <v>0</v>
      </c>
      <c r="M587" s="66"/>
      <c r="N587" s="312"/>
      <c r="O587" s="67"/>
      <c r="P587" s="68"/>
      <c r="Q587" s="61"/>
      <c r="R587" s="62"/>
      <c r="S587" s="62">
        <f t="shared" si="363"/>
        <v>0</v>
      </c>
      <c r="T587" s="68"/>
      <c r="U587" s="69"/>
      <c r="V587" s="70">
        <f t="shared" si="364"/>
        <v>0</v>
      </c>
      <c r="W587" s="71"/>
      <c r="X587" s="312"/>
      <c r="Y587" s="72" t="str">
        <f t="shared" si="365"/>
        <v>---</v>
      </c>
      <c r="Z587" s="73" t="str">
        <f t="shared" si="366"/>
        <v>---</v>
      </c>
      <c r="AA587" s="74" t="str">
        <f t="shared" si="367"/>
        <v/>
      </c>
      <c r="AB587" s="75" t="str">
        <f t="shared" si="368"/>
        <v/>
      </c>
      <c r="AC587" s="76" t="str">
        <f t="shared" si="369"/>
        <v/>
      </c>
      <c r="AD587" s="75" t="str">
        <f t="shared" si="370"/>
        <v/>
      </c>
      <c r="AE587" s="77" t="str">
        <f t="shared" si="371"/>
        <v/>
      </c>
      <c r="AF587" s="78" t="str">
        <f t="shared" si="372"/>
        <v/>
      </c>
      <c r="AG587" s="79" t="str">
        <f t="shared" si="373"/>
        <v/>
      </c>
      <c r="AH587" s="244" t="str">
        <f t="shared" si="374"/>
        <v/>
      </c>
      <c r="AI587" s="218">
        <f t="shared" si="375"/>
        <v>0</v>
      </c>
      <c r="AJ587" s="346" t="str">
        <f t="shared" si="376"/>
        <v/>
      </c>
      <c r="AK587" s="347"/>
      <c r="AL587" s="219" t="e">
        <f t="shared" si="377"/>
        <v>#DIV/0!</v>
      </c>
      <c r="AM587" s="218">
        <f t="shared" si="378"/>
        <v>0</v>
      </c>
      <c r="AN587" s="346" t="str">
        <f t="shared" si="379"/>
        <v/>
      </c>
      <c r="AO587" s="347"/>
      <c r="AP587" s="219" t="e">
        <f t="shared" si="380"/>
        <v>#DIV/0!</v>
      </c>
      <c r="AQ587" s="222">
        <f t="shared" si="381"/>
        <v>0</v>
      </c>
      <c r="AR587" s="348" t="str">
        <f t="shared" si="382"/>
        <v/>
      </c>
      <c r="AS587" s="349"/>
      <c r="AT587" s="257" t="e">
        <f t="shared" si="383"/>
        <v>#DIV/0!</v>
      </c>
      <c r="AU587" s="222">
        <f t="shared" si="384"/>
        <v>0</v>
      </c>
      <c r="AV587" s="348" t="str">
        <f t="shared" si="385"/>
        <v/>
      </c>
      <c r="AW587" s="349"/>
      <c r="AX587" s="257" t="e">
        <f t="shared" si="386"/>
        <v>#DIV/0!</v>
      </c>
      <c r="AZ587" s="80"/>
      <c r="BA587" s="81"/>
      <c r="BB587" s="82" t="str">
        <f t="shared" si="387"/>
        <v/>
      </c>
      <c r="BC587" s="83" t="str">
        <f t="shared" si="388"/>
        <v/>
      </c>
      <c r="BD587" s="224">
        <f t="shared" si="389"/>
        <v>0</v>
      </c>
      <c r="BE587" s="348" t="str">
        <f t="shared" si="390"/>
        <v/>
      </c>
      <c r="BF587" s="349"/>
      <c r="BG587" s="225" t="e">
        <f t="shared" si="391"/>
        <v>#DIV/0!</v>
      </c>
      <c r="BI587" s="84"/>
      <c r="BJ587" s="307"/>
      <c r="BK587" s="88"/>
      <c r="BL587" s="307"/>
      <c r="BM587" s="227" t="str">
        <f t="shared" si="392"/>
        <v>---</v>
      </c>
    </row>
    <row r="588" spans="1:65">
      <c r="A588" s="56"/>
      <c r="B588" s="57"/>
      <c r="C588" s="58"/>
      <c r="D588" s="58"/>
      <c r="E588" s="58"/>
      <c r="F588" s="59"/>
      <c r="G588" s="60"/>
      <c r="H588" s="61"/>
      <c r="I588" s="62"/>
      <c r="J588" s="63">
        <f t="shared" si="361"/>
        <v>0</v>
      </c>
      <c r="K588" s="64"/>
      <c r="L588" s="65">
        <f t="shared" si="362"/>
        <v>0</v>
      </c>
      <c r="M588" s="66"/>
      <c r="N588" s="312"/>
      <c r="O588" s="67"/>
      <c r="P588" s="68"/>
      <c r="Q588" s="61"/>
      <c r="R588" s="62"/>
      <c r="S588" s="62">
        <f t="shared" si="363"/>
        <v>0</v>
      </c>
      <c r="T588" s="68"/>
      <c r="U588" s="69"/>
      <c r="V588" s="70">
        <f t="shared" si="364"/>
        <v>0</v>
      </c>
      <c r="W588" s="71"/>
      <c r="X588" s="312"/>
      <c r="Y588" s="72" t="str">
        <f t="shared" si="365"/>
        <v>---</v>
      </c>
      <c r="Z588" s="73" t="str">
        <f t="shared" si="366"/>
        <v>---</v>
      </c>
      <c r="AA588" s="74" t="str">
        <f t="shared" si="367"/>
        <v/>
      </c>
      <c r="AB588" s="75" t="str">
        <f t="shared" si="368"/>
        <v/>
      </c>
      <c r="AC588" s="76" t="str">
        <f t="shared" si="369"/>
        <v/>
      </c>
      <c r="AD588" s="75" t="str">
        <f t="shared" si="370"/>
        <v/>
      </c>
      <c r="AE588" s="77" t="str">
        <f t="shared" si="371"/>
        <v/>
      </c>
      <c r="AF588" s="78" t="str">
        <f t="shared" si="372"/>
        <v/>
      </c>
      <c r="AG588" s="79" t="str">
        <f t="shared" si="373"/>
        <v/>
      </c>
      <c r="AH588" s="244" t="str">
        <f t="shared" si="374"/>
        <v/>
      </c>
      <c r="AI588" s="218">
        <f t="shared" si="375"/>
        <v>0</v>
      </c>
      <c r="AJ588" s="346" t="str">
        <f t="shared" si="376"/>
        <v/>
      </c>
      <c r="AK588" s="347"/>
      <c r="AL588" s="219" t="e">
        <f t="shared" si="377"/>
        <v>#DIV/0!</v>
      </c>
      <c r="AM588" s="218">
        <f t="shared" si="378"/>
        <v>0</v>
      </c>
      <c r="AN588" s="346" t="str">
        <f t="shared" si="379"/>
        <v/>
      </c>
      <c r="AO588" s="347"/>
      <c r="AP588" s="219" t="e">
        <f t="shared" si="380"/>
        <v>#DIV/0!</v>
      </c>
      <c r="AQ588" s="222">
        <f t="shared" si="381"/>
        <v>0</v>
      </c>
      <c r="AR588" s="348" t="str">
        <f t="shared" si="382"/>
        <v/>
      </c>
      <c r="AS588" s="349"/>
      <c r="AT588" s="257" t="e">
        <f t="shared" si="383"/>
        <v>#DIV/0!</v>
      </c>
      <c r="AU588" s="222">
        <f t="shared" si="384"/>
        <v>0</v>
      </c>
      <c r="AV588" s="348" t="str">
        <f t="shared" si="385"/>
        <v/>
      </c>
      <c r="AW588" s="349"/>
      <c r="AX588" s="257" t="e">
        <f t="shared" si="386"/>
        <v>#DIV/0!</v>
      </c>
      <c r="AZ588" s="80"/>
      <c r="BA588" s="81"/>
      <c r="BB588" s="82" t="str">
        <f t="shared" si="387"/>
        <v/>
      </c>
      <c r="BC588" s="83" t="str">
        <f t="shared" si="388"/>
        <v/>
      </c>
      <c r="BD588" s="224">
        <f t="shared" si="389"/>
        <v>0</v>
      </c>
      <c r="BE588" s="348" t="str">
        <f t="shared" si="390"/>
        <v/>
      </c>
      <c r="BF588" s="349"/>
      <c r="BG588" s="225" t="e">
        <f t="shared" si="391"/>
        <v>#DIV/0!</v>
      </c>
      <c r="BI588" s="84"/>
      <c r="BJ588" s="307"/>
      <c r="BK588" s="88"/>
      <c r="BL588" s="307"/>
      <c r="BM588" s="227" t="str">
        <f t="shared" si="392"/>
        <v>---</v>
      </c>
    </row>
    <row r="589" spans="1:65">
      <c r="A589" s="56"/>
      <c r="B589" s="57"/>
      <c r="C589" s="58"/>
      <c r="D589" s="58"/>
      <c r="E589" s="58"/>
      <c r="F589" s="59"/>
      <c r="G589" s="60"/>
      <c r="H589" s="61"/>
      <c r="I589" s="62"/>
      <c r="J589" s="63">
        <f t="shared" si="361"/>
        <v>0</v>
      </c>
      <c r="K589" s="64"/>
      <c r="L589" s="65">
        <f t="shared" si="362"/>
        <v>0</v>
      </c>
      <c r="M589" s="66"/>
      <c r="N589" s="312"/>
      <c r="O589" s="67"/>
      <c r="P589" s="68"/>
      <c r="Q589" s="61"/>
      <c r="R589" s="62"/>
      <c r="S589" s="62">
        <f t="shared" si="363"/>
        <v>0</v>
      </c>
      <c r="T589" s="68"/>
      <c r="U589" s="69"/>
      <c r="V589" s="70">
        <f t="shared" si="364"/>
        <v>0</v>
      </c>
      <c r="W589" s="71"/>
      <c r="X589" s="312"/>
      <c r="Y589" s="72" t="str">
        <f t="shared" si="365"/>
        <v>---</v>
      </c>
      <c r="Z589" s="73" t="str">
        <f t="shared" si="366"/>
        <v>---</v>
      </c>
      <c r="AA589" s="74" t="str">
        <f t="shared" si="367"/>
        <v/>
      </c>
      <c r="AB589" s="75" t="str">
        <f t="shared" si="368"/>
        <v/>
      </c>
      <c r="AC589" s="76" t="str">
        <f t="shared" si="369"/>
        <v/>
      </c>
      <c r="AD589" s="75" t="str">
        <f t="shared" si="370"/>
        <v/>
      </c>
      <c r="AE589" s="77" t="str">
        <f t="shared" si="371"/>
        <v/>
      </c>
      <c r="AF589" s="78" t="str">
        <f t="shared" si="372"/>
        <v/>
      </c>
      <c r="AG589" s="79" t="str">
        <f t="shared" si="373"/>
        <v/>
      </c>
      <c r="AH589" s="244" t="str">
        <f t="shared" si="374"/>
        <v/>
      </c>
      <c r="AI589" s="218">
        <f t="shared" si="375"/>
        <v>0</v>
      </c>
      <c r="AJ589" s="346" t="str">
        <f t="shared" si="376"/>
        <v/>
      </c>
      <c r="AK589" s="347"/>
      <c r="AL589" s="219" t="e">
        <f t="shared" si="377"/>
        <v>#DIV/0!</v>
      </c>
      <c r="AM589" s="218">
        <f t="shared" si="378"/>
        <v>0</v>
      </c>
      <c r="AN589" s="346" t="str">
        <f t="shared" si="379"/>
        <v/>
      </c>
      <c r="AO589" s="347"/>
      <c r="AP589" s="219" t="e">
        <f t="shared" si="380"/>
        <v>#DIV/0!</v>
      </c>
      <c r="AQ589" s="222">
        <f t="shared" si="381"/>
        <v>0</v>
      </c>
      <c r="AR589" s="348" t="str">
        <f t="shared" si="382"/>
        <v/>
      </c>
      <c r="AS589" s="349"/>
      <c r="AT589" s="257" t="e">
        <f t="shared" si="383"/>
        <v>#DIV/0!</v>
      </c>
      <c r="AU589" s="222">
        <f t="shared" si="384"/>
        <v>0</v>
      </c>
      <c r="AV589" s="348" t="str">
        <f t="shared" si="385"/>
        <v/>
      </c>
      <c r="AW589" s="349"/>
      <c r="AX589" s="257" t="e">
        <f t="shared" si="386"/>
        <v>#DIV/0!</v>
      </c>
      <c r="AZ589" s="80"/>
      <c r="BA589" s="81"/>
      <c r="BB589" s="82" t="str">
        <f t="shared" si="387"/>
        <v/>
      </c>
      <c r="BC589" s="83" t="str">
        <f t="shared" si="388"/>
        <v/>
      </c>
      <c r="BD589" s="224">
        <f t="shared" si="389"/>
        <v>0</v>
      </c>
      <c r="BE589" s="348" t="str">
        <f t="shared" si="390"/>
        <v/>
      </c>
      <c r="BF589" s="349"/>
      <c r="BG589" s="225" t="e">
        <f t="shared" si="391"/>
        <v>#DIV/0!</v>
      </c>
      <c r="BI589" s="84"/>
      <c r="BJ589" s="307"/>
      <c r="BK589" s="88"/>
      <c r="BL589" s="307"/>
      <c r="BM589" s="227" t="str">
        <f t="shared" si="392"/>
        <v>---</v>
      </c>
    </row>
    <row r="590" spans="1:65">
      <c r="A590" s="56"/>
      <c r="B590" s="57"/>
      <c r="C590" s="58"/>
      <c r="D590" s="58"/>
      <c r="E590" s="58"/>
      <c r="F590" s="59"/>
      <c r="G590" s="60"/>
      <c r="H590" s="61"/>
      <c r="I590" s="62"/>
      <c r="J590" s="63">
        <f t="shared" si="361"/>
        <v>0</v>
      </c>
      <c r="K590" s="64"/>
      <c r="L590" s="65">
        <f t="shared" si="362"/>
        <v>0</v>
      </c>
      <c r="M590" s="66"/>
      <c r="N590" s="312"/>
      <c r="O590" s="67"/>
      <c r="P590" s="68"/>
      <c r="Q590" s="61"/>
      <c r="R590" s="62"/>
      <c r="S590" s="62">
        <f t="shared" si="363"/>
        <v>0</v>
      </c>
      <c r="T590" s="68"/>
      <c r="U590" s="69"/>
      <c r="V590" s="70">
        <f t="shared" si="364"/>
        <v>0</v>
      </c>
      <c r="W590" s="71"/>
      <c r="X590" s="312"/>
      <c r="Y590" s="72" t="str">
        <f t="shared" si="365"/>
        <v>---</v>
      </c>
      <c r="Z590" s="73" t="str">
        <f t="shared" si="366"/>
        <v>---</v>
      </c>
      <c r="AA590" s="74" t="str">
        <f t="shared" si="367"/>
        <v/>
      </c>
      <c r="AB590" s="75" t="str">
        <f t="shared" si="368"/>
        <v/>
      </c>
      <c r="AC590" s="76" t="str">
        <f t="shared" si="369"/>
        <v/>
      </c>
      <c r="AD590" s="75" t="str">
        <f t="shared" si="370"/>
        <v/>
      </c>
      <c r="AE590" s="77" t="str">
        <f t="shared" si="371"/>
        <v/>
      </c>
      <c r="AF590" s="78" t="str">
        <f t="shared" si="372"/>
        <v/>
      </c>
      <c r="AG590" s="79" t="str">
        <f t="shared" si="373"/>
        <v/>
      </c>
      <c r="AH590" s="244" t="str">
        <f t="shared" si="374"/>
        <v/>
      </c>
      <c r="AI590" s="218">
        <f t="shared" si="375"/>
        <v>0</v>
      </c>
      <c r="AJ590" s="346" t="str">
        <f t="shared" si="376"/>
        <v/>
      </c>
      <c r="AK590" s="347"/>
      <c r="AL590" s="219" t="e">
        <f t="shared" si="377"/>
        <v>#DIV/0!</v>
      </c>
      <c r="AM590" s="218">
        <f t="shared" si="378"/>
        <v>0</v>
      </c>
      <c r="AN590" s="346" t="str">
        <f t="shared" si="379"/>
        <v/>
      </c>
      <c r="AO590" s="347"/>
      <c r="AP590" s="219" t="e">
        <f t="shared" si="380"/>
        <v>#DIV/0!</v>
      </c>
      <c r="AQ590" s="222">
        <f t="shared" si="381"/>
        <v>0</v>
      </c>
      <c r="AR590" s="348" t="str">
        <f t="shared" si="382"/>
        <v/>
      </c>
      <c r="AS590" s="349"/>
      <c r="AT590" s="257" t="e">
        <f t="shared" si="383"/>
        <v>#DIV/0!</v>
      </c>
      <c r="AU590" s="222">
        <f t="shared" si="384"/>
        <v>0</v>
      </c>
      <c r="AV590" s="348" t="str">
        <f t="shared" si="385"/>
        <v/>
      </c>
      <c r="AW590" s="349"/>
      <c r="AX590" s="257" t="e">
        <f t="shared" si="386"/>
        <v>#DIV/0!</v>
      </c>
      <c r="AZ590" s="80"/>
      <c r="BA590" s="81"/>
      <c r="BB590" s="82" t="str">
        <f t="shared" si="387"/>
        <v/>
      </c>
      <c r="BC590" s="83" t="str">
        <f t="shared" si="388"/>
        <v/>
      </c>
      <c r="BD590" s="224">
        <f t="shared" si="389"/>
        <v>0</v>
      </c>
      <c r="BE590" s="348" t="str">
        <f t="shared" si="390"/>
        <v/>
      </c>
      <c r="BF590" s="349"/>
      <c r="BG590" s="225" t="e">
        <f t="shared" si="391"/>
        <v>#DIV/0!</v>
      </c>
      <c r="BI590" s="84"/>
      <c r="BJ590" s="307"/>
      <c r="BK590" s="88"/>
      <c r="BL590" s="307"/>
      <c r="BM590" s="227" t="str">
        <f t="shared" si="392"/>
        <v>---</v>
      </c>
    </row>
    <row r="591" spans="1:65">
      <c r="A591" s="56"/>
      <c r="B591" s="57"/>
      <c r="C591" s="58"/>
      <c r="D591" s="58"/>
      <c r="E591" s="58"/>
      <c r="F591" s="59"/>
      <c r="G591" s="60"/>
      <c r="H591" s="61"/>
      <c r="I591" s="62"/>
      <c r="J591" s="63">
        <f t="shared" si="361"/>
        <v>0</v>
      </c>
      <c r="K591" s="64"/>
      <c r="L591" s="65">
        <f t="shared" si="362"/>
        <v>0</v>
      </c>
      <c r="M591" s="66"/>
      <c r="N591" s="312"/>
      <c r="O591" s="67"/>
      <c r="P591" s="68"/>
      <c r="Q591" s="61"/>
      <c r="R591" s="62"/>
      <c r="S591" s="62">
        <f t="shared" si="363"/>
        <v>0</v>
      </c>
      <c r="T591" s="68"/>
      <c r="U591" s="69"/>
      <c r="V591" s="70">
        <f t="shared" si="364"/>
        <v>0</v>
      </c>
      <c r="W591" s="71"/>
      <c r="X591" s="312"/>
      <c r="Y591" s="72" t="str">
        <f t="shared" si="365"/>
        <v>---</v>
      </c>
      <c r="Z591" s="73" t="str">
        <f t="shared" si="366"/>
        <v>---</v>
      </c>
      <c r="AA591" s="74" t="str">
        <f t="shared" si="367"/>
        <v/>
      </c>
      <c r="AB591" s="75" t="str">
        <f t="shared" si="368"/>
        <v/>
      </c>
      <c r="AC591" s="76" t="str">
        <f t="shared" si="369"/>
        <v/>
      </c>
      <c r="AD591" s="75" t="str">
        <f t="shared" si="370"/>
        <v/>
      </c>
      <c r="AE591" s="77" t="str">
        <f t="shared" si="371"/>
        <v/>
      </c>
      <c r="AF591" s="78" t="str">
        <f t="shared" si="372"/>
        <v/>
      </c>
      <c r="AG591" s="79" t="str">
        <f t="shared" si="373"/>
        <v/>
      </c>
      <c r="AH591" s="244" t="str">
        <f t="shared" si="374"/>
        <v/>
      </c>
      <c r="AI591" s="218">
        <f t="shared" si="375"/>
        <v>0</v>
      </c>
      <c r="AJ591" s="346" t="str">
        <f t="shared" si="376"/>
        <v>*</v>
      </c>
      <c r="AK591" s="347"/>
      <c r="AL591" s="219" t="e">
        <f t="shared" si="377"/>
        <v>#DIV/0!</v>
      </c>
      <c r="AM591" s="218">
        <f t="shared" si="378"/>
        <v>0</v>
      </c>
      <c r="AN591" s="346" t="str">
        <f t="shared" si="379"/>
        <v>*</v>
      </c>
      <c r="AO591" s="347"/>
      <c r="AP591" s="219" t="e">
        <f t="shared" si="380"/>
        <v>#DIV/0!</v>
      </c>
      <c r="AQ591" s="222">
        <f t="shared" si="381"/>
        <v>0</v>
      </c>
      <c r="AR591" s="348" t="str">
        <f t="shared" si="382"/>
        <v>*</v>
      </c>
      <c r="AS591" s="349"/>
      <c r="AT591" s="257" t="e">
        <f t="shared" si="383"/>
        <v>#DIV/0!</v>
      </c>
      <c r="AU591" s="222">
        <f t="shared" si="384"/>
        <v>0</v>
      </c>
      <c r="AV591" s="348" t="str">
        <f t="shared" si="385"/>
        <v>*</v>
      </c>
      <c r="AW591" s="349"/>
      <c r="AX591" s="257" t="e">
        <f t="shared" si="386"/>
        <v>#DIV/0!</v>
      </c>
      <c r="AZ591" s="80"/>
      <c r="BA591" s="81"/>
      <c r="BB591" s="82" t="str">
        <f t="shared" si="387"/>
        <v/>
      </c>
      <c r="BC591" s="83" t="str">
        <f t="shared" si="388"/>
        <v/>
      </c>
      <c r="BD591" s="224">
        <f t="shared" si="389"/>
        <v>0</v>
      </c>
      <c r="BE591" s="348" t="str">
        <f t="shared" si="390"/>
        <v/>
      </c>
      <c r="BF591" s="349"/>
      <c r="BG591" s="225" t="e">
        <f t="shared" si="391"/>
        <v>#DIV/0!</v>
      </c>
      <c r="BI591" s="84"/>
      <c r="BJ591" s="307"/>
      <c r="BK591" s="88"/>
      <c r="BL591" s="307"/>
      <c r="BM591" s="227" t="str">
        <f t="shared" si="392"/>
        <v>---</v>
      </c>
    </row>
    <row r="592" spans="1:65">
      <c r="A592" s="56"/>
      <c r="B592" s="57"/>
      <c r="C592" s="58"/>
      <c r="D592" s="58"/>
      <c r="E592" s="58"/>
      <c r="F592" s="59"/>
      <c r="G592" s="60"/>
      <c r="H592" s="61"/>
      <c r="I592" s="62"/>
      <c r="J592" s="63">
        <f t="shared" si="361"/>
        <v>0</v>
      </c>
      <c r="K592" s="64"/>
      <c r="L592" s="65">
        <f t="shared" si="362"/>
        <v>0</v>
      </c>
      <c r="M592" s="66"/>
      <c r="N592" s="312"/>
      <c r="O592" s="67"/>
      <c r="P592" s="68"/>
      <c r="Q592" s="61"/>
      <c r="R592" s="62"/>
      <c r="S592" s="62">
        <f t="shared" si="363"/>
        <v>0</v>
      </c>
      <c r="T592" s="68"/>
      <c r="U592" s="69"/>
      <c r="V592" s="70">
        <f t="shared" si="364"/>
        <v>0</v>
      </c>
      <c r="W592" s="71"/>
      <c r="X592" s="312"/>
      <c r="Y592" s="72" t="str">
        <f t="shared" si="365"/>
        <v>---</v>
      </c>
      <c r="Z592" s="73" t="str">
        <f t="shared" si="366"/>
        <v>---</v>
      </c>
      <c r="AA592" s="74" t="str">
        <f t="shared" si="367"/>
        <v/>
      </c>
      <c r="AB592" s="75" t="str">
        <f t="shared" si="368"/>
        <v/>
      </c>
      <c r="AC592" s="76" t="str">
        <f t="shared" si="369"/>
        <v/>
      </c>
      <c r="AD592" s="75" t="str">
        <f t="shared" si="370"/>
        <v/>
      </c>
      <c r="AE592" s="77" t="str">
        <f t="shared" si="371"/>
        <v/>
      </c>
      <c r="AF592" s="78" t="str">
        <f t="shared" si="372"/>
        <v/>
      </c>
      <c r="AG592" s="79" t="str">
        <f t="shared" si="373"/>
        <v/>
      </c>
      <c r="AH592" s="244" t="str">
        <f t="shared" si="374"/>
        <v/>
      </c>
      <c r="AI592" s="218">
        <f t="shared" si="375"/>
        <v>0</v>
      </c>
      <c r="AJ592" s="346" t="str">
        <f t="shared" si="376"/>
        <v/>
      </c>
      <c r="AK592" s="347"/>
      <c r="AL592" s="219" t="e">
        <f t="shared" si="377"/>
        <v>#DIV/0!</v>
      </c>
      <c r="AM592" s="218">
        <f t="shared" si="378"/>
        <v>0</v>
      </c>
      <c r="AN592" s="346" t="str">
        <f t="shared" si="379"/>
        <v/>
      </c>
      <c r="AO592" s="347"/>
      <c r="AP592" s="219" t="e">
        <f t="shared" si="380"/>
        <v>#DIV/0!</v>
      </c>
      <c r="AQ592" s="222">
        <f t="shared" si="381"/>
        <v>0</v>
      </c>
      <c r="AR592" s="348" t="str">
        <f t="shared" si="382"/>
        <v/>
      </c>
      <c r="AS592" s="349"/>
      <c r="AT592" s="257" t="e">
        <f t="shared" si="383"/>
        <v>#DIV/0!</v>
      </c>
      <c r="AU592" s="222">
        <f t="shared" si="384"/>
        <v>0</v>
      </c>
      <c r="AV592" s="348" t="str">
        <f t="shared" si="385"/>
        <v/>
      </c>
      <c r="AW592" s="349"/>
      <c r="AX592" s="257" t="e">
        <f t="shared" si="386"/>
        <v>#DIV/0!</v>
      </c>
      <c r="AZ592" s="80"/>
      <c r="BA592" s="81"/>
      <c r="BB592" s="82" t="str">
        <f t="shared" si="387"/>
        <v/>
      </c>
      <c r="BC592" s="83" t="str">
        <f t="shared" si="388"/>
        <v/>
      </c>
      <c r="BD592" s="224">
        <f t="shared" si="389"/>
        <v>0</v>
      </c>
      <c r="BE592" s="348" t="str">
        <f t="shared" si="390"/>
        <v/>
      </c>
      <c r="BF592" s="349"/>
      <c r="BG592" s="225" t="e">
        <f t="shared" si="391"/>
        <v>#DIV/0!</v>
      </c>
      <c r="BI592" s="84"/>
      <c r="BJ592" s="307"/>
      <c r="BK592" s="88"/>
      <c r="BL592" s="307"/>
      <c r="BM592" s="227" t="str">
        <f t="shared" si="392"/>
        <v>---</v>
      </c>
    </row>
    <row r="593" spans="1:65">
      <c r="A593" s="56"/>
      <c r="B593" s="57"/>
      <c r="C593" s="58"/>
      <c r="D593" s="58"/>
      <c r="E593" s="58"/>
      <c r="F593" s="59"/>
      <c r="G593" s="60"/>
      <c r="H593" s="61"/>
      <c r="I593" s="62"/>
      <c r="J593" s="63">
        <f t="shared" si="361"/>
        <v>0</v>
      </c>
      <c r="K593" s="64"/>
      <c r="L593" s="65">
        <f t="shared" si="362"/>
        <v>0</v>
      </c>
      <c r="M593" s="66"/>
      <c r="N593" s="312"/>
      <c r="O593" s="67"/>
      <c r="P593" s="68"/>
      <c r="Q593" s="61"/>
      <c r="R593" s="62"/>
      <c r="S593" s="62">
        <f t="shared" si="363"/>
        <v>0</v>
      </c>
      <c r="T593" s="68"/>
      <c r="U593" s="69"/>
      <c r="V593" s="70">
        <f t="shared" si="364"/>
        <v>0</v>
      </c>
      <c r="W593" s="71"/>
      <c r="X593" s="312"/>
      <c r="Y593" s="72" t="str">
        <f t="shared" si="365"/>
        <v>---</v>
      </c>
      <c r="Z593" s="73" t="str">
        <f t="shared" si="366"/>
        <v>---</v>
      </c>
      <c r="AA593" s="74" t="str">
        <f t="shared" si="367"/>
        <v/>
      </c>
      <c r="AB593" s="75" t="str">
        <f t="shared" si="368"/>
        <v/>
      </c>
      <c r="AC593" s="76" t="str">
        <f t="shared" si="369"/>
        <v/>
      </c>
      <c r="AD593" s="75" t="str">
        <f t="shared" si="370"/>
        <v/>
      </c>
      <c r="AE593" s="77" t="str">
        <f t="shared" si="371"/>
        <v/>
      </c>
      <c r="AF593" s="78" t="str">
        <f t="shared" si="372"/>
        <v/>
      </c>
      <c r="AG593" s="79" t="str">
        <f t="shared" si="373"/>
        <v/>
      </c>
      <c r="AH593" s="244" t="str">
        <f t="shared" si="374"/>
        <v/>
      </c>
      <c r="AI593" s="218">
        <f t="shared" si="375"/>
        <v>0</v>
      </c>
      <c r="AJ593" s="346" t="str">
        <f t="shared" si="376"/>
        <v/>
      </c>
      <c r="AK593" s="347"/>
      <c r="AL593" s="219" t="e">
        <f t="shared" si="377"/>
        <v>#DIV/0!</v>
      </c>
      <c r="AM593" s="218">
        <f t="shared" si="378"/>
        <v>0</v>
      </c>
      <c r="AN593" s="346" t="str">
        <f t="shared" si="379"/>
        <v/>
      </c>
      <c r="AO593" s="347"/>
      <c r="AP593" s="219" t="e">
        <f t="shared" si="380"/>
        <v>#DIV/0!</v>
      </c>
      <c r="AQ593" s="222">
        <f t="shared" si="381"/>
        <v>0</v>
      </c>
      <c r="AR593" s="348" t="str">
        <f t="shared" si="382"/>
        <v/>
      </c>
      <c r="AS593" s="349"/>
      <c r="AT593" s="257" t="e">
        <f t="shared" si="383"/>
        <v>#DIV/0!</v>
      </c>
      <c r="AU593" s="222">
        <f t="shared" si="384"/>
        <v>0</v>
      </c>
      <c r="AV593" s="348" t="str">
        <f t="shared" si="385"/>
        <v/>
      </c>
      <c r="AW593" s="349"/>
      <c r="AX593" s="257" t="e">
        <f t="shared" si="386"/>
        <v>#DIV/0!</v>
      </c>
      <c r="AZ593" s="80"/>
      <c r="BA593" s="81"/>
      <c r="BB593" s="82" t="str">
        <f t="shared" si="387"/>
        <v/>
      </c>
      <c r="BC593" s="83" t="str">
        <f t="shared" si="388"/>
        <v/>
      </c>
      <c r="BD593" s="224">
        <f t="shared" si="389"/>
        <v>0</v>
      </c>
      <c r="BE593" s="348" t="str">
        <f t="shared" si="390"/>
        <v/>
      </c>
      <c r="BF593" s="349"/>
      <c r="BG593" s="225" t="e">
        <f t="shared" si="391"/>
        <v>#DIV/0!</v>
      </c>
      <c r="BI593" s="84"/>
      <c r="BJ593" s="307"/>
      <c r="BK593" s="88"/>
      <c r="BL593" s="307"/>
      <c r="BM593" s="227" t="str">
        <f t="shared" si="392"/>
        <v>---</v>
      </c>
    </row>
    <row r="594" spans="1:65">
      <c r="A594" s="56"/>
      <c r="B594" s="57"/>
      <c r="C594" s="58"/>
      <c r="D594" s="58"/>
      <c r="E594" s="58"/>
      <c r="F594" s="59"/>
      <c r="G594" s="60"/>
      <c r="H594" s="61"/>
      <c r="I594" s="62"/>
      <c r="J594" s="63">
        <f t="shared" si="361"/>
        <v>0</v>
      </c>
      <c r="K594" s="64"/>
      <c r="L594" s="65">
        <f t="shared" si="362"/>
        <v>0</v>
      </c>
      <c r="M594" s="66"/>
      <c r="N594" s="312"/>
      <c r="O594" s="67"/>
      <c r="P594" s="68"/>
      <c r="Q594" s="61"/>
      <c r="R594" s="62"/>
      <c r="S594" s="62">
        <f t="shared" si="363"/>
        <v>0</v>
      </c>
      <c r="T594" s="68"/>
      <c r="U594" s="69"/>
      <c r="V594" s="70">
        <f t="shared" si="364"/>
        <v>0</v>
      </c>
      <c r="W594" s="71"/>
      <c r="X594" s="312"/>
      <c r="Y594" s="72" t="str">
        <f t="shared" si="365"/>
        <v>---</v>
      </c>
      <c r="Z594" s="73" t="str">
        <f t="shared" si="366"/>
        <v>---</v>
      </c>
      <c r="AA594" s="74" t="str">
        <f t="shared" si="367"/>
        <v/>
      </c>
      <c r="AB594" s="75" t="str">
        <f t="shared" si="368"/>
        <v/>
      </c>
      <c r="AC594" s="76" t="str">
        <f t="shared" si="369"/>
        <v/>
      </c>
      <c r="AD594" s="75" t="str">
        <f t="shared" si="370"/>
        <v/>
      </c>
      <c r="AE594" s="77" t="str">
        <f t="shared" si="371"/>
        <v/>
      </c>
      <c r="AF594" s="78" t="str">
        <f t="shared" si="372"/>
        <v/>
      </c>
      <c r="AG594" s="79" t="str">
        <f t="shared" si="373"/>
        <v/>
      </c>
      <c r="AH594" s="244" t="str">
        <f t="shared" si="374"/>
        <v/>
      </c>
      <c r="AI594" s="218">
        <f t="shared" si="375"/>
        <v>0</v>
      </c>
      <c r="AJ594" s="346" t="str">
        <f t="shared" si="376"/>
        <v/>
      </c>
      <c r="AK594" s="347"/>
      <c r="AL594" s="219" t="e">
        <f t="shared" si="377"/>
        <v>#DIV/0!</v>
      </c>
      <c r="AM594" s="218">
        <f t="shared" si="378"/>
        <v>0</v>
      </c>
      <c r="AN594" s="346" t="str">
        <f t="shared" si="379"/>
        <v/>
      </c>
      <c r="AO594" s="347"/>
      <c r="AP594" s="219" t="e">
        <f t="shared" si="380"/>
        <v>#DIV/0!</v>
      </c>
      <c r="AQ594" s="222">
        <f t="shared" si="381"/>
        <v>0</v>
      </c>
      <c r="AR594" s="348" t="str">
        <f t="shared" si="382"/>
        <v/>
      </c>
      <c r="AS594" s="349"/>
      <c r="AT594" s="257" t="e">
        <f t="shared" si="383"/>
        <v>#DIV/0!</v>
      </c>
      <c r="AU594" s="222">
        <f t="shared" si="384"/>
        <v>0</v>
      </c>
      <c r="AV594" s="348" t="str">
        <f t="shared" si="385"/>
        <v/>
      </c>
      <c r="AW594" s="349"/>
      <c r="AX594" s="257" t="e">
        <f t="shared" si="386"/>
        <v>#DIV/0!</v>
      </c>
      <c r="AZ594" s="80"/>
      <c r="BA594" s="81"/>
      <c r="BB594" s="82" t="str">
        <f t="shared" si="387"/>
        <v/>
      </c>
      <c r="BC594" s="83" t="str">
        <f t="shared" si="388"/>
        <v/>
      </c>
      <c r="BD594" s="224">
        <f t="shared" si="389"/>
        <v>0</v>
      </c>
      <c r="BE594" s="348" t="str">
        <f t="shared" si="390"/>
        <v/>
      </c>
      <c r="BF594" s="349"/>
      <c r="BG594" s="225" t="e">
        <f t="shared" si="391"/>
        <v>#DIV/0!</v>
      </c>
      <c r="BI594" s="84"/>
      <c r="BJ594" s="307"/>
      <c r="BK594" s="88"/>
      <c r="BL594" s="307"/>
      <c r="BM594" s="227" t="str">
        <f t="shared" si="392"/>
        <v>---</v>
      </c>
    </row>
    <row r="595" spans="1:65">
      <c r="A595" s="56"/>
      <c r="B595" s="57"/>
      <c r="C595" s="58"/>
      <c r="D595" s="58"/>
      <c r="E595" s="58"/>
      <c r="F595" s="59"/>
      <c r="G595" s="60"/>
      <c r="H595" s="61"/>
      <c r="I595" s="62"/>
      <c r="J595" s="63">
        <f t="shared" si="361"/>
        <v>0</v>
      </c>
      <c r="K595" s="64"/>
      <c r="L595" s="65">
        <f t="shared" si="362"/>
        <v>0</v>
      </c>
      <c r="M595" s="66"/>
      <c r="N595" s="312"/>
      <c r="O595" s="67"/>
      <c r="P595" s="68"/>
      <c r="Q595" s="61"/>
      <c r="R595" s="62"/>
      <c r="S595" s="62">
        <f t="shared" si="363"/>
        <v>0</v>
      </c>
      <c r="T595" s="68"/>
      <c r="U595" s="69"/>
      <c r="V595" s="70">
        <f t="shared" si="364"/>
        <v>0</v>
      </c>
      <c r="W595" s="71"/>
      <c r="X595" s="312"/>
      <c r="Y595" s="72" t="str">
        <f t="shared" si="365"/>
        <v>---</v>
      </c>
      <c r="Z595" s="73" t="str">
        <f t="shared" si="366"/>
        <v>---</v>
      </c>
      <c r="AA595" s="74" t="str">
        <f t="shared" si="367"/>
        <v/>
      </c>
      <c r="AB595" s="75" t="str">
        <f t="shared" si="368"/>
        <v/>
      </c>
      <c r="AC595" s="76" t="str">
        <f t="shared" si="369"/>
        <v/>
      </c>
      <c r="AD595" s="75" t="str">
        <f t="shared" si="370"/>
        <v/>
      </c>
      <c r="AE595" s="77" t="str">
        <f t="shared" si="371"/>
        <v/>
      </c>
      <c r="AF595" s="78" t="str">
        <f t="shared" si="372"/>
        <v/>
      </c>
      <c r="AG595" s="79" t="str">
        <f t="shared" si="373"/>
        <v/>
      </c>
      <c r="AH595" s="244" t="str">
        <f t="shared" si="374"/>
        <v/>
      </c>
      <c r="AI595" s="218">
        <f t="shared" si="375"/>
        <v>0</v>
      </c>
      <c r="AJ595" s="346" t="str">
        <f t="shared" si="376"/>
        <v/>
      </c>
      <c r="AK595" s="347"/>
      <c r="AL595" s="219" t="e">
        <f t="shared" si="377"/>
        <v>#DIV/0!</v>
      </c>
      <c r="AM595" s="218">
        <f t="shared" si="378"/>
        <v>0</v>
      </c>
      <c r="AN595" s="346" t="str">
        <f t="shared" si="379"/>
        <v/>
      </c>
      <c r="AO595" s="347"/>
      <c r="AP595" s="219" t="e">
        <f t="shared" si="380"/>
        <v>#DIV/0!</v>
      </c>
      <c r="AQ595" s="222">
        <f t="shared" si="381"/>
        <v>0</v>
      </c>
      <c r="AR595" s="348" t="str">
        <f t="shared" si="382"/>
        <v/>
      </c>
      <c r="AS595" s="349"/>
      <c r="AT595" s="257" t="e">
        <f t="shared" si="383"/>
        <v>#DIV/0!</v>
      </c>
      <c r="AU595" s="222">
        <f t="shared" si="384"/>
        <v>0</v>
      </c>
      <c r="AV595" s="348" t="str">
        <f t="shared" si="385"/>
        <v/>
      </c>
      <c r="AW595" s="349"/>
      <c r="AX595" s="257" t="e">
        <f t="shared" si="386"/>
        <v>#DIV/0!</v>
      </c>
      <c r="AZ595" s="80"/>
      <c r="BA595" s="81"/>
      <c r="BB595" s="82" t="str">
        <f t="shared" si="387"/>
        <v/>
      </c>
      <c r="BC595" s="83" t="str">
        <f t="shared" si="388"/>
        <v/>
      </c>
      <c r="BD595" s="224">
        <f t="shared" si="389"/>
        <v>0</v>
      </c>
      <c r="BE595" s="348" t="str">
        <f t="shared" si="390"/>
        <v/>
      </c>
      <c r="BF595" s="349"/>
      <c r="BG595" s="225" t="e">
        <f t="shared" si="391"/>
        <v>#DIV/0!</v>
      </c>
      <c r="BI595" s="84"/>
      <c r="BJ595" s="307"/>
      <c r="BK595" s="88"/>
      <c r="BL595" s="307"/>
      <c r="BM595" s="227" t="str">
        <f t="shared" si="392"/>
        <v>---</v>
      </c>
    </row>
    <row r="596" spans="1:65">
      <c r="A596" s="56"/>
      <c r="B596" s="57"/>
      <c r="C596" s="58"/>
      <c r="D596" s="58"/>
      <c r="E596" s="58"/>
      <c r="F596" s="59"/>
      <c r="G596" s="60"/>
      <c r="H596" s="61"/>
      <c r="I596" s="62"/>
      <c r="J596" s="63">
        <f t="shared" si="361"/>
        <v>0</v>
      </c>
      <c r="K596" s="64"/>
      <c r="L596" s="65">
        <f t="shared" si="362"/>
        <v>0</v>
      </c>
      <c r="M596" s="66"/>
      <c r="N596" s="312"/>
      <c r="O596" s="67"/>
      <c r="P596" s="68"/>
      <c r="Q596" s="61"/>
      <c r="R596" s="62"/>
      <c r="S596" s="62">
        <f t="shared" si="363"/>
        <v>0</v>
      </c>
      <c r="T596" s="68"/>
      <c r="U596" s="69"/>
      <c r="V596" s="70">
        <f t="shared" si="364"/>
        <v>0</v>
      </c>
      <c r="W596" s="71"/>
      <c r="X596" s="312"/>
      <c r="Y596" s="72" t="str">
        <f t="shared" si="365"/>
        <v>---</v>
      </c>
      <c r="Z596" s="73" t="str">
        <f t="shared" si="366"/>
        <v>---</v>
      </c>
      <c r="AA596" s="74" t="str">
        <f t="shared" si="367"/>
        <v/>
      </c>
      <c r="AB596" s="75" t="str">
        <f t="shared" si="368"/>
        <v/>
      </c>
      <c r="AC596" s="76" t="str">
        <f t="shared" si="369"/>
        <v/>
      </c>
      <c r="AD596" s="75" t="str">
        <f t="shared" si="370"/>
        <v/>
      </c>
      <c r="AE596" s="77" t="str">
        <f t="shared" si="371"/>
        <v/>
      </c>
      <c r="AF596" s="78" t="str">
        <f t="shared" si="372"/>
        <v/>
      </c>
      <c r="AG596" s="79" t="str">
        <f t="shared" si="373"/>
        <v/>
      </c>
      <c r="AH596" s="244" t="str">
        <f t="shared" si="374"/>
        <v/>
      </c>
      <c r="AI596" s="218">
        <f t="shared" si="375"/>
        <v>0</v>
      </c>
      <c r="AJ596" s="346" t="str">
        <f t="shared" si="376"/>
        <v/>
      </c>
      <c r="AK596" s="347"/>
      <c r="AL596" s="219" t="e">
        <f t="shared" si="377"/>
        <v>#DIV/0!</v>
      </c>
      <c r="AM596" s="218">
        <f t="shared" si="378"/>
        <v>0</v>
      </c>
      <c r="AN596" s="346" t="str">
        <f t="shared" si="379"/>
        <v/>
      </c>
      <c r="AO596" s="347"/>
      <c r="AP596" s="219" t="e">
        <f t="shared" si="380"/>
        <v>#DIV/0!</v>
      </c>
      <c r="AQ596" s="222">
        <f t="shared" si="381"/>
        <v>0</v>
      </c>
      <c r="AR596" s="348" t="str">
        <f t="shared" si="382"/>
        <v/>
      </c>
      <c r="AS596" s="349"/>
      <c r="AT596" s="257" t="e">
        <f t="shared" si="383"/>
        <v>#DIV/0!</v>
      </c>
      <c r="AU596" s="222">
        <f t="shared" si="384"/>
        <v>0</v>
      </c>
      <c r="AV596" s="348" t="str">
        <f t="shared" si="385"/>
        <v/>
      </c>
      <c r="AW596" s="349"/>
      <c r="AX596" s="257" t="e">
        <f t="shared" si="386"/>
        <v>#DIV/0!</v>
      </c>
      <c r="AZ596" s="80"/>
      <c r="BA596" s="81"/>
      <c r="BB596" s="82" t="str">
        <f t="shared" si="387"/>
        <v/>
      </c>
      <c r="BC596" s="83" t="str">
        <f t="shared" si="388"/>
        <v/>
      </c>
      <c r="BD596" s="224">
        <f t="shared" si="389"/>
        <v>0</v>
      </c>
      <c r="BE596" s="348" t="str">
        <f t="shared" si="390"/>
        <v/>
      </c>
      <c r="BF596" s="349"/>
      <c r="BG596" s="225" t="e">
        <f t="shared" si="391"/>
        <v>#DIV/0!</v>
      </c>
      <c r="BI596" s="84"/>
      <c r="BJ596" s="307"/>
      <c r="BK596" s="88"/>
      <c r="BL596" s="307"/>
      <c r="BM596" s="227" t="str">
        <f t="shared" si="392"/>
        <v>---</v>
      </c>
    </row>
    <row r="597" spans="1:65">
      <c r="A597" s="56"/>
      <c r="B597" s="57"/>
      <c r="C597" s="58"/>
      <c r="D597" s="58"/>
      <c r="E597" s="58"/>
      <c r="F597" s="59"/>
      <c r="G597" s="60"/>
      <c r="H597" s="61"/>
      <c r="I597" s="62"/>
      <c r="J597" s="63">
        <f t="shared" si="361"/>
        <v>0</v>
      </c>
      <c r="K597" s="64"/>
      <c r="L597" s="65">
        <f t="shared" si="362"/>
        <v>0</v>
      </c>
      <c r="M597" s="66"/>
      <c r="N597" s="312"/>
      <c r="O597" s="67"/>
      <c r="P597" s="68"/>
      <c r="Q597" s="61"/>
      <c r="R597" s="62"/>
      <c r="S597" s="62">
        <f t="shared" si="363"/>
        <v>0</v>
      </c>
      <c r="T597" s="68"/>
      <c r="U597" s="69"/>
      <c r="V597" s="70">
        <f t="shared" si="364"/>
        <v>0</v>
      </c>
      <c r="W597" s="71"/>
      <c r="X597" s="312"/>
      <c r="Y597" s="72" t="str">
        <f t="shared" si="365"/>
        <v>---</v>
      </c>
      <c r="Z597" s="73" t="str">
        <f t="shared" si="366"/>
        <v>---</v>
      </c>
      <c r="AA597" s="74" t="str">
        <f t="shared" si="367"/>
        <v/>
      </c>
      <c r="AB597" s="75" t="str">
        <f t="shared" si="368"/>
        <v/>
      </c>
      <c r="AC597" s="76" t="str">
        <f t="shared" si="369"/>
        <v/>
      </c>
      <c r="AD597" s="75" t="str">
        <f t="shared" si="370"/>
        <v/>
      </c>
      <c r="AE597" s="77" t="str">
        <f t="shared" si="371"/>
        <v/>
      </c>
      <c r="AF597" s="78" t="str">
        <f t="shared" si="372"/>
        <v/>
      </c>
      <c r="AG597" s="79" t="str">
        <f t="shared" si="373"/>
        <v/>
      </c>
      <c r="AH597" s="244" t="str">
        <f t="shared" si="374"/>
        <v/>
      </c>
      <c r="AI597" s="218">
        <f t="shared" si="375"/>
        <v>0</v>
      </c>
      <c r="AJ597" s="346" t="str">
        <f t="shared" si="376"/>
        <v/>
      </c>
      <c r="AK597" s="347"/>
      <c r="AL597" s="219" t="e">
        <f t="shared" si="377"/>
        <v>#DIV/0!</v>
      </c>
      <c r="AM597" s="218">
        <f t="shared" si="378"/>
        <v>0</v>
      </c>
      <c r="AN597" s="346" t="str">
        <f t="shared" si="379"/>
        <v/>
      </c>
      <c r="AO597" s="347"/>
      <c r="AP597" s="219" t="e">
        <f t="shared" si="380"/>
        <v>#DIV/0!</v>
      </c>
      <c r="AQ597" s="222">
        <f t="shared" si="381"/>
        <v>0</v>
      </c>
      <c r="AR597" s="348" t="str">
        <f t="shared" si="382"/>
        <v/>
      </c>
      <c r="AS597" s="349"/>
      <c r="AT597" s="257" t="e">
        <f t="shared" si="383"/>
        <v>#DIV/0!</v>
      </c>
      <c r="AU597" s="222">
        <f t="shared" si="384"/>
        <v>0</v>
      </c>
      <c r="AV597" s="348" t="str">
        <f t="shared" si="385"/>
        <v/>
      </c>
      <c r="AW597" s="349"/>
      <c r="AX597" s="257" t="e">
        <f t="shared" si="386"/>
        <v>#DIV/0!</v>
      </c>
      <c r="AZ597" s="80"/>
      <c r="BA597" s="81"/>
      <c r="BB597" s="82" t="str">
        <f t="shared" si="387"/>
        <v/>
      </c>
      <c r="BC597" s="83" t="str">
        <f t="shared" si="388"/>
        <v/>
      </c>
      <c r="BD597" s="224">
        <f t="shared" si="389"/>
        <v>0</v>
      </c>
      <c r="BE597" s="348" t="str">
        <f t="shared" si="390"/>
        <v/>
      </c>
      <c r="BF597" s="349"/>
      <c r="BG597" s="225" t="e">
        <f t="shared" si="391"/>
        <v>#DIV/0!</v>
      </c>
      <c r="BI597" s="84"/>
      <c r="BJ597" s="307"/>
      <c r="BK597" s="88"/>
      <c r="BL597" s="307"/>
      <c r="BM597" s="227" t="str">
        <f t="shared" si="392"/>
        <v>---</v>
      </c>
    </row>
    <row r="598" spans="1:65">
      <c r="A598" s="56"/>
      <c r="B598" s="57"/>
      <c r="C598" s="58"/>
      <c r="D598" s="58"/>
      <c r="E598" s="58"/>
      <c r="F598" s="59"/>
      <c r="G598" s="60"/>
      <c r="H598" s="61"/>
      <c r="I598" s="62"/>
      <c r="J598" s="63">
        <f t="shared" si="361"/>
        <v>0</v>
      </c>
      <c r="K598" s="64"/>
      <c r="L598" s="65">
        <f t="shared" si="362"/>
        <v>0</v>
      </c>
      <c r="M598" s="66"/>
      <c r="N598" s="312"/>
      <c r="O598" s="67"/>
      <c r="P598" s="68"/>
      <c r="Q598" s="61"/>
      <c r="R598" s="62"/>
      <c r="S598" s="62">
        <f t="shared" si="363"/>
        <v>0</v>
      </c>
      <c r="T598" s="68"/>
      <c r="U598" s="69"/>
      <c r="V598" s="70">
        <f t="shared" si="364"/>
        <v>0</v>
      </c>
      <c r="W598" s="71"/>
      <c r="X598" s="312"/>
      <c r="Y598" s="72" t="str">
        <f t="shared" si="365"/>
        <v>---</v>
      </c>
      <c r="Z598" s="73" t="str">
        <f t="shared" si="366"/>
        <v>---</v>
      </c>
      <c r="AA598" s="74" t="str">
        <f t="shared" si="367"/>
        <v/>
      </c>
      <c r="AB598" s="75" t="str">
        <f t="shared" si="368"/>
        <v/>
      </c>
      <c r="AC598" s="76" t="str">
        <f t="shared" si="369"/>
        <v/>
      </c>
      <c r="AD598" s="75" t="str">
        <f t="shared" si="370"/>
        <v/>
      </c>
      <c r="AE598" s="77" t="str">
        <f t="shared" si="371"/>
        <v/>
      </c>
      <c r="AF598" s="78" t="str">
        <f t="shared" si="372"/>
        <v/>
      </c>
      <c r="AG598" s="79" t="str">
        <f t="shared" si="373"/>
        <v/>
      </c>
      <c r="AH598" s="244" t="str">
        <f t="shared" si="374"/>
        <v/>
      </c>
      <c r="AI598" s="218">
        <f t="shared" si="375"/>
        <v>0</v>
      </c>
      <c r="AJ598" s="346" t="str">
        <f t="shared" si="376"/>
        <v/>
      </c>
      <c r="AK598" s="347"/>
      <c r="AL598" s="219" t="e">
        <f t="shared" si="377"/>
        <v>#DIV/0!</v>
      </c>
      <c r="AM598" s="218">
        <f t="shared" si="378"/>
        <v>0</v>
      </c>
      <c r="AN598" s="346" t="str">
        <f t="shared" si="379"/>
        <v/>
      </c>
      <c r="AO598" s="347"/>
      <c r="AP598" s="219" t="e">
        <f t="shared" si="380"/>
        <v>#DIV/0!</v>
      </c>
      <c r="AQ598" s="222">
        <f t="shared" si="381"/>
        <v>0</v>
      </c>
      <c r="AR598" s="348" t="str">
        <f t="shared" si="382"/>
        <v/>
      </c>
      <c r="AS598" s="349"/>
      <c r="AT598" s="257" t="e">
        <f t="shared" si="383"/>
        <v>#DIV/0!</v>
      </c>
      <c r="AU598" s="222">
        <f t="shared" si="384"/>
        <v>0</v>
      </c>
      <c r="AV598" s="348" t="str">
        <f t="shared" si="385"/>
        <v/>
      </c>
      <c r="AW598" s="349"/>
      <c r="AX598" s="257" t="e">
        <f t="shared" si="386"/>
        <v>#DIV/0!</v>
      </c>
      <c r="AZ598" s="80"/>
      <c r="BA598" s="81"/>
      <c r="BB598" s="82" t="str">
        <f t="shared" si="387"/>
        <v/>
      </c>
      <c r="BC598" s="83" t="str">
        <f t="shared" si="388"/>
        <v/>
      </c>
      <c r="BD598" s="224">
        <f t="shared" si="389"/>
        <v>0</v>
      </c>
      <c r="BE598" s="348" t="str">
        <f t="shared" si="390"/>
        <v/>
      </c>
      <c r="BF598" s="349"/>
      <c r="BG598" s="225" t="e">
        <f t="shared" si="391"/>
        <v>#DIV/0!</v>
      </c>
      <c r="BI598" s="84"/>
      <c r="BJ598" s="307"/>
      <c r="BK598" s="88"/>
      <c r="BL598" s="307"/>
      <c r="BM598" s="227" t="str">
        <f t="shared" si="392"/>
        <v>---</v>
      </c>
    </row>
    <row r="599" spans="1:65">
      <c r="A599" s="56"/>
      <c r="B599" s="57"/>
      <c r="C599" s="58"/>
      <c r="D599" s="58"/>
      <c r="E599" s="58"/>
      <c r="F599" s="59"/>
      <c r="G599" s="60"/>
      <c r="H599" s="61"/>
      <c r="I599" s="62"/>
      <c r="J599" s="63">
        <f t="shared" si="361"/>
        <v>0</v>
      </c>
      <c r="K599" s="64"/>
      <c r="L599" s="65">
        <f t="shared" si="362"/>
        <v>0</v>
      </c>
      <c r="M599" s="66"/>
      <c r="N599" s="312"/>
      <c r="O599" s="67"/>
      <c r="P599" s="68"/>
      <c r="Q599" s="61"/>
      <c r="R599" s="62"/>
      <c r="S599" s="62">
        <f t="shared" si="363"/>
        <v>0</v>
      </c>
      <c r="T599" s="68"/>
      <c r="U599" s="69"/>
      <c r="V599" s="70">
        <f t="shared" si="364"/>
        <v>0</v>
      </c>
      <c r="W599" s="71"/>
      <c r="X599" s="312"/>
      <c r="Y599" s="72" t="str">
        <f t="shared" si="365"/>
        <v>---</v>
      </c>
      <c r="Z599" s="73" t="str">
        <f t="shared" si="366"/>
        <v>---</v>
      </c>
      <c r="AA599" s="74" t="str">
        <f t="shared" si="367"/>
        <v/>
      </c>
      <c r="AB599" s="75" t="str">
        <f t="shared" si="368"/>
        <v/>
      </c>
      <c r="AC599" s="76" t="str">
        <f t="shared" si="369"/>
        <v/>
      </c>
      <c r="AD599" s="75" t="str">
        <f t="shared" si="370"/>
        <v/>
      </c>
      <c r="AE599" s="77" t="str">
        <f t="shared" si="371"/>
        <v/>
      </c>
      <c r="AF599" s="78" t="str">
        <f t="shared" si="372"/>
        <v/>
      </c>
      <c r="AG599" s="79" t="str">
        <f t="shared" si="373"/>
        <v/>
      </c>
      <c r="AH599" s="244" t="str">
        <f t="shared" si="374"/>
        <v/>
      </c>
      <c r="AI599" s="218">
        <f t="shared" si="375"/>
        <v>0</v>
      </c>
      <c r="AJ599" s="346" t="str">
        <f t="shared" si="376"/>
        <v/>
      </c>
      <c r="AK599" s="347"/>
      <c r="AL599" s="219" t="e">
        <f t="shared" si="377"/>
        <v>#DIV/0!</v>
      </c>
      <c r="AM599" s="218">
        <f t="shared" si="378"/>
        <v>0</v>
      </c>
      <c r="AN599" s="346" t="str">
        <f t="shared" si="379"/>
        <v/>
      </c>
      <c r="AO599" s="347"/>
      <c r="AP599" s="219" t="e">
        <f t="shared" si="380"/>
        <v>#DIV/0!</v>
      </c>
      <c r="AQ599" s="222">
        <f t="shared" si="381"/>
        <v>0</v>
      </c>
      <c r="AR599" s="348" t="str">
        <f t="shared" si="382"/>
        <v/>
      </c>
      <c r="AS599" s="349"/>
      <c r="AT599" s="257" t="e">
        <f t="shared" si="383"/>
        <v>#DIV/0!</v>
      </c>
      <c r="AU599" s="222">
        <f t="shared" si="384"/>
        <v>0</v>
      </c>
      <c r="AV599" s="348" t="str">
        <f t="shared" si="385"/>
        <v/>
      </c>
      <c r="AW599" s="349"/>
      <c r="AX599" s="257" t="e">
        <f t="shared" si="386"/>
        <v>#DIV/0!</v>
      </c>
      <c r="AZ599" s="80"/>
      <c r="BA599" s="81"/>
      <c r="BB599" s="82" t="str">
        <f t="shared" si="387"/>
        <v/>
      </c>
      <c r="BC599" s="83" t="str">
        <f t="shared" si="388"/>
        <v/>
      </c>
      <c r="BD599" s="224">
        <f t="shared" si="389"/>
        <v>0</v>
      </c>
      <c r="BE599" s="348" t="str">
        <f t="shared" si="390"/>
        <v/>
      </c>
      <c r="BF599" s="349"/>
      <c r="BG599" s="225" t="e">
        <f t="shared" si="391"/>
        <v>#DIV/0!</v>
      </c>
      <c r="BI599" s="84"/>
      <c r="BJ599" s="307"/>
      <c r="BK599" s="88"/>
      <c r="BL599" s="307"/>
      <c r="BM599" s="227" t="str">
        <f t="shared" si="392"/>
        <v>---</v>
      </c>
    </row>
    <row r="600" spans="1:65">
      <c r="A600" s="56"/>
      <c r="B600" s="57"/>
      <c r="C600" s="58"/>
      <c r="D600" s="58"/>
      <c r="E600" s="58"/>
      <c r="F600" s="59"/>
      <c r="G600" s="60"/>
      <c r="H600" s="61"/>
      <c r="I600" s="62"/>
      <c r="J600" s="63">
        <f t="shared" si="361"/>
        <v>0</v>
      </c>
      <c r="K600" s="64"/>
      <c r="L600" s="65">
        <f t="shared" si="362"/>
        <v>0</v>
      </c>
      <c r="M600" s="66"/>
      <c r="N600" s="312"/>
      <c r="O600" s="67"/>
      <c r="P600" s="68"/>
      <c r="Q600" s="61"/>
      <c r="R600" s="62"/>
      <c r="S600" s="62">
        <f t="shared" si="363"/>
        <v>0</v>
      </c>
      <c r="T600" s="68"/>
      <c r="U600" s="69"/>
      <c r="V600" s="70">
        <f t="shared" si="364"/>
        <v>0</v>
      </c>
      <c r="W600" s="71"/>
      <c r="X600" s="312"/>
      <c r="Y600" s="72" t="str">
        <f t="shared" si="365"/>
        <v>---</v>
      </c>
      <c r="Z600" s="73" t="str">
        <f t="shared" si="366"/>
        <v>---</v>
      </c>
      <c r="AA600" s="74" t="str">
        <f t="shared" si="367"/>
        <v/>
      </c>
      <c r="AB600" s="75" t="str">
        <f t="shared" si="368"/>
        <v/>
      </c>
      <c r="AC600" s="76" t="str">
        <f t="shared" si="369"/>
        <v/>
      </c>
      <c r="AD600" s="75" t="str">
        <f t="shared" si="370"/>
        <v/>
      </c>
      <c r="AE600" s="77" t="str">
        <f t="shared" si="371"/>
        <v/>
      </c>
      <c r="AF600" s="78" t="str">
        <f t="shared" si="372"/>
        <v/>
      </c>
      <c r="AG600" s="79" t="str">
        <f t="shared" si="373"/>
        <v/>
      </c>
      <c r="AH600" s="244" t="str">
        <f t="shared" si="374"/>
        <v/>
      </c>
      <c r="AI600" s="218">
        <f t="shared" si="375"/>
        <v>0</v>
      </c>
      <c r="AJ600" s="346" t="str">
        <f t="shared" si="376"/>
        <v/>
      </c>
      <c r="AK600" s="347"/>
      <c r="AL600" s="219" t="e">
        <f t="shared" si="377"/>
        <v>#DIV/0!</v>
      </c>
      <c r="AM600" s="218">
        <f t="shared" si="378"/>
        <v>0</v>
      </c>
      <c r="AN600" s="346" t="str">
        <f t="shared" si="379"/>
        <v/>
      </c>
      <c r="AO600" s="347"/>
      <c r="AP600" s="219" t="e">
        <f t="shared" si="380"/>
        <v>#DIV/0!</v>
      </c>
      <c r="AQ600" s="222">
        <f t="shared" si="381"/>
        <v>0</v>
      </c>
      <c r="AR600" s="348" t="str">
        <f t="shared" si="382"/>
        <v/>
      </c>
      <c r="AS600" s="349"/>
      <c r="AT600" s="257" t="e">
        <f t="shared" si="383"/>
        <v>#DIV/0!</v>
      </c>
      <c r="AU600" s="222">
        <f t="shared" si="384"/>
        <v>0</v>
      </c>
      <c r="AV600" s="348" t="str">
        <f t="shared" si="385"/>
        <v/>
      </c>
      <c r="AW600" s="349"/>
      <c r="AX600" s="257" t="e">
        <f t="shared" si="386"/>
        <v>#DIV/0!</v>
      </c>
      <c r="AZ600" s="80"/>
      <c r="BA600" s="81"/>
      <c r="BB600" s="82" t="str">
        <f t="shared" si="387"/>
        <v/>
      </c>
      <c r="BC600" s="83" t="str">
        <f t="shared" si="388"/>
        <v/>
      </c>
      <c r="BD600" s="224">
        <f t="shared" si="389"/>
        <v>0</v>
      </c>
      <c r="BE600" s="348" t="str">
        <f t="shared" si="390"/>
        <v/>
      </c>
      <c r="BF600" s="349"/>
      <c r="BG600" s="225" t="e">
        <f t="shared" si="391"/>
        <v>#DIV/0!</v>
      </c>
      <c r="BI600" s="84"/>
      <c r="BJ600" s="307"/>
      <c r="BK600" s="88"/>
      <c r="BL600" s="307"/>
      <c r="BM600" s="227" t="str">
        <f t="shared" si="392"/>
        <v>---</v>
      </c>
    </row>
    <row r="601" spans="1:65">
      <c r="A601" s="56"/>
      <c r="B601" s="57"/>
      <c r="C601" s="58"/>
      <c r="D601" s="58"/>
      <c r="E601" s="58"/>
      <c r="F601" s="59"/>
      <c r="G601" s="60"/>
      <c r="H601" s="61"/>
      <c r="I601" s="62"/>
      <c r="J601" s="63">
        <f t="shared" si="361"/>
        <v>0</v>
      </c>
      <c r="K601" s="64"/>
      <c r="L601" s="65">
        <f t="shared" si="362"/>
        <v>0</v>
      </c>
      <c r="M601" s="66"/>
      <c r="N601" s="312"/>
      <c r="O601" s="67"/>
      <c r="P601" s="68"/>
      <c r="Q601" s="61"/>
      <c r="R601" s="62"/>
      <c r="S601" s="62">
        <f t="shared" si="363"/>
        <v>0</v>
      </c>
      <c r="T601" s="68"/>
      <c r="U601" s="69"/>
      <c r="V601" s="70">
        <f t="shared" si="364"/>
        <v>0</v>
      </c>
      <c r="W601" s="71"/>
      <c r="X601" s="312"/>
      <c r="Y601" s="72" t="str">
        <f t="shared" si="365"/>
        <v>---</v>
      </c>
      <c r="Z601" s="73" t="str">
        <f t="shared" si="366"/>
        <v>---</v>
      </c>
      <c r="AA601" s="74" t="str">
        <f t="shared" si="367"/>
        <v/>
      </c>
      <c r="AB601" s="75" t="str">
        <f t="shared" si="368"/>
        <v/>
      </c>
      <c r="AC601" s="76" t="str">
        <f t="shared" si="369"/>
        <v/>
      </c>
      <c r="AD601" s="75" t="str">
        <f t="shared" si="370"/>
        <v/>
      </c>
      <c r="AE601" s="77" t="str">
        <f t="shared" si="371"/>
        <v/>
      </c>
      <c r="AF601" s="78" t="str">
        <f t="shared" si="372"/>
        <v/>
      </c>
      <c r="AG601" s="79" t="str">
        <f t="shared" si="373"/>
        <v/>
      </c>
      <c r="AH601" s="244" t="str">
        <f t="shared" si="374"/>
        <v/>
      </c>
      <c r="AI601" s="218">
        <f t="shared" si="375"/>
        <v>0</v>
      </c>
      <c r="AJ601" s="346" t="str">
        <f t="shared" si="376"/>
        <v/>
      </c>
      <c r="AK601" s="347"/>
      <c r="AL601" s="219" t="e">
        <f t="shared" si="377"/>
        <v>#DIV/0!</v>
      </c>
      <c r="AM601" s="218">
        <f t="shared" si="378"/>
        <v>0</v>
      </c>
      <c r="AN601" s="346" t="str">
        <f t="shared" si="379"/>
        <v/>
      </c>
      <c r="AO601" s="347"/>
      <c r="AP601" s="219" t="e">
        <f t="shared" si="380"/>
        <v>#DIV/0!</v>
      </c>
      <c r="AQ601" s="222">
        <f t="shared" si="381"/>
        <v>0</v>
      </c>
      <c r="AR601" s="348" t="str">
        <f t="shared" si="382"/>
        <v/>
      </c>
      <c r="AS601" s="349"/>
      <c r="AT601" s="257" t="e">
        <f t="shared" si="383"/>
        <v>#DIV/0!</v>
      </c>
      <c r="AU601" s="222">
        <f t="shared" si="384"/>
        <v>0</v>
      </c>
      <c r="AV601" s="348" t="str">
        <f t="shared" si="385"/>
        <v/>
      </c>
      <c r="AW601" s="349"/>
      <c r="AX601" s="257" t="e">
        <f t="shared" si="386"/>
        <v>#DIV/0!</v>
      </c>
      <c r="AZ601" s="80"/>
      <c r="BA601" s="81"/>
      <c r="BB601" s="82" t="str">
        <f t="shared" si="387"/>
        <v/>
      </c>
      <c r="BC601" s="83" t="str">
        <f t="shared" si="388"/>
        <v/>
      </c>
      <c r="BD601" s="224">
        <f t="shared" si="389"/>
        <v>0</v>
      </c>
      <c r="BE601" s="348" t="str">
        <f t="shared" si="390"/>
        <v/>
      </c>
      <c r="BF601" s="349"/>
      <c r="BG601" s="225" t="e">
        <f t="shared" si="391"/>
        <v>#DIV/0!</v>
      </c>
      <c r="BI601" s="84"/>
      <c r="BJ601" s="307"/>
      <c r="BK601" s="88"/>
      <c r="BL601" s="307"/>
      <c r="BM601" s="227" t="str">
        <f t="shared" si="392"/>
        <v>---</v>
      </c>
    </row>
    <row r="602" spans="1:65">
      <c r="A602" s="56"/>
      <c r="B602" s="57"/>
      <c r="C602" s="58"/>
      <c r="D602" s="58"/>
      <c r="E602" s="58"/>
      <c r="F602" s="59"/>
      <c r="G602" s="60"/>
      <c r="H602" s="61"/>
      <c r="I602" s="62"/>
      <c r="J602" s="63">
        <f t="shared" si="361"/>
        <v>0</v>
      </c>
      <c r="K602" s="64"/>
      <c r="L602" s="65">
        <f t="shared" si="362"/>
        <v>0</v>
      </c>
      <c r="M602" s="66"/>
      <c r="N602" s="312"/>
      <c r="O602" s="67"/>
      <c r="P602" s="68"/>
      <c r="Q602" s="61"/>
      <c r="R602" s="62"/>
      <c r="S602" s="62">
        <f t="shared" si="363"/>
        <v>0</v>
      </c>
      <c r="T602" s="68"/>
      <c r="U602" s="69"/>
      <c r="V602" s="70">
        <f t="shared" si="364"/>
        <v>0</v>
      </c>
      <c r="W602" s="71"/>
      <c r="X602" s="312"/>
      <c r="Y602" s="72" t="str">
        <f t="shared" si="365"/>
        <v>---</v>
      </c>
      <c r="Z602" s="73" t="str">
        <f t="shared" si="366"/>
        <v>---</v>
      </c>
      <c r="AA602" s="74" t="str">
        <f t="shared" si="367"/>
        <v/>
      </c>
      <c r="AB602" s="75" t="str">
        <f t="shared" si="368"/>
        <v/>
      </c>
      <c r="AC602" s="76" t="str">
        <f t="shared" si="369"/>
        <v/>
      </c>
      <c r="AD602" s="75" t="str">
        <f t="shared" si="370"/>
        <v/>
      </c>
      <c r="AE602" s="77" t="str">
        <f t="shared" si="371"/>
        <v/>
      </c>
      <c r="AF602" s="78" t="str">
        <f t="shared" si="372"/>
        <v/>
      </c>
      <c r="AG602" s="79" t="str">
        <f t="shared" si="373"/>
        <v/>
      </c>
      <c r="AH602" s="244" t="str">
        <f t="shared" si="374"/>
        <v/>
      </c>
      <c r="AI602" s="218">
        <f t="shared" si="375"/>
        <v>0</v>
      </c>
      <c r="AJ602" s="346" t="str">
        <f t="shared" si="376"/>
        <v/>
      </c>
      <c r="AK602" s="347"/>
      <c r="AL602" s="219" t="e">
        <f t="shared" si="377"/>
        <v>#DIV/0!</v>
      </c>
      <c r="AM602" s="218">
        <f t="shared" si="378"/>
        <v>0</v>
      </c>
      <c r="AN602" s="346" t="str">
        <f t="shared" si="379"/>
        <v/>
      </c>
      <c r="AO602" s="347"/>
      <c r="AP602" s="219" t="e">
        <f t="shared" si="380"/>
        <v>#DIV/0!</v>
      </c>
      <c r="AQ602" s="222">
        <f t="shared" si="381"/>
        <v>0</v>
      </c>
      <c r="AR602" s="348" t="str">
        <f t="shared" si="382"/>
        <v/>
      </c>
      <c r="AS602" s="349"/>
      <c r="AT602" s="257" t="e">
        <f t="shared" si="383"/>
        <v>#DIV/0!</v>
      </c>
      <c r="AU602" s="222">
        <f t="shared" si="384"/>
        <v>0</v>
      </c>
      <c r="AV602" s="348" t="str">
        <f t="shared" si="385"/>
        <v/>
      </c>
      <c r="AW602" s="349"/>
      <c r="AX602" s="257" t="e">
        <f t="shared" si="386"/>
        <v>#DIV/0!</v>
      </c>
      <c r="AZ602" s="80"/>
      <c r="BA602" s="81"/>
      <c r="BB602" s="82" t="str">
        <f t="shared" si="387"/>
        <v/>
      </c>
      <c r="BC602" s="83" t="str">
        <f t="shared" si="388"/>
        <v/>
      </c>
      <c r="BD602" s="224">
        <f t="shared" si="389"/>
        <v>0</v>
      </c>
      <c r="BE602" s="348" t="str">
        <f t="shared" si="390"/>
        <v/>
      </c>
      <c r="BF602" s="349"/>
      <c r="BG602" s="225" t="e">
        <f t="shared" si="391"/>
        <v>#DIV/0!</v>
      </c>
      <c r="BI602" s="84"/>
      <c r="BJ602" s="307"/>
      <c r="BK602" s="88"/>
      <c r="BL602" s="307"/>
      <c r="BM602" s="227" t="str">
        <f t="shared" si="392"/>
        <v>---</v>
      </c>
    </row>
    <row r="603" spans="1:65">
      <c r="A603" s="56"/>
      <c r="B603" s="57"/>
      <c r="C603" s="58"/>
      <c r="D603" s="58"/>
      <c r="E603" s="58"/>
      <c r="F603" s="59"/>
      <c r="G603" s="60"/>
      <c r="H603" s="61"/>
      <c r="I603" s="62"/>
      <c r="J603" s="63">
        <f t="shared" si="361"/>
        <v>0</v>
      </c>
      <c r="K603" s="64"/>
      <c r="L603" s="65">
        <f t="shared" si="362"/>
        <v>0</v>
      </c>
      <c r="M603" s="66"/>
      <c r="N603" s="312"/>
      <c r="O603" s="67"/>
      <c r="P603" s="68"/>
      <c r="Q603" s="61"/>
      <c r="R603" s="62"/>
      <c r="S603" s="62">
        <f t="shared" si="363"/>
        <v>0</v>
      </c>
      <c r="T603" s="68"/>
      <c r="U603" s="69"/>
      <c r="V603" s="70">
        <f t="shared" si="364"/>
        <v>0</v>
      </c>
      <c r="W603" s="71"/>
      <c r="X603" s="312"/>
      <c r="Y603" s="72" t="str">
        <f t="shared" si="365"/>
        <v>---</v>
      </c>
      <c r="Z603" s="73" t="str">
        <f t="shared" si="366"/>
        <v>---</v>
      </c>
      <c r="AA603" s="74" t="str">
        <f t="shared" si="367"/>
        <v/>
      </c>
      <c r="AB603" s="75" t="str">
        <f t="shared" si="368"/>
        <v/>
      </c>
      <c r="AC603" s="76" t="str">
        <f t="shared" si="369"/>
        <v/>
      </c>
      <c r="AD603" s="75" t="str">
        <f t="shared" si="370"/>
        <v/>
      </c>
      <c r="AE603" s="77" t="str">
        <f t="shared" si="371"/>
        <v/>
      </c>
      <c r="AF603" s="78" t="str">
        <f t="shared" si="372"/>
        <v/>
      </c>
      <c r="AG603" s="79" t="str">
        <f t="shared" si="373"/>
        <v/>
      </c>
      <c r="AH603" s="244" t="str">
        <f t="shared" si="374"/>
        <v/>
      </c>
      <c r="AI603" s="218">
        <f t="shared" si="375"/>
        <v>0</v>
      </c>
      <c r="AJ603" s="346" t="str">
        <f t="shared" si="376"/>
        <v/>
      </c>
      <c r="AK603" s="347"/>
      <c r="AL603" s="219" t="e">
        <f t="shared" si="377"/>
        <v>#DIV/0!</v>
      </c>
      <c r="AM603" s="218">
        <f t="shared" si="378"/>
        <v>0</v>
      </c>
      <c r="AN603" s="346" t="str">
        <f t="shared" si="379"/>
        <v/>
      </c>
      <c r="AO603" s="347"/>
      <c r="AP603" s="219" t="e">
        <f t="shared" si="380"/>
        <v>#DIV/0!</v>
      </c>
      <c r="AQ603" s="222">
        <f t="shared" si="381"/>
        <v>0</v>
      </c>
      <c r="AR603" s="348" t="str">
        <f t="shared" si="382"/>
        <v/>
      </c>
      <c r="AS603" s="349"/>
      <c r="AT603" s="257" t="e">
        <f t="shared" si="383"/>
        <v>#DIV/0!</v>
      </c>
      <c r="AU603" s="222">
        <f t="shared" si="384"/>
        <v>0</v>
      </c>
      <c r="AV603" s="348" t="str">
        <f t="shared" si="385"/>
        <v/>
      </c>
      <c r="AW603" s="349"/>
      <c r="AX603" s="257" t="e">
        <f t="shared" si="386"/>
        <v>#DIV/0!</v>
      </c>
      <c r="AZ603" s="80"/>
      <c r="BA603" s="81"/>
      <c r="BB603" s="82" t="str">
        <f t="shared" si="387"/>
        <v/>
      </c>
      <c r="BC603" s="83" t="str">
        <f t="shared" si="388"/>
        <v/>
      </c>
      <c r="BD603" s="224">
        <f t="shared" si="389"/>
        <v>0</v>
      </c>
      <c r="BE603" s="348" t="str">
        <f t="shared" si="390"/>
        <v/>
      </c>
      <c r="BF603" s="349"/>
      <c r="BG603" s="225" t="e">
        <f t="shared" si="391"/>
        <v>#DIV/0!</v>
      </c>
      <c r="BI603" s="84"/>
      <c r="BJ603" s="307"/>
      <c r="BK603" s="88"/>
      <c r="BL603" s="307"/>
      <c r="BM603" s="227" t="str">
        <f t="shared" si="392"/>
        <v>---</v>
      </c>
    </row>
    <row r="604" spans="1:65" ht="14.25" customHeight="1">
      <c r="A604" s="90"/>
      <c r="B604" s="91"/>
      <c r="C604" s="92"/>
      <c r="D604" s="93"/>
      <c r="E604" s="93"/>
      <c r="F604" s="94"/>
      <c r="G604" s="95"/>
      <c r="H604" s="96"/>
      <c r="I604" s="97"/>
      <c r="J604" s="98">
        <f t="shared" si="361"/>
        <v>0</v>
      </c>
      <c r="K604" s="99"/>
      <c r="L604" s="65">
        <f t="shared" si="362"/>
        <v>0</v>
      </c>
      <c r="M604" s="100"/>
      <c r="N604" s="312"/>
      <c r="O604" s="101"/>
      <c r="P604" s="102"/>
      <c r="Q604" s="96"/>
      <c r="R604" s="97"/>
      <c r="S604" s="97">
        <f t="shared" si="363"/>
        <v>0</v>
      </c>
      <c r="T604" s="102"/>
      <c r="U604" s="103"/>
      <c r="V604" s="65">
        <f t="shared" si="364"/>
        <v>0</v>
      </c>
      <c r="W604" s="104"/>
      <c r="X604" s="312"/>
      <c r="Y604" s="72" t="str">
        <f t="shared" si="365"/>
        <v>---</v>
      </c>
      <c r="Z604" s="73" t="str">
        <f t="shared" si="366"/>
        <v>---</v>
      </c>
      <c r="AA604" s="74" t="str">
        <f t="shared" si="367"/>
        <v/>
      </c>
      <c r="AB604" s="75" t="str">
        <f t="shared" si="368"/>
        <v/>
      </c>
      <c r="AC604" s="76" t="str">
        <f t="shared" si="369"/>
        <v/>
      </c>
      <c r="AD604" s="75" t="str">
        <f t="shared" si="370"/>
        <v/>
      </c>
      <c r="AE604" s="77" t="str">
        <f t="shared" si="371"/>
        <v/>
      </c>
      <c r="AF604" s="78" t="str">
        <f t="shared" si="372"/>
        <v/>
      </c>
      <c r="AG604" s="79" t="str">
        <f t="shared" si="373"/>
        <v/>
      </c>
      <c r="AH604" s="244" t="str">
        <f t="shared" si="374"/>
        <v/>
      </c>
      <c r="AI604" s="218">
        <f t="shared" si="375"/>
        <v>0</v>
      </c>
      <c r="AJ604" s="346" t="str">
        <f t="shared" si="376"/>
        <v/>
      </c>
      <c r="AK604" s="347"/>
      <c r="AL604" s="219" t="e">
        <f t="shared" si="377"/>
        <v>#DIV/0!</v>
      </c>
      <c r="AM604" s="218">
        <f t="shared" si="378"/>
        <v>0</v>
      </c>
      <c r="AN604" s="346" t="str">
        <f t="shared" si="379"/>
        <v/>
      </c>
      <c r="AO604" s="347"/>
      <c r="AP604" s="219" t="e">
        <f t="shared" si="380"/>
        <v>#DIV/0!</v>
      </c>
      <c r="AQ604" s="222">
        <f t="shared" si="381"/>
        <v>0</v>
      </c>
      <c r="AR604" s="348" t="str">
        <f t="shared" si="382"/>
        <v/>
      </c>
      <c r="AS604" s="349"/>
      <c r="AT604" s="257" t="e">
        <f t="shared" si="383"/>
        <v>#DIV/0!</v>
      </c>
      <c r="AU604" s="222">
        <f t="shared" si="384"/>
        <v>0</v>
      </c>
      <c r="AV604" s="348" t="str">
        <f t="shared" si="385"/>
        <v/>
      </c>
      <c r="AW604" s="349"/>
      <c r="AX604" s="257" t="e">
        <f t="shared" si="386"/>
        <v>#DIV/0!</v>
      </c>
      <c r="AZ604" s="80"/>
      <c r="BA604" s="81"/>
      <c r="BB604" s="82" t="str">
        <f t="shared" si="387"/>
        <v/>
      </c>
      <c r="BC604" s="83" t="str">
        <f t="shared" si="388"/>
        <v/>
      </c>
      <c r="BD604" s="224">
        <f t="shared" si="389"/>
        <v>0</v>
      </c>
      <c r="BE604" s="348" t="str">
        <f t="shared" si="390"/>
        <v/>
      </c>
      <c r="BF604" s="349"/>
      <c r="BG604" s="225" t="e">
        <f t="shared" si="391"/>
        <v>#DIV/0!</v>
      </c>
      <c r="BI604" s="105"/>
      <c r="BJ604" s="307"/>
      <c r="BK604" s="106"/>
      <c r="BL604" s="307"/>
      <c r="BM604" s="227" t="str">
        <f t="shared" si="392"/>
        <v>---</v>
      </c>
    </row>
    <row r="605" spans="1:65">
      <c r="A605" s="90"/>
      <c r="B605" s="91"/>
      <c r="C605" s="92"/>
      <c r="D605" s="93"/>
      <c r="E605" s="93"/>
      <c r="F605" s="94"/>
      <c r="G605" s="95"/>
      <c r="H605" s="96"/>
      <c r="I605" s="97"/>
      <c r="J605" s="98">
        <f t="shared" si="361"/>
        <v>0</v>
      </c>
      <c r="K605" s="99"/>
      <c r="L605" s="108">
        <f t="shared" si="362"/>
        <v>0</v>
      </c>
      <c r="M605" s="100"/>
      <c r="N605" s="312"/>
      <c r="O605" s="101"/>
      <c r="P605" s="102"/>
      <c r="Q605" s="96"/>
      <c r="R605" s="97"/>
      <c r="S605" s="97">
        <f t="shared" si="363"/>
        <v>0</v>
      </c>
      <c r="T605" s="102"/>
      <c r="U605" s="103"/>
      <c r="V605" s="65">
        <f t="shared" si="364"/>
        <v>0</v>
      </c>
      <c r="W605" s="104"/>
      <c r="X605" s="312"/>
      <c r="Y605" s="72" t="str">
        <f t="shared" si="365"/>
        <v>---</v>
      </c>
      <c r="Z605" s="73" t="str">
        <f t="shared" si="366"/>
        <v>---</v>
      </c>
      <c r="AA605" s="74" t="str">
        <f t="shared" si="367"/>
        <v/>
      </c>
      <c r="AB605" s="75" t="str">
        <f t="shared" si="368"/>
        <v/>
      </c>
      <c r="AC605" s="76" t="str">
        <f t="shared" si="369"/>
        <v/>
      </c>
      <c r="AD605" s="75" t="str">
        <f t="shared" si="370"/>
        <v/>
      </c>
      <c r="AE605" s="77" t="str">
        <f t="shared" si="371"/>
        <v/>
      </c>
      <c r="AF605" s="78" t="str">
        <f t="shared" si="372"/>
        <v/>
      </c>
      <c r="AG605" s="79" t="str">
        <f t="shared" si="373"/>
        <v/>
      </c>
      <c r="AH605" s="244" t="str">
        <f t="shared" si="374"/>
        <v/>
      </c>
      <c r="AI605" s="218">
        <f t="shared" si="375"/>
        <v>0</v>
      </c>
      <c r="AJ605" s="346" t="str">
        <f t="shared" si="376"/>
        <v/>
      </c>
      <c r="AK605" s="347"/>
      <c r="AL605" s="219" t="e">
        <f t="shared" si="377"/>
        <v>#DIV/0!</v>
      </c>
      <c r="AM605" s="218">
        <f t="shared" si="378"/>
        <v>0</v>
      </c>
      <c r="AN605" s="346" t="str">
        <f t="shared" si="379"/>
        <v/>
      </c>
      <c r="AO605" s="347"/>
      <c r="AP605" s="219" t="e">
        <f t="shared" si="380"/>
        <v>#DIV/0!</v>
      </c>
      <c r="AQ605" s="222">
        <f t="shared" si="381"/>
        <v>0</v>
      </c>
      <c r="AR605" s="348" t="str">
        <f t="shared" si="382"/>
        <v/>
      </c>
      <c r="AS605" s="349"/>
      <c r="AT605" s="257" t="e">
        <f t="shared" si="383"/>
        <v>#DIV/0!</v>
      </c>
      <c r="AU605" s="222">
        <f t="shared" si="384"/>
        <v>0</v>
      </c>
      <c r="AV605" s="348" t="str">
        <f t="shared" si="385"/>
        <v/>
      </c>
      <c r="AW605" s="349"/>
      <c r="AX605" s="257" t="e">
        <f t="shared" si="386"/>
        <v>#DIV/0!</v>
      </c>
      <c r="AZ605" s="80"/>
      <c r="BA605" s="81"/>
      <c r="BB605" s="82" t="str">
        <f t="shared" si="387"/>
        <v/>
      </c>
      <c r="BC605" s="83" t="str">
        <f t="shared" si="388"/>
        <v/>
      </c>
      <c r="BD605" s="224">
        <f t="shared" si="389"/>
        <v>0</v>
      </c>
      <c r="BE605" s="348" t="str">
        <f t="shared" si="390"/>
        <v/>
      </c>
      <c r="BF605" s="349"/>
      <c r="BG605" s="225" t="e">
        <f t="shared" si="391"/>
        <v>#DIV/0!</v>
      </c>
      <c r="BI605" s="105"/>
      <c r="BJ605" s="307"/>
      <c r="BK605" s="106"/>
      <c r="BL605" s="307"/>
      <c r="BM605" s="227" t="str">
        <f t="shared" si="392"/>
        <v>---</v>
      </c>
    </row>
    <row r="606" spans="1:65">
      <c r="A606" s="90"/>
      <c r="B606" s="91"/>
      <c r="C606" s="92"/>
      <c r="D606" s="93"/>
      <c r="E606" s="93"/>
      <c r="F606" s="94"/>
      <c r="G606" s="95"/>
      <c r="H606" s="96"/>
      <c r="I606" s="97"/>
      <c r="J606" s="98">
        <f t="shared" si="361"/>
        <v>0</v>
      </c>
      <c r="K606" s="99"/>
      <c r="L606" s="108">
        <f t="shared" si="362"/>
        <v>0</v>
      </c>
      <c r="M606" s="100"/>
      <c r="N606" s="312"/>
      <c r="O606" s="101"/>
      <c r="P606" s="102"/>
      <c r="Q606" s="96"/>
      <c r="R606" s="97"/>
      <c r="S606" s="97">
        <f t="shared" si="363"/>
        <v>0</v>
      </c>
      <c r="T606" s="102"/>
      <c r="U606" s="103"/>
      <c r="V606" s="65">
        <f t="shared" si="364"/>
        <v>0</v>
      </c>
      <c r="W606" s="104"/>
      <c r="X606" s="312"/>
      <c r="Y606" s="72" t="str">
        <f t="shared" si="365"/>
        <v>---</v>
      </c>
      <c r="Z606" s="73" t="str">
        <f t="shared" si="366"/>
        <v>---</v>
      </c>
      <c r="AA606" s="74" t="str">
        <f t="shared" si="367"/>
        <v/>
      </c>
      <c r="AB606" s="75" t="str">
        <f t="shared" si="368"/>
        <v/>
      </c>
      <c r="AC606" s="76" t="str">
        <f t="shared" si="369"/>
        <v/>
      </c>
      <c r="AD606" s="75" t="str">
        <f t="shared" si="370"/>
        <v/>
      </c>
      <c r="AE606" s="77" t="str">
        <f t="shared" si="371"/>
        <v/>
      </c>
      <c r="AF606" s="78" t="str">
        <f t="shared" si="372"/>
        <v/>
      </c>
      <c r="AG606" s="79" t="str">
        <f t="shared" si="373"/>
        <v/>
      </c>
      <c r="AH606" s="244" t="str">
        <f t="shared" si="374"/>
        <v/>
      </c>
      <c r="AI606" s="218">
        <f t="shared" si="375"/>
        <v>0</v>
      </c>
      <c r="AJ606" s="346" t="str">
        <f t="shared" si="376"/>
        <v/>
      </c>
      <c r="AK606" s="347"/>
      <c r="AL606" s="219" t="e">
        <f t="shared" si="377"/>
        <v>#DIV/0!</v>
      </c>
      <c r="AM606" s="218">
        <f t="shared" si="378"/>
        <v>0</v>
      </c>
      <c r="AN606" s="346" t="str">
        <f t="shared" si="379"/>
        <v/>
      </c>
      <c r="AO606" s="347"/>
      <c r="AP606" s="219" t="e">
        <f t="shared" si="380"/>
        <v>#DIV/0!</v>
      </c>
      <c r="AQ606" s="222">
        <f t="shared" si="381"/>
        <v>0</v>
      </c>
      <c r="AR606" s="348" t="str">
        <f t="shared" si="382"/>
        <v/>
      </c>
      <c r="AS606" s="349"/>
      <c r="AT606" s="257" t="e">
        <f t="shared" si="383"/>
        <v>#DIV/0!</v>
      </c>
      <c r="AU606" s="222">
        <f t="shared" si="384"/>
        <v>0</v>
      </c>
      <c r="AV606" s="348" t="str">
        <f t="shared" si="385"/>
        <v/>
      </c>
      <c r="AW606" s="349"/>
      <c r="AX606" s="257" t="e">
        <f t="shared" si="386"/>
        <v>#DIV/0!</v>
      </c>
      <c r="AZ606" s="80"/>
      <c r="BA606" s="81"/>
      <c r="BB606" s="82" t="str">
        <f t="shared" si="387"/>
        <v/>
      </c>
      <c r="BC606" s="83" t="str">
        <f t="shared" si="388"/>
        <v/>
      </c>
      <c r="BD606" s="224">
        <f t="shared" si="389"/>
        <v>0</v>
      </c>
      <c r="BE606" s="348" t="str">
        <f t="shared" si="390"/>
        <v/>
      </c>
      <c r="BF606" s="349"/>
      <c r="BG606" s="225" t="e">
        <f t="shared" si="391"/>
        <v>#DIV/0!</v>
      </c>
      <c r="BI606" s="105"/>
      <c r="BJ606" s="307"/>
      <c r="BK606" s="106"/>
      <c r="BL606" s="307"/>
      <c r="BM606" s="227" t="str">
        <f t="shared" si="392"/>
        <v>---</v>
      </c>
    </row>
    <row r="607" spans="1:65">
      <c r="A607" s="90"/>
      <c r="B607" s="91"/>
      <c r="C607" s="92"/>
      <c r="D607" s="93"/>
      <c r="E607" s="93"/>
      <c r="F607" s="94"/>
      <c r="G607" s="95"/>
      <c r="H607" s="96"/>
      <c r="I607" s="97"/>
      <c r="J607" s="98">
        <f t="shared" si="361"/>
        <v>0</v>
      </c>
      <c r="K607" s="99"/>
      <c r="L607" s="108">
        <f t="shared" si="362"/>
        <v>0</v>
      </c>
      <c r="M607" s="100"/>
      <c r="N607" s="312"/>
      <c r="O607" s="101"/>
      <c r="P607" s="102"/>
      <c r="Q607" s="96"/>
      <c r="R607" s="97"/>
      <c r="S607" s="97">
        <f t="shared" si="363"/>
        <v>0</v>
      </c>
      <c r="T607" s="102"/>
      <c r="U607" s="103"/>
      <c r="V607" s="65">
        <f t="shared" si="364"/>
        <v>0</v>
      </c>
      <c r="W607" s="104"/>
      <c r="X607" s="312"/>
      <c r="Y607" s="72" t="str">
        <f t="shared" si="365"/>
        <v>---</v>
      </c>
      <c r="Z607" s="73" t="str">
        <f t="shared" si="366"/>
        <v>---</v>
      </c>
      <c r="AA607" s="74" t="str">
        <f t="shared" si="367"/>
        <v/>
      </c>
      <c r="AB607" s="75" t="str">
        <f t="shared" si="368"/>
        <v/>
      </c>
      <c r="AC607" s="76" t="str">
        <f t="shared" si="369"/>
        <v/>
      </c>
      <c r="AD607" s="75" t="str">
        <f t="shared" si="370"/>
        <v/>
      </c>
      <c r="AE607" s="77" t="str">
        <f t="shared" si="371"/>
        <v/>
      </c>
      <c r="AF607" s="78" t="str">
        <f t="shared" si="372"/>
        <v/>
      </c>
      <c r="AG607" s="79" t="str">
        <f t="shared" si="373"/>
        <v/>
      </c>
      <c r="AH607" s="244" t="str">
        <f t="shared" si="374"/>
        <v/>
      </c>
      <c r="AI607" s="218">
        <f t="shared" si="375"/>
        <v>0</v>
      </c>
      <c r="AJ607" s="346" t="str">
        <f t="shared" si="376"/>
        <v/>
      </c>
      <c r="AK607" s="347"/>
      <c r="AL607" s="219" t="e">
        <f t="shared" si="377"/>
        <v>#DIV/0!</v>
      </c>
      <c r="AM607" s="218">
        <f t="shared" si="378"/>
        <v>0</v>
      </c>
      <c r="AN607" s="346" t="str">
        <f t="shared" si="379"/>
        <v/>
      </c>
      <c r="AO607" s="347"/>
      <c r="AP607" s="219" t="e">
        <f t="shared" si="380"/>
        <v>#DIV/0!</v>
      </c>
      <c r="AQ607" s="222">
        <f t="shared" si="381"/>
        <v>0</v>
      </c>
      <c r="AR607" s="348" t="str">
        <f t="shared" si="382"/>
        <v/>
      </c>
      <c r="AS607" s="349"/>
      <c r="AT607" s="257" t="e">
        <f t="shared" si="383"/>
        <v>#DIV/0!</v>
      </c>
      <c r="AU607" s="222">
        <f t="shared" si="384"/>
        <v>0</v>
      </c>
      <c r="AV607" s="348" t="str">
        <f t="shared" si="385"/>
        <v/>
      </c>
      <c r="AW607" s="349"/>
      <c r="AX607" s="257" t="e">
        <f t="shared" si="386"/>
        <v>#DIV/0!</v>
      </c>
      <c r="AZ607" s="80"/>
      <c r="BA607" s="81"/>
      <c r="BB607" s="82" t="str">
        <f t="shared" si="387"/>
        <v/>
      </c>
      <c r="BC607" s="83" t="str">
        <f t="shared" si="388"/>
        <v/>
      </c>
      <c r="BD607" s="224">
        <f t="shared" si="389"/>
        <v>0</v>
      </c>
      <c r="BE607" s="348" t="str">
        <f t="shared" si="390"/>
        <v/>
      </c>
      <c r="BF607" s="349"/>
      <c r="BG607" s="225" t="e">
        <f t="shared" si="391"/>
        <v>#DIV/0!</v>
      </c>
      <c r="BI607" s="105"/>
      <c r="BJ607" s="307"/>
      <c r="BK607" s="106"/>
      <c r="BL607" s="307"/>
      <c r="BM607" s="227" t="str">
        <f t="shared" si="392"/>
        <v>---</v>
      </c>
    </row>
    <row r="608" spans="1:65">
      <c r="A608" s="90"/>
      <c r="B608" s="91"/>
      <c r="C608" s="92"/>
      <c r="D608" s="93"/>
      <c r="E608" s="93"/>
      <c r="F608" s="94"/>
      <c r="G608" s="95"/>
      <c r="H608" s="96"/>
      <c r="I608" s="97"/>
      <c r="J608" s="98">
        <f t="shared" si="361"/>
        <v>0</v>
      </c>
      <c r="K608" s="99"/>
      <c r="L608" s="108">
        <f t="shared" si="362"/>
        <v>0</v>
      </c>
      <c r="M608" s="100"/>
      <c r="N608" s="312"/>
      <c r="O608" s="101"/>
      <c r="P608" s="102"/>
      <c r="Q608" s="96"/>
      <c r="R608" s="97"/>
      <c r="S608" s="97">
        <f t="shared" si="363"/>
        <v>0</v>
      </c>
      <c r="T608" s="102"/>
      <c r="U608" s="102"/>
      <c r="V608" s="65">
        <f t="shared" si="364"/>
        <v>0</v>
      </c>
      <c r="W608" s="104"/>
      <c r="X608" s="312"/>
      <c r="Y608" s="72" t="str">
        <f t="shared" si="365"/>
        <v>---</v>
      </c>
      <c r="Z608" s="73" t="str">
        <f t="shared" si="366"/>
        <v>---</v>
      </c>
      <c r="AA608" s="74" t="str">
        <f t="shared" si="367"/>
        <v/>
      </c>
      <c r="AB608" s="75" t="str">
        <f t="shared" si="368"/>
        <v/>
      </c>
      <c r="AC608" s="76" t="str">
        <f t="shared" si="369"/>
        <v/>
      </c>
      <c r="AD608" s="75" t="str">
        <f t="shared" si="370"/>
        <v/>
      </c>
      <c r="AE608" s="77" t="str">
        <f t="shared" si="371"/>
        <v/>
      </c>
      <c r="AF608" s="78" t="str">
        <f t="shared" si="372"/>
        <v/>
      </c>
      <c r="AG608" s="79" t="str">
        <f t="shared" si="373"/>
        <v/>
      </c>
      <c r="AH608" s="244" t="str">
        <f t="shared" si="374"/>
        <v/>
      </c>
      <c r="AI608" s="218">
        <f t="shared" si="375"/>
        <v>0</v>
      </c>
      <c r="AJ608" s="346" t="str">
        <f t="shared" si="376"/>
        <v/>
      </c>
      <c r="AK608" s="347"/>
      <c r="AL608" s="219" t="e">
        <f t="shared" si="377"/>
        <v>#DIV/0!</v>
      </c>
      <c r="AM608" s="218">
        <f t="shared" si="378"/>
        <v>0</v>
      </c>
      <c r="AN608" s="346" t="str">
        <f t="shared" si="379"/>
        <v/>
      </c>
      <c r="AO608" s="347"/>
      <c r="AP608" s="219" t="e">
        <f t="shared" si="380"/>
        <v>#DIV/0!</v>
      </c>
      <c r="AQ608" s="222">
        <f t="shared" si="381"/>
        <v>0</v>
      </c>
      <c r="AR608" s="348" t="str">
        <f t="shared" si="382"/>
        <v/>
      </c>
      <c r="AS608" s="349"/>
      <c r="AT608" s="257" t="e">
        <f t="shared" si="383"/>
        <v>#DIV/0!</v>
      </c>
      <c r="AU608" s="222">
        <f t="shared" si="384"/>
        <v>0</v>
      </c>
      <c r="AV608" s="348" t="str">
        <f t="shared" si="385"/>
        <v/>
      </c>
      <c r="AW608" s="349"/>
      <c r="AX608" s="257" t="e">
        <f t="shared" si="386"/>
        <v>#DIV/0!</v>
      </c>
      <c r="AY608" s="19"/>
      <c r="AZ608" s="80"/>
      <c r="BA608" s="81"/>
      <c r="BB608" s="82" t="str">
        <f t="shared" si="387"/>
        <v/>
      </c>
      <c r="BC608" s="83" t="str">
        <f t="shared" si="388"/>
        <v/>
      </c>
      <c r="BD608" s="224">
        <f t="shared" si="389"/>
        <v>0</v>
      </c>
      <c r="BE608" s="348" t="str">
        <f t="shared" si="390"/>
        <v/>
      </c>
      <c r="BF608" s="349"/>
      <c r="BG608" s="225" t="e">
        <f t="shared" si="391"/>
        <v>#DIV/0!</v>
      </c>
      <c r="BI608" s="105"/>
      <c r="BJ608" s="307"/>
      <c r="BK608" s="106"/>
      <c r="BL608" s="307"/>
      <c r="BM608" s="227" t="str">
        <f t="shared" si="392"/>
        <v>---</v>
      </c>
    </row>
    <row r="609" spans="1:65">
      <c r="A609" s="90"/>
      <c r="B609" s="91"/>
      <c r="C609" s="92"/>
      <c r="D609" s="93"/>
      <c r="E609" s="93"/>
      <c r="F609" s="94"/>
      <c r="G609" s="95"/>
      <c r="H609" s="96"/>
      <c r="I609" s="97"/>
      <c r="J609" s="98">
        <f t="shared" si="361"/>
        <v>0</v>
      </c>
      <c r="K609" s="99"/>
      <c r="L609" s="108">
        <f t="shared" si="362"/>
        <v>0</v>
      </c>
      <c r="M609" s="100"/>
      <c r="N609" s="312"/>
      <c r="O609" s="101"/>
      <c r="P609" s="102"/>
      <c r="Q609" s="96"/>
      <c r="R609" s="97"/>
      <c r="S609" s="97">
        <f t="shared" si="363"/>
        <v>0</v>
      </c>
      <c r="T609" s="102"/>
      <c r="U609" s="102"/>
      <c r="V609" s="65">
        <f t="shared" si="364"/>
        <v>0</v>
      </c>
      <c r="W609" s="104"/>
      <c r="X609" s="312"/>
      <c r="Y609" s="72" t="str">
        <f t="shared" si="365"/>
        <v>---</v>
      </c>
      <c r="Z609" s="73" t="str">
        <f t="shared" si="366"/>
        <v>---</v>
      </c>
      <c r="AA609" s="74" t="str">
        <f t="shared" si="367"/>
        <v/>
      </c>
      <c r="AB609" s="75" t="str">
        <f t="shared" si="368"/>
        <v/>
      </c>
      <c r="AC609" s="76" t="str">
        <f t="shared" si="369"/>
        <v/>
      </c>
      <c r="AD609" s="75" t="str">
        <f t="shared" si="370"/>
        <v/>
      </c>
      <c r="AE609" s="77" t="str">
        <f t="shared" si="371"/>
        <v/>
      </c>
      <c r="AF609" s="78" t="str">
        <f t="shared" si="372"/>
        <v/>
      </c>
      <c r="AG609" s="79" t="str">
        <f t="shared" si="373"/>
        <v/>
      </c>
      <c r="AH609" s="244" t="str">
        <f t="shared" si="374"/>
        <v/>
      </c>
      <c r="AI609" s="218">
        <f t="shared" si="375"/>
        <v>0</v>
      </c>
      <c r="AJ609" s="346" t="str">
        <f t="shared" si="376"/>
        <v/>
      </c>
      <c r="AK609" s="347"/>
      <c r="AL609" s="219" t="e">
        <f t="shared" si="377"/>
        <v>#DIV/0!</v>
      </c>
      <c r="AM609" s="218">
        <f t="shared" si="378"/>
        <v>0</v>
      </c>
      <c r="AN609" s="346" t="str">
        <f t="shared" si="379"/>
        <v/>
      </c>
      <c r="AO609" s="347"/>
      <c r="AP609" s="219" t="e">
        <f t="shared" si="380"/>
        <v>#DIV/0!</v>
      </c>
      <c r="AQ609" s="222">
        <f t="shared" si="381"/>
        <v>0</v>
      </c>
      <c r="AR609" s="348" t="str">
        <f t="shared" si="382"/>
        <v/>
      </c>
      <c r="AS609" s="349"/>
      <c r="AT609" s="257" t="e">
        <f t="shared" si="383"/>
        <v>#DIV/0!</v>
      </c>
      <c r="AU609" s="222">
        <f t="shared" si="384"/>
        <v>0</v>
      </c>
      <c r="AV609" s="348" t="str">
        <f t="shared" si="385"/>
        <v/>
      </c>
      <c r="AW609" s="349"/>
      <c r="AX609" s="257" t="e">
        <f t="shared" si="386"/>
        <v>#DIV/0!</v>
      </c>
      <c r="AY609" s="19"/>
      <c r="AZ609" s="80"/>
      <c r="BA609" s="81"/>
      <c r="BB609" s="82" t="str">
        <f t="shared" si="387"/>
        <v/>
      </c>
      <c r="BC609" s="83" t="str">
        <f t="shared" si="388"/>
        <v/>
      </c>
      <c r="BD609" s="224">
        <f t="shared" si="389"/>
        <v>0</v>
      </c>
      <c r="BE609" s="348" t="str">
        <f t="shared" si="390"/>
        <v/>
      </c>
      <c r="BF609" s="349"/>
      <c r="BG609" s="225" t="e">
        <f t="shared" si="391"/>
        <v>#DIV/0!</v>
      </c>
      <c r="BI609" s="105"/>
      <c r="BJ609" s="307"/>
      <c r="BK609" s="106"/>
      <c r="BL609" s="307"/>
      <c r="BM609" s="227" t="str">
        <f t="shared" si="392"/>
        <v>---</v>
      </c>
    </row>
    <row r="610" spans="1:65">
      <c r="A610" s="90"/>
      <c r="B610" s="91"/>
      <c r="C610" s="92"/>
      <c r="D610" s="93"/>
      <c r="E610" s="93"/>
      <c r="F610" s="94"/>
      <c r="G610" s="95"/>
      <c r="H610" s="259"/>
      <c r="I610" s="97"/>
      <c r="J610" s="98">
        <f t="shared" si="361"/>
        <v>0</v>
      </c>
      <c r="K610" s="99"/>
      <c r="L610" s="108">
        <f t="shared" si="362"/>
        <v>0</v>
      </c>
      <c r="M610" s="100"/>
      <c r="N610" s="312"/>
      <c r="O610" s="101"/>
      <c r="P610" s="102"/>
      <c r="Q610" s="96"/>
      <c r="R610" s="97"/>
      <c r="S610" s="97">
        <f t="shared" si="363"/>
        <v>0</v>
      </c>
      <c r="T610" s="102"/>
      <c r="U610" s="102"/>
      <c r="V610" s="65">
        <f t="shared" si="364"/>
        <v>0</v>
      </c>
      <c r="W610" s="104"/>
      <c r="X610" s="312"/>
      <c r="Y610" s="72" t="str">
        <f t="shared" si="365"/>
        <v>---</v>
      </c>
      <c r="Z610" s="73" t="str">
        <f t="shared" si="366"/>
        <v>---</v>
      </c>
      <c r="AA610" s="74" t="str">
        <f t="shared" si="367"/>
        <v/>
      </c>
      <c r="AB610" s="75" t="str">
        <f t="shared" si="368"/>
        <v/>
      </c>
      <c r="AC610" s="76" t="str">
        <f t="shared" si="369"/>
        <v/>
      </c>
      <c r="AD610" s="75" t="str">
        <f t="shared" si="370"/>
        <v/>
      </c>
      <c r="AE610" s="77" t="str">
        <f t="shared" si="371"/>
        <v/>
      </c>
      <c r="AF610" s="78" t="str">
        <f t="shared" si="372"/>
        <v/>
      </c>
      <c r="AG610" s="79" t="str">
        <f t="shared" si="373"/>
        <v/>
      </c>
      <c r="AH610" s="244" t="str">
        <f t="shared" si="374"/>
        <v/>
      </c>
      <c r="AI610" s="218">
        <f t="shared" si="375"/>
        <v>0</v>
      </c>
      <c r="AJ610" s="346" t="str">
        <f t="shared" si="376"/>
        <v/>
      </c>
      <c r="AK610" s="347"/>
      <c r="AL610" s="219" t="e">
        <f t="shared" si="377"/>
        <v>#DIV/0!</v>
      </c>
      <c r="AM610" s="218">
        <f t="shared" si="378"/>
        <v>0</v>
      </c>
      <c r="AN610" s="346" t="str">
        <f t="shared" si="379"/>
        <v/>
      </c>
      <c r="AO610" s="347"/>
      <c r="AP610" s="219" t="e">
        <f t="shared" si="380"/>
        <v>#DIV/0!</v>
      </c>
      <c r="AQ610" s="222">
        <f t="shared" si="381"/>
        <v>0</v>
      </c>
      <c r="AR610" s="348" t="str">
        <f t="shared" si="382"/>
        <v/>
      </c>
      <c r="AS610" s="349"/>
      <c r="AT610" s="257" t="e">
        <f t="shared" si="383"/>
        <v>#DIV/0!</v>
      </c>
      <c r="AU610" s="222">
        <f t="shared" si="384"/>
        <v>0</v>
      </c>
      <c r="AV610" s="348" t="str">
        <f t="shared" si="385"/>
        <v/>
      </c>
      <c r="AW610" s="349"/>
      <c r="AX610" s="257" t="e">
        <f t="shared" si="386"/>
        <v>#DIV/0!</v>
      </c>
      <c r="AY610" s="19"/>
      <c r="AZ610" s="80"/>
      <c r="BA610" s="81"/>
      <c r="BB610" s="82" t="str">
        <f t="shared" si="387"/>
        <v/>
      </c>
      <c r="BC610" s="83" t="str">
        <f t="shared" si="388"/>
        <v/>
      </c>
      <c r="BD610" s="224">
        <f t="shared" si="389"/>
        <v>0</v>
      </c>
      <c r="BE610" s="348" t="str">
        <f t="shared" si="390"/>
        <v/>
      </c>
      <c r="BF610" s="349"/>
      <c r="BG610" s="225" t="e">
        <f t="shared" si="391"/>
        <v>#DIV/0!</v>
      </c>
      <c r="BH610" s="245"/>
      <c r="BI610" s="105"/>
      <c r="BJ610" s="307"/>
      <c r="BK610" s="106"/>
      <c r="BL610" s="307"/>
      <c r="BM610" s="227" t="str">
        <f t="shared" si="392"/>
        <v>---</v>
      </c>
    </row>
    <row r="611" spans="1:65">
      <c r="A611" s="90"/>
      <c r="B611" s="91"/>
      <c r="C611" s="92"/>
      <c r="D611" s="93"/>
      <c r="E611" s="93"/>
      <c r="F611" s="94"/>
      <c r="G611" s="95"/>
      <c r="H611" s="259"/>
      <c r="I611" s="97"/>
      <c r="J611" s="98">
        <f t="shared" si="361"/>
        <v>0</v>
      </c>
      <c r="K611" s="99"/>
      <c r="L611" s="108">
        <f t="shared" si="362"/>
        <v>0</v>
      </c>
      <c r="M611" s="100"/>
      <c r="N611" s="312"/>
      <c r="O611" s="101"/>
      <c r="P611" s="102"/>
      <c r="Q611" s="96"/>
      <c r="R611" s="97"/>
      <c r="S611" s="97">
        <f t="shared" si="363"/>
        <v>0</v>
      </c>
      <c r="T611" s="102"/>
      <c r="U611" s="102"/>
      <c r="V611" s="65">
        <f t="shared" si="364"/>
        <v>0</v>
      </c>
      <c r="W611" s="104"/>
      <c r="X611" s="312"/>
      <c r="Y611" s="72" t="str">
        <f t="shared" si="365"/>
        <v>---</v>
      </c>
      <c r="Z611" s="73" t="str">
        <f t="shared" si="366"/>
        <v>---</v>
      </c>
      <c r="AA611" s="74" t="str">
        <f t="shared" si="367"/>
        <v/>
      </c>
      <c r="AB611" s="75" t="str">
        <f t="shared" si="368"/>
        <v/>
      </c>
      <c r="AC611" s="76" t="str">
        <f t="shared" si="369"/>
        <v/>
      </c>
      <c r="AD611" s="75" t="str">
        <f t="shared" si="370"/>
        <v/>
      </c>
      <c r="AE611" s="77" t="str">
        <f t="shared" si="371"/>
        <v/>
      </c>
      <c r="AF611" s="78" t="str">
        <f t="shared" si="372"/>
        <v/>
      </c>
      <c r="AG611" s="79" t="str">
        <f t="shared" si="373"/>
        <v/>
      </c>
      <c r="AH611" s="244" t="str">
        <f t="shared" si="374"/>
        <v/>
      </c>
      <c r="AI611" s="218">
        <f t="shared" si="375"/>
        <v>0</v>
      </c>
      <c r="AJ611" s="346" t="str">
        <f t="shared" si="376"/>
        <v/>
      </c>
      <c r="AK611" s="347"/>
      <c r="AL611" s="219" t="e">
        <f t="shared" si="377"/>
        <v>#DIV/0!</v>
      </c>
      <c r="AM611" s="218">
        <f t="shared" si="378"/>
        <v>0</v>
      </c>
      <c r="AN611" s="346" t="str">
        <f t="shared" si="379"/>
        <v/>
      </c>
      <c r="AO611" s="347"/>
      <c r="AP611" s="219" t="e">
        <f t="shared" si="380"/>
        <v>#DIV/0!</v>
      </c>
      <c r="AQ611" s="222">
        <f t="shared" si="381"/>
        <v>0</v>
      </c>
      <c r="AR611" s="348" t="str">
        <f t="shared" si="382"/>
        <v/>
      </c>
      <c r="AS611" s="349"/>
      <c r="AT611" s="257" t="e">
        <f t="shared" si="383"/>
        <v>#DIV/0!</v>
      </c>
      <c r="AU611" s="222">
        <f t="shared" si="384"/>
        <v>0</v>
      </c>
      <c r="AV611" s="348" t="str">
        <f t="shared" si="385"/>
        <v/>
      </c>
      <c r="AW611" s="349"/>
      <c r="AX611" s="257" t="e">
        <f t="shared" si="386"/>
        <v>#DIV/0!</v>
      </c>
      <c r="AY611" s="19"/>
      <c r="AZ611" s="80"/>
      <c r="BA611" s="81"/>
      <c r="BB611" s="82" t="str">
        <f t="shared" si="387"/>
        <v/>
      </c>
      <c r="BC611" s="83" t="str">
        <f t="shared" si="388"/>
        <v/>
      </c>
      <c r="BD611" s="224">
        <f t="shared" si="389"/>
        <v>0</v>
      </c>
      <c r="BE611" s="348" t="str">
        <f t="shared" si="390"/>
        <v/>
      </c>
      <c r="BF611" s="349"/>
      <c r="BG611" s="225" t="e">
        <f t="shared" si="391"/>
        <v>#DIV/0!</v>
      </c>
      <c r="BH611" s="245"/>
      <c r="BI611" s="105"/>
      <c r="BJ611" s="307"/>
      <c r="BK611" s="106"/>
      <c r="BL611" s="307"/>
      <c r="BM611" s="227" t="str">
        <f t="shared" si="392"/>
        <v>---</v>
      </c>
    </row>
    <row r="612" spans="1:65">
      <c r="A612" s="90"/>
      <c r="B612" s="91"/>
      <c r="C612" s="92"/>
      <c r="D612" s="93"/>
      <c r="E612" s="93"/>
      <c r="F612" s="94"/>
      <c r="G612" s="95"/>
      <c r="H612" s="259"/>
      <c r="I612" s="97"/>
      <c r="J612" s="98">
        <f t="shared" si="361"/>
        <v>0</v>
      </c>
      <c r="K612" s="99"/>
      <c r="L612" s="108">
        <f t="shared" si="362"/>
        <v>0</v>
      </c>
      <c r="M612" s="100"/>
      <c r="N612" s="312"/>
      <c r="O612" s="101"/>
      <c r="P612" s="102"/>
      <c r="Q612" s="96"/>
      <c r="R612" s="97"/>
      <c r="S612" s="97">
        <f t="shared" si="363"/>
        <v>0</v>
      </c>
      <c r="T612" s="102"/>
      <c r="U612" s="102"/>
      <c r="V612" s="65">
        <f t="shared" si="364"/>
        <v>0</v>
      </c>
      <c r="W612" s="104"/>
      <c r="X612" s="312"/>
      <c r="Y612" s="72" t="str">
        <f t="shared" si="365"/>
        <v>---</v>
      </c>
      <c r="Z612" s="73" t="str">
        <f t="shared" si="366"/>
        <v>---</v>
      </c>
      <c r="AA612" s="74" t="str">
        <f t="shared" si="367"/>
        <v/>
      </c>
      <c r="AB612" s="75" t="str">
        <f t="shared" si="368"/>
        <v/>
      </c>
      <c r="AC612" s="76" t="str">
        <f t="shared" si="369"/>
        <v/>
      </c>
      <c r="AD612" s="75" t="str">
        <f t="shared" si="370"/>
        <v/>
      </c>
      <c r="AE612" s="77" t="str">
        <f t="shared" si="371"/>
        <v/>
      </c>
      <c r="AF612" s="78" t="str">
        <f t="shared" si="372"/>
        <v/>
      </c>
      <c r="AG612" s="79" t="str">
        <f t="shared" si="373"/>
        <v/>
      </c>
      <c r="AH612" s="244" t="str">
        <f t="shared" si="374"/>
        <v/>
      </c>
      <c r="AI612" s="218">
        <f t="shared" si="375"/>
        <v>0</v>
      </c>
      <c r="AJ612" s="346" t="str">
        <f t="shared" si="376"/>
        <v/>
      </c>
      <c r="AK612" s="347"/>
      <c r="AL612" s="219" t="e">
        <f t="shared" si="377"/>
        <v>#DIV/0!</v>
      </c>
      <c r="AM612" s="218">
        <f t="shared" si="378"/>
        <v>0</v>
      </c>
      <c r="AN612" s="346" t="str">
        <f t="shared" si="379"/>
        <v/>
      </c>
      <c r="AO612" s="347"/>
      <c r="AP612" s="219" t="e">
        <f t="shared" si="380"/>
        <v>#DIV/0!</v>
      </c>
      <c r="AQ612" s="222">
        <f t="shared" si="381"/>
        <v>0</v>
      </c>
      <c r="AR612" s="348" t="str">
        <f t="shared" si="382"/>
        <v/>
      </c>
      <c r="AS612" s="349"/>
      <c r="AT612" s="257" t="e">
        <f t="shared" si="383"/>
        <v>#DIV/0!</v>
      </c>
      <c r="AU612" s="222">
        <f t="shared" si="384"/>
        <v>0</v>
      </c>
      <c r="AV612" s="348" t="str">
        <f t="shared" si="385"/>
        <v/>
      </c>
      <c r="AW612" s="349"/>
      <c r="AX612" s="257" t="e">
        <f t="shared" si="386"/>
        <v>#DIV/0!</v>
      </c>
      <c r="AY612" s="19"/>
      <c r="AZ612" s="80"/>
      <c r="BA612" s="81"/>
      <c r="BB612" s="82" t="str">
        <f t="shared" si="387"/>
        <v/>
      </c>
      <c r="BC612" s="83" t="str">
        <f t="shared" si="388"/>
        <v/>
      </c>
      <c r="BD612" s="224">
        <f t="shared" si="389"/>
        <v>0</v>
      </c>
      <c r="BE612" s="348" t="str">
        <f t="shared" si="390"/>
        <v/>
      </c>
      <c r="BF612" s="349"/>
      <c r="BG612" s="225" t="e">
        <f t="shared" si="391"/>
        <v>#DIV/0!</v>
      </c>
      <c r="BH612" s="245"/>
      <c r="BI612" s="105"/>
      <c r="BJ612" s="307"/>
      <c r="BK612" s="106"/>
      <c r="BL612" s="307"/>
      <c r="BM612" s="227" t="str">
        <f t="shared" si="392"/>
        <v>---</v>
      </c>
    </row>
    <row r="613" spans="1:65" ht="15.75" thickBot="1">
      <c r="A613" s="109"/>
      <c r="B613" s="110"/>
      <c r="C613" s="111"/>
      <c r="D613" s="112"/>
      <c r="E613" s="112"/>
      <c r="F613" s="113"/>
      <c r="G613" s="114"/>
      <c r="H613" s="260"/>
      <c r="I613" s="116"/>
      <c r="J613" s="117">
        <f t="shared" si="361"/>
        <v>0</v>
      </c>
      <c r="K613" s="118"/>
      <c r="L613" s="119">
        <f t="shared" si="362"/>
        <v>0</v>
      </c>
      <c r="M613" s="120"/>
      <c r="N613" s="313"/>
      <c r="O613" s="121"/>
      <c r="P613" s="122"/>
      <c r="Q613" s="115"/>
      <c r="R613" s="116"/>
      <c r="S613" s="116">
        <f t="shared" si="363"/>
        <v>0</v>
      </c>
      <c r="T613" s="122"/>
      <c r="U613" s="122"/>
      <c r="V613" s="124">
        <f t="shared" si="364"/>
        <v>0</v>
      </c>
      <c r="W613" s="125"/>
      <c r="X613" s="313"/>
      <c r="Y613" s="126" t="str">
        <f t="shared" si="365"/>
        <v>---</v>
      </c>
      <c r="Z613" s="127" t="str">
        <f t="shared" si="366"/>
        <v>---</v>
      </c>
      <c r="AA613" s="246" t="str">
        <f t="shared" si="367"/>
        <v/>
      </c>
      <c r="AB613" s="247" t="str">
        <f t="shared" si="368"/>
        <v/>
      </c>
      <c r="AC613" s="248" t="str">
        <f t="shared" si="369"/>
        <v/>
      </c>
      <c r="AD613" s="247" t="str">
        <f t="shared" si="370"/>
        <v/>
      </c>
      <c r="AE613" s="249" t="str">
        <f t="shared" si="371"/>
        <v/>
      </c>
      <c r="AF613" s="250" t="str">
        <f t="shared" si="372"/>
        <v/>
      </c>
      <c r="AG613" s="251" t="str">
        <f t="shared" si="373"/>
        <v/>
      </c>
      <c r="AH613" s="252" t="str">
        <f t="shared" si="374"/>
        <v/>
      </c>
      <c r="AI613" s="130">
        <f t="shared" si="375"/>
        <v>0</v>
      </c>
      <c r="AJ613" s="352" t="str">
        <f t="shared" si="376"/>
        <v/>
      </c>
      <c r="AK613" s="353"/>
      <c r="AL613" s="228" t="e">
        <f t="shared" si="377"/>
        <v>#DIV/0!</v>
      </c>
      <c r="AM613" s="130">
        <f t="shared" si="378"/>
        <v>0</v>
      </c>
      <c r="AN613" s="352" t="str">
        <f t="shared" si="379"/>
        <v/>
      </c>
      <c r="AO613" s="353"/>
      <c r="AP613" s="228" t="e">
        <f t="shared" si="380"/>
        <v>#DIV/0!</v>
      </c>
      <c r="AQ613" s="231">
        <f t="shared" si="381"/>
        <v>0</v>
      </c>
      <c r="AR613" s="354" t="str">
        <f t="shared" si="382"/>
        <v/>
      </c>
      <c r="AS613" s="355"/>
      <c r="AT613" s="258" t="e">
        <f t="shared" si="383"/>
        <v>#DIV/0!</v>
      </c>
      <c r="AU613" s="231">
        <f t="shared" si="384"/>
        <v>0</v>
      </c>
      <c r="AV613" s="354" t="str">
        <f t="shared" si="385"/>
        <v/>
      </c>
      <c r="AW613" s="355"/>
      <c r="AX613" s="258" t="e">
        <f t="shared" si="386"/>
        <v>#DIV/0!</v>
      </c>
      <c r="AY613" s="19"/>
      <c r="AZ613" s="140"/>
      <c r="BA613" s="141"/>
      <c r="BB613" s="142" t="str">
        <f t="shared" si="387"/>
        <v/>
      </c>
      <c r="BC613" s="143" t="str">
        <f t="shared" si="388"/>
        <v/>
      </c>
      <c r="BD613" s="233">
        <f t="shared" si="389"/>
        <v>0</v>
      </c>
      <c r="BE613" s="354" t="str">
        <f t="shared" si="390"/>
        <v/>
      </c>
      <c r="BF613" s="355"/>
      <c r="BG613" s="234" t="e">
        <f t="shared" si="391"/>
        <v>#DIV/0!</v>
      </c>
      <c r="BH613" s="245"/>
      <c r="BI613" s="144"/>
      <c r="BJ613" s="308"/>
      <c r="BK613" s="146"/>
      <c r="BL613" s="308"/>
      <c r="BM613" s="235" t="str">
        <f t="shared" si="392"/>
        <v>---</v>
      </c>
    </row>
    <row r="614" spans="1:65" ht="15.75" thickBot="1">
      <c r="A614" s="19"/>
      <c r="B614" s="19"/>
      <c r="C614" s="19"/>
      <c r="D614" s="19"/>
      <c r="E614" s="19"/>
      <c r="F614" s="19"/>
      <c r="G614" s="19"/>
      <c r="H614" s="148"/>
      <c r="I614" s="148"/>
      <c r="J614" s="148"/>
      <c r="K614" s="148"/>
      <c r="L614" s="149"/>
      <c r="M614" s="149"/>
      <c r="N614" s="149"/>
      <c r="O614" s="149"/>
      <c r="P614" s="149"/>
      <c r="Q614" s="148"/>
      <c r="R614" s="148"/>
      <c r="S614" s="148"/>
      <c r="T614" s="148"/>
      <c r="U614" s="148"/>
      <c r="V614" s="149"/>
      <c r="W614" s="149"/>
      <c r="X614" s="149"/>
      <c r="Y614" s="149"/>
      <c r="Z614" s="150"/>
      <c r="AA614" s="148"/>
      <c r="AB614" s="151"/>
      <c r="AC614" s="148"/>
      <c r="AD614" s="151"/>
      <c r="AE614" s="149"/>
      <c r="AF614" s="152"/>
      <c r="AG614" s="149"/>
      <c r="AH614" s="152"/>
      <c r="AI614" s="209"/>
      <c r="AJ614" s="209"/>
      <c r="AK614" s="209"/>
      <c r="AL614" s="210"/>
      <c r="AM614" s="209"/>
      <c r="AN614" s="209"/>
      <c r="AO614" s="209"/>
      <c r="AP614" s="210"/>
      <c r="AQ614" s="211"/>
      <c r="AR614" s="212"/>
      <c r="AS614" s="212"/>
      <c r="AT614" s="213"/>
      <c r="AU614" s="212"/>
      <c r="AV614" s="212"/>
      <c r="AW614" s="212"/>
      <c r="AX614" s="214"/>
      <c r="AY614" s="19"/>
      <c r="AZ614" s="153"/>
      <c r="BA614" s="153"/>
      <c r="BB614" s="154"/>
      <c r="BC614" s="155"/>
      <c r="BD614" s="253"/>
      <c r="BE614" s="212"/>
      <c r="BF614" s="212"/>
      <c r="BG614" s="236"/>
      <c r="BH614" s="151"/>
    </row>
    <row r="615" spans="1:65" ht="24" thickBot="1">
      <c r="A615" s="314" t="s">
        <v>15</v>
      </c>
      <c r="B615" s="315"/>
      <c r="C615" s="315"/>
      <c r="D615" s="315"/>
      <c r="E615" s="315"/>
      <c r="F615" s="316"/>
      <c r="G615" s="156"/>
      <c r="H615" s="157"/>
      <c r="I615" s="157"/>
      <c r="J615" s="158">
        <f>SUM(J573:J613)</f>
        <v>0</v>
      </c>
      <c r="K615" s="158">
        <f>SUM(K573:K613)</f>
        <v>0</v>
      </c>
      <c r="L615" s="159">
        <f>SUM(L573:L613)</f>
        <v>0</v>
      </c>
      <c r="M615" s="160">
        <f>SUM(M573:M613)</f>
        <v>0</v>
      </c>
      <c r="N615" s="161"/>
      <c r="O615" s="161"/>
      <c r="P615" s="161"/>
      <c r="Q615" s="162"/>
      <c r="R615" s="162"/>
      <c r="S615" s="158">
        <f>SUM(S573:S613)</f>
        <v>0</v>
      </c>
      <c r="T615" s="162"/>
      <c r="U615" s="162"/>
      <c r="V615" s="159">
        <f>SUM(V573:V613)</f>
        <v>0</v>
      </c>
      <c r="W615" s="163">
        <f>SUM(W573:W613)</f>
        <v>0</v>
      </c>
      <c r="X615" s="164"/>
      <c r="Y615" s="164"/>
      <c r="Z615" s="165"/>
      <c r="AA615" s="166"/>
      <c r="AB615" s="167"/>
      <c r="AC615" s="166"/>
      <c r="AD615" s="167"/>
      <c r="AE615" s="168"/>
      <c r="AF615" s="169"/>
      <c r="AG615" s="168"/>
      <c r="AH615" s="169"/>
      <c r="AI615" s="170"/>
      <c r="AJ615" s="170"/>
      <c r="AK615" s="170"/>
      <c r="AL615" s="171"/>
      <c r="AM615" s="170"/>
      <c r="AN615" s="170"/>
      <c r="AO615" s="170"/>
      <c r="AP615" s="171"/>
      <c r="AQ615" s="172"/>
      <c r="AR615" s="173"/>
      <c r="AS615" s="173"/>
      <c r="AT615" s="174"/>
      <c r="AU615" s="173"/>
      <c r="AV615" s="173"/>
      <c r="AW615" s="173"/>
      <c r="AX615" s="175"/>
      <c r="AZ615" s="176">
        <f>SUM(AZ573:AZ613)</f>
        <v>0</v>
      </c>
      <c r="BA615" s="177">
        <f>SUM(BA573:BA613)</f>
        <v>0</v>
      </c>
      <c r="BB615" s="178"/>
      <c r="BC615" s="179"/>
      <c r="BD615" s="180"/>
      <c r="BE615" s="173"/>
      <c r="BF615" s="173"/>
      <c r="BG615" s="181"/>
    </row>
    <row r="616" spans="1:65" ht="6" customHeight="1" thickBot="1">
      <c r="H616" s="182"/>
      <c r="I616" s="182"/>
      <c r="Q616" s="148"/>
      <c r="R616" s="148"/>
      <c r="AA616" s="148"/>
      <c r="AB616" s="151"/>
      <c r="AC616" s="148"/>
      <c r="AD616" s="151"/>
      <c r="AE616" s="149"/>
      <c r="AF616" s="152"/>
      <c r="AG616" s="149"/>
      <c r="AH616" s="152"/>
      <c r="AZ616" s="183"/>
      <c r="BA616" s="183"/>
      <c r="BB616" s="154"/>
      <c r="BC616" s="155"/>
    </row>
    <row r="617" spans="1:65" ht="23.25" customHeight="1" thickBot="1">
      <c r="A617" s="314" t="s">
        <v>16</v>
      </c>
      <c r="B617" s="315"/>
      <c r="C617" s="315"/>
      <c r="D617" s="315"/>
      <c r="E617" s="315"/>
      <c r="F617" s="316"/>
      <c r="G617" s="156"/>
      <c r="H617" s="184"/>
      <c r="I617" s="184"/>
      <c r="J617" s="158">
        <f>AVERAGE(J573:J613)</f>
        <v>0</v>
      </c>
      <c r="K617" s="158" t="e">
        <f>AVERAGE(K573:K613)</f>
        <v>#DIV/0!</v>
      </c>
      <c r="L617" s="159">
        <f>AVERAGE(L573:L613)</f>
        <v>0</v>
      </c>
      <c r="M617" s="160" t="e">
        <f>AVERAGE(M573:M613)</f>
        <v>#DIV/0!</v>
      </c>
      <c r="N617" s="161"/>
      <c r="O617" s="161"/>
      <c r="P617" s="161"/>
      <c r="Q617" s="185"/>
      <c r="R617" s="185"/>
      <c r="S617" s="158">
        <f>AVERAGE(S573:S613)</f>
        <v>0</v>
      </c>
      <c r="T617" s="162"/>
      <c r="U617" s="162"/>
      <c r="V617" s="159">
        <f>AVERAGE(V573:V613)</f>
        <v>0</v>
      </c>
      <c r="W617" s="186" t="e">
        <f>AVERAGE(W573:W613)</f>
        <v>#DIV/0!</v>
      </c>
      <c r="X617" s="164"/>
      <c r="Y617" s="164"/>
      <c r="Z617" s="165"/>
      <c r="AA617" s="237" t="e">
        <f t="shared" ref="AA617:AX617" si="393">AVERAGE(AA573:AA613)</f>
        <v>#DIV/0!</v>
      </c>
      <c r="AB617" s="187" t="e">
        <f t="shared" si="393"/>
        <v>#DIV/0!</v>
      </c>
      <c r="AC617" s="188" t="e">
        <f t="shared" si="393"/>
        <v>#DIV/0!</v>
      </c>
      <c r="AD617" s="189" t="e">
        <f t="shared" si="393"/>
        <v>#DIV/0!</v>
      </c>
      <c r="AE617" s="190" t="e">
        <f t="shared" si="393"/>
        <v>#DIV/0!</v>
      </c>
      <c r="AF617" s="191" t="e">
        <f t="shared" si="393"/>
        <v>#DIV/0!</v>
      </c>
      <c r="AG617" s="192" t="e">
        <f t="shared" si="393"/>
        <v>#DIV/0!</v>
      </c>
      <c r="AH617" s="193" t="e">
        <f t="shared" si="393"/>
        <v>#DIV/0!</v>
      </c>
      <c r="AI617" s="238">
        <f t="shared" si="393"/>
        <v>0</v>
      </c>
      <c r="AJ617" s="275"/>
      <c r="AK617" s="276"/>
      <c r="AL617" s="238" t="e">
        <f t="shared" si="393"/>
        <v>#DIV/0!</v>
      </c>
      <c r="AM617" s="238">
        <f t="shared" si="393"/>
        <v>0</v>
      </c>
      <c r="AN617" s="275"/>
      <c r="AO617" s="276"/>
      <c r="AP617" s="238" t="e">
        <f t="shared" si="393"/>
        <v>#DIV/0!</v>
      </c>
      <c r="AQ617" s="239">
        <f t="shared" si="393"/>
        <v>0</v>
      </c>
      <c r="AR617" s="275"/>
      <c r="AS617" s="276"/>
      <c r="AT617" s="239" t="e">
        <f t="shared" si="393"/>
        <v>#DIV/0!</v>
      </c>
      <c r="AU617" s="240">
        <f t="shared" si="393"/>
        <v>0</v>
      </c>
      <c r="AV617" s="356"/>
      <c r="AW617" s="357"/>
      <c r="AX617" s="240" t="e">
        <f t="shared" si="393"/>
        <v>#DIV/0!</v>
      </c>
      <c r="AY617" s="19"/>
      <c r="AZ617" s="195" t="e">
        <f t="shared" ref="AZ617:BG617" si="394">AVERAGE(AZ573:AZ613)</f>
        <v>#DIV/0!</v>
      </c>
      <c r="BA617" s="196" t="e">
        <f t="shared" si="394"/>
        <v>#DIV/0!</v>
      </c>
      <c r="BB617" s="197" t="e">
        <f t="shared" si="394"/>
        <v>#DIV/0!</v>
      </c>
      <c r="BC617" s="198" t="e">
        <f t="shared" si="394"/>
        <v>#DIV/0!</v>
      </c>
      <c r="BD617" s="241" t="e">
        <f t="shared" si="394"/>
        <v>#VALUE!</v>
      </c>
      <c r="BE617" s="356"/>
      <c r="BF617" s="357"/>
      <c r="BG617" s="242" t="e">
        <f t="shared" si="394"/>
        <v>#DIV/0!</v>
      </c>
    </row>
    <row r="618" spans="1:65" ht="57" customHeight="1">
      <c r="A618" s="199"/>
      <c r="B618" s="199"/>
      <c r="C618" s="199"/>
      <c r="D618" s="199"/>
      <c r="E618" s="199"/>
      <c r="F618" s="199"/>
      <c r="G618" s="199"/>
      <c r="H618" s="200"/>
      <c r="I618" s="200"/>
      <c r="J618" s="201"/>
      <c r="K618" s="201"/>
      <c r="L618" s="202"/>
      <c r="M618" s="203"/>
      <c r="N618" s="203"/>
      <c r="O618" s="203"/>
      <c r="P618" s="203"/>
      <c r="Q618" s="204"/>
      <c r="R618" s="204"/>
      <c r="S618" s="201"/>
      <c r="T618" s="201"/>
      <c r="U618" s="201"/>
      <c r="V618" s="202"/>
      <c r="W618" s="203"/>
      <c r="X618" s="203"/>
      <c r="Y618" s="203"/>
      <c r="Z618" s="205"/>
      <c r="AA618" s="201"/>
      <c r="AB618" s="206"/>
      <c r="AC618" s="201"/>
      <c r="AD618" s="206"/>
      <c r="AE618" s="202"/>
      <c r="AF618" s="207"/>
      <c r="AG618" s="203"/>
      <c r="AH618" s="208"/>
      <c r="AI618" s="209"/>
      <c r="AJ618" s="209"/>
      <c r="AK618" s="209"/>
      <c r="AL618" s="210"/>
      <c r="AM618" s="209"/>
      <c r="AN618" s="209"/>
      <c r="AO618" s="209"/>
      <c r="AP618" s="210"/>
      <c r="AQ618" s="211"/>
      <c r="AR618" s="212"/>
      <c r="AS618" s="212"/>
      <c r="AT618" s="213"/>
      <c r="AU618" s="212"/>
      <c r="AV618" s="212"/>
      <c r="AW618" s="212"/>
      <c r="AX618" s="214"/>
      <c r="AY618" s="19"/>
      <c r="BE618" s="212"/>
      <c r="BF618" s="212"/>
    </row>
    <row r="619" spans="1:65" ht="15.75" customHeight="1">
      <c r="A619" s="19"/>
      <c r="B619" s="19"/>
      <c r="C619" s="19"/>
      <c r="D619" s="19"/>
      <c r="E619" s="19"/>
      <c r="F619" s="19"/>
      <c r="G619" s="19"/>
      <c r="H619" s="148"/>
      <c r="I619" s="148"/>
      <c r="J619" s="148"/>
      <c r="K619" s="148"/>
      <c r="L619" s="149"/>
      <c r="M619" s="149"/>
      <c r="N619" s="149"/>
      <c r="O619" s="149"/>
      <c r="P619" s="149"/>
      <c r="Q619" s="148"/>
      <c r="R619" s="148"/>
      <c r="S619" s="148"/>
      <c r="T619" s="148"/>
      <c r="U619" s="148"/>
      <c r="V619" s="149"/>
      <c r="W619" s="149"/>
      <c r="X619" s="149"/>
      <c r="Y619" s="149"/>
      <c r="Z619" s="150"/>
      <c r="AA619" s="148"/>
      <c r="AB619" s="151"/>
      <c r="AC619" s="148"/>
      <c r="AD619" s="151"/>
      <c r="AE619" s="149"/>
      <c r="AF619" s="152"/>
      <c r="AG619" s="149"/>
      <c r="AH619" s="152"/>
      <c r="AI619" s="209"/>
      <c r="AJ619" s="209"/>
      <c r="AK619" s="209"/>
      <c r="AL619" s="210"/>
      <c r="AM619" s="209"/>
      <c r="AN619" s="209"/>
      <c r="AO619" s="209"/>
      <c r="AP619" s="210"/>
      <c r="AQ619" s="211"/>
      <c r="AR619" s="212"/>
      <c r="AS619" s="212"/>
      <c r="AT619" s="213"/>
      <c r="AU619" s="212"/>
      <c r="AV619" s="212"/>
      <c r="AW619" s="212"/>
      <c r="AX619" s="214"/>
      <c r="AY619" s="19"/>
      <c r="BE619" s="212"/>
      <c r="BF619" s="212"/>
    </row>
  </sheetData>
  <mergeCells count="3006">
    <mergeCell ref="AV617:AW617"/>
    <mergeCell ref="BE617:BF617"/>
    <mergeCell ref="BE566:BF566"/>
    <mergeCell ref="BE515:BF515"/>
    <mergeCell ref="BE464:BF464"/>
    <mergeCell ref="BE413:BF413"/>
    <mergeCell ref="BE362:BF362"/>
    <mergeCell ref="BE311:BF311"/>
    <mergeCell ref="BE260:BF260"/>
    <mergeCell ref="AN107:AO107"/>
    <mergeCell ref="AR107:AS107"/>
    <mergeCell ref="AV107:AW107"/>
    <mergeCell ref="AJ158:AK158"/>
    <mergeCell ref="AN158:AO158"/>
    <mergeCell ref="AR158:AS158"/>
    <mergeCell ref="AV158:AW158"/>
    <mergeCell ref="B8:AX8"/>
    <mergeCell ref="A615:F615"/>
    <mergeCell ref="A617:F617"/>
    <mergeCell ref="AZ8:BC8"/>
    <mergeCell ref="AN609:AO609"/>
    <mergeCell ref="AR609:AS609"/>
    <mergeCell ref="AV609:AW609"/>
    <mergeCell ref="BE609:BF609"/>
    <mergeCell ref="AJ606:AK606"/>
    <mergeCell ref="AN606:AO606"/>
    <mergeCell ref="AR606:AS606"/>
    <mergeCell ref="AV606:AW606"/>
    <mergeCell ref="BE606:BF606"/>
    <mergeCell ref="AJ607:AK607"/>
    <mergeCell ref="AN607:AO607"/>
    <mergeCell ref="AR607:AS607"/>
    <mergeCell ref="BM8:BM11"/>
    <mergeCell ref="AI9:AJ10"/>
    <mergeCell ref="AK9:AL10"/>
    <mergeCell ref="AM9:AN10"/>
    <mergeCell ref="AO9:AP10"/>
    <mergeCell ref="BB9:BC10"/>
    <mergeCell ref="AJ612:AK612"/>
    <mergeCell ref="AN612:AO612"/>
    <mergeCell ref="AR612:AS612"/>
    <mergeCell ref="AV612:AW612"/>
    <mergeCell ref="BE612:BF612"/>
    <mergeCell ref="AJ613:AK613"/>
    <mergeCell ref="AN613:AO613"/>
    <mergeCell ref="AR613:AS613"/>
    <mergeCell ref="AV613:AW613"/>
    <mergeCell ref="BE613:BF613"/>
    <mergeCell ref="AJ610:AK610"/>
    <mergeCell ref="AN610:AO610"/>
    <mergeCell ref="AR610:AS610"/>
    <mergeCell ref="AV610:AW610"/>
    <mergeCell ref="BE610:BF610"/>
    <mergeCell ref="AJ611:AK611"/>
    <mergeCell ref="AN611:AO611"/>
    <mergeCell ref="AR611:AS611"/>
    <mergeCell ref="AV611:AW611"/>
    <mergeCell ref="BE611:BF611"/>
    <mergeCell ref="AJ608:AK608"/>
    <mergeCell ref="AN608:AO608"/>
    <mergeCell ref="AR608:AS608"/>
    <mergeCell ref="AV608:AW608"/>
    <mergeCell ref="BE608:BF608"/>
    <mergeCell ref="AJ609:AK609"/>
    <mergeCell ref="AV607:AW607"/>
    <mergeCell ref="BE607:BF607"/>
    <mergeCell ref="AJ604:AK604"/>
    <mergeCell ref="AN604:AO604"/>
    <mergeCell ref="AR604:AS604"/>
    <mergeCell ref="AV604:AW604"/>
    <mergeCell ref="BE604:BF604"/>
    <mergeCell ref="AJ605:AK605"/>
    <mergeCell ref="AN605:AO605"/>
    <mergeCell ref="AR605:AS605"/>
    <mergeCell ref="AV605:AW605"/>
    <mergeCell ref="BE605:BF605"/>
    <mergeCell ref="AJ602:AK602"/>
    <mergeCell ref="AN602:AO602"/>
    <mergeCell ref="AR602:AS602"/>
    <mergeCell ref="AV602:AW602"/>
    <mergeCell ref="BE602:BF602"/>
    <mergeCell ref="AJ603:AK603"/>
    <mergeCell ref="AN603:AO603"/>
    <mergeCell ref="AR603:AS603"/>
    <mergeCell ref="AV603:AW603"/>
    <mergeCell ref="BE603:BF603"/>
    <mergeCell ref="AJ600:AK600"/>
    <mergeCell ref="AN600:AO600"/>
    <mergeCell ref="AR600:AS600"/>
    <mergeCell ref="AV600:AW600"/>
    <mergeCell ref="BE600:BF600"/>
    <mergeCell ref="AJ601:AK601"/>
    <mergeCell ref="AN601:AO601"/>
    <mergeCell ref="AR601:AS601"/>
    <mergeCell ref="AV601:AW601"/>
    <mergeCell ref="BE601:BF601"/>
    <mergeCell ref="AJ598:AK598"/>
    <mergeCell ref="AN598:AO598"/>
    <mergeCell ref="AR598:AS598"/>
    <mergeCell ref="AV598:AW598"/>
    <mergeCell ref="BE598:BF598"/>
    <mergeCell ref="AJ599:AK599"/>
    <mergeCell ref="AN599:AO599"/>
    <mergeCell ref="AR599:AS599"/>
    <mergeCell ref="AV599:AW599"/>
    <mergeCell ref="BE599:BF599"/>
    <mergeCell ref="AJ596:AK596"/>
    <mergeCell ref="AN596:AO596"/>
    <mergeCell ref="AR596:AS596"/>
    <mergeCell ref="AV596:AW596"/>
    <mergeCell ref="BE596:BF596"/>
    <mergeCell ref="AJ597:AK597"/>
    <mergeCell ref="AN597:AO597"/>
    <mergeCell ref="AR597:AS597"/>
    <mergeCell ref="AV597:AW597"/>
    <mergeCell ref="BE597:BF597"/>
    <mergeCell ref="AJ594:AK594"/>
    <mergeCell ref="AN594:AO594"/>
    <mergeCell ref="AR594:AS594"/>
    <mergeCell ref="AV594:AW594"/>
    <mergeCell ref="BE594:BF594"/>
    <mergeCell ref="AJ595:AK595"/>
    <mergeCell ref="AN595:AO595"/>
    <mergeCell ref="AR595:AS595"/>
    <mergeCell ref="AV595:AW595"/>
    <mergeCell ref="BE595:BF595"/>
    <mergeCell ref="AJ592:AK592"/>
    <mergeCell ref="AN592:AO592"/>
    <mergeCell ref="AR592:AS592"/>
    <mergeCell ref="AV592:AW592"/>
    <mergeCell ref="BE592:BF592"/>
    <mergeCell ref="AJ593:AK593"/>
    <mergeCell ref="AN593:AO593"/>
    <mergeCell ref="AR593:AS593"/>
    <mergeCell ref="AV593:AW593"/>
    <mergeCell ref="BE593:BF593"/>
    <mergeCell ref="AJ590:AK590"/>
    <mergeCell ref="AN590:AO590"/>
    <mergeCell ref="AR590:AS590"/>
    <mergeCell ref="AV590:AW590"/>
    <mergeCell ref="BE590:BF590"/>
    <mergeCell ref="AJ591:AK591"/>
    <mergeCell ref="AN591:AO591"/>
    <mergeCell ref="AR591:AS591"/>
    <mergeCell ref="AV591:AW591"/>
    <mergeCell ref="BE591:BF591"/>
    <mergeCell ref="AJ588:AK588"/>
    <mergeCell ref="AN588:AO588"/>
    <mergeCell ref="AR588:AS588"/>
    <mergeCell ref="AV588:AW588"/>
    <mergeCell ref="BE588:BF588"/>
    <mergeCell ref="AJ589:AK589"/>
    <mergeCell ref="AN589:AO589"/>
    <mergeCell ref="AR589:AS589"/>
    <mergeCell ref="AV589:AW589"/>
    <mergeCell ref="BE589:BF589"/>
    <mergeCell ref="AJ586:AK586"/>
    <mergeCell ref="AN586:AO586"/>
    <mergeCell ref="AR586:AS586"/>
    <mergeCell ref="AV586:AW586"/>
    <mergeCell ref="BE586:BF586"/>
    <mergeCell ref="AJ587:AK587"/>
    <mergeCell ref="AN587:AO587"/>
    <mergeCell ref="AR587:AS587"/>
    <mergeCell ref="AV587:AW587"/>
    <mergeCell ref="BE587:BF587"/>
    <mergeCell ref="AJ584:AK584"/>
    <mergeCell ref="AN584:AO584"/>
    <mergeCell ref="AR584:AS584"/>
    <mergeCell ref="AV584:AW584"/>
    <mergeCell ref="BE584:BF584"/>
    <mergeCell ref="AJ585:AK585"/>
    <mergeCell ref="AN585:AO585"/>
    <mergeCell ref="AR585:AS585"/>
    <mergeCell ref="AV585:AW585"/>
    <mergeCell ref="BE585:BF585"/>
    <mergeCell ref="AJ582:AK582"/>
    <mergeCell ref="AN582:AO582"/>
    <mergeCell ref="AR582:AS582"/>
    <mergeCell ref="AV582:AW582"/>
    <mergeCell ref="BE582:BF582"/>
    <mergeCell ref="AJ583:AK583"/>
    <mergeCell ref="AN583:AO583"/>
    <mergeCell ref="AR583:AS583"/>
    <mergeCell ref="AV583:AW583"/>
    <mergeCell ref="BE583:BF583"/>
    <mergeCell ref="AJ580:AK580"/>
    <mergeCell ref="AN580:AO580"/>
    <mergeCell ref="AR580:AS580"/>
    <mergeCell ref="AV580:AW580"/>
    <mergeCell ref="BE580:BF580"/>
    <mergeCell ref="AJ581:AK581"/>
    <mergeCell ref="AN581:AO581"/>
    <mergeCell ref="AR581:AS581"/>
    <mergeCell ref="AV581:AW581"/>
    <mergeCell ref="BE581:BF581"/>
    <mergeCell ref="AJ578:AK578"/>
    <mergeCell ref="AN578:AO578"/>
    <mergeCell ref="AR578:AS578"/>
    <mergeCell ref="AV578:AW578"/>
    <mergeCell ref="BE578:BF578"/>
    <mergeCell ref="AJ579:AK579"/>
    <mergeCell ref="AN579:AO579"/>
    <mergeCell ref="AR579:AS579"/>
    <mergeCell ref="AV579:AW579"/>
    <mergeCell ref="BE579:BF579"/>
    <mergeCell ref="U571:U572"/>
    <mergeCell ref="V571:V572"/>
    <mergeCell ref="W571:W572"/>
    <mergeCell ref="X571:X572"/>
    <mergeCell ref="AJ576:AK576"/>
    <mergeCell ref="AN576:AO576"/>
    <mergeCell ref="AR576:AS576"/>
    <mergeCell ref="AV576:AW576"/>
    <mergeCell ref="BE576:BF576"/>
    <mergeCell ref="AJ577:AK577"/>
    <mergeCell ref="AN577:AO577"/>
    <mergeCell ref="AR577:AS577"/>
    <mergeCell ref="AV577:AW577"/>
    <mergeCell ref="BE577:BF577"/>
    <mergeCell ref="AN574:AO574"/>
    <mergeCell ref="AR574:AS574"/>
    <mergeCell ref="AV574:AW574"/>
    <mergeCell ref="BE574:BF574"/>
    <mergeCell ref="AJ575:AK575"/>
    <mergeCell ref="AN575:AO575"/>
    <mergeCell ref="AR575:AS575"/>
    <mergeCell ref="AV575:AW575"/>
    <mergeCell ref="BE575:BF575"/>
    <mergeCell ref="AU570:AX571"/>
    <mergeCell ref="BB570:BC571"/>
    <mergeCell ref="BI570:BI572"/>
    <mergeCell ref="BK570:BK572"/>
    <mergeCell ref="A571:A572"/>
    <mergeCell ref="B571:B572"/>
    <mergeCell ref="C571:C572"/>
    <mergeCell ref="D571:D572"/>
    <mergeCell ref="E571:E572"/>
    <mergeCell ref="F571:F572"/>
    <mergeCell ref="BD572:BE572"/>
    <mergeCell ref="BF572:BG572"/>
    <mergeCell ref="N573:N613"/>
    <mergeCell ref="X573:X613"/>
    <mergeCell ref="AJ573:AK573"/>
    <mergeCell ref="AN573:AO573"/>
    <mergeCell ref="AR573:AS573"/>
    <mergeCell ref="AV573:AW573"/>
    <mergeCell ref="BE573:BF573"/>
    <mergeCell ref="AJ574:AK574"/>
    <mergeCell ref="AZ571:AZ572"/>
    <mergeCell ref="BA571:BA572"/>
    <mergeCell ref="AI572:AJ572"/>
    <mergeCell ref="AK572:AL572"/>
    <mergeCell ref="AM572:AN572"/>
    <mergeCell ref="AO572:AP572"/>
    <mergeCell ref="AQ572:AR572"/>
    <mergeCell ref="AS572:AT572"/>
    <mergeCell ref="AU572:AV572"/>
    <mergeCell ref="AW572:AX572"/>
    <mergeCell ref="S571:S572"/>
    <mergeCell ref="T571:T572"/>
    <mergeCell ref="BL569:BL613"/>
    <mergeCell ref="BM569:BM572"/>
    <mergeCell ref="A570:F570"/>
    <mergeCell ref="G570:M570"/>
    <mergeCell ref="O570:W570"/>
    <mergeCell ref="Y570:Y572"/>
    <mergeCell ref="Z570:Z572"/>
    <mergeCell ref="AA570:AB571"/>
    <mergeCell ref="AC570:AD571"/>
    <mergeCell ref="AE570:AF571"/>
    <mergeCell ref="A564:F564"/>
    <mergeCell ref="A566:F566"/>
    <mergeCell ref="B569:AX569"/>
    <mergeCell ref="AZ569:BC569"/>
    <mergeCell ref="BD569:BG571"/>
    <mergeCell ref="BJ569:BJ613"/>
    <mergeCell ref="AG570:AH571"/>
    <mergeCell ref="AI570:AL571"/>
    <mergeCell ref="AM570:AP571"/>
    <mergeCell ref="AQ570:AT571"/>
    <mergeCell ref="M571:M572"/>
    <mergeCell ref="N571:N572"/>
    <mergeCell ref="O571:O572"/>
    <mergeCell ref="P571:P572"/>
    <mergeCell ref="Q571:Q572"/>
    <mergeCell ref="R571:R572"/>
    <mergeCell ref="G571:G572"/>
    <mergeCell ref="H571:H572"/>
    <mergeCell ref="I571:I572"/>
    <mergeCell ref="J571:J572"/>
    <mergeCell ref="K571:K572"/>
    <mergeCell ref="L571:L572"/>
    <mergeCell ref="AJ561:AK561"/>
    <mergeCell ref="AN561:AO561"/>
    <mergeCell ref="AR561:AS561"/>
    <mergeCell ref="AV561:AW561"/>
    <mergeCell ref="BE561:BF561"/>
    <mergeCell ref="AJ562:AK562"/>
    <mergeCell ref="AN562:AO562"/>
    <mergeCell ref="AR562:AS562"/>
    <mergeCell ref="AV562:AW562"/>
    <mergeCell ref="BE562:BF562"/>
    <mergeCell ref="AJ559:AK559"/>
    <mergeCell ref="AN559:AO559"/>
    <mergeCell ref="AR559:AS559"/>
    <mergeCell ref="AV559:AW559"/>
    <mergeCell ref="BE559:BF559"/>
    <mergeCell ref="AJ560:AK560"/>
    <mergeCell ref="AN560:AO560"/>
    <mergeCell ref="AR560:AS560"/>
    <mergeCell ref="AV560:AW560"/>
    <mergeCell ref="BE560:BF560"/>
    <mergeCell ref="AJ557:AK557"/>
    <mergeCell ref="AN557:AO557"/>
    <mergeCell ref="AR557:AS557"/>
    <mergeCell ref="AV557:AW557"/>
    <mergeCell ref="BE557:BF557"/>
    <mergeCell ref="AJ558:AK558"/>
    <mergeCell ref="AN558:AO558"/>
    <mergeCell ref="AR558:AS558"/>
    <mergeCell ref="AV558:AW558"/>
    <mergeCell ref="BE558:BF558"/>
    <mergeCell ref="AJ555:AK555"/>
    <mergeCell ref="AN555:AO555"/>
    <mergeCell ref="AR555:AS555"/>
    <mergeCell ref="AV555:AW555"/>
    <mergeCell ref="BE555:BF555"/>
    <mergeCell ref="AJ556:AK556"/>
    <mergeCell ref="AN556:AO556"/>
    <mergeCell ref="AR556:AS556"/>
    <mergeCell ref="AV556:AW556"/>
    <mergeCell ref="BE556:BF556"/>
    <mergeCell ref="AJ553:AK553"/>
    <mergeCell ref="AN553:AO553"/>
    <mergeCell ref="AR553:AS553"/>
    <mergeCell ref="AV553:AW553"/>
    <mergeCell ref="BE553:BF553"/>
    <mergeCell ref="AJ554:AK554"/>
    <mergeCell ref="AN554:AO554"/>
    <mergeCell ref="AR554:AS554"/>
    <mergeCell ref="AV554:AW554"/>
    <mergeCell ref="BE554:BF554"/>
    <mergeCell ref="AJ551:AK551"/>
    <mergeCell ref="AN551:AO551"/>
    <mergeCell ref="AR551:AS551"/>
    <mergeCell ref="AV551:AW551"/>
    <mergeCell ref="BE551:BF551"/>
    <mergeCell ref="AJ552:AK552"/>
    <mergeCell ref="AN552:AO552"/>
    <mergeCell ref="AR552:AS552"/>
    <mergeCell ref="AV552:AW552"/>
    <mergeCell ref="BE552:BF552"/>
    <mergeCell ref="AJ549:AK549"/>
    <mergeCell ref="AN549:AO549"/>
    <mergeCell ref="AR549:AS549"/>
    <mergeCell ref="AV549:AW549"/>
    <mergeCell ref="BE549:BF549"/>
    <mergeCell ref="AJ550:AK550"/>
    <mergeCell ref="AN550:AO550"/>
    <mergeCell ref="AR550:AS550"/>
    <mergeCell ref="AV550:AW550"/>
    <mergeCell ref="BE550:BF550"/>
    <mergeCell ref="AJ547:AK547"/>
    <mergeCell ref="AN547:AO547"/>
    <mergeCell ref="AR547:AS547"/>
    <mergeCell ref="AV547:AW547"/>
    <mergeCell ref="BE547:BF547"/>
    <mergeCell ref="AJ548:AK548"/>
    <mergeCell ref="AN548:AO548"/>
    <mergeCell ref="AR548:AS548"/>
    <mergeCell ref="AV548:AW548"/>
    <mergeCell ref="BE548:BF548"/>
    <mergeCell ref="AJ545:AK545"/>
    <mergeCell ref="AN545:AO545"/>
    <mergeCell ref="AR545:AS545"/>
    <mergeCell ref="AV545:AW545"/>
    <mergeCell ref="BE545:BF545"/>
    <mergeCell ref="AJ546:AK546"/>
    <mergeCell ref="AN546:AO546"/>
    <mergeCell ref="AR546:AS546"/>
    <mergeCell ref="AV546:AW546"/>
    <mergeCell ref="BE546:BF546"/>
    <mergeCell ref="AJ543:AK543"/>
    <mergeCell ref="AN543:AO543"/>
    <mergeCell ref="AR543:AS543"/>
    <mergeCell ref="AV543:AW543"/>
    <mergeCell ref="BE543:BF543"/>
    <mergeCell ref="AJ544:AK544"/>
    <mergeCell ref="AN544:AO544"/>
    <mergeCell ref="AR544:AS544"/>
    <mergeCell ref="AV544:AW544"/>
    <mergeCell ref="BE544:BF544"/>
    <mergeCell ref="AJ541:AK541"/>
    <mergeCell ref="AN541:AO541"/>
    <mergeCell ref="AR541:AS541"/>
    <mergeCell ref="AV541:AW541"/>
    <mergeCell ref="BE541:BF541"/>
    <mergeCell ref="AJ542:AK542"/>
    <mergeCell ref="AN542:AO542"/>
    <mergeCell ref="AR542:AS542"/>
    <mergeCell ref="AV542:AW542"/>
    <mergeCell ref="BE542:BF542"/>
    <mergeCell ref="AJ539:AK539"/>
    <mergeCell ref="AN539:AO539"/>
    <mergeCell ref="AR539:AS539"/>
    <mergeCell ref="AV539:AW539"/>
    <mergeCell ref="BE539:BF539"/>
    <mergeCell ref="AJ540:AK540"/>
    <mergeCell ref="AN540:AO540"/>
    <mergeCell ref="AR540:AS540"/>
    <mergeCell ref="AV540:AW540"/>
    <mergeCell ref="BE540:BF540"/>
    <mergeCell ref="AJ537:AK537"/>
    <mergeCell ref="AN537:AO537"/>
    <mergeCell ref="AR537:AS537"/>
    <mergeCell ref="AV537:AW537"/>
    <mergeCell ref="BE537:BF537"/>
    <mergeCell ref="AJ538:AK538"/>
    <mergeCell ref="AN538:AO538"/>
    <mergeCell ref="AR538:AS538"/>
    <mergeCell ref="AV538:AW538"/>
    <mergeCell ref="BE538:BF538"/>
    <mergeCell ref="AJ535:AK535"/>
    <mergeCell ref="AN535:AO535"/>
    <mergeCell ref="AR535:AS535"/>
    <mergeCell ref="AV535:AW535"/>
    <mergeCell ref="BE535:BF535"/>
    <mergeCell ref="AJ536:AK536"/>
    <mergeCell ref="AN536:AO536"/>
    <mergeCell ref="AR536:AS536"/>
    <mergeCell ref="AV536:AW536"/>
    <mergeCell ref="BE536:BF536"/>
    <mergeCell ref="AJ533:AK533"/>
    <mergeCell ref="AN533:AO533"/>
    <mergeCell ref="AR533:AS533"/>
    <mergeCell ref="AV533:AW533"/>
    <mergeCell ref="BE533:BF533"/>
    <mergeCell ref="AJ534:AK534"/>
    <mergeCell ref="AN534:AO534"/>
    <mergeCell ref="AR534:AS534"/>
    <mergeCell ref="AV534:AW534"/>
    <mergeCell ref="BE534:BF534"/>
    <mergeCell ref="AJ531:AK531"/>
    <mergeCell ref="AN531:AO531"/>
    <mergeCell ref="AR531:AS531"/>
    <mergeCell ref="AV531:AW531"/>
    <mergeCell ref="BE531:BF531"/>
    <mergeCell ref="AJ532:AK532"/>
    <mergeCell ref="AN532:AO532"/>
    <mergeCell ref="AR532:AS532"/>
    <mergeCell ref="AV532:AW532"/>
    <mergeCell ref="BE532:BF532"/>
    <mergeCell ref="AJ529:AK529"/>
    <mergeCell ref="AN529:AO529"/>
    <mergeCell ref="AR529:AS529"/>
    <mergeCell ref="AV529:AW529"/>
    <mergeCell ref="BE529:BF529"/>
    <mergeCell ref="AJ530:AK530"/>
    <mergeCell ref="AN530:AO530"/>
    <mergeCell ref="AR530:AS530"/>
    <mergeCell ref="AV530:AW530"/>
    <mergeCell ref="BE530:BF530"/>
    <mergeCell ref="AJ527:AK527"/>
    <mergeCell ref="AN527:AO527"/>
    <mergeCell ref="AR527:AS527"/>
    <mergeCell ref="AV527:AW527"/>
    <mergeCell ref="BE527:BF527"/>
    <mergeCell ref="AJ528:AK528"/>
    <mergeCell ref="AN528:AO528"/>
    <mergeCell ref="AR528:AS528"/>
    <mergeCell ref="AV528:AW528"/>
    <mergeCell ref="BE528:BF528"/>
    <mergeCell ref="U520:U521"/>
    <mergeCell ref="V520:V521"/>
    <mergeCell ref="W520:W521"/>
    <mergeCell ref="X520:X521"/>
    <mergeCell ref="AJ525:AK525"/>
    <mergeCell ref="AN525:AO525"/>
    <mergeCell ref="AR525:AS525"/>
    <mergeCell ref="AV525:AW525"/>
    <mergeCell ref="BE525:BF525"/>
    <mergeCell ref="AJ526:AK526"/>
    <mergeCell ref="AN526:AO526"/>
    <mergeCell ref="AR526:AS526"/>
    <mergeCell ref="AV526:AW526"/>
    <mergeCell ref="BE526:BF526"/>
    <mergeCell ref="AN523:AO523"/>
    <mergeCell ref="AR523:AS523"/>
    <mergeCell ref="AV523:AW523"/>
    <mergeCell ref="BE523:BF523"/>
    <mergeCell ref="AJ524:AK524"/>
    <mergeCell ref="AN524:AO524"/>
    <mergeCell ref="AR524:AS524"/>
    <mergeCell ref="AV524:AW524"/>
    <mergeCell ref="BE524:BF524"/>
    <mergeCell ref="AU519:AX520"/>
    <mergeCell ref="BB519:BC520"/>
    <mergeCell ref="BI519:BI521"/>
    <mergeCell ref="BK519:BK521"/>
    <mergeCell ref="A520:A521"/>
    <mergeCell ref="B520:B521"/>
    <mergeCell ref="C520:C521"/>
    <mergeCell ref="D520:D521"/>
    <mergeCell ref="E520:E521"/>
    <mergeCell ref="F520:F521"/>
    <mergeCell ref="BD521:BE521"/>
    <mergeCell ref="BF521:BG521"/>
    <mergeCell ref="N522:N562"/>
    <mergeCell ref="X522:X562"/>
    <mergeCell ref="AJ522:AK522"/>
    <mergeCell ref="AN522:AO522"/>
    <mergeCell ref="AR522:AS522"/>
    <mergeCell ref="AV522:AW522"/>
    <mergeCell ref="BE522:BF522"/>
    <mergeCell ref="AJ523:AK523"/>
    <mergeCell ref="AZ520:AZ521"/>
    <mergeCell ref="BA520:BA521"/>
    <mergeCell ref="AI521:AJ521"/>
    <mergeCell ref="AK521:AL521"/>
    <mergeCell ref="AM521:AN521"/>
    <mergeCell ref="AO521:AP521"/>
    <mergeCell ref="AQ521:AR521"/>
    <mergeCell ref="AS521:AT521"/>
    <mergeCell ref="AU521:AV521"/>
    <mergeCell ref="AW521:AX521"/>
    <mergeCell ref="S520:S521"/>
    <mergeCell ref="T520:T521"/>
    <mergeCell ref="BL518:BL562"/>
    <mergeCell ref="BM518:BM521"/>
    <mergeCell ref="A519:F519"/>
    <mergeCell ref="G519:M519"/>
    <mergeCell ref="O519:W519"/>
    <mergeCell ref="Y519:Y521"/>
    <mergeCell ref="Z519:Z521"/>
    <mergeCell ref="AA519:AB520"/>
    <mergeCell ref="AC519:AD520"/>
    <mergeCell ref="AE519:AF520"/>
    <mergeCell ref="A513:F513"/>
    <mergeCell ref="A515:F515"/>
    <mergeCell ref="B518:AX518"/>
    <mergeCell ref="AZ518:BC518"/>
    <mergeCell ref="BD518:BG520"/>
    <mergeCell ref="BJ518:BJ562"/>
    <mergeCell ref="AG519:AH520"/>
    <mergeCell ref="AI519:AL520"/>
    <mergeCell ref="AM519:AP520"/>
    <mergeCell ref="AQ519:AT520"/>
    <mergeCell ref="M520:M521"/>
    <mergeCell ref="N520:N521"/>
    <mergeCell ref="O520:O521"/>
    <mergeCell ref="P520:P521"/>
    <mergeCell ref="Q520:Q521"/>
    <mergeCell ref="R520:R521"/>
    <mergeCell ref="G520:G521"/>
    <mergeCell ref="H520:H521"/>
    <mergeCell ref="I520:I521"/>
    <mergeCell ref="J520:J521"/>
    <mergeCell ref="K520:K521"/>
    <mergeCell ref="L520:L521"/>
    <mergeCell ref="AJ510:AK510"/>
    <mergeCell ref="AN510:AO510"/>
    <mergeCell ref="AR510:AS510"/>
    <mergeCell ref="AV510:AW510"/>
    <mergeCell ref="BE510:BF510"/>
    <mergeCell ref="AJ511:AK511"/>
    <mergeCell ref="AN511:AO511"/>
    <mergeCell ref="AR511:AS511"/>
    <mergeCell ref="AV511:AW511"/>
    <mergeCell ref="BE511:BF511"/>
    <mergeCell ref="AJ508:AK508"/>
    <mergeCell ref="AN508:AO508"/>
    <mergeCell ref="AR508:AS508"/>
    <mergeCell ref="AV508:AW508"/>
    <mergeCell ref="BE508:BF508"/>
    <mergeCell ref="AJ509:AK509"/>
    <mergeCell ref="AN509:AO509"/>
    <mergeCell ref="AR509:AS509"/>
    <mergeCell ref="AV509:AW509"/>
    <mergeCell ref="BE509:BF509"/>
    <mergeCell ref="AJ506:AK506"/>
    <mergeCell ref="AN506:AO506"/>
    <mergeCell ref="AR506:AS506"/>
    <mergeCell ref="AV506:AW506"/>
    <mergeCell ref="BE506:BF506"/>
    <mergeCell ref="AJ507:AK507"/>
    <mergeCell ref="AN507:AO507"/>
    <mergeCell ref="AR507:AS507"/>
    <mergeCell ref="AV507:AW507"/>
    <mergeCell ref="BE507:BF507"/>
    <mergeCell ref="AJ504:AK504"/>
    <mergeCell ref="AN504:AO504"/>
    <mergeCell ref="AR504:AS504"/>
    <mergeCell ref="AV504:AW504"/>
    <mergeCell ref="BE504:BF504"/>
    <mergeCell ref="AJ505:AK505"/>
    <mergeCell ref="AN505:AO505"/>
    <mergeCell ref="AR505:AS505"/>
    <mergeCell ref="AV505:AW505"/>
    <mergeCell ref="BE505:BF505"/>
    <mergeCell ref="AJ502:AK502"/>
    <mergeCell ref="AN502:AO502"/>
    <mergeCell ref="AR502:AS502"/>
    <mergeCell ref="AV502:AW502"/>
    <mergeCell ref="BE502:BF502"/>
    <mergeCell ref="AJ503:AK503"/>
    <mergeCell ref="AN503:AO503"/>
    <mergeCell ref="AR503:AS503"/>
    <mergeCell ref="AV503:AW503"/>
    <mergeCell ref="BE503:BF503"/>
    <mergeCell ref="AJ500:AK500"/>
    <mergeCell ref="AN500:AO500"/>
    <mergeCell ref="AR500:AS500"/>
    <mergeCell ref="AV500:AW500"/>
    <mergeCell ref="BE500:BF500"/>
    <mergeCell ref="AJ501:AK501"/>
    <mergeCell ref="AN501:AO501"/>
    <mergeCell ref="AR501:AS501"/>
    <mergeCell ref="AV501:AW501"/>
    <mergeCell ref="BE501:BF501"/>
    <mergeCell ref="AJ498:AK498"/>
    <mergeCell ref="AN498:AO498"/>
    <mergeCell ref="AR498:AS498"/>
    <mergeCell ref="AV498:AW498"/>
    <mergeCell ref="BE498:BF498"/>
    <mergeCell ref="AJ499:AK499"/>
    <mergeCell ref="AN499:AO499"/>
    <mergeCell ref="AR499:AS499"/>
    <mergeCell ref="AV499:AW499"/>
    <mergeCell ref="BE499:BF499"/>
    <mergeCell ref="AJ496:AK496"/>
    <mergeCell ref="AN496:AO496"/>
    <mergeCell ref="AR496:AS496"/>
    <mergeCell ref="AV496:AW496"/>
    <mergeCell ref="BE496:BF496"/>
    <mergeCell ref="AJ497:AK497"/>
    <mergeCell ref="AN497:AO497"/>
    <mergeCell ref="AR497:AS497"/>
    <mergeCell ref="AV497:AW497"/>
    <mergeCell ref="BE497:BF497"/>
    <mergeCell ref="AJ494:AK494"/>
    <mergeCell ref="AN494:AO494"/>
    <mergeCell ref="AR494:AS494"/>
    <mergeCell ref="AV494:AW494"/>
    <mergeCell ref="BE494:BF494"/>
    <mergeCell ref="AJ495:AK495"/>
    <mergeCell ref="AN495:AO495"/>
    <mergeCell ref="AR495:AS495"/>
    <mergeCell ref="AV495:AW495"/>
    <mergeCell ref="BE495:BF495"/>
    <mergeCell ref="AJ492:AK492"/>
    <mergeCell ref="AN492:AO492"/>
    <mergeCell ref="AR492:AS492"/>
    <mergeCell ref="AV492:AW492"/>
    <mergeCell ref="BE492:BF492"/>
    <mergeCell ref="AJ493:AK493"/>
    <mergeCell ref="AN493:AO493"/>
    <mergeCell ref="AR493:AS493"/>
    <mergeCell ref="AV493:AW493"/>
    <mergeCell ref="BE493:BF493"/>
    <mergeCell ref="AJ490:AK490"/>
    <mergeCell ref="AN490:AO490"/>
    <mergeCell ref="AR490:AS490"/>
    <mergeCell ref="AV490:AW490"/>
    <mergeCell ref="BE490:BF490"/>
    <mergeCell ref="AJ491:AK491"/>
    <mergeCell ref="AN491:AO491"/>
    <mergeCell ref="AR491:AS491"/>
    <mergeCell ref="AV491:AW491"/>
    <mergeCell ref="BE491:BF491"/>
    <mergeCell ref="AJ488:AK488"/>
    <mergeCell ref="AN488:AO488"/>
    <mergeCell ref="AR488:AS488"/>
    <mergeCell ref="AV488:AW488"/>
    <mergeCell ref="BE488:BF488"/>
    <mergeCell ref="AJ489:AK489"/>
    <mergeCell ref="AN489:AO489"/>
    <mergeCell ref="AR489:AS489"/>
    <mergeCell ref="AV489:AW489"/>
    <mergeCell ref="BE489:BF489"/>
    <mergeCell ref="AJ486:AK486"/>
    <mergeCell ref="AN486:AO486"/>
    <mergeCell ref="AR486:AS486"/>
    <mergeCell ref="AV486:AW486"/>
    <mergeCell ref="BE486:BF486"/>
    <mergeCell ref="AJ487:AK487"/>
    <mergeCell ref="AN487:AO487"/>
    <mergeCell ref="AR487:AS487"/>
    <mergeCell ref="AV487:AW487"/>
    <mergeCell ref="BE487:BF487"/>
    <mergeCell ref="AJ484:AK484"/>
    <mergeCell ref="AN484:AO484"/>
    <mergeCell ref="AR484:AS484"/>
    <mergeCell ref="AV484:AW484"/>
    <mergeCell ref="BE484:BF484"/>
    <mergeCell ref="AJ485:AK485"/>
    <mergeCell ref="AN485:AO485"/>
    <mergeCell ref="AR485:AS485"/>
    <mergeCell ref="AV485:AW485"/>
    <mergeCell ref="BE485:BF485"/>
    <mergeCell ref="AJ482:AK482"/>
    <mergeCell ref="AN482:AO482"/>
    <mergeCell ref="AR482:AS482"/>
    <mergeCell ref="AV482:AW482"/>
    <mergeCell ref="BE482:BF482"/>
    <mergeCell ref="AJ483:AK483"/>
    <mergeCell ref="AN483:AO483"/>
    <mergeCell ref="AR483:AS483"/>
    <mergeCell ref="AV483:AW483"/>
    <mergeCell ref="BE483:BF483"/>
    <mergeCell ref="AJ480:AK480"/>
    <mergeCell ref="AN480:AO480"/>
    <mergeCell ref="AR480:AS480"/>
    <mergeCell ref="AV480:AW480"/>
    <mergeCell ref="BE480:BF480"/>
    <mergeCell ref="AJ481:AK481"/>
    <mergeCell ref="AN481:AO481"/>
    <mergeCell ref="AR481:AS481"/>
    <mergeCell ref="AV481:AW481"/>
    <mergeCell ref="BE481:BF481"/>
    <mergeCell ref="AJ478:AK478"/>
    <mergeCell ref="AN478:AO478"/>
    <mergeCell ref="AR478:AS478"/>
    <mergeCell ref="AV478:AW478"/>
    <mergeCell ref="BE478:BF478"/>
    <mergeCell ref="AJ479:AK479"/>
    <mergeCell ref="AN479:AO479"/>
    <mergeCell ref="AR479:AS479"/>
    <mergeCell ref="AV479:AW479"/>
    <mergeCell ref="BE479:BF479"/>
    <mergeCell ref="AJ476:AK476"/>
    <mergeCell ref="AN476:AO476"/>
    <mergeCell ref="AR476:AS476"/>
    <mergeCell ref="AV476:AW476"/>
    <mergeCell ref="BE476:BF476"/>
    <mergeCell ref="AJ477:AK477"/>
    <mergeCell ref="AN477:AO477"/>
    <mergeCell ref="AR477:AS477"/>
    <mergeCell ref="AV477:AW477"/>
    <mergeCell ref="BE477:BF477"/>
    <mergeCell ref="U469:U470"/>
    <mergeCell ref="V469:V470"/>
    <mergeCell ref="W469:W470"/>
    <mergeCell ref="X469:X470"/>
    <mergeCell ref="AJ474:AK474"/>
    <mergeCell ref="AN474:AO474"/>
    <mergeCell ref="AR474:AS474"/>
    <mergeCell ref="AV474:AW474"/>
    <mergeCell ref="BE474:BF474"/>
    <mergeCell ref="AJ475:AK475"/>
    <mergeCell ref="AN475:AO475"/>
    <mergeCell ref="AR475:AS475"/>
    <mergeCell ref="AV475:AW475"/>
    <mergeCell ref="BE475:BF475"/>
    <mergeCell ref="AN472:AO472"/>
    <mergeCell ref="AR472:AS472"/>
    <mergeCell ref="AV472:AW472"/>
    <mergeCell ref="BE472:BF472"/>
    <mergeCell ref="AJ473:AK473"/>
    <mergeCell ref="AN473:AO473"/>
    <mergeCell ref="AR473:AS473"/>
    <mergeCell ref="AV473:AW473"/>
    <mergeCell ref="BE473:BF473"/>
    <mergeCell ref="AU468:AX469"/>
    <mergeCell ref="BB468:BC469"/>
    <mergeCell ref="BI468:BI470"/>
    <mergeCell ref="BK468:BK470"/>
    <mergeCell ref="A469:A470"/>
    <mergeCell ref="B469:B470"/>
    <mergeCell ref="C469:C470"/>
    <mergeCell ref="D469:D470"/>
    <mergeCell ref="E469:E470"/>
    <mergeCell ref="F469:F470"/>
    <mergeCell ref="BD470:BE470"/>
    <mergeCell ref="BF470:BG470"/>
    <mergeCell ref="N471:N511"/>
    <mergeCell ref="X471:X511"/>
    <mergeCell ref="AJ471:AK471"/>
    <mergeCell ref="AN471:AO471"/>
    <mergeCell ref="AR471:AS471"/>
    <mergeCell ref="AV471:AW471"/>
    <mergeCell ref="BE471:BF471"/>
    <mergeCell ref="AJ472:AK472"/>
    <mergeCell ref="AZ469:AZ470"/>
    <mergeCell ref="BA469:BA470"/>
    <mergeCell ref="AI470:AJ470"/>
    <mergeCell ref="AK470:AL470"/>
    <mergeCell ref="AM470:AN470"/>
    <mergeCell ref="AO470:AP470"/>
    <mergeCell ref="AQ470:AR470"/>
    <mergeCell ref="AS470:AT470"/>
    <mergeCell ref="AU470:AV470"/>
    <mergeCell ref="AW470:AX470"/>
    <mergeCell ref="S469:S470"/>
    <mergeCell ref="T469:T470"/>
    <mergeCell ref="BL467:BL511"/>
    <mergeCell ref="BM467:BM470"/>
    <mergeCell ref="A468:F468"/>
    <mergeCell ref="G468:M468"/>
    <mergeCell ref="O468:W468"/>
    <mergeCell ref="Y468:Y470"/>
    <mergeCell ref="Z468:Z470"/>
    <mergeCell ref="AA468:AB469"/>
    <mergeCell ref="AC468:AD469"/>
    <mergeCell ref="AE468:AF469"/>
    <mergeCell ref="A462:F462"/>
    <mergeCell ref="A464:F464"/>
    <mergeCell ref="B467:AX467"/>
    <mergeCell ref="AZ467:BC467"/>
    <mergeCell ref="BD467:BG469"/>
    <mergeCell ref="BJ467:BJ511"/>
    <mergeCell ref="AG468:AH469"/>
    <mergeCell ref="AI468:AL469"/>
    <mergeCell ref="AM468:AP469"/>
    <mergeCell ref="AQ468:AT469"/>
    <mergeCell ref="M469:M470"/>
    <mergeCell ref="N469:N470"/>
    <mergeCell ref="O469:O470"/>
    <mergeCell ref="P469:P470"/>
    <mergeCell ref="Q469:Q470"/>
    <mergeCell ref="R469:R470"/>
    <mergeCell ref="G469:G470"/>
    <mergeCell ref="H469:H470"/>
    <mergeCell ref="I469:I470"/>
    <mergeCell ref="J469:J470"/>
    <mergeCell ref="K469:K470"/>
    <mergeCell ref="L469:L470"/>
    <mergeCell ref="AJ459:AK459"/>
    <mergeCell ref="AN459:AO459"/>
    <mergeCell ref="AR459:AS459"/>
    <mergeCell ref="AV459:AW459"/>
    <mergeCell ref="BE459:BF459"/>
    <mergeCell ref="AN460:AO460"/>
    <mergeCell ref="AR460:AS460"/>
    <mergeCell ref="AV460:AW460"/>
    <mergeCell ref="BE460:BF460"/>
    <mergeCell ref="AJ457:AK457"/>
    <mergeCell ref="AN457:AO457"/>
    <mergeCell ref="AR457:AS457"/>
    <mergeCell ref="AV457:AW457"/>
    <mergeCell ref="BE457:BF457"/>
    <mergeCell ref="AJ458:AK458"/>
    <mergeCell ref="AN458:AO458"/>
    <mergeCell ref="AR458:AS458"/>
    <mergeCell ref="AV458:AW458"/>
    <mergeCell ref="BE458:BF458"/>
    <mergeCell ref="AJ455:AK455"/>
    <mergeCell ref="AN455:AO455"/>
    <mergeCell ref="AR455:AS455"/>
    <mergeCell ref="AV455:AW455"/>
    <mergeCell ref="BE455:BF455"/>
    <mergeCell ref="AJ456:AK456"/>
    <mergeCell ref="AN456:AO456"/>
    <mergeCell ref="AR456:AS456"/>
    <mergeCell ref="AV456:AW456"/>
    <mergeCell ref="BE456:BF456"/>
    <mergeCell ref="AJ453:AK453"/>
    <mergeCell ref="AN453:AO453"/>
    <mergeCell ref="AR453:AS453"/>
    <mergeCell ref="AV453:AW453"/>
    <mergeCell ref="BE453:BF453"/>
    <mergeCell ref="AJ454:AK454"/>
    <mergeCell ref="AN454:AO454"/>
    <mergeCell ref="AR454:AS454"/>
    <mergeCell ref="AV454:AW454"/>
    <mergeCell ref="BE454:BF454"/>
    <mergeCell ref="AJ451:AK451"/>
    <mergeCell ref="AN451:AO451"/>
    <mergeCell ref="AR451:AS451"/>
    <mergeCell ref="AV451:AW451"/>
    <mergeCell ref="BE451:BF451"/>
    <mergeCell ref="AJ452:AK452"/>
    <mergeCell ref="AN452:AO452"/>
    <mergeCell ref="AR452:AS452"/>
    <mergeCell ref="AV452:AW452"/>
    <mergeCell ref="BE452:BF452"/>
    <mergeCell ref="AJ449:AK449"/>
    <mergeCell ref="AN449:AO449"/>
    <mergeCell ref="AR449:AS449"/>
    <mergeCell ref="AV449:AW449"/>
    <mergeCell ref="BE449:BF449"/>
    <mergeCell ref="AJ450:AK450"/>
    <mergeCell ref="AN450:AO450"/>
    <mergeCell ref="AR450:AS450"/>
    <mergeCell ref="AV450:AW450"/>
    <mergeCell ref="BE450:BF450"/>
    <mergeCell ref="AJ447:AK447"/>
    <mergeCell ref="AN447:AO447"/>
    <mergeCell ref="AR447:AS447"/>
    <mergeCell ref="AV447:AW447"/>
    <mergeCell ref="BE447:BF447"/>
    <mergeCell ref="AJ448:AK448"/>
    <mergeCell ref="AN448:AO448"/>
    <mergeCell ref="AR448:AS448"/>
    <mergeCell ref="AV448:AW448"/>
    <mergeCell ref="BE448:BF448"/>
    <mergeCell ref="AJ445:AK445"/>
    <mergeCell ref="AN445:AO445"/>
    <mergeCell ref="AR445:AS445"/>
    <mergeCell ref="AV445:AW445"/>
    <mergeCell ref="BE445:BF445"/>
    <mergeCell ref="AJ446:AK446"/>
    <mergeCell ref="AN446:AO446"/>
    <mergeCell ref="AR446:AS446"/>
    <mergeCell ref="AV446:AW446"/>
    <mergeCell ref="BE446:BF446"/>
    <mergeCell ref="AJ443:AK443"/>
    <mergeCell ref="AN443:AO443"/>
    <mergeCell ref="AR443:AS443"/>
    <mergeCell ref="AV443:AW443"/>
    <mergeCell ref="BE443:BF443"/>
    <mergeCell ref="AJ444:AK444"/>
    <mergeCell ref="AN444:AO444"/>
    <mergeCell ref="AR444:AS444"/>
    <mergeCell ref="AV444:AW444"/>
    <mergeCell ref="BE444:BF444"/>
    <mergeCell ref="AJ441:AK441"/>
    <mergeCell ref="AN441:AO441"/>
    <mergeCell ref="AR441:AS441"/>
    <mergeCell ref="AV441:AW441"/>
    <mergeCell ref="BE441:BF441"/>
    <mergeCell ref="AJ442:AK442"/>
    <mergeCell ref="AN442:AO442"/>
    <mergeCell ref="AR442:AS442"/>
    <mergeCell ref="AV442:AW442"/>
    <mergeCell ref="BE442:BF442"/>
    <mergeCell ref="AJ439:AK439"/>
    <mergeCell ref="AN439:AO439"/>
    <mergeCell ref="AR439:AS439"/>
    <mergeCell ref="AV439:AW439"/>
    <mergeCell ref="BE439:BF439"/>
    <mergeCell ref="AJ440:AK440"/>
    <mergeCell ref="AN440:AO440"/>
    <mergeCell ref="AR440:AS440"/>
    <mergeCell ref="AV440:AW440"/>
    <mergeCell ref="BE440:BF440"/>
    <mergeCell ref="AJ437:AK437"/>
    <mergeCell ref="AN437:AO437"/>
    <mergeCell ref="AR437:AS437"/>
    <mergeCell ref="AV437:AW437"/>
    <mergeCell ref="BE437:BF437"/>
    <mergeCell ref="AJ438:AK438"/>
    <mergeCell ref="AN438:AO438"/>
    <mergeCell ref="AR438:AS438"/>
    <mergeCell ref="AV438:AW438"/>
    <mergeCell ref="BE438:BF438"/>
    <mergeCell ref="AJ435:AK435"/>
    <mergeCell ref="AN435:AO435"/>
    <mergeCell ref="AR435:AS435"/>
    <mergeCell ref="AV435:AW435"/>
    <mergeCell ref="BE435:BF435"/>
    <mergeCell ref="AJ436:AK436"/>
    <mergeCell ref="AN436:AO436"/>
    <mergeCell ref="AR436:AS436"/>
    <mergeCell ref="AV436:AW436"/>
    <mergeCell ref="BE436:BF436"/>
    <mergeCell ref="AJ433:AK433"/>
    <mergeCell ref="AN433:AO433"/>
    <mergeCell ref="AR433:AS433"/>
    <mergeCell ref="AV433:AW433"/>
    <mergeCell ref="BE433:BF433"/>
    <mergeCell ref="AJ434:AK434"/>
    <mergeCell ref="AN434:AO434"/>
    <mergeCell ref="AR434:AS434"/>
    <mergeCell ref="AV434:AW434"/>
    <mergeCell ref="BE434:BF434"/>
    <mergeCell ref="AJ431:AK431"/>
    <mergeCell ref="AN431:AO431"/>
    <mergeCell ref="AR431:AS431"/>
    <mergeCell ref="AV431:AW431"/>
    <mergeCell ref="BE431:BF431"/>
    <mergeCell ref="AJ432:AK432"/>
    <mergeCell ref="AN432:AO432"/>
    <mergeCell ref="AR432:AS432"/>
    <mergeCell ref="AV432:AW432"/>
    <mergeCell ref="BE432:BF432"/>
    <mergeCell ref="AJ429:AK429"/>
    <mergeCell ref="AN429:AO429"/>
    <mergeCell ref="AR429:AS429"/>
    <mergeCell ref="AV429:AW429"/>
    <mergeCell ref="BE429:BF429"/>
    <mergeCell ref="AJ430:AK430"/>
    <mergeCell ref="AN430:AO430"/>
    <mergeCell ref="AR430:AS430"/>
    <mergeCell ref="AV430:AW430"/>
    <mergeCell ref="BE430:BF430"/>
    <mergeCell ref="AJ427:AK427"/>
    <mergeCell ref="AN427:AO427"/>
    <mergeCell ref="AR427:AS427"/>
    <mergeCell ref="AV427:AW427"/>
    <mergeCell ref="BE427:BF427"/>
    <mergeCell ref="AJ428:AK428"/>
    <mergeCell ref="AN428:AO428"/>
    <mergeCell ref="AR428:AS428"/>
    <mergeCell ref="AV428:AW428"/>
    <mergeCell ref="BE428:BF428"/>
    <mergeCell ref="AJ425:AK425"/>
    <mergeCell ref="AN425:AO425"/>
    <mergeCell ref="AR425:AS425"/>
    <mergeCell ref="AV425:AW425"/>
    <mergeCell ref="BE425:BF425"/>
    <mergeCell ref="AJ426:AK426"/>
    <mergeCell ref="AN426:AO426"/>
    <mergeCell ref="AR426:AS426"/>
    <mergeCell ref="AV426:AW426"/>
    <mergeCell ref="BE426:BF426"/>
    <mergeCell ref="U418:U419"/>
    <mergeCell ref="V418:V419"/>
    <mergeCell ref="W418:W419"/>
    <mergeCell ref="X418:X419"/>
    <mergeCell ref="AJ423:AK423"/>
    <mergeCell ref="AN423:AO423"/>
    <mergeCell ref="AR423:AS423"/>
    <mergeCell ref="AV423:AW423"/>
    <mergeCell ref="BE423:BF423"/>
    <mergeCell ref="AJ424:AK424"/>
    <mergeCell ref="AN424:AO424"/>
    <mergeCell ref="AR424:AS424"/>
    <mergeCell ref="AV424:AW424"/>
    <mergeCell ref="BE424:BF424"/>
    <mergeCell ref="AN421:AO421"/>
    <mergeCell ref="AR421:AS421"/>
    <mergeCell ref="AV421:AW421"/>
    <mergeCell ref="BE421:BF421"/>
    <mergeCell ref="AJ422:AK422"/>
    <mergeCell ref="AN422:AO422"/>
    <mergeCell ref="AR422:AS422"/>
    <mergeCell ref="AV422:AW422"/>
    <mergeCell ref="BE422:BF422"/>
    <mergeCell ref="AU417:AX418"/>
    <mergeCell ref="BB417:BC418"/>
    <mergeCell ref="BI417:BI419"/>
    <mergeCell ref="BK417:BK419"/>
    <mergeCell ref="A418:A419"/>
    <mergeCell ref="B418:B419"/>
    <mergeCell ref="C418:C419"/>
    <mergeCell ref="D418:D419"/>
    <mergeCell ref="E418:E419"/>
    <mergeCell ref="F418:F419"/>
    <mergeCell ref="BD419:BE419"/>
    <mergeCell ref="BF419:BG419"/>
    <mergeCell ref="N420:N460"/>
    <mergeCell ref="X420:X460"/>
    <mergeCell ref="AJ420:AK420"/>
    <mergeCell ref="AN420:AO420"/>
    <mergeCell ref="AR420:AS420"/>
    <mergeCell ref="AV420:AW420"/>
    <mergeCell ref="BE420:BF420"/>
    <mergeCell ref="AJ421:AK421"/>
    <mergeCell ref="AZ418:AZ419"/>
    <mergeCell ref="BA418:BA419"/>
    <mergeCell ref="AI419:AJ419"/>
    <mergeCell ref="AK419:AL419"/>
    <mergeCell ref="AM419:AN419"/>
    <mergeCell ref="AO419:AP419"/>
    <mergeCell ref="AQ419:AR419"/>
    <mergeCell ref="AS419:AT419"/>
    <mergeCell ref="AU419:AV419"/>
    <mergeCell ref="AW419:AX419"/>
    <mergeCell ref="S418:S419"/>
    <mergeCell ref="T418:T419"/>
    <mergeCell ref="BL416:BL460"/>
    <mergeCell ref="BM416:BM419"/>
    <mergeCell ref="A417:F417"/>
    <mergeCell ref="G417:M417"/>
    <mergeCell ref="O417:W417"/>
    <mergeCell ref="Y417:Y419"/>
    <mergeCell ref="Z417:Z419"/>
    <mergeCell ref="AA417:AB418"/>
    <mergeCell ref="AC417:AD418"/>
    <mergeCell ref="AE417:AF418"/>
    <mergeCell ref="A411:F411"/>
    <mergeCell ref="A413:F413"/>
    <mergeCell ref="B416:AX416"/>
    <mergeCell ref="AZ416:BC416"/>
    <mergeCell ref="BD416:BG418"/>
    <mergeCell ref="BJ416:BJ460"/>
    <mergeCell ref="AG417:AH418"/>
    <mergeCell ref="AI417:AL418"/>
    <mergeCell ref="AM417:AP418"/>
    <mergeCell ref="AQ417:AT418"/>
    <mergeCell ref="M418:M419"/>
    <mergeCell ref="N418:N419"/>
    <mergeCell ref="O418:O419"/>
    <mergeCell ref="P418:P419"/>
    <mergeCell ref="Q418:Q419"/>
    <mergeCell ref="R418:R419"/>
    <mergeCell ref="G418:G419"/>
    <mergeCell ref="H418:H419"/>
    <mergeCell ref="I418:I419"/>
    <mergeCell ref="J418:J419"/>
    <mergeCell ref="K418:K419"/>
    <mergeCell ref="L418:L419"/>
    <mergeCell ref="AJ408:AK408"/>
    <mergeCell ref="AN408:AO408"/>
    <mergeCell ref="AR408:AS408"/>
    <mergeCell ref="AV408:AW408"/>
    <mergeCell ref="BE408:BF408"/>
    <mergeCell ref="AJ409:AK409"/>
    <mergeCell ref="AR409:AS409"/>
    <mergeCell ref="AV409:AW409"/>
    <mergeCell ref="BE409:BF409"/>
    <mergeCell ref="AJ406:AK406"/>
    <mergeCell ref="AN406:AO406"/>
    <mergeCell ref="AR406:AS406"/>
    <mergeCell ref="AV406:AW406"/>
    <mergeCell ref="BE406:BF406"/>
    <mergeCell ref="AJ407:AK407"/>
    <mergeCell ref="AN407:AO407"/>
    <mergeCell ref="AR407:AS407"/>
    <mergeCell ref="AV407:AW407"/>
    <mergeCell ref="BE407:BF407"/>
    <mergeCell ref="AJ404:AK404"/>
    <mergeCell ref="AN404:AO404"/>
    <mergeCell ref="AR404:AS404"/>
    <mergeCell ref="AV404:AW404"/>
    <mergeCell ref="BE404:BF404"/>
    <mergeCell ref="AJ405:AK405"/>
    <mergeCell ref="AN405:AO405"/>
    <mergeCell ref="AR405:AS405"/>
    <mergeCell ref="AV405:AW405"/>
    <mergeCell ref="BE405:BF405"/>
    <mergeCell ref="AJ402:AK402"/>
    <mergeCell ref="AN402:AO402"/>
    <mergeCell ref="AR402:AS402"/>
    <mergeCell ref="AV402:AW402"/>
    <mergeCell ref="BE402:BF402"/>
    <mergeCell ref="AJ403:AK403"/>
    <mergeCell ref="AN403:AO403"/>
    <mergeCell ref="AR403:AS403"/>
    <mergeCell ref="AV403:AW403"/>
    <mergeCell ref="BE403:BF403"/>
    <mergeCell ref="AJ400:AK400"/>
    <mergeCell ref="AN400:AO400"/>
    <mergeCell ref="AR400:AS400"/>
    <mergeCell ref="AV400:AW400"/>
    <mergeCell ref="BE400:BF400"/>
    <mergeCell ref="AJ401:AK401"/>
    <mergeCell ref="AN401:AO401"/>
    <mergeCell ref="AR401:AS401"/>
    <mergeCell ref="AV401:AW401"/>
    <mergeCell ref="BE401:BF401"/>
    <mergeCell ref="AJ398:AK398"/>
    <mergeCell ref="AN398:AO398"/>
    <mergeCell ref="AR398:AS398"/>
    <mergeCell ref="AV398:AW398"/>
    <mergeCell ref="BE398:BF398"/>
    <mergeCell ref="AJ399:AK399"/>
    <mergeCell ref="AN399:AO399"/>
    <mergeCell ref="AR399:AS399"/>
    <mergeCell ref="AV399:AW399"/>
    <mergeCell ref="BE399:BF399"/>
    <mergeCell ref="AJ396:AK396"/>
    <mergeCell ref="AN396:AO396"/>
    <mergeCell ref="AR396:AS396"/>
    <mergeCell ref="AV396:AW396"/>
    <mergeCell ref="BE396:BF396"/>
    <mergeCell ref="AJ397:AK397"/>
    <mergeCell ref="AN397:AO397"/>
    <mergeCell ref="AR397:AS397"/>
    <mergeCell ref="AV397:AW397"/>
    <mergeCell ref="BE397:BF397"/>
    <mergeCell ref="AJ394:AK394"/>
    <mergeCell ref="AN394:AO394"/>
    <mergeCell ref="AR394:AS394"/>
    <mergeCell ref="AV394:AW394"/>
    <mergeCell ref="BE394:BF394"/>
    <mergeCell ref="AJ395:AK395"/>
    <mergeCell ref="AN395:AO395"/>
    <mergeCell ref="AR395:AS395"/>
    <mergeCell ref="AV395:AW395"/>
    <mergeCell ref="BE395:BF395"/>
    <mergeCell ref="AJ392:AK392"/>
    <mergeCell ref="AN392:AO392"/>
    <mergeCell ref="AR392:AS392"/>
    <mergeCell ref="AV392:AW392"/>
    <mergeCell ref="BE392:BF392"/>
    <mergeCell ref="AJ393:AK393"/>
    <mergeCell ref="AN393:AO393"/>
    <mergeCell ref="AR393:AS393"/>
    <mergeCell ref="AV393:AW393"/>
    <mergeCell ref="BE393:BF393"/>
    <mergeCell ref="AJ390:AK390"/>
    <mergeCell ref="AN390:AO390"/>
    <mergeCell ref="AR390:AS390"/>
    <mergeCell ref="AV390:AW390"/>
    <mergeCell ref="BE390:BF390"/>
    <mergeCell ref="AJ391:AK391"/>
    <mergeCell ref="AN391:AO391"/>
    <mergeCell ref="AR391:AS391"/>
    <mergeCell ref="AV391:AW391"/>
    <mergeCell ref="BE391:BF391"/>
    <mergeCell ref="AJ388:AK388"/>
    <mergeCell ref="AN388:AO388"/>
    <mergeCell ref="AR388:AS388"/>
    <mergeCell ref="AV388:AW388"/>
    <mergeCell ref="BE388:BF388"/>
    <mergeCell ref="AJ389:AK389"/>
    <mergeCell ref="AN389:AO389"/>
    <mergeCell ref="AR389:AS389"/>
    <mergeCell ref="AV389:AW389"/>
    <mergeCell ref="BE389:BF389"/>
    <mergeCell ref="AJ386:AK386"/>
    <mergeCell ref="AN386:AO386"/>
    <mergeCell ref="AR386:AS386"/>
    <mergeCell ref="AV386:AW386"/>
    <mergeCell ref="BE386:BF386"/>
    <mergeCell ref="AJ387:AK387"/>
    <mergeCell ref="AN387:AO387"/>
    <mergeCell ref="AR387:AS387"/>
    <mergeCell ref="AV387:AW387"/>
    <mergeCell ref="BE387:BF387"/>
    <mergeCell ref="AJ384:AK384"/>
    <mergeCell ref="AN384:AO384"/>
    <mergeCell ref="AR384:AS384"/>
    <mergeCell ref="AV384:AW384"/>
    <mergeCell ref="BE384:BF384"/>
    <mergeCell ref="AJ385:AK385"/>
    <mergeCell ref="AN385:AO385"/>
    <mergeCell ref="AR385:AS385"/>
    <mergeCell ref="AV385:AW385"/>
    <mergeCell ref="BE385:BF385"/>
    <mergeCell ref="AJ382:AK382"/>
    <mergeCell ref="AN382:AO382"/>
    <mergeCell ref="AR382:AS382"/>
    <mergeCell ref="AV382:AW382"/>
    <mergeCell ref="BE382:BF382"/>
    <mergeCell ref="AJ383:AK383"/>
    <mergeCell ref="AN383:AO383"/>
    <mergeCell ref="AR383:AS383"/>
    <mergeCell ref="AV383:AW383"/>
    <mergeCell ref="BE383:BF383"/>
    <mergeCell ref="AJ380:AK380"/>
    <mergeCell ref="AN380:AO380"/>
    <mergeCell ref="AR380:AS380"/>
    <mergeCell ref="AV380:AW380"/>
    <mergeCell ref="BE380:BF380"/>
    <mergeCell ref="AJ381:AK381"/>
    <mergeCell ref="AN381:AO381"/>
    <mergeCell ref="AR381:AS381"/>
    <mergeCell ref="AV381:AW381"/>
    <mergeCell ref="BE381:BF381"/>
    <mergeCell ref="AJ378:AK378"/>
    <mergeCell ref="AN378:AO378"/>
    <mergeCell ref="AR378:AS378"/>
    <mergeCell ref="AV378:AW378"/>
    <mergeCell ref="BE378:BF378"/>
    <mergeCell ref="AJ379:AK379"/>
    <mergeCell ref="AN379:AO379"/>
    <mergeCell ref="AR379:AS379"/>
    <mergeCell ref="AV379:AW379"/>
    <mergeCell ref="BE379:BF379"/>
    <mergeCell ref="AJ376:AK376"/>
    <mergeCell ref="AN376:AO376"/>
    <mergeCell ref="AR376:AS376"/>
    <mergeCell ref="AV376:AW376"/>
    <mergeCell ref="BE376:BF376"/>
    <mergeCell ref="AJ377:AK377"/>
    <mergeCell ref="AN377:AO377"/>
    <mergeCell ref="AR377:AS377"/>
    <mergeCell ref="AV377:AW377"/>
    <mergeCell ref="BE377:BF377"/>
    <mergeCell ref="AJ374:AK374"/>
    <mergeCell ref="AN374:AO374"/>
    <mergeCell ref="AR374:AS374"/>
    <mergeCell ref="AV374:AW374"/>
    <mergeCell ref="BE374:BF374"/>
    <mergeCell ref="AJ375:AK375"/>
    <mergeCell ref="AN375:AO375"/>
    <mergeCell ref="AR375:AS375"/>
    <mergeCell ref="AV375:AW375"/>
    <mergeCell ref="BE375:BF375"/>
    <mergeCell ref="U367:U368"/>
    <mergeCell ref="V367:V368"/>
    <mergeCell ref="W367:W368"/>
    <mergeCell ref="X367:X368"/>
    <mergeCell ref="AJ372:AK372"/>
    <mergeCell ref="AN372:AO372"/>
    <mergeCell ref="AR372:AS372"/>
    <mergeCell ref="AV372:AW372"/>
    <mergeCell ref="BE372:BF372"/>
    <mergeCell ref="AJ373:AK373"/>
    <mergeCell ref="AN373:AO373"/>
    <mergeCell ref="AR373:AS373"/>
    <mergeCell ref="AV373:AW373"/>
    <mergeCell ref="BE373:BF373"/>
    <mergeCell ref="AN370:AO370"/>
    <mergeCell ref="AR370:AS370"/>
    <mergeCell ref="AV370:AW370"/>
    <mergeCell ref="BE370:BF370"/>
    <mergeCell ref="AJ371:AK371"/>
    <mergeCell ref="AN371:AO371"/>
    <mergeCell ref="AR371:AS371"/>
    <mergeCell ref="AV371:AW371"/>
    <mergeCell ref="BE371:BF371"/>
    <mergeCell ref="AU366:AX367"/>
    <mergeCell ref="BB366:BC367"/>
    <mergeCell ref="BI366:BI368"/>
    <mergeCell ref="BK366:BK368"/>
    <mergeCell ref="A367:A368"/>
    <mergeCell ref="B367:B368"/>
    <mergeCell ref="C367:C368"/>
    <mergeCell ref="D367:D368"/>
    <mergeCell ref="E367:E368"/>
    <mergeCell ref="F367:F368"/>
    <mergeCell ref="BD368:BE368"/>
    <mergeCell ref="BF368:BG368"/>
    <mergeCell ref="N369:N409"/>
    <mergeCell ref="X369:X409"/>
    <mergeCell ref="AJ369:AK369"/>
    <mergeCell ref="AN369:AO369"/>
    <mergeCell ref="AR369:AS369"/>
    <mergeCell ref="AV369:AW369"/>
    <mergeCell ref="BE369:BF369"/>
    <mergeCell ref="AJ370:AK370"/>
    <mergeCell ref="AZ367:AZ368"/>
    <mergeCell ref="BA367:BA368"/>
    <mergeCell ref="AI368:AJ368"/>
    <mergeCell ref="AK368:AL368"/>
    <mergeCell ref="AM368:AN368"/>
    <mergeCell ref="AO368:AP368"/>
    <mergeCell ref="AQ368:AR368"/>
    <mergeCell ref="AS368:AT368"/>
    <mergeCell ref="AU368:AV368"/>
    <mergeCell ref="AW368:AX368"/>
    <mergeCell ref="S367:S368"/>
    <mergeCell ref="T367:T368"/>
    <mergeCell ref="BL365:BL409"/>
    <mergeCell ref="BM365:BM368"/>
    <mergeCell ref="A366:F366"/>
    <mergeCell ref="G366:M366"/>
    <mergeCell ref="O366:W366"/>
    <mergeCell ref="Y366:Y368"/>
    <mergeCell ref="Z366:Z368"/>
    <mergeCell ref="AA366:AB367"/>
    <mergeCell ref="AC366:AD367"/>
    <mergeCell ref="AE366:AF367"/>
    <mergeCell ref="A360:F360"/>
    <mergeCell ref="A362:F362"/>
    <mergeCell ref="B365:AX365"/>
    <mergeCell ref="AZ365:BC365"/>
    <mergeCell ref="BD365:BG367"/>
    <mergeCell ref="BJ365:BJ409"/>
    <mergeCell ref="AG366:AH367"/>
    <mergeCell ref="AI366:AL367"/>
    <mergeCell ref="AM366:AP367"/>
    <mergeCell ref="AQ366:AT367"/>
    <mergeCell ref="M367:M368"/>
    <mergeCell ref="N367:N368"/>
    <mergeCell ref="O367:O368"/>
    <mergeCell ref="P367:P368"/>
    <mergeCell ref="Q367:Q368"/>
    <mergeCell ref="R367:R368"/>
    <mergeCell ref="G367:G368"/>
    <mergeCell ref="H367:H368"/>
    <mergeCell ref="I367:I368"/>
    <mergeCell ref="J367:J368"/>
    <mergeCell ref="K367:K368"/>
    <mergeCell ref="L367:L368"/>
    <mergeCell ref="AJ357:AK357"/>
    <mergeCell ref="AN357:AO357"/>
    <mergeCell ref="AR357:AS357"/>
    <mergeCell ref="AV357:AW357"/>
    <mergeCell ref="BE357:BF357"/>
    <mergeCell ref="AN358:AO358"/>
    <mergeCell ref="AR358:AS358"/>
    <mergeCell ref="AV358:AW358"/>
    <mergeCell ref="BE358:BF358"/>
    <mergeCell ref="AJ355:AK355"/>
    <mergeCell ref="AN355:AO355"/>
    <mergeCell ref="AR355:AS355"/>
    <mergeCell ref="AV355:AW355"/>
    <mergeCell ref="BE355:BF355"/>
    <mergeCell ref="AJ356:AK356"/>
    <mergeCell ref="AN356:AO356"/>
    <mergeCell ref="AR356:AS356"/>
    <mergeCell ref="AV356:AW356"/>
    <mergeCell ref="BE356:BF356"/>
    <mergeCell ref="AJ353:AK353"/>
    <mergeCell ref="AN353:AO353"/>
    <mergeCell ref="AR353:AS353"/>
    <mergeCell ref="AV353:AW353"/>
    <mergeCell ref="BE353:BF353"/>
    <mergeCell ref="AJ354:AK354"/>
    <mergeCell ref="AN354:AO354"/>
    <mergeCell ref="AR354:AS354"/>
    <mergeCell ref="AV354:AW354"/>
    <mergeCell ref="BE354:BF354"/>
    <mergeCell ref="AJ351:AK351"/>
    <mergeCell ref="AN351:AO351"/>
    <mergeCell ref="AR351:AS351"/>
    <mergeCell ref="AV351:AW351"/>
    <mergeCell ref="BE351:BF351"/>
    <mergeCell ref="AJ352:AK352"/>
    <mergeCell ref="AN352:AO352"/>
    <mergeCell ref="AR352:AS352"/>
    <mergeCell ref="AV352:AW352"/>
    <mergeCell ref="BE352:BF352"/>
    <mergeCell ref="AJ349:AK349"/>
    <mergeCell ref="AN349:AO349"/>
    <mergeCell ref="AR349:AS349"/>
    <mergeCell ref="AV349:AW349"/>
    <mergeCell ref="BE349:BF349"/>
    <mergeCell ref="AJ350:AK350"/>
    <mergeCell ref="AN350:AO350"/>
    <mergeCell ref="AR350:AS350"/>
    <mergeCell ref="AV350:AW350"/>
    <mergeCell ref="BE350:BF350"/>
    <mergeCell ref="AJ347:AK347"/>
    <mergeCell ref="AN347:AO347"/>
    <mergeCell ref="AR347:AS347"/>
    <mergeCell ref="AV347:AW347"/>
    <mergeCell ref="BE347:BF347"/>
    <mergeCell ref="AJ348:AK348"/>
    <mergeCell ref="AN348:AO348"/>
    <mergeCell ref="AR348:AS348"/>
    <mergeCell ref="AV348:AW348"/>
    <mergeCell ref="BE348:BF348"/>
    <mergeCell ref="AJ345:AK345"/>
    <mergeCell ref="AN345:AO345"/>
    <mergeCell ref="AR345:AS345"/>
    <mergeCell ref="AV345:AW345"/>
    <mergeCell ref="BE345:BF345"/>
    <mergeCell ref="AJ346:AK346"/>
    <mergeCell ref="AN346:AO346"/>
    <mergeCell ref="AR346:AS346"/>
    <mergeCell ref="AV346:AW346"/>
    <mergeCell ref="BE346:BF346"/>
    <mergeCell ref="AJ343:AK343"/>
    <mergeCell ref="AN343:AO343"/>
    <mergeCell ref="AR343:AS343"/>
    <mergeCell ref="AV343:AW343"/>
    <mergeCell ref="BE343:BF343"/>
    <mergeCell ref="AJ344:AK344"/>
    <mergeCell ref="AN344:AO344"/>
    <mergeCell ref="AR344:AS344"/>
    <mergeCell ref="AV344:AW344"/>
    <mergeCell ref="BE344:BF344"/>
    <mergeCell ref="AJ341:AK341"/>
    <mergeCell ref="AN341:AO341"/>
    <mergeCell ref="AR341:AS341"/>
    <mergeCell ref="AV341:AW341"/>
    <mergeCell ref="BE341:BF341"/>
    <mergeCell ref="AJ342:AK342"/>
    <mergeCell ref="AN342:AO342"/>
    <mergeCell ref="AR342:AS342"/>
    <mergeCell ref="AV342:AW342"/>
    <mergeCell ref="BE342:BF342"/>
    <mergeCell ref="AJ339:AK339"/>
    <mergeCell ref="AN339:AO339"/>
    <mergeCell ref="AR339:AS339"/>
    <mergeCell ref="AV339:AW339"/>
    <mergeCell ref="BE339:BF339"/>
    <mergeCell ref="AJ340:AK340"/>
    <mergeCell ref="AN340:AO340"/>
    <mergeCell ref="AR340:AS340"/>
    <mergeCell ref="AV340:AW340"/>
    <mergeCell ref="BE340:BF340"/>
    <mergeCell ref="AJ337:AK337"/>
    <mergeCell ref="AN337:AO337"/>
    <mergeCell ref="AR337:AS337"/>
    <mergeCell ref="AV337:AW337"/>
    <mergeCell ref="BE337:BF337"/>
    <mergeCell ref="AJ338:AK338"/>
    <mergeCell ref="AN338:AO338"/>
    <mergeCell ref="AR338:AS338"/>
    <mergeCell ref="AV338:AW338"/>
    <mergeCell ref="BE338:BF338"/>
    <mergeCell ref="AJ335:AK335"/>
    <mergeCell ref="AN335:AO335"/>
    <mergeCell ref="AR335:AS335"/>
    <mergeCell ref="AV335:AW335"/>
    <mergeCell ref="BE335:BF335"/>
    <mergeCell ref="AJ336:AK336"/>
    <mergeCell ref="AN336:AO336"/>
    <mergeCell ref="AR336:AS336"/>
    <mergeCell ref="AV336:AW336"/>
    <mergeCell ref="BE336:BF336"/>
    <mergeCell ref="AJ333:AK333"/>
    <mergeCell ref="AN333:AO333"/>
    <mergeCell ref="AR333:AS333"/>
    <mergeCell ref="AV333:AW333"/>
    <mergeCell ref="BE333:BF333"/>
    <mergeCell ref="AJ334:AK334"/>
    <mergeCell ref="AN334:AO334"/>
    <mergeCell ref="AR334:AS334"/>
    <mergeCell ref="AV334:AW334"/>
    <mergeCell ref="BE334:BF334"/>
    <mergeCell ref="AJ331:AK331"/>
    <mergeCell ref="AN331:AO331"/>
    <mergeCell ref="AR331:AS331"/>
    <mergeCell ref="AV331:AW331"/>
    <mergeCell ref="BE331:BF331"/>
    <mergeCell ref="AJ332:AK332"/>
    <mergeCell ref="AN332:AO332"/>
    <mergeCell ref="AR332:AS332"/>
    <mergeCell ref="AV332:AW332"/>
    <mergeCell ref="BE332:BF332"/>
    <mergeCell ref="AJ329:AK329"/>
    <mergeCell ref="AN329:AO329"/>
    <mergeCell ref="AR329:AS329"/>
    <mergeCell ref="AV329:AW329"/>
    <mergeCell ref="BE329:BF329"/>
    <mergeCell ref="AJ330:AK330"/>
    <mergeCell ref="AN330:AO330"/>
    <mergeCell ref="AR330:AS330"/>
    <mergeCell ref="AV330:AW330"/>
    <mergeCell ref="BE330:BF330"/>
    <mergeCell ref="AJ327:AK327"/>
    <mergeCell ref="AN327:AO327"/>
    <mergeCell ref="AR327:AS327"/>
    <mergeCell ref="AV327:AW327"/>
    <mergeCell ref="BE327:BF327"/>
    <mergeCell ref="AJ328:AK328"/>
    <mergeCell ref="AN328:AO328"/>
    <mergeCell ref="AR328:AS328"/>
    <mergeCell ref="AV328:AW328"/>
    <mergeCell ref="BE328:BF328"/>
    <mergeCell ref="AJ325:AK325"/>
    <mergeCell ref="AN325:AO325"/>
    <mergeCell ref="AR325:AS325"/>
    <mergeCell ref="AV325:AW325"/>
    <mergeCell ref="BE325:BF325"/>
    <mergeCell ref="AJ326:AK326"/>
    <mergeCell ref="AN326:AO326"/>
    <mergeCell ref="AR326:AS326"/>
    <mergeCell ref="AV326:AW326"/>
    <mergeCell ref="BE326:BF326"/>
    <mergeCell ref="AJ323:AK323"/>
    <mergeCell ref="AN323:AO323"/>
    <mergeCell ref="AR323:AS323"/>
    <mergeCell ref="AV323:AW323"/>
    <mergeCell ref="BE323:BF323"/>
    <mergeCell ref="AJ324:AK324"/>
    <mergeCell ref="AN324:AO324"/>
    <mergeCell ref="AR324:AS324"/>
    <mergeCell ref="AV324:AW324"/>
    <mergeCell ref="BE324:BF324"/>
    <mergeCell ref="U316:U317"/>
    <mergeCell ref="V316:V317"/>
    <mergeCell ref="W316:W317"/>
    <mergeCell ref="X316:X317"/>
    <mergeCell ref="AJ321:AK321"/>
    <mergeCell ref="AN321:AO321"/>
    <mergeCell ref="AR321:AS321"/>
    <mergeCell ref="AV321:AW321"/>
    <mergeCell ref="BE321:BF321"/>
    <mergeCell ref="AJ322:AK322"/>
    <mergeCell ref="AN322:AO322"/>
    <mergeCell ref="AR322:AS322"/>
    <mergeCell ref="AV322:AW322"/>
    <mergeCell ref="BE322:BF322"/>
    <mergeCell ref="AN319:AO319"/>
    <mergeCell ref="AR319:AS319"/>
    <mergeCell ref="AV319:AW319"/>
    <mergeCell ref="BE319:BF319"/>
    <mergeCell ref="AJ320:AK320"/>
    <mergeCell ref="AN320:AO320"/>
    <mergeCell ref="AR320:AS320"/>
    <mergeCell ref="AV320:AW320"/>
    <mergeCell ref="BE320:BF320"/>
    <mergeCell ref="AU315:AX316"/>
    <mergeCell ref="BB315:BC316"/>
    <mergeCell ref="BI315:BI317"/>
    <mergeCell ref="BK315:BK317"/>
    <mergeCell ref="A316:A317"/>
    <mergeCell ref="B316:B317"/>
    <mergeCell ref="C316:C317"/>
    <mergeCell ref="D316:D317"/>
    <mergeCell ref="E316:E317"/>
    <mergeCell ref="F316:F317"/>
    <mergeCell ref="BD317:BE317"/>
    <mergeCell ref="BF317:BG317"/>
    <mergeCell ref="N318:N358"/>
    <mergeCell ref="X318:X358"/>
    <mergeCell ref="AJ318:AK318"/>
    <mergeCell ref="AN318:AO318"/>
    <mergeCell ref="AR318:AS318"/>
    <mergeCell ref="AV318:AW318"/>
    <mergeCell ref="BE318:BF318"/>
    <mergeCell ref="AJ319:AK319"/>
    <mergeCell ref="AZ316:AZ317"/>
    <mergeCell ref="BA316:BA317"/>
    <mergeCell ref="AI317:AJ317"/>
    <mergeCell ref="AK317:AL317"/>
    <mergeCell ref="AM317:AN317"/>
    <mergeCell ref="AO317:AP317"/>
    <mergeCell ref="AQ317:AR317"/>
    <mergeCell ref="AS317:AT317"/>
    <mergeCell ref="AU317:AV317"/>
    <mergeCell ref="AW317:AX317"/>
    <mergeCell ref="S316:S317"/>
    <mergeCell ref="T316:T317"/>
    <mergeCell ref="BL314:BL358"/>
    <mergeCell ref="BM314:BM317"/>
    <mergeCell ref="A315:F315"/>
    <mergeCell ref="G315:M315"/>
    <mergeCell ref="O315:W315"/>
    <mergeCell ref="Y315:Y317"/>
    <mergeCell ref="Z315:Z317"/>
    <mergeCell ref="AA315:AB316"/>
    <mergeCell ref="AC315:AD316"/>
    <mergeCell ref="AE315:AF316"/>
    <mergeCell ref="A309:F309"/>
    <mergeCell ref="A311:F311"/>
    <mergeCell ref="B314:AX314"/>
    <mergeCell ref="AZ314:BC314"/>
    <mergeCell ref="BD314:BG316"/>
    <mergeCell ref="BJ314:BJ358"/>
    <mergeCell ref="AG315:AH316"/>
    <mergeCell ref="AI315:AL316"/>
    <mergeCell ref="AM315:AP316"/>
    <mergeCell ref="AQ315:AT316"/>
    <mergeCell ref="M316:M317"/>
    <mergeCell ref="N316:N317"/>
    <mergeCell ref="O316:O317"/>
    <mergeCell ref="P316:P317"/>
    <mergeCell ref="Q316:Q317"/>
    <mergeCell ref="R316:R317"/>
    <mergeCell ref="G316:G317"/>
    <mergeCell ref="H316:H317"/>
    <mergeCell ref="I316:I317"/>
    <mergeCell ref="J316:J317"/>
    <mergeCell ref="K316:K317"/>
    <mergeCell ref="L316:L317"/>
    <mergeCell ref="AJ306:AK306"/>
    <mergeCell ref="AN306:AO306"/>
    <mergeCell ref="AR306:AS306"/>
    <mergeCell ref="AV306:AW306"/>
    <mergeCell ref="BE306:BF306"/>
    <mergeCell ref="AJ307:AK307"/>
    <mergeCell ref="AN307:AO307"/>
    <mergeCell ref="AR307:AS307"/>
    <mergeCell ref="AV307:AW307"/>
    <mergeCell ref="BE307:BF307"/>
    <mergeCell ref="AJ304:AK304"/>
    <mergeCell ref="AN304:AO304"/>
    <mergeCell ref="AR304:AS304"/>
    <mergeCell ref="AV304:AW304"/>
    <mergeCell ref="BE304:BF304"/>
    <mergeCell ref="AJ305:AK305"/>
    <mergeCell ref="AN305:AO305"/>
    <mergeCell ref="AR305:AS305"/>
    <mergeCell ref="AV305:AW305"/>
    <mergeCell ref="BE305:BF305"/>
    <mergeCell ref="AJ302:AK302"/>
    <mergeCell ref="AN302:AO302"/>
    <mergeCell ref="AR302:AS302"/>
    <mergeCell ref="AV302:AW302"/>
    <mergeCell ref="BE302:BF302"/>
    <mergeCell ref="AJ303:AK303"/>
    <mergeCell ref="AN303:AO303"/>
    <mergeCell ref="AR303:AS303"/>
    <mergeCell ref="AV303:AW303"/>
    <mergeCell ref="BE303:BF303"/>
    <mergeCell ref="AJ300:AK300"/>
    <mergeCell ref="AN300:AO300"/>
    <mergeCell ref="AR300:AS300"/>
    <mergeCell ref="AV300:AW300"/>
    <mergeCell ref="BE300:BF300"/>
    <mergeCell ref="AJ301:AK301"/>
    <mergeCell ref="AN301:AO301"/>
    <mergeCell ref="AR301:AS301"/>
    <mergeCell ref="AV301:AW301"/>
    <mergeCell ref="BE301:BF301"/>
    <mergeCell ref="AJ298:AK298"/>
    <mergeCell ref="AN298:AO298"/>
    <mergeCell ref="AR298:AS298"/>
    <mergeCell ref="AV298:AW298"/>
    <mergeCell ref="BE298:BF298"/>
    <mergeCell ref="AJ299:AK299"/>
    <mergeCell ref="AN299:AO299"/>
    <mergeCell ref="AR299:AS299"/>
    <mergeCell ref="AV299:AW299"/>
    <mergeCell ref="BE299:BF299"/>
    <mergeCell ref="AJ296:AK296"/>
    <mergeCell ref="AN296:AO296"/>
    <mergeCell ref="AR296:AS296"/>
    <mergeCell ref="AV296:AW296"/>
    <mergeCell ref="BE296:BF296"/>
    <mergeCell ref="AJ297:AK297"/>
    <mergeCell ref="AN297:AO297"/>
    <mergeCell ref="AR297:AS297"/>
    <mergeCell ref="AV297:AW297"/>
    <mergeCell ref="BE297:BF297"/>
    <mergeCell ref="AJ294:AK294"/>
    <mergeCell ref="AN294:AO294"/>
    <mergeCell ref="AR294:AS294"/>
    <mergeCell ref="AV294:AW294"/>
    <mergeCell ref="BE294:BF294"/>
    <mergeCell ref="AJ295:AK295"/>
    <mergeCell ref="AN295:AO295"/>
    <mergeCell ref="AR295:AS295"/>
    <mergeCell ref="AV295:AW295"/>
    <mergeCell ref="BE295:BF295"/>
    <mergeCell ref="AJ292:AK292"/>
    <mergeCell ref="AN292:AO292"/>
    <mergeCell ref="AR292:AS292"/>
    <mergeCell ref="AV292:AW292"/>
    <mergeCell ref="BE292:BF292"/>
    <mergeCell ref="AJ293:AK293"/>
    <mergeCell ref="AN293:AO293"/>
    <mergeCell ref="AR293:AS293"/>
    <mergeCell ref="AV293:AW293"/>
    <mergeCell ref="BE293:BF293"/>
    <mergeCell ref="AJ290:AK290"/>
    <mergeCell ref="AN290:AO290"/>
    <mergeCell ref="AR290:AS290"/>
    <mergeCell ref="AV290:AW290"/>
    <mergeCell ref="BE290:BF290"/>
    <mergeCell ref="AJ291:AK291"/>
    <mergeCell ref="AN291:AO291"/>
    <mergeCell ref="AR291:AS291"/>
    <mergeCell ref="AV291:AW291"/>
    <mergeCell ref="BE291:BF291"/>
    <mergeCell ref="AJ288:AK288"/>
    <mergeCell ref="AN288:AO288"/>
    <mergeCell ref="AR288:AS288"/>
    <mergeCell ref="AV288:AW288"/>
    <mergeCell ref="BE288:BF288"/>
    <mergeCell ref="AJ289:AK289"/>
    <mergeCell ref="AN289:AO289"/>
    <mergeCell ref="AR289:AS289"/>
    <mergeCell ref="AV289:AW289"/>
    <mergeCell ref="BE289:BF289"/>
    <mergeCell ref="AJ286:AK286"/>
    <mergeCell ref="AN286:AO286"/>
    <mergeCell ref="AR286:AS286"/>
    <mergeCell ref="AV286:AW286"/>
    <mergeCell ref="BE286:BF286"/>
    <mergeCell ref="AJ287:AK287"/>
    <mergeCell ref="AN287:AO287"/>
    <mergeCell ref="AR287:AS287"/>
    <mergeCell ref="AV287:AW287"/>
    <mergeCell ref="BE287:BF287"/>
    <mergeCell ref="AJ284:AK284"/>
    <mergeCell ref="AN284:AO284"/>
    <mergeCell ref="AR284:AS284"/>
    <mergeCell ref="AV284:AW284"/>
    <mergeCell ref="BE284:BF284"/>
    <mergeCell ref="AJ285:AK285"/>
    <mergeCell ref="AN285:AO285"/>
    <mergeCell ref="AR285:AS285"/>
    <mergeCell ref="AV285:AW285"/>
    <mergeCell ref="BE285:BF285"/>
    <mergeCell ref="AJ282:AK282"/>
    <mergeCell ref="AN282:AO282"/>
    <mergeCell ref="AR282:AS282"/>
    <mergeCell ref="AV282:AW282"/>
    <mergeCell ref="BE282:BF282"/>
    <mergeCell ref="AJ283:AK283"/>
    <mergeCell ref="AN283:AO283"/>
    <mergeCell ref="AR283:AS283"/>
    <mergeCell ref="AV283:AW283"/>
    <mergeCell ref="BE283:BF283"/>
    <mergeCell ref="AJ280:AK280"/>
    <mergeCell ref="AN280:AO280"/>
    <mergeCell ref="AR280:AS280"/>
    <mergeCell ref="AV280:AW280"/>
    <mergeCell ref="BE280:BF280"/>
    <mergeCell ref="AJ281:AK281"/>
    <mergeCell ref="AN281:AO281"/>
    <mergeCell ref="AR281:AS281"/>
    <mergeCell ref="AV281:AW281"/>
    <mergeCell ref="BE281:BF281"/>
    <mergeCell ref="AJ278:AK278"/>
    <mergeCell ref="AN278:AO278"/>
    <mergeCell ref="AR278:AS278"/>
    <mergeCell ref="AV278:AW278"/>
    <mergeCell ref="BE278:BF278"/>
    <mergeCell ref="AJ279:AK279"/>
    <mergeCell ref="AN279:AO279"/>
    <mergeCell ref="AR279:AS279"/>
    <mergeCell ref="AV279:AW279"/>
    <mergeCell ref="BE279:BF279"/>
    <mergeCell ref="AJ276:AK276"/>
    <mergeCell ref="AN276:AO276"/>
    <mergeCell ref="AR276:AS276"/>
    <mergeCell ref="AV276:AW276"/>
    <mergeCell ref="BE276:BF276"/>
    <mergeCell ref="AJ277:AK277"/>
    <mergeCell ref="AN277:AO277"/>
    <mergeCell ref="AR277:AS277"/>
    <mergeCell ref="AV277:AW277"/>
    <mergeCell ref="BE277:BF277"/>
    <mergeCell ref="AJ274:AK274"/>
    <mergeCell ref="AN274:AO274"/>
    <mergeCell ref="AR274:AS274"/>
    <mergeCell ref="AV274:AW274"/>
    <mergeCell ref="BE274:BF274"/>
    <mergeCell ref="AJ275:AK275"/>
    <mergeCell ref="AN275:AO275"/>
    <mergeCell ref="AR275:AS275"/>
    <mergeCell ref="AV275:AW275"/>
    <mergeCell ref="BE275:BF275"/>
    <mergeCell ref="AJ272:AK272"/>
    <mergeCell ref="AN272:AO272"/>
    <mergeCell ref="AR272:AS272"/>
    <mergeCell ref="AV272:AW272"/>
    <mergeCell ref="BE272:BF272"/>
    <mergeCell ref="AJ273:AK273"/>
    <mergeCell ref="AN273:AO273"/>
    <mergeCell ref="AR273:AS273"/>
    <mergeCell ref="AV273:AW273"/>
    <mergeCell ref="BE273:BF273"/>
    <mergeCell ref="U265:U266"/>
    <mergeCell ref="V265:V266"/>
    <mergeCell ref="W265:W266"/>
    <mergeCell ref="X265:X266"/>
    <mergeCell ref="AJ270:AK270"/>
    <mergeCell ref="AN270:AO270"/>
    <mergeCell ref="AR270:AS270"/>
    <mergeCell ref="AV270:AW270"/>
    <mergeCell ref="BE270:BF270"/>
    <mergeCell ref="AJ271:AK271"/>
    <mergeCell ref="AN271:AO271"/>
    <mergeCell ref="AR271:AS271"/>
    <mergeCell ref="AV271:AW271"/>
    <mergeCell ref="BE271:BF271"/>
    <mergeCell ref="AN268:AO268"/>
    <mergeCell ref="AR268:AS268"/>
    <mergeCell ref="AV268:AW268"/>
    <mergeCell ref="BE268:BF268"/>
    <mergeCell ref="AJ269:AK269"/>
    <mergeCell ref="AN269:AO269"/>
    <mergeCell ref="AR269:AS269"/>
    <mergeCell ref="AV269:AW269"/>
    <mergeCell ref="BE269:BF269"/>
    <mergeCell ref="AU264:AX265"/>
    <mergeCell ref="BB264:BC265"/>
    <mergeCell ref="BI264:BI266"/>
    <mergeCell ref="BK264:BK266"/>
    <mergeCell ref="A265:A266"/>
    <mergeCell ref="B265:B266"/>
    <mergeCell ref="C265:C266"/>
    <mergeCell ref="D265:D266"/>
    <mergeCell ref="E265:E266"/>
    <mergeCell ref="F265:F266"/>
    <mergeCell ref="BD266:BE266"/>
    <mergeCell ref="BF266:BG266"/>
    <mergeCell ref="N267:N307"/>
    <mergeCell ref="X267:X307"/>
    <mergeCell ref="AJ267:AK267"/>
    <mergeCell ref="AN267:AO267"/>
    <mergeCell ref="AR267:AS267"/>
    <mergeCell ref="AV267:AW267"/>
    <mergeCell ref="BE267:BF267"/>
    <mergeCell ref="AJ268:AK268"/>
    <mergeCell ref="AZ265:AZ266"/>
    <mergeCell ref="BA265:BA266"/>
    <mergeCell ref="AI266:AJ266"/>
    <mergeCell ref="AK266:AL266"/>
    <mergeCell ref="AM266:AN266"/>
    <mergeCell ref="AO266:AP266"/>
    <mergeCell ref="AQ266:AR266"/>
    <mergeCell ref="AS266:AT266"/>
    <mergeCell ref="AU266:AV266"/>
    <mergeCell ref="AW266:AX266"/>
    <mergeCell ref="S265:S266"/>
    <mergeCell ref="T265:T266"/>
    <mergeCell ref="BL263:BL307"/>
    <mergeCell ref="BM263:BM266"/>
    <mergeCell ref="A264:F264"/>
    <mergeCell ref="G264:M264"/>
    <mergeCell ref="O264:W264"/>
    <mergeCell ref="Y264:Y266"/>
    <mergeCell ref="Z264:Z266"/>
    <mergeCell ref="AA264:AB265"/>
    <mergeCell ref="AC264:AD265"/>
    <mergeCell ref="AE264:AF265"/>
    <mergeCell ref="A258:F258"/>
    <mergeCell ref="A260:F260"/>
    <mergeCell ref="B263:AX263"/>
    <mergeCell ref="AZ263:BC263"/>
    <mergeCell ref="BD263:BG265"/>
    <mergeCell ref="BJ263:BJ307"/>
    <mergeCell ref="AG264:AH265"/>
    <mergeCell ref="AI264:AL265"/>
    <mergeCell ref="AM264:AP265"/>
    <mergeCell ref="AQ264:AT265"/>
    <mergeCell ref="M265:M266"/>
    <mergeCell ref="N265:N266"/>
    <mergeCell ref="O265:O266"/>
    <mergeCell ref="P265:P266"/>
    <mergeCell ref="Q265:Q266"/>
    <mergeCell ref="R265:R266"/>
    <mergeCell ref="G265:G266"/>
    <mergeCell ref="H265:H266"/>
    <mergeCell ref="I265:I266"/>
    <mergeCell ref="J265:J266"/>
    <mergeCell ref="K265:K266"/>
    <mergeCell ref="L265:L266"/>
    <mergeCell ref="AJ255:AK255"/>
    <mergeCell ref="AN255:AO255"/>
    <mergeCell ref="AR255:AS255"/>
    <mergeCell ref="AV255:AW255"/>
    <mergeCell ref="BE255:BF255"/>
    <mergeCell ref="AJ256:AK256"/>
    <mergeCell ref="AN256:AO256"/>
    <mergeCell ref="AR256:AS256"/>
    <mergeCell ref="AV256:AW256"/>
    <mergeCell ref="BE256:BF256"/>
    <mergeCell ref="AJ253:AK253"/>
    <mergeCell ref="AN253:AO253"/>
    <mergeCell ref="AR253:AS253"/>
    <mergeCell ref="AV253:AW253"/>
    <mergeCell ref="BE253:BF253"/>
    <mergeCell ref="AJ254:AK254"/>
    <mergeCell ref="AN254:AO254"/>
    <mergeCell ref="AR254:AS254"/>
    <mergeCell ref="AV254:AW254"/>
    <mergeCell ref="BE254:BF254"/>
    <mergeCell ref="AJ251:AK251"/>
    <mergeCell ref="AN251:AO251"/>
    <mergeCell ref="AR251:AS251"/>
    <mergeCell ref="AV251:AW251"/>
    <mergeCell ref="BE251:BF251"/>
    <mergeCell ref="AJ252:AK252"/>
    <mergeCell ref="AN252:AO252"/>
    <mergeCell ref="AR252:AS252"/>
    <mergeCell ref="AV252:AW252"/>
    <mergeCell ref="BE252:BF252"/>
    <mergeCell ref="AJ249:AK249"/>
    <mergeCell ref="AN249:AO249"/>
    <mergeCell ref="AR249:AS249"/>
    <mergeCell ref="AV249:AW249"/>
    <mergeCell ref="BE249:BF249"/>
    <mergeCell ref="AJ250:AK250"/>
    <mergeCell ref="AN250:AO250"/>
    <mergeCell ref="AR250:AS250"/>
    <mergeCell ref="AV250:AW250"/>
    <mergeCell ref="BE250:BF250"/>
    <mergeCell ref="AJ247:AK247"/>
    <mergeCell ref="AN247:AO247"/>
    <mergeCell ref="AR247:AS247"/>
    <mergeCell ref="AV247:AW247"/>
    <mergeCell ref="BE247:BF247"/>
    <mergeCell ref="AJ248:AK248"/>
    <mergeCell ref="AN248:AO248"/>
    <mergeCell ref="AR248:AS248"/>
    <mergeCell ref="AV248:AW248"/>
    <mergeCell ref="BE248:BF248"/>
    <mergeCell ref="AJ245:AK245"/>
    <mergeCell ref="AN245:AO245"/>
    <mergeCell ref="AR245:AS245"/>
    <mergeCell ref="AV245:AW245"/>
    <mergeCell ref="BE245:BF245"/>
    <mergeCell ref="AJ246:AK246"/>
    <mergeCell ref="AN246:AO246"/>
    <mergeCell ref="AR246:AS246"/>
    <mergeCell ref="AV246:AW246"/>
    <mergeCell ref="BE246:BF246"/>
    <mergeCell ref="AJ243:AK243"/>
    <mergeCell ref="AN243:AO243"/>
    <mergeCell ref="AR243:AS243"/>
    <mergeCell ref="AV243:AW243"/>
    <mergeCell ref="BE243:BF243"/>
    <mergeCell ref="AJ244:AK244"/>
    <mergeCell ref="AN244:AO244"/>
    <mergeCell ref="AR244:AS244"/>
    <mergeCell ref="AV244:AW244"/>
    <mergeCell ref="BE244:BF244"/>
    <mergeCell ref="AJ241:AK241"/>
    <mergeCell ref="AN241:AO241"/>
    <mergeCell ref="AR241:AS241"/>
    <mergeCell ref="AV241:AW241"/>
    <mergeCell ref="BE241:BF241"/>
    <mergeCell ref="AJ242:AK242"/>
    <mergeCell ref="AN242:AO242"/>
    <mergeCell ref="AR242:AS242"/>
    <mergeCell ref="AV242:AW242"/>
    <mergeCell ref="BE242:BF242"/>
    <mergeCell ref="AJ239:AK239"/>
    <mergeCell ref="AN239:AO239"/>
    <mergeCell ref="AR239:AS239"/>
    <mergeCell ref="AV239:AW239"/>
    <mergeCell ref="BE239:BF239"/>
    <mergeCell ref="AJ240:AK240"/>
    <mergeCell ref="AN240:AO240"/>
    <mergeCell ref="AR240:AS240"/>
    <mergeCell ref="AV240:AW240"/>
    <mergeCell ref="BE240:BF240"/>
    <mergeCell ref="AJ237:AK237"/>
    <mergeCell ref="AN237:AO237"/>
    <mergeCell ref="AR237:AS237"/>
    <mergeCell ref="AV237:AW237"/>
    <mergeCell ref="BE237:BF237"/>
    <mergeCell ref="AJ238:AK238"/>
    <mergeCell ref="AN238:AO238"/>
    <mergeCell ref="AR238:AS238"/>
    <mergeCell ref="AV238:AW238"/>
    <mergeCell ref="BE238:BF238"/>
    <mergeCell ref="AJ235:AK235"/>
    <mergeCell ref="AN235:AO235"/>
    <mergeCell ref="AR235:AS235"/>
    <mergeCell ref="AV235:AW235"/>
    <mergeCell ref="BE235:BF235"/>
    <mergeCell ref="AJ236:AK236"/>
    <mergeCell ref="AN236:AO236"/>
    <mergeCell ref="AR236:AS236"/>
    <mergeCell ref="AV236:AW236"/>
    <mergeCell ref="BE236:BF236"/>
    <mergeCell ref="AJ233:AK233"/>
    <mergeCell ref="AN233:AO233"/>
    <mergeCell ref="AR233:AS233"/>
    <mergeCell ref="AV233:AW233"/>
    <mergeCell ref="BE233:BF233"/>
    <mergeCell ref="AJ234:AK234"/>
    <mergeCell ref="AN234:AO234"/>
    <mergeCell ref="AR234:AS234"/>
    <mergeCell ref="AV234:AW234"/>
    <mergeCell ref="BE234:BF234"/>
    <mergeCell ref="AJ231:AK231"/>
    <mergeCell ref="AN231:AO231"/>
    <mergeCell ref="AR231:AS231"/>
    <mergeCell ref="AV231:AW231"/>
    <mergeCell ref="BE231:BF231"/>
    <mergeCell ref="AJ232:AK232"/>
    <mergeCell ref="AN232:AO232"/>
    <mergeCell ref="AR232:AS232"/>
    <mergeCell ref="AV232:AW232"/>
    <mergeCell ref="BE232:BF232"/>
    <mergeCell ref="AJ229:AK229"/>
    <mergeCell ref="AN229:AO229"/>
    <mergeCell ref="AR229:AS229"/>
    <mergeCell ref="AV229:AW229"/>
    <mergeCell ref="BE229:BF229"/>
    <mergeCell ref="AJ230:AK230"/>
    <mergeCell ref="AN230:AO230"/>
    <mergeCell ref="AR230:AS230"/>
    <mergeCell ref="AV230:AW230"/>
    <mergeCell ref="BE230:BF230"/>
    <mergeCell ref="AJ227:AK227"/>
    <mergeCell ref="AN227:AO227"/>
    <mergeCell ref="AR227:AS227"/>
    <mergeCell ref="AV227:AW227"/>
    <mergeCell ref="BE227:BF227"/>
    <mergeCell ref="AJ228:AK228"/>
    <mergeCell ref="AN228:AO228"/>
    <mergeCell ref="AR228:AS228"/>
    <mergeCell ref="AV228:AW228"/>
    <mergeCell ref="BE228:BF228"/>
    <mergeCell ref="AJ225:AK225"/>
    <mergeCell ref="AN225:AO225"/>
    <mergeCell ref="AR225:AS225"/>
    <mergeCell ref="AV225:AW225"/>
    <mergeCell ref="BE225:BF225"/>
    <mergeCell ref="AJ226:AK226"/>
    <mergeCell ref="AN226:AO226"/>
    <mergeCell ref="AR226:AS226"/>
    <mergeCell ref="AV226:AW226"/>
    <mergeCell ref="BE226:BF226"/>
    <mergeCell ref="AJ223:AK223"/>
    <mergeCell ref="AN223:AO223"/>
    <mergeCell ref="AR223:AS223"/>
    <mergeCell ref="AV223:AW223"/>
    <mergeCell ref="BE223:BF223"/>
    <mergeCell ref="AJ224:AK224"/>
    <mergeCell ref="AN224:AO224"/>
    <mergeCell ref="AR224:AS224"/>
    <mergeCell ref="AV224:AW224"/>
    <mergeCell ref="BE224:BF224"/>
    <mergeCell ref="AJ221:AK221"/>
    <mergeCell ref="AN221:AO221"/>
    <mergeCell ref="AR221:AS221"/>
    <mergeCell ref="AV221:AW221"/>
    <mergeCell ref="BE221:BF221"/>
    <mergeCell ref="AJ222:AK222"/>
    <mergeCell ref="AN222:AO222"/>
    <mergeCell ref="AR222:AS222"/>
    <mergeCell ref="AV222:AW222"/>
    <mergeCell ref="BE222:BF222"/>
    <mergeCell ref="T214:T215"/>
    <mergeCell ref="U214:U215"/>
    <mergeCell ref="V214:V215"/>
    <mergeCell ref="W214:W215"/>
    <mergeCell ref="AJ219:AK219"/>
    <mergeCell ref="AN219:AO219"/>
    <mergeCell ref="AR219:AS219"/>
    <mergeCell ref="AV219:AW219"/>
    <mergeCell ref="BE219:BF219"/>
    <mergeCell ref="AJ220:AK220"/>
    <mergeCell ref="AN220:AO220"/>
    <mergeCell ref="AR220:AS220"/>
    <mergeCell ref="AV220:AW220"/>
    <mergeCell ref="BE220:BF220"/>
    <mergeCell ref="AJ217:AK217"/>
    <mergeCell ref="AN217:AO217"/>
    <mergeCell ref="AR217:AS217"/>
    <mergeCell ref="AV217:AW217"/>
    <mergeCell ref="BE217:BF217"/>
    <mergeCell ref="AJ218:AK218"/>
    <mergeCell ref="AN218:AO218"/>
    <mergeCell ref="AR218:AS218"/>
    <mergeCell ref="AV218:AW218"/>
    <mergeCell ref="BE218:BF218"/>
    <mergeCell ref="G214:G215"/>
    <mergeCell ref="H214:H215"/>
    <mergeCell ref="I214:I215"/>
    <mergeCell ref="J214:J215"/>
    <mergeCell ref="K214:K215"/>
    <mergeCell ref="AQ213:AT214"/>
    <mergeCell ref="AU213:AX214"/>
    <mergeCell ref="BB213:BC214"/>
    <mergeCell ref="BI213:BI215"/>
    <mergeCell ref="BK213:BK215"/>
    <mergeCell ref="AW215:AX215"/>
    <mergeCell ref="BD215:BE215"/>
    <mergeCell ref="BF215:BG215"/>
    <mergeCell ref="N216:N256"/>
    <mergeCell ref="X216:X256"/>
    <mergeCell ref="AJ216:AK216"/>
    <mergeCell ref="AN216:AO216"/>
    <mergeCell ref="AR216:AS216"/>
    <mergeCell ref="AV216:AW216"/>
    <mergeCell ref="BE216:BF216"/>
    <mergeCell ref="X214:X215"/>
    <mergeCell ref="AZ214:AZ215"/>
    <mergeCell ref="BA214:BA215"/>
    <mergeCell ref="AI215:AJ215"/>
    <mergeCell ref="AK215:AL215"/>
    <mergeCell ref="AM215:AN215"/>
    <mergeCell ref="AO215:AP215"/>
    <mergeCell ref="AQ215:AR215"/>
    <mergeCell ref="AS215:AT215"/>
    <mergeCell ref="AU215:AV215"/>
    <mergeCell ref="R214:R215"/>
    <mergeCell ref="S214:S215"/>
    <mergeCell ref="A214:A215"/>
    <mergeCell ref="B214:B215"/>
    <mergeCell ref="C214:C215"/>
    <mergeCell ref="D214:D215"/>
    <mergeCell ref="E214:E215"/>
    <mergeCell ref="BJ212:BJ256"/>
    <mergeCell ref="BL212:BL256"/>
    <mergeCell ref="BM212:BM215"/>
    <mergeCell ref="A213:F213"/>
    <mergeCell ref="G213:M213"/>
    <mergeCell ref="O213:W213"/>
    <mergeCell ref="Y213:Y215"/>
    <mergeCell ref="Z213:Z215"/>
    <mergeCell ref="AA213:AB214"/>
    <mergeCell ref="AC213:AD214"/>
    <mergeCell ref="A207:E207"/>
    <mergeCell ref="A209:E209"/>
    <mergeCell ref="BE209:BF209"/>
    <mergeCell ref="B212:AX212"/>
    <mergeCell ref="AZ212:BC212"/>
    <mergeCell ref="BD212:BG214"/>
    <mergeCell ref="AE213:AF214"/>
    <mergeCell ref="AG213:AH214"/>
    <mergeCell ref="AI213:AL214"/>
    <mergeCell ref="AM213:AP214"/>
    <mergeCell ref="L214:L215"/>
    <mergeCell ref="M214:M215"/>
    <mergeCell ref="N214:N215"/>
    <mergeCell ref="O214:O215"/>
    <mergeCell ref="P214:P215"/>
    <mergeCell ref="Q214:Q215"/>
    <mergeCell ref="F214:F215"/>
    <mergeCell ref="AJ204:AK204"/>
    <mergeCell ref="AN204:AO204"/>
    <mergeCell ref="AR204:AS204"/>
    <mergeCell ref="AV204:AW204"/>
    <mergeCell ref="BE204:BF204"/>
    <mergeCell ref="AN205:AO205"/>
    <mergeCell ref="AR205:AS205"/>
    <mergeCell ref="AV205:AW205"/>
    <mergeCell ref="BE205:BF205"/>
    <mergeCell ref="AJ202:AK202"/>
    <mergeCell ref="AN202:AO202"/>
    <mergeCell ref="AR202:AS202"/>
    <mergeCell ref="AV202:AW202"/>
    <mergeCell ref="BE202:BF202"/>
    <mergeCell ref="AJ203:AK203"/>
    <mergeCell ref="AN203:AO203"/>
    <mergeCell ref="AR203:AS203"/>
    <mergeCell ref="AV203:AW203"/>
    <mergeCell ref="BE203:BF203"/>
    <mergeCell ref="AJ200:AK200"/>
    <mergeCell ref="AN200:AO200"/>
    <mergeCell ref="AR200:AS200"/>
    <mergeCell ref="AV200:AW200"/>
    <mergeCell ref="BE200:BF200"/>
    <mergeCell ref="AJ201:AK201"/>
    <mergeCell ref="AN201:AO201"/>
    <mergeCell ref="AR201:AS201"/>
    <mergeCell ref="AV201:AW201"/>
    <mergeCell ref="BE201:BF201"/>
    <mergeCell ref="AJ198:AK198"/>
    <mergeCell ref="AN198:AO198"/>
    <mergeCell ref="AR198:AS198"/>
    <mergeCell ref="AV198:AW198"/>
    <mergeCell ref="BE198:BF198"/>
    <mergeCell ref="AJ199:AK199"/>
    <mergeCell ref="AN199:AO199"/>
    <mergeCell ref="AR199:AS199"/>
    <mergeCell ref="AV199:AW199"/>
    <mergeCell ref="BE199:BF199"/>
    <mergeCell ref="AJ196:AK196"/>
    <mergeCell ref="AN196:AO196"/>
    <mergeCell ref="AR196:AS196"/>
    <mergeCell ref="AV196:AW196"/>
    <mergeCell ref="BE196:BF196"/>
    <mergeCell ref="AJ197:AK197"/>
    <mergeCell ref="AN197:AO197"/>
    <mergeCell ref="AR197:AS197"/>
    <mergeCell ref="AV197:AW197"/>
    <mergeCell ref="BE197:BF197"/>
    <mergeCell ref="AJ194:AK194"/>
    <mergeCell ref="AN194:AO194"/>
    <mergeCell ref="AR194:AS194"/>
    <mergeCell ref="AV194:AW194"/>
    <mergeCell ref="BE194:BF194"/>
    <mergeCell ref="AJ195:AK195"/>
    <mergeCell ref="AN195:AO195"/>
    <mergeCell ref="AR195:AS195"/>
    <mergeCell ref="AV195:AW195"/>
    <mergeCell ref="BE195:BF195"/>
    <mergeCell ref="AJ192:AK192"/>
    <mergeCell ref="AN192:AO192"/>
    <mergeCell ref="AR192:AS192"/>
    <mergeCell ref="AV192:AW192"/>
    <mergeCell ref="BE192:BF192"/>
    <mergeCell ref="AJ193:AK193"/>
    <mergeCell ref="AN193:AO193"/>
    <mergeCell ref="AR193:AS193"/>
    <mergeCell ref="AV193:AW193"/>
    <mergeCell ref="BE193:BF193"/>
    <mergeCell ref="AJ190:AK190"/>
    <mergeCell ref="AN190:AO190"/>
    <mergeCell ref="AR190:AS190"/>
    <mergeCell ref="AV190:AW190"/>
    <mergeCell ref="BE190:BF190"/>
    <mergeCell ref="AJ191:AK191"/>
    <mergeCell ref="AN191:AO191"/>
    <mergeCell ref="AR191:AS191"/>
    <mergeCell ref="AV191:AW191"/>
    <mergeCell ref="BE191:BF191"/>
    <mergeCell ref="AJ188:AK188"/>
    <mergeCell ref="AN188:AO188"/>
    <mergeCell ref="AR188:AS188"/>
    <mergeCell ref="AV188:AW188"/>
    <mergeCell ref="BE188:BF188"/>
    <mergeCell ref="AJ189:AK189"/>
    <mergeCell ref="AN189:AO189"/>
    <mergeCell ref="AR189:AS189"/>
    <mergeCell ref="AV189:AW189"/>
    <mergeCell ref="BE189:BF189"/>
    <mergeCell ref="AJ186:AK186"/>
    <mergeCell ref="AN186:AO186"/>
    <mergeCell ref="AR186:AS186"/>
    <mergeCell ref="AV186:AW186"/>
    <mergeCell ref="BE186:BF186"/>
    <mergeCell ref="AJ187:AK187"/>
    <mergeCell ref="AN187:AO187"/>
    <mergeCell ref="AR187:AS187"/>
    <mergeCell ref="AV187:AW187"/>
    <mergeCell ref="BE187:BF187"/>
    <mergeCell ref="AJ184:AK184"/>
    <mergeCell ref="AN184:AO184"/>
    <mergeCell ref="AR184:AS184"/>
    <mergeCell ref="AV184:AW184"/>
    <mergeCell ref="BE184:BF184"/>
    <mergeCell ref="AJ185:AK185"/>
    <mergeCell ref="AN185:AO185"/>
    <mergeCell ref="AR185:AS185"/>
    <mergeCell ref="AV185:AW185"/>
    <mergeCell ref="BE185:BF185"/>
    <mergeCell ref="AJ182:AK182"/>
    <mergeCell ref="AN182:AO182"/>
    <mergeCell ref="AR182:AS182"/>
    <mergeCell ref="AV182:AW182"/>
    <mergeCell ref="BE182:BF182"/>
    <mergeCell ref="AJ183:AK183"/>
    <mergeCell ref="AN183:AO183"/>
    <mergeCell ref="AR183:AS183"/>
    <mergeCell ref="AV183:AW183"/>
    <mergeCell ref="BE183:BF183"/>
    <mergeCell ref="AJ180:AK180"/>
    <mergeCell ref="AN180:AO180"/>
    <mergeCell ref="AR180:AS180"/>
    <mergeCell ref="AV180:AW180"/>
    <mergeCell ref="BE180:BF180"/>
    <mergeCell ref="AJ181:AK181"/>
    <mergeCell ref="AN181:AO181"/>
    <mergeCell ref="AR181:AS181"/>
    <mergeCell ref="AV181:AW181"/>
    <mergeCell ref="BE181:BF181"/>
    <mergeCell ref="AJ178:AK178"/>
    <mergeCell ref="AN178:AO178"/>
    <mergeCell ref="AR178:AS178"/>
    <mergeCell ref="AV178:AW178"/>
    <mergeCell ref="BE178:BF178"/>
    <mergeCell ref="AJ179:AK179"/>
    <mergeCell ref="AN179:AO179"/>
    <mergeCell ref="AR179:AS179"/>
    <mergeCell ref="AV179:AW179"/>
    <mergeCell ref="BE179:BF179"/>
    <mergeCell ref="AJ176:AK176"/>
    <mergeCell ref="AN176:AO176"/>
    <mergeCell ref="AR176:AS176"/>
    <mergeCell ref="AV176:AW176"/>
    <mergeCell ref="BE176:BF176"/>
    <mergeCell ref="AJ177:AK177"/>
    <mergeCell ref="AN177:AO177"/>
    <mergeCell ref="AR177:AS177"/>
    <mergeCell ref="AV177:AW177"/>
    <mergeCell ref="BE177:BF177"/>
    <mergeCell ref="AJ174:AK174"/>
    <mergeCell ref="AN174:AO174"/>
    <mergeCell ref="AR174:AS174"/>
    <mergeCell ref="AV174:AW174"/>
    <mergeCell ref="BE174:BF174"/>
    <mergeCell ref="AJ175:AK175"/>
    <mergeCell ref="AN175:AO175"/>
    <mergeCell ref="AR175:AS175"/>
    <mergeCell ref="AV175:AW175"/>
    <mergeCell ref="BE175:BF175"/>
    <mergeCell ref="AJ172:AK172"/>
    <mergeCell ref="AN172:AO172"/>
    <mergeCell ref="AR172:AS172"/>
    <mergeCell ref="AV172:AW172"/>
    <mergeCell ref="BE172:BF172"/>
    <mergeCell ref="AJ173:AK173"/>
    <mergeCell ref="AN173:AO173"/>
    <mergeCell ref="AR173:AS173"/>
    <mergeCell ref="AV173:AW173"/>
    <mergeCell ref="BE173:BF173"/>
    <mergeCell ref="AJ170:AK170"/>
    <mergeCell ref="AN170:AO170"/>
    <mergeCell ref="AR170:AS170"/>
    <mergeCell ref="AV170:AW170"/>
    <mergeCell ref="BE170:BF170"/>
    <mergeCell ref="AJ171:AK171"/>
    <mergeCell ref="AN171:AO171"/>
    <mergeCell ref="AR171:AS171"/>
    <mergeCell ref="AV171:AW171"/>
    <mergeCell ref="BE171:BF171"/>
    <mergeCell ref="T163:T164"/>
    <mergeCell ref="U163:U164"/>
    <mergeCell ref="V163:V164"/>
    <mergeCell ref="W163:W164"/>
    <mergeCell ref="AJ168:AK168"/>
    <mergeCell ref="AN168:AO168"/>
    <mergeCell ref="AR168:AS168"/>
    <mergeCell ref="AV168:AW168"/>
    <mergeCell ref="BE168:BF168"/>
    <mergeCell ref="AJ169:AK169"/>
    <mergeCell ref="AN169:AO169"/>
    <mergeCell ref="AR169:AS169"/>
    <mergeCell ref="AV169:AW169"/>
    <mergeCell ref="BE169:BF169"/>
    <mergeCell ref="AJ166:AK166"/>
    <mergeCell ref="AN166:AO166"/>
    <mergeCell ref="AR166:AS166"/>
    <mergeCell ref="AV166:AW166"/>
    <mergeCell ref="BE166:BF166"/>
    <mergeCell ref="AJ167:AK167"/>
    <mergeCell ref="AN167:AO167"/>
    <mergeCell ref="AR167:AS167"/>
    <mergeCell ref="AV167:AW167"/>
    <mergeCell ref="BE167:BF167"/>
    <mergeCell ref="G163:G164"/>
    <mergeCell ref="H163:H164"/>
    <mergeCell ref="I163:I164"/>
    <mergeCell ref="J163:J164"/>
    <mergeCell ref="K163:K164"/>
    <mergeCell ref="AQ162:AT163"/>
    <mergeCell ref="AU162:AX163"/>
    <mergeCell ref="BB162:BC163"/>
    <mergeCell ref="BI162:BI164"/>
    <mergeCell ref="BK162:BK164"/>
    <mergeCell ref="AW164:AX164"/>
    <mergeCell ref="BD164:BE164"/>
    <mergeCell ref="BF164:BG164"/>
    <mergeCell ref="N165:N205"/>
    <mergeCell ref="X165:X205"/>
    <mergeCell ref="AJ165:AK165"/>
    <mergeCell ref="AN165:AO165"/>
    <mergeCell ref="AR165:AS165"/>
    <mergeCell ref="AV165:AW165"/>
    <mergeCell ref="BE165:BF165"/>
    <mergeCell ref="X163:X164"/>
    <mergeCell ref="AZ163:AZ164"/>
    <mergeCell ref="BA163:BA164"/>
    <mergeCell ref="AI164:AJ164"/>
    <mergeCell ref="AK164:AL164"/>
    <mergeCell ref="AM164:AN164"/>
    <mergeCell ref="AO164:AP164"/>
    <mergeCell ref="AQ164:AR164"/>
    <mergeCell ref="AS164:AT164"/>
    <mergeCell ref="AU164:AV164"/>
    <mergeCell ref="R163:R164"/>
    <mergeCell ref="S163:S164"/>
    <mergeCell ref="A163:A164"/>
    <mergeCell ref="B163:B164"/>
    <mergeCell ref="C163:C164"/>
    <mergeCell ref="D163:D164"/>
    <mergeCell ref="E163:E164"/>
    <mergeCell ref="BJ161:BJ205"/>
    <mergeCell ref="BL161:BL205"/>
    <mergeCell ref="BM161:BM164"/>
    <mergeCell ref="A162:F162"/>
    <mergeCell ref="G162:M162"/>
    <mergeCell ref="O162:W162"/>
    <mergeCell ref="Y162:Y164"/>
    <mergeCell ref="Z162:Z164"/>
    <mergeCell ref="AA162:AB163"/>
    <mergeCell ref="AC162:AD163"/>
    <mergeCell ref="A156:F156"/>
    <mergeCell ref="A158:F158"/>
    <mergeCell ref="BE158:BF158"/>
    <mergeCell ref="B161:AX161"/>
    <mergeCell ref="AZ161:BC161"/>
    <mergeCell ref="BD161:BG163"/>
    <mergeCell ref="AE162:AF163"/>
    <mergeCell ref="AG162:AH163"/>
    <mergeCell ref="AI162:AL163"/>
    <mergeCell ref="AM162:AP163"/>
    <mergeCell ref="L163:L164"/>
    <mergeCell ref="M163:M164"/>
    <mergeCell ref="N163:N164"/>
    <mergeCell ref="O163:O164"/>
    <mergeCell ref="P163:P164"/>
    <mergeCell ref="Q163:Q164"/>
    <mergeCell ref="F163:F164"/>
    <mergeCell ref="AJ153:AK153"/>
    <mergeCell ref="AN153:AO153"/>
    <mergeCell ref="AR153:AS153"/>
    <mergeCell ref="AV153:AW153"/>
    <mergeCell ref="BE153:BF153"/>
    <mergeCell ref="AJ154:AK154"/>
    <mergeCell ref="AN154:AO154"/>
    <mergeCell ref="AR154:AS154"/>
    <mergeCell ref="AV154:AW154"/>
    <mergeCell ref="BE154:BF154"/>
    <mergeCell ref="AJ151:AK151"/>
    <mergeCell ref="AN151:AO151"/>
    <mergeCell ref="AR151:AS151"/>
    <mergeCell ref="AV151:AW151"/>
    <mergeCell ref="BE151:BF151"/>
    <mergeCell ref="AJ152:AK152"/>
    <mergeCell ref="AN152:AO152"/>
    <mergeCell ref="AR152:AS152"/>
    <mergeCell ref="AV152:AW152"/>
    <mergeCell ref="BE152:BF152"/>
    <mergeCell ref="AJ149:AK149"/>
    <mergeCell ref="AN149:AO149"/>
    <mergeCell ref="AR149:AS149"/>
    <mergeCell ref="AV149:AW149"/>
    <mergeCell ref="BE149:BF149"/>
    <mergeCell ref="AJ150:AK150"/>
    <mergeCell ref="AN150:AO150"/>
    <mergeCell ref="AR150:AS150"/>
    <mergeCell ref="AV150:AW150"/>
    <mergeCell ref="BE150:BF150"/>
    <mergeCell ref="AJ147:AK147"/>
    <mergeCell ref="AN147:AO147"/>
    <mergeCell ref="AR147:AS147"/>
    <mergeCell ref="AV147:AW147"/>
    <mergeCell ref="BE147:BF147"/>
    <mergeCell ref="AJ148:AK148"/>
    <mergeCell ref="AN148:AO148"/>
    <mergeCell ref="AR148:AS148"/>
    <mergeCell ref="AV148:AW148"/>
    <mergeCell ref="BE148:BF148"/>
    <mergeCell ref="AJ145:AK145"/>
    <mergeCell ref="AN145:AO145"/>
    <mergeCell ref="AR145:AS145"/>
    <mergeCell ref="AV145:AW145"/>
    <mergeCell ref="BE145:BF145"/>
    <mergeCell ref="AJ146:AK146"/>
    <mergeCell ref="AN146:AO146"/>
    <mergeCell ref="AR146:AS146"/>
    <mergeCell ref="AV146:AW146"/>
    <mergeCell ref="BE146:BF146"/>
    <mergeCell ref="AJ143:AK143"/>
    <mergeCell ref="AN143:AO143"/>
    <mergeCell ref="AR143:AS143"/>
    <mergeCell ref="AV143:AW143"/>
    <mergeCell ref="BE143:BF143"/>
    <mergeCell ref="AJ144:AK144"/>
    <mergeCell ref="AN144:AO144"/>
    <mergeCell ref="AR144:AS144"/>
    <mergeCell ref="AV144:AW144"/>
    <mergeCell ref="BE144:BF144"/>
    <mergeCell ref="AJ141:AK141"/>
    <mergeCell ref="AN141:AO141"/>
    <mergeCell ref="AR141:AS141"/>
    <mergeCell ref="AV141:AW141"/>
    <mergeCell ref="BE141:BF141"/>
    <mergeCell ref="AJ142:AK142"/>
    <mergeCell ref="AN142:AO142"/>
    <mergeCell ref="AR142:AS142"/>
    <mergeCell ref="AV142:AW142"/>
    <mergeCell ref="BE142:BF142"/>
    <mergeCell ref="AJ139:AK139"/>
    <mergeCell ref="AN139:AO139"/>
    <mergeCell ref="AR139:AS139"/>
    <mergeCell ref="AV139:AW139"/>
    <mergeCell ref="BE139:BF139"/>
    <mergeCell ref="AJ140:AK140"/>
    <mergeCell ref="AN140:AO140"/>
    <mergeCell ref="AR140:AS140"/>
    <mergeCell ref="AV140:AW140"/>
    <mergeCell ref="BE140:BF140"/>
    <mergeCell ref="AJ137:AK137"/>
    <mergeCell ref="AN137:AO137"/>
    <mergeCell ref="AR137:AS137"/>
    <mergeCell ref="AV137:AW137"/>
    <mergeCell ref="BE137:BF137"/>
    <mergeCell ref="AJ138:AK138"/>
    <mergeCell ref="AN138:AO138"/>
    <mergeCell ref="AR138:AS138"/>
    <mergeCell ref="AV138:AW138"/>
    <mergeCell ref="BE138:BF138"/>
    <mergeCell ref="AJ135:AK135"/>
    <mergeCell ref="AN135:AO135"/>
    <mergeCell ref="AR135:AS135"/>
    <mergeCell ref="AV135:AW135"/>
    <mergeCell ref="BE135:BF135"/>
    <mergeCell ref="AJ136:AK136"/>
    <mergeCell ref="AN136:AO136"/>
    <mergeCell ref="AR136:AS136"/>
    <mergeCell ref="AV136:AW136"/>
    <mergeCell ref="BE136:BF136"/>
    <mergeCell ref="AJ133:AK133"/>
    <mergeCell ref="AN133:AO133"/>
    <mergeCell ref="AR133:AS133"/>
    <mergeCell ref="AV133:AW133"/>
    <mergeCell ref="BE133:BF133"/>
    <mergeCell ref="AJ134:AK134"/>
    <mergeCell ref="AN134:AO134"/>
    <mergeCell ref="AR134:AS134"/>
    <mergeCell ref="AV134:AW134"/>
    <mergeCell ref="BE134:BF134"/>
    <mergeCell ref="AJ131:AK131"/>
    <mergeCell ref="AN131:AO131"/>
    <mergeCell ref="AR131:AS131"/>
    <mergeCell ref="AV131:AW131"/>
    <mergeCell ref="BE131:BF131"/>
    <mergeCell ref="AJ132:AK132"/>
    <mergeCell ref="AN132:AO132"/>
    <mergeCell ref="AR132:AS132"/>
    <mergeCell ref="AV132:AW132"/>
    <mergeCell ref="BE132:BF132"/>
    <mergeCell ref="AJ129:AK129"/>
    <mergeCell ref="AN129:AO129"/>
    <mergeCell ref="AR129:AS129"/>
    <mergeCell ref="AV129:AW129"/>
    <mergeCell ref="BE129:BF129"/>
    <mergeCell ref="AJ130:AK130"/>
    <mergeCell ref="AN130:AO130"/>
    <mergeCell ref="AR130:AS130"/>
    <mergeCell ref="AV130:AW130"/>
    <mergeCell ref="BE130:BF130"/>
    <mergeCell ref="AJ127:AK127"/>
    <mergeCell ref="AN127:AO127"/>
    <mergeCell ref="AR127:AS127"/>
    <mergeCell ref="AV127:AW127"/>
    <mergeCell ref="BE127:BF127"/>
    <mergeCell ref="AJ128:AK128"/>
    <mergeCell ref="AN128:AO128"/>
    <mergeCell ref="AR128:AS128"/>
    <mergeCell ref="AV128:AW128"/>
    <mergeCell ref="BE128:BF128"/>
    <mergeCell ref="AJ125:AK125"/>
    <mergeCell ref="AN125:AO125"/>
    <mergeCell ref="AR125:AS125"/>
    <mergeCell ref="AV125:AW125"/>
    <mergeCell ref="BE125:BF125"/>
    <mergeCell ref="AJ126:AK126"/>
    <mergeCell ref="AN126:AO126"/>
    <mergeCell ref="AR126:AS126"/>
    <mergeCell ref="AV126:AW126"/>
    <mergeCell ref="BE126:BF126"/>
    <mergeCell ref="AJ123:AK123"/>
    <mergeCell ref="AN123:AO123"/>
    <mergeCell ref="AR123:AS123"/>
    <mergeCell ref="AV123:AW123"/>
    <mergeCell ref="BE123:BF123"/>
    <mergeCell ref="AJ124:AK124"/>
    <mergeCell ref="AN124:AO124"/>
    <mergeCell ref="AR124:AS124"/>
    <mergeCell ref="AV124:AW124"/>
    <mergeCell ref="BE124:BF124"/>
    <mergeCell ref="AJ121:AK121"/>
    <mergeCell ref="AN121:AO121"/>
    <mergeCell ref="AR121:AS121"/>
    <mergeCell ref="AV121:AW121"/>
    <mergeCell ref="BE121:BF121"/>
    <mergeCell ref="AJ122:AK122"/>
    <mergeCell ref="AN122:AO122"/>
    <mergeCell ref="AR122:AS122"/>
    <mergeCell ref="AV122:AW122"/>
    <mergeCell ref="BE122:BF122"/>
    <mergeCell ref="AJ119:AK119"/>
    <mergeCell ref="AN119:AO119"/>
    <mergeCell ref="AR119:AS119"/>
    <mergeCell ref="AV119:AW119"/>
    <mergeCell ref="BE119:BF119"/>
    <mergeCell ref="AJ120:AK120"/>
    <mergeCell ref="AN120:AO120"/>
    <mergeCell ref="AR120:AS120"/>
    <mergeCell ref="AV120:AW120"/>
    <mergeCell ref="BE120:BF120"/>
    <mergeCell ref="W112:W113"/>
    <mergeCell ref="X112:X113"/>
    <mergeCell ref="AM111:AP112"/>
    <mergeCell ref="AQ111:AT112"/>
    <mergeCell ref="AU111:AX112"/>
    <mergeCell ref="BB111:BC112"/>
    <mergeCell ref="AJ117:AK117"/>
    <mergeCell ref="AN117:AO117"/>
    <mergeCell ref="AR117:AS117"/>
    <mergeCell ref="AV117:AW117"/>
    <mergeCell ref="BE117:BF117"/>
    <mergeCell ref="AJ118:AK118"/>
    <mergeCell ref="AN118:AO118"/>
    <mergeCell ref="AR118:AS118"/>
    <mergeCell ref="AV118:AW118"/>
    <mergeCell ref="BE118:BF118"/>
    <mergeCell ref="AN115:AO115"/>
    <mergeCell ref="AR115:AS115"/>
    <mergeCell ref="AV115:AW115"/>
    <mergeCell ref="BE115:BF115"/>
    <mergeCell ref="AJ116:AK116"/>
    <mergeCell ref="AN116:AO116"/>
    <mergeCell ref="AR116:AS116"/>
    <mergeCell ref="AV116:AW116"/>
    <mergeCell ref="BE116:BF116"/>
    <mergeCell ref="G112:G113"/>
    <mergeCell ref="H112:H113"/>
    <mergeCell ref="I112:I113"/>
    <mergeCell ref="J112:J113"/>
    <mergeCell ref="K112:K113"/>
    <mergeCell ref="L112:L113"/>
    <mergeCell ref="A112:A113"/>
    <mergeCell ref="B112:B113"/>
    <mergeCell ref="C112:C113"/>
    <mergeCell ref="D112:D113"/>
    <mergeCell ref="E112:E113"/>
    <mergeCell ref="F112:F113"/>
    <mergeCell ref="BD113:BE113"/>
    <mergeCell ref="BF113:BG113"/>
    <mergeCell ref="N114:N154"/>
    <mergeCell ref="X114:X154"/>
    <mergeCell ref="AJ114:AK114"/>
    <mergeCell ref="AN114:AO114"/>
    <mergeCell ref="AR114:AS114"/>
    <mergeCell ref="AV114:AW114"/>
    <mergeCell ref="BE114:BF114"/>
    <mergeCell ref="AJ115:AK115"/>
    <mergeCell ref="AI113:AJ113"/>
    <mergeCell ref="AK113:AL113"/>
    <mergeCell ref="AM113:AN113"/>
    <mergeCell ref="AO113:AP113"/>
    <mergeCell ref="AQ113:AR113"/>
    <mergeCell ref="AS113:AT113"/>
    <mergeCell ref="S112:S113"/>
    <mergeCell ref="T112:T113"/>
    <mergeCell ref="U112:U113"/>
    <mergeCell ref="V112:V113"/>
    <mergeCell ref="BI111:BI113"/>
    <mergeCell ref="BK111:BK113"/>
    <mergeCell ref="AZ112:AZ113"/>
    <mergeCell ref="BA112:BA113"/>
    <mergeCell ref="AU113:AV113"/>
    <mergeCell ref="AW113:AX113"/>
    <mergeCell ref="BJ110:BJ154"/>
    <mergeCell ref="BL110:BL154"/>
    <mergeCell ref="BM110:BM113"/>
    <mergeCell ref="A111:F111"/>
    <mergeCell ref="G111:M111"/>
    <mergeCell ref="O111:W111"/>
    <mergeCell ref="Y111:Y113"/>
    <mergeCell ref="Z111:Z113"/>
    <mergeCell ref="AA111:AB112"/>
    <mergeCell ref="AC111:AD112"/>
    <mergeCell ref="A105:F105"/>
    <mergeCell ref="A107:F107"/>
    <mergeCell ref="AJ107:AK107"/>
    <mergeCell ref="BE107:BF107"/>
    <mergeCell ref="B110:AX110"/>
    <mergeCell ref="AZ110:BC110"/>
    <mergeCell ref="BD110:BG112"/>
    <mergeCell ref="AE111:AF112"/>
    <mergeCell ref="AG111:AH112"/>
    <mergeCell ref="AI111:AL112"/>
    <mergeCell ref="M112:M113"/>
    <mergeCell ref="N112:N113"/>
    <mergeCell ref="O112:O113"/>
    <mergeCell ref="P112:P113"/>
    <mergeCell ref="Q112:Q113"/>
    <mergeCell ref="R112:R113"/>
    <mergeCell ref="AJ102:AK102"/>
    <mergeCell ref="AN102:AO102"/>
    <mergeCell ref="AR102:AS102"/>
    <mergeCell ref="AV102:AW102"/>
    <mergeCell ref="BE102:BF102"/>
    <mergeCell ref="AJ103:AK103"/>
    <mergeCell ref="AN103:AO103"/>
    <mergeCell ref="AR103:AS103"/>
    <mergeCell ref="AV103:AW103"/>
    <mergeCell ref="BE103:BF103"/>
    <mergeCell ref="AJ100:AK100"/>
    <mergeCell ref="AN100:AO100"/>
    <mergeCell ref="AR100:AS100"/>
    <mergeCell ref="AV100:AW100"/>
    <mergeCell ref="BE100:BF100"/>
    <mergeCell ref="AJ101:AK101"/>
    <mergeCell ref="AN101:AO101"/>
    <mergeCell ref="AR101:AS101"/>
    <mergeCell ref="AV101:AW101"/>
    <mergeCell ref="BE101:BF101"/>
    <mergeCell ref="AJ98:AK98"/>
    <mergeCell ref="AN98:AO98"/>
    <mergeCell ref="AR98:AS98"/>
    <mergeCell ref="AV98:AW98"/>
    <mergeCell ref="BE98:BF98"/>
    <mergeCell ref="AJ99:AK99"/>
    <mergeCell ref="AN99:AO99"/>
    <mergeCell ref="AR99:AS99"/>
    <mergeCell ref="AV99:AW99"/>
    <mergeCell ref="BE99:BF99"/>
    <mergeCell ref="AJ96:AK96"/>
    <mergeCell ref="AN96:AO96"/>
    <mergeCell ref="AR96:AS96"/>
    <mergeCell ref="AV96:AW96"/>
    <mergeCell ref="BE96:BF96"/>
    <mergeCell ref="AJ97:AK97"/>
    <mergeCell ref="AN97:AO97"/>
    <mergeCell ref="AR97:AS97"/>
    <mergeCell ref="AV97:AW97"/>
    <mergeCell ref="BE97:BF97"/>
    <mergeCell ref="AJ94:AK94"/>
    <mergeCell ref="AN94:AO94"/>
    <mergeCell ref="AR94:AS94"/>
    <mergeCell ref="AV94:AW94"/>
    <mergeCell ref="BE94:BF94"/>
    <mergeCell ref="AJ95:AK95"/>
    <mergeCell ref="AN95:AO95"/>
    <mergeCell ref="AR95:AS95"/>
    <mergeCell ref="AV95:AW95"/>
    <mergeCell ref="BE95:BF95"/>
    <mergeCell ref="AJ92:AK92"/>
    <mergeCell ref="AN92:AO92"/>
    <mergeCell ref="AR92:AS92"/>
    <mergeCell ref="AV92:AW92"/>
    <mergeCell ref="BE92:BF92"/>
    <mergeCell ref="AJ93:AK93"/>
    <mergeCell ref="AN93:AO93"/>
    <mergeCell ref="AR93:AS93"/>
    <mergeCell ref="AV93:AW93"/>
    <mergeCell ref="BE93:BF93"/>
    <mergeCell ref="AJ90:AK90"/>
    <mergeCell ref="AN90:AO90"/>
    <mergeCell ref="AR90:AS90"/>
    <mergeCell ref="AV90:AW90"/>
    <mergeCell ref="BE90:BF90"/>
    <mergeCell ref="AJ91:AK91"/>
    <mergeCell ref="AN91:AO91"/>
    <mergeCell ref="AR91:AS91"/>
    <mergeCell ref="AV91:AW91"/>
    <mergeCell ref="BE91:BF91"/>
    <mergeCell ref="AJ88:AK88"/>
    <mergeCell ref="AN88:AO88"/>
    <mergeCell ref="AR88:AS88"/>
    <mergeCell ref="AV88:AW88"/>
    <mergeCell ref="BE88:BF88"/>
    <mergeCell ref="AJ89:AK89"/>
    <mergeCell ref="AN89:AO89"/>
    <mergeCell ref="AR89:AS89"/>
    <mergeCell ref="AV89:AW89"/>
    <mergeCell ref="BE89:BF89"/>
    <mergeCell ref="AJ86:AK86"/>
    <mergeCell ref="AN86:AO86"/>
    <mergeCell ref="AR86:AS86"/>
    <mergeCell ref="AV86:AW86"/>
    <mergeCell ref="BE86:BF86"/>
    <mergeCell ref="AJ87:AK87"/>
    <mergeCell ref="AN87:AO87"/>
    <mergeCell ref="AR87:AS87"/>
    <mergeCell ref="AV87:AW87"/>
    <mergeCell ref="BE87:BF87"/>
    <mergeCell ref="AJ84:AK84"/>
    <mergeCell ref="AN84:AO84"/>
    <mergeCell ref="AR84:AS84"/>
    <mergeCell ref="AV84:AW84"/>
    <mergeCell ref="BE84:BF84"/>
    <mergeCell ref="AJ85:AK85"/>
    <mergeCell ref="AN85:AO85"/>
    <mergeCell ref="AR85:AS85"/>
    <mergeCell ref="AV85:AW85"/>
    <mergeCell ref="BE85:BF85"/>
    <mergeCell ref="AJ82:AK82"/>
    <mergeCell ref="AN82:AO82"/>
    <mergeCell ref="AR82:AS82"/>
    <mergeCell ref="AV82:AW82"/>
    <mergeCell ref="BE82:BF82"/>
    <mergeCell ref="AJ83:AK83"/>
    <mergeCell ref="AN83:AO83"/>
    <mergeCell ref="AR83:AS83"/>
    <mergeCell ref="AV83:AW83"/>
    <mergeCell ref="BE83:BF83"/>
    <mergeCell ref="AJ80:AK80"/>
    <mergeCell ref="AN80:AO80"/>
    <mergeCell ref="AR80:AS80"/>
    <mergeCell ref="AV80:AW80"/>
    <mergeCell ref="BE80:BF80"/>
    <mergeCell ref="AJ81:AK81"/>
    <mergeCell ref="AN81:AO81"/>
    <mergeCell ref="AR81:AS81"/>
    <mergeCell ref="AV81:AW81"/>
    <mergeCell ref="BE81:BF81"/>
    <mergeCell ref="AJ78:AK78"/>
    <mergeCell ref="AN78:AO78"/>
    <mergeCell ref="AR78:AS78"/>
    <mergeCell ref="AV78:AW78"/>
    <mergeCell ref="BE78:BF78"/>
    <mergeCell ref="AJ79:AK79"/>
    <mergeCell ref="AN79:AO79"/>
    <mergeCell ref="AR79:AS79"/>
    <mergeCell ref="AV79:AW79"/>
    <mergeCell ref="BE79:BF79"/>
    <mergeCell ref="AJ76:AK76"/>
    <mergeCell ref="AN76:AO76"/>
    <mergeCell ref="AR76:AS76"/>
    <mergeCell ref="AV76:AW76"/>
    <mergeCell ref="BE76:BF76"/>
    <mergeCell ref="AJ77:AK77"/>
    <mergeCell ref="AN77:AO77"/>
    <mergeCell ref="AR77:AS77"/>
    <mergeCell ref="AV77:AW77"/>
    <mergeCell ref="BE77:BF77"/>
    <mergeCell ref="AJ74:AK74"/>
    <mergeCell ref="AN74:AO74"/>
    <mergeCell ref="AR74:AS74"/>
    <mergeCell ref="AV74:AW74"/>
    <mergeCell ref="BE74:BF74"/>
    <mergeCell ref="AJ75:AK75"/>
    <mergeCell ref="AN75:AO75"/>
    <mergeCell ref="AR75:AS75"/>
    <mergeCell ref="AV75:AW75"/>
    <mergeCell ref="BE75:BF75"/>
    <mergeCell ref="AJ72:AK72"/>
    <mergeCell ref="AN72:AO72"/>
    <mergeCell ref="AR72:AS72"/>
    <mergeCell ref="AV72:AW72"/>
    <mergeCell ref="BE72:BF72"/>
    <mergeCell ref="AJ73:AK73"/>
    <mergeCell ref="AN73:AO73"/>
    <mergeCell ref="AR73:AS73"/>
    <mergeCell ref="AV73:AW73"/>
    <mergeCell ref="BE73:BF73"/>
    <mergeCell ref="AV67:AW67"/>
    <mergeCell ref="BE67:BF67"/>
    <mergeCell ref="AN64:AO64"/>
    <mergeCell ref="AR64:AS64"/>
    <mergeCell ref="AV64:AW64"/>
    <mergeCell ref="BE64:BF64"/>
    <mergeCell ref="AJ65:AK65"/>
    <mergeCell ref="AN65:AO65"/>
    <mergeCell ref="AR65:AS65"/>
    <mergeCell ref="AV65:AW65"/>
    <mergeCell ref="BE65:BF65"/>
    <mergeCell ref="AJ70:AK70"/>
    <mergeCell ref="AN70:AO70"/>
    <mergeCell ref="AR70:AS70"/>
    <mergeCell ref="AV70:AW70"/>
    <mergeCell ref="BE70:BF70"/>
    <mergeCell ref="AJ71:AK71"/>
    <mergeCell ref="AN71:AO71"/>
    <mergeCell ref="AR71:AS71"/>
    <mergeCell ref="AV71:AW71"/>
    <mergeCell ref="BE71:BF71"/>
    <mergeCell ref="AJ68:AK68"/>
    <mergeCell ref="AN68:AO68"/>
    <mergeCell ref="AR68:AS68"/>
    <mergeCell ref="AV68:AW68"/>
    <mergeCell ref="BE68:BF68"/>
    <mergeCell ref="AJ69:AK69"/>
    <mergeCell ref="AN69:AO69"/>
    <mergeCell ref="AR69:AS69"/>
    <mergeCell ref="AV69:AW69"/>
    <mergeCell ref="BE69:BF69"/>
    <mergeCell ref="N63:N103"/>
    <mergeCell ref="X63:X103"/>
    <mergeCell ref="AJ63:AK63"/>
    <mergeCell ref="AN63:AO63"/>
    <mergeCell ref="AR63:AS63"/>
    <mergeCell ref="AV63:AW63"/>
    <mergeCell ref="BE63:BF63"/>
    <mergeCell ref="AJ64:AK64"/>
    <mergeCell ref="AZ61:AZ62"/>
    <mergeCell ref="BA61:BA62"/>
    <mergeCell ref="AI62:AJ62"/>
    <mergeCell ref="AK62:AL62"/>
    <mergeCell ref="AM62:AN62"/>
    <mergeCell ref="AO62:AP62"/>
    <mergeCell ref="AQ62:AR62"/>
    <mergeCell ref="AS62:AT62"/>
    <mergeCell ref="AU62:AV62"/>
    <mergeCell ref="AW62:AX62"/>
    <mergeCell ref="S61:S62"/>
    <mergeCell ref="T61:T62"/>
    <mergeCell ref="U61:U62"/>
    <mergeCell ref="V61:V62"/>
    <mergeCell ref="W61:W62"/>
    <mergeCell ref="X61:X62"/>
    <mergeCell ref="AJ66:AK66"/>
    <mergeCell ref="AN66:AO66"/>
    <mergeCell ref="AR66:AS66"/>
    <mergeCell ref="AV66:AW66"/>
    <mergeCell ref="BE66:BF66"/>
    <mergeCell ref="AJ67:AK67"/>
    <mergeCell ref="AN67:AO67"/>
    <mergeCell ref="AR67:AS67"/>
    <mergeCell ref="M61:M62"/>
    <mergeCell ref="N61:N62"/>
    <mergeCell ref="O61:O62"/>
    <mergeCell ref="P61:P62"/>
    <mergeCell ref="Q61:Q62"/>
    <mergeCell ref="R61:R62"/>
    <mergeCell ref="G61:G62"/>
    <mergeCell ref="H61:H62"/>
    <mergeCell ref="I61:I62"/>
    <mergeCell ref="J61:J62"/>
    <mergeCell ref="K61:K62"/>
    <mergeCell ref="L61:L62"/>
    <mergeCell ref="AU60:AX61"/>
    <mergeCell ref="BB60:BC61"/>
    <mergeCell ref="BI60:BI62"/>
    <mergeCell ref="BK60:BK62"/>
    <mergeCell ref="A61:A62"/>
    <mergeCell ref="B61:B62"/>
    <mergeCell ref="C61:C62"/>
    <mergeCell ref="D61:D62"/>
    <mergeCell ref="E61:E62"/>
    <mergeCell ref="F61:F62"/>
    <mergeCell ref="AC60:AD61"/>
    <mergeCell ref="AE60:AF61"/>
    <mergeCell ref="AG60:AH61"/>
    <mergeCell ref="AI60:AL61"/>
    <mergeCell ref="AM60:AP61"/>
    <mergeCell ref="AQ60:AT61"/>
    <mergeCell ref="BD59:BG61"/>
    <mergeCell ref="BJ59:BJ103"/>
    <mergeCell ref="BD62:BE62"/>
    <mergeCell ref="BF62:BG62"/>
    <mergeCell ref="BL59:BL103"/>
    <mergeCell ref="BM59:BM62"/>
    <mergeCell ref="A60:F60"/>
    <mergeCell ref="G60:M60"/>
    <mergeCell ref="O60:W60"/>
    <mergeCell ref="Y60:Y62"/>
    <mergeCell ref="Z60:Z62"/>
    <mergeCell ref="AA60:AB61"/>
    <mergeCell ref="N12:N52"/>
    <mergeCell ref="X12:X52"/>
    <mergeCell ref="A54:F54"/>
    <mergeCell ref="A56:F56"/>
    <mergeCell ref="B59:AX59"/>
    <mergeCell ref="AZ59:BC59"/>
    <mergeCell ref="BI9:BI11"/>
    <mergeCell ref="BK9:BK11"/>
    <mergeCell ref="AZ10:AZ11"/>
    <mergeCell ref="T10:T11"/>
    <mergeCell ref="U10:U11"/>
    <mergeCell ref="V10:V11"/>
    <mergeCell ref="W10:W11"/>
    <mergeCell ref="X10:X11"/>
    <mergeCell ref="BA10:BA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AE9:AF10"/>
    <mergeCell ref="AG9:AH10"/>
    <mergeCell ref="W3:Y3"/>
    <mergeCell ref="W5:Y5"/>
    <mergeCell ref="K6:K7"/>
    <mergeCell ref="W6:Y6"/>
    <mergeCell ref="K10:K11"/>
    <mergeCell ref="L10:L11"/>
    <mergeCell ref="M10:M11"/>
    <mergeCell ref="A10:A11"/>
    <mergeCell ref="B10:B11"/>
    <mergeCell ref="C10:C11"/>
    <mergeCell ref="D10:D11"/>
    <mergeCell ref="E10:E11"/>
    <mergeCell ref="F10:F11"/>
    <mergeCell ref="G10:G11"/>
    <mergeCell ref="A9:F9"/>
    <mergeCell ref="G9:M9"/>
    <mergeCell ref="O9:W9"/>
    <mergeCell ref="Y9:Y11"/>
    <mergeCell ref="Z9:Z11"/>
    <mergeCell ref="AA9:AB10"/>
    <mergeCell ref="AC9:AD1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Anomalies</vt:lpstr>
      <vt:lpstr>GAZ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NewEnergy</dc:creator>
  <cp:lastModifiedBy>NewEnergy</cp:lastModifiedBy>
  <dcterms:created xsi:type="dcterms:W3CDTF">2016-08-10T12:47:04Z</dcterms:created>
  <dcterms:modified xsi:type="dcterms:W3CDTF">2016-08-11T07:54:29Z</dcterms:modified>
</cp:coreProperties>
</file>