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9165" windowWidth="25230" windowHeight="2325" tabRatio="496"/>
  </bookViews>
  <sheets>
    <sheet name="Accueil" sheetId="5" r:id="rId1"/>
  </sheets>
  <definedNames>
    <definedName name="_xlnm._FilterDatabase" localSheetId="0" hidden="1">Accueil!$A$7:$P$200</definedName>
    <definedName name="Acceuil">#REF!</definedName>
    <definedName name="Accueil">#REF!</definedName>
    <definedName name="Bars">#REF!</definedName>
    <definedName name="f_projet">OFFSET(p_Projet,0,0,COUNTA(l_projet),1)</definedName>
    <definedName name="ID">#REF!</definedName>
    <definedName name="l_projet">#REF!</definedName>
    <definedName name="p_Projet">#REF!</definedName>
    <definedName name="Poste">#REF!</definedName>
    <definedName name="Projet">#REF!</definedName>
    <definedName name="Responsable">#REF!,#REF!,#REF!,#REF!</definedName>
    <definedName name="Salaires">#REF!</definedName>
    <definedName name="tb_acceuil">Accueil!$A$7:$P$200</definedName>
  </definedNames>
  <calcPr calcId="145621"/>
</workbook>
</file>

<file path=xl/calcChain.xml><?xml version="1.0" encoding="utf-8"?>
<calcChain xmlns="http://schemas.openxmlformats.org/spreadsheetml/2006/main">
  <c r="B9" i="5" l="1"/>
  <c r="M42" i="5" l="1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48" i="5"/>
  <c r="M12" i="5"/>
  <c r="M147" i="5"/>
  <c r="M13" i="5"/>
  <c r="M10" i="5"/>
  <c r="M149" i="5"/>
  <c r="M140" i="5"/>
  <c r="M11" i="5"/>
  <c r="M136" i="5"/>
  <c r="M14" i="5"/>
  <c r="M139" i="5"/>
  <c r="M141" i="5"/>
  <c r="M146" i="5"/>
  <c r="M150" i="5"/>
  <c r="M151" i="5"/>
  <c r="M145" i="5"/>
  <c r="M152" i="5"/>
  <c r="M137" i="5"/>
  <c r="M138" i="5"/>
  <c r="M142" i="5"/>
  <c r="M143" i="5"/>
  <c r="M9" i="5"/>
  <c r="M153" i="5"/>
  <c r="M15" i="5"/>
  <c r="M154" i="5"/>
  <c r="M155" i="5"/>
  <c r="M156" i="5"/>
  <c r="M157" i="5"/>
  <c r="M158" i="5"/>
  <c r="M159" i="5"/>
  <c r="M160" i="5"/>
  <c r="M161" i="5"/>
  <c r="M162" i="5"/>
  <c r="M144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41" i="5"/>
  <c r="L33" i="5" l="1"/>
  <c r="B16" i="5" l="1"/>
  <c r="B199" i="5"/>
  <c r="B200" i="5"/>
  <c r="L198" i="5"/>
  <c r="L199" i="5"/>
  <c r="L200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48" i="5"/>
  <c r="K12" i="5"/>
  <c r="K147" i="5"/>
  <c r="K13" i="5"/>
  <c r="K10" i="5"/>
  <c r="K149" i="5"/>
  <c r="K140" i="5"/>
  <c r="K11" i="5"/>
  <c r="K136" i="5"/>
  <c r="K14" i="5"/>
  <c r="K139" i="5"/>
  <c r="K141" i="5"/>
  <c r="K146" i="5"/>
  <c r="K150" i="5"/>
  <c r="K151" i="5"/>
  <c r="K145" i="5"/>
  <c r="K152" i="5"/>
  <c r="K137" i="5"/>
  <c r="K138" i="5"/>
  <c r="K142" i="5"/>
  <c r="K143" i="5"/>
  <c r="K9" i="5"/>
  <c r="K153" i="5"/>
  <c r="K15" i="5"/>
  <c r="K154" i="5"/>
  <c r="K155" i="5"/>
  <c r="K156" i="5"/>
  <c r="K157" i="5"/>
  <c r="K158" i="5"/>
  <c r="K159" i="5"/>
  <c r="K160" i="5"/>
  <c r="K161" i="5"/>
  <c r="K162" i="5"/>
  <c r="K144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48" i="5"/>
  <c r="B12" i="5"/>
  <c r="B147" i="5"/>
  <c r="B13" i="5"/>
  <c r="B10" i="5"/>
  <c r="B149" i="5"/>
  <c r="B140" i="5"/>
  <c r="B11" i="5"/>
  <c r="B136" i="5"/>
  <c r="B14" i="5"/>
  <c r="B139" i="5"/>
  <c r="B141" i="5"/>
  <c r="B146" i="5"/>
  <c r="B150" i="5"/>
  <c r="B151" i="5"/>
  <c r="B145" i="5"/>
  <c r="B152" i="5"/>
  <c r="B137" i="5"/>
  <c r="B138" i="5"/>
  <c r="B142" i="5"/>
  <c r="B143" i="5"/>
  <c r="B153" i="5"/>
  <c r="B15" i="5"/>
  <c r="B154" i="5"/>
  <c r="B155" i="5"/>
  <c r="B156" i="5"/>
  <c r="B157" i="5"/>
  <c r="B158" i="5"/>
  <c r="B159" i="5"/>
  <c r="B160" i="5"/>
  <c r="B161" i="5"/>
  <c r="B162" i="5"/>
  <c r="B144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48" i="5"/>
  <c r="L12" i="5"/>
  <c r="N12" i="5" s="1"/>
  <c r="L147" i="5"/>
  <c r="L13" i="5"/>
  <c r="L10" i="5"/>
  <c r="L149" i="5"/>
  <c r="N149" i="5" s="1"/>
  <c r="L140" i="5"/>
  <c r="L11" i="5"/>
  <c r="L136" i="5"/>
  <c r="L14" i="5"/>
  <c r="N14" i="5" s="1"/>
  <c r="L139" i="5"/>
  <c r="L141" i="5"/>
  <c r="L146" i="5"/>
  <c r="L150" i="5"/>
  <c r="N150" i="5" s="1"/>
  <c r="L151" i="5"/>
  <c r="L145" i="5"/>
  <c r="L152" i="5"/>
  <c r="L137" i="5"/>
  <c r="N137" i="5" s="1"/>
  <c r="L138" i="5"/>
  <c r="L142" i="5"/>
  <c r="L143" i="5"/>
  <c r="L9" i="5"/>
  <c r="N9" i="5" s="1"/>
  <c r="L153" i="5"/>
  <c r="L15" i="5"/>
  <c r="L154" i="5"/>
  <c r="L155" i="5"/>
  <c r="N155" i="5" s="1"/>
  <c r="L156" i="5"/>
  <c r="L157" i="5"/>
  <c r="L158" i="5"/>
  <c r="L159" i="5"/>
  <c r="N159" i="5" s="1"/>
  <c r="L160" i="5"/>
  <c r="L161" i="5"/>
  <c r="L162" i="5"/>
  <c r="L144" i="5"/>
  <c r="N144" i="5" s="1"/>
  <c r="L163" i="5"/>
  <c r="L164" i="5"/>
  <c r="L165" i="5"/>
  <c r="L166" i="5"/>
  <c r="N166" i="5" s="1"/>
  <c r="L167" i="5"/>
  <c r="L168" i="5"/>
  <c r="L169" i="5"/>
  <c r="L170" i="5"/>
  <c r="N170" i="5" s="1"/>
  <c r="L171" i="5"/>
  <c r="L172" i="5"/>
  <c r="L173" i="5"/>
  <c r="L174" i="5"/>
  <c r="N174" i="5" s="1"/>
  <c r="L175" i="5"/>
  <c r="L176" i="5"/>
  <c r="L177" i="5"/>
  <c r="L178" i="5"/>
  <c r="N178" i="5" s="1"/>
  <c r="L8" i="5"/>
  <c r="L179" i="5"/>
  <c r="L180" i="5"/>
  <c r="L181" i="5"/>
  <c r="N181" i="5" s="1"/>
  <c r="L182" i="5"/>
  <c r="L183" i="5"/>
  <c r="L184" i="5"/>
  <c r="L185" i="5"/>
  <c r="N185" i="5" s="1"/>
  <c r="L186" i="5"/>
  <c r="L187" i="5"/>
  <c r="L188" i="5"/>
  <c r="L189" i="5"/>
  <c r="N189" i="5" s="1"/>
  <c r="L190" i="5"/>
  <c r="L191" i="5"/>
  <c r="L192" i="5"/>
  <c r="L193" i="5"/>
  <c r="N193" i="5" s="1"/>
  <c r="L194" i="5"/>
  <c r="L195" i="5"/>
  <c r="L196" i="5"/>
  <c r="L197" i="5"/>
  <c r="L78" i="5"/>
  <c r="L79" i="5"/>
  <c r="L80" i="5"/>
  <c r="L81" i="5"/>
  <c r="L82" i="5"/>
  <c r="L83" i="5"/>
  <c r="L71" i="5"/>
  <c r="L72" i="5"/>
  <c r="L73" i="5"/>
  <c r="L74" i="5"/>
  <c r="L75" i="5"/>
  <c r="L76" i="5"/>
  <c r="L77" i="5"/>
  <c r="L38" i="5"/>
  <c r="M38" i="5"/>
  <c r="L39" i="5"/>
  <c r="M39" i="5"/>
  <c r="L40" i="5"/>
  <c r="M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N190" i="5" l="1"/>
  <c r="N186" i="5"/>
  <c r="N182" i="5"/>
  <c r="N8" i="5"/>
  <c r="N175" i="5"/>
  <c r="N171" i="5"/>
  <c r="N167" i="5"/>
  <c r="N163" i="5"/>
  <c r="N160" i="5"/>
  <c r="N156" i="5"/>
  <c r="N153" i="5"/>
  <c r="N138" i="5"/>
  <c r="N151" i="5"/>
  <c r="N139" i="5"/>
  <c r="N140" i="5"/>
  <c r="N147" i="5"/>
  <c r="N199" i="5"/>
  <c r="N200" i="5"/>
  <c r="N85" i="5"/>
  <c r="N83" i="5"/>
  <c r="N79" i="5"/>
  <c r="N71" i="5"/>
  <c r="N81" i="5"/>
  <c r="N194" i="5"/>
  <c r="N67" i="5"/>
  <c r="N63" i="5"/>
  <c r="N55" i="5"/>
  <c r="N47" i="5"/>
  <c r="N43" i="5"/>
  <c r="N82" i="5"/>
  <c r="N172" i="5"/>
  <c r="N15" i="5"/>
  <c r="N141" i="5"/>
  <c r="N68" i="5"/>
  <c r="N64" i="5"/>
  <c r="N56" i="5"/>
  <c r="N44" i="5"/>
  <c r="N40" i="5"/>
  <c r="N80" i="5"/>
  <c r="N197" i="5"/>
  <c r="N124" i="5"/>
  <c r="N90" i="5"/>
  <c r="N88" i="5"/>
  <c r="N86" i="5"/>
  <c r="N195" i="5"/>
  <c r="N192" i="5"/>
  <c r="N10" i="5"/>
  <c r="N198" i="5"/>
  <c r="N183" i="5"/>
  <c r="N165" i="5"/>
  <c r="N162" i="5"/>
  <c r="N148" i="5"/>
  <c r="N168" i="5"/>
  <c r="N11" i="5"/>
  <c r="N187" i="5"/>
  <c r="N180" i="5"/>
  <c r="N177" i="5"/>
  <c r="N157" i="5"/>
  <c r="N143" i="5"/>
  <c r="N152" i="5"/>
  <c r="N131" i="5"/>
  <c r="N134" i="5"/>
  <c r="N133" i="5"/>
  <c r="N130" i="5"/>
  <c r="N129" i="5"/>
  <c r="N127" i="5"/>
  <c r="N126" i="5"/>
  <c r="N125" i="5"/>
  <c r="N122" i="5"/>
  <c r="N121" i="5"/>
  <c r="N118" i="5"/>
  <c r="N120" i="5"/>
  <c r="N117" i="5"/>
  <c r="N115" i="5"/>
  <c r="N114" i="5"/>
  <c r="N113" i="5"/>
  <c r="N188" i="5"/>
  <c r="N179" i="5"/>
  <c r="N173" i="5"/>
  <c r="N164" i="5"/>
  <c r="N158" i="5"/>
  <c r="N142" i="5"/>
  <c r="N146" i="5"/>
  <c r="N13" i="5"/>
  <c r="N132" i="5"/>
  <c r="N123" i="5"/>
  <c r="N116" i="5"/>
  <c r="N196" i="5"/>
  <c r="N191" i="5"/>
  <c r="N184" i="5"/>
  <c r="N176" i="5"/>
  <c r="N169" i="5"/>
  <c r="N161" i="5"/>
  <c r="N154" i="5"/>
  <c r="N145" i="5"/>
  <c r="N136" i="5"/>
  <c r="N135" i="5"/>
  <c r="N128" i="5"/>
  <c r="N119" i="5"/>
  <c r="N112" i="5"/>
  <c r="N110" i="5"/>
  <c r="N84" i="5"/>
  <c r="N111" i="5"/>
  <c r="N109" i="5"/>
  <c r="N108" i="5"/>
  <c r="N107" i="5"/>
  <c r="N106" i="5"/>
  <c r="N105" i="5"/>
  <c r="N104" i="5"/>
  <c r="N103" i="5"/>
  <c r="N102" i="5"/>
  <c r="N101" i="5"/>
  <c r="N100" i="5"/>
  <c r="N99" i="5"/>
  <c r="N98" i="5"/>
  <c r="N97" i="5"/>
  <c r="N96" i="5"/>
  <c r="N95" i="5"/>
  <c r="N94" i="5"/>
  <c r="N93" i="5"/>
  <c r="N92" i="5"/>
  <c r="N91" i="5"/>
  <c r="N89" i="5"/>
  <c r="N87" i="5"/>
  <c r="N78" i="5"/>
  <c r="N60" i="5"/>
  <c r="N59" i="5"/>
  <c r="N76" i="5"/>
  <c r="N72" i="5"/>
  <c r="N75" i="5"/>
  <c r="N74" i="5"/>
  <c r="N77" i="5"/>
  <c r="N73" i="5"/>
  <c r="N52" i="5"/>
  <c r="N48" i="5"/>
  <c r="N51" i="5"/>
  <c r="N39" i="5"/>
  <c r="N69" i="5"/>
  <c r="N66" i="5"/>
  <c r="N61" i="5"/>
  <c r="N58" i="5"/>
  <c r="N53" i="5"/>
  <c r="N50" i="5"/>
  <c r="N45" i="5"/>
  <c r="N42" i="5"/>
  <c r="N70" i="5"/>
  <c r="N65" i="5"/>
  <c r="N62" i="5"/>
  <c r="N57" i="5"/>
  <c r="N54" i="5"/>
  <c r="N49" i="5"/>
  <c r="N46" i="5"/>
  <c r="N41" i="5"/>
  <c r="N38" i="5"/>
  <c r="L27" i="5"/>
  <c r="L28" i="5"/>
  <c r="L29" i="5"/>
  <c r="L30" i="5"/>
  <c r="L31" i="5"/>
  <c r="L32" i="5"/>
  <c r="L34" i="5"/>
  <c r="L35" i="5"/>
  <c r="L36" i="5"/>
  <c r="L37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16" i="5"/>
  <c r="N35" i="5" l="1"/>
  <c r="N34" i="5"/>
  <c r="N36" i="5"/>
  <c r="N31" i="5"/>
  <c r="N32" i="5"/>
  <c r="N37" i="5"/>
  <c r="N33" i="5"/>
  <c r="N28" i="5"/>
  <c r="N27" i="5"/>
  <c r="L17" i="5" l="1"/>
  <c r="N17" i="5" s="1"/>
  <c r="L16" i="5"/>
  <c r="N16" i="5" s="1"/>
  <c r="N30" i="5"/>
  <c r="N29" i="5"/>
  <c r="L26" i="5" l="1"/>
  <c r="N26" i="5" s="1"/>
  <c r="L25" i="5" l="1"/>
  <c r="N25" i="5" s="1"/>
  <c r="L24" i="5"/>
  <c r="N24" i="5" s="1"/>
  <c r="L19" i="5" l="1"/>
  <c r="N19" i="5" s="1"/>
  <c r="L20" i="5"/>
  <c r="N20" i="5" s="1"/>
  <c r="L21" i="5"/>
  <c r="N21" i="5" s="1"/>
  <c r="L22" i="5"/>
  <c r="N22" i="5" s="1"/>
  <c r="L23" i="5"/>
  <c r="N23" i="5" s="1"/>
  <c r="L18" i="5" l="1"/>
  <c r="N18" i="5" s="1"/>
  <c r="N202" i="5" s="1"/>
</calcChain>
</file>

<file path=xl/comments1.xml><?xml version="1.0" encoding="utf-8"?>
<comments xmlns="http://schemas.openxmlformats.org/spreadsheetml/2006/main">
  <authors>
    <author>Lachance, Simon (EC-SE)</author>
  </authors>
  <commentList>
    <comment ref="N202" authorId="0">
      <text>
        <r>
          <rPr>
            <b/>
            <sz val="9"/>
            <color indexed="81"/>
            <rFont val="Tahoma"/>
            <family val="2"/>
          </rPr>
          <t>Lachance, Simon (EC-SE):</t>
        </r>
        <r>
          <rPr>
            <sz val="9"/>
            <color indexed="81"/>
            <rFont val="Tahoma"/>
            <family val="2"/>
          </rPr>
          <t xml:space="preserve">
formule……….</t>
        </r>
      </text>
    </comment>
  </commentList>
</comments>
</file>

<file path=xl/sharedStrings.xml><?xml version="1.0" encoding="utf-8"?>
<sst xmlns="http://schemas.openxmlformats.org/spreadsheetml/2006/main" count="17" uniqueCount="16">
  <si>
    <t>DATE</t>
  </si>
  <si>
    <t>Service à la clientèle - Accueil</t>
  </si>
  <si>
    <t>JOUR</t>
  </si>
  <si>
    <t>ÉVÉNEMENT</t>
  </si>
  <si>
    <t>LIEU</t>
  </si>
  <si>
    <t>FONCTION</t>
  </si>
  <si>
    <t>NOTE</t>
  </si>
  <si>
    <t>EFFECTIF</t>
  </si>
  <si>
    <t>HEURE DÉBUT</t>
  </si>
  <si>
    <t>HEURE FIN</t>
  </si>
  <si>
    <t>TOTAL HRS/EMP.</t>
  </si>
  <si>
    <t>TOTAL HRS</t>
  </si>
  <si>
    <t>TAUX HORAIRE</t>
  </si>
  <si>
    <t>TOTAL SALAIRE</t>
  </si>
  <si>
    <t>Période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</si>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</sst>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5" formatCode="h:mm;@"/>
    <numFmt numFmtId="166" formatCode="[h]:mm"/>
    <numFmt numFmtId="168" formatCode="#,##0.00\ &quot;$&quot;"/>
    <numFmt numFmtId="169" formatCode="[$-F800]dddd\,\ mmmm\ dd\,\ yyyy"/>
  </numFmts>
  <fonts count="1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80">
    <xf numFmtId="0" fontId="0" fillId="0" borderId="0" xfId="0"/>
    <xf numFmtId="165" fontId="4" fillId="0" borderId="8" xfId="0" applyNumberFormat="1" applyFont="1" applyFill="1" applyBorder="1" applyAlignment="1" applyProtection="1">
      <alignment horizontal="center"/>
    </xf>
    <xf numFmtId="166" fontId="10" fillId="0" borderId="2" xfId="0" applyNumberFormat="1" applyFont="1" applyFill="1" applyBorder="1" applyAlignment="1" applyProtection="1">
      <alignment horizontal="center"/>
    </xf>
    <xf numFmtId="168" fontId="4" fillId="0" borderId="2" xfId="1" applyNumberFormat="1" applyFont="1" applyFill="1" applyBorder="1" applyAlignment="1" applyProtection="1">
      <alignment horizontal="center"/>
    </xf>
    <xf numFmtId="44" fontId="4" fillId="0" borderId="2" xfId="1" applyFont="1" applyFill="1" applyBorder="1" applyProtection="1"/>
    <xf numFmtId="165" fontId="4" fillId="0" borderId="7" xfId="0" applyNumberFormat="1" applyFont="1" applyFill="1" applyBorder="1" applyAlignment="1" applyProtection="1">
      <alignment horizontal="center"/>
    </xf>
    <xf numFmtId="166" fontId="10" fillId="0" borderId="3" xfId="0" applyNumberFormat="1" applyFont="1" applyFill="1" applyBorder="1" applyAlignment="1" applyProtection="1">
      <alignment horizontal="center"/>
    </xf>
    <xf numFmtId="168" fontId="4" fillId="0" borderId="3" xfId="1" applyNumberFormat="1" applyFont="1" applyFill="1" applyBorder="1" applyAlignment="1" applyProtection="1">
      <alignment horizontal="center"/>
    </xf>
    <xf numFmtId="44" fontId="4" fillId="0" borderId="3" xfId="1" applyFont="1" applyFill="1" applyBorder="1" applyProtection="1"/>
    <xf numFmtId="44" fontId="10" fillId="0" borderId="5" xfId="1" applyFont="1" applyFill="1" applyBorder="1" applyAlignment="1" applyProtection="1">
      <alignment horizontal="right"/>
    </xf>
    <xf numFmtId="44" fontId="10" fillId="0" borderId="1" xfId="0" applyNumberFormat="1" applyFont="1" applyFill="1" applyBorder="1" applyProtection="1"/>
    <xf numFmtId="165" fontId="4" fillId="0" borderId="4" xfId="0" applyNumberFormat="1" applyFont="1" applyFill="1" applyBorder="1" applyProtection="1"/>
    <xf numFmtId="0" fontId="4" fillId="0" borderId="0" xfId="0" applyFont="1" applyProtection="1"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Protection="1">
      <protection locked="0"/>
    </xf>
    <xf numFmtId="165" fontId="4" fillId="0" borderId="0" xfId="0" applyNumberFormat="1" applyFont="1" applyFill="1" applyProtection="1">
      <protection locked="0"/>
    </xf>
    <xf numFmtId="44" fontId="4" fillId="0" borderId="0" xfId="1" applyFont="1" applyFill="1" applyProtection="1">
      <protection locked="0"/>
    </xf>
    <xf numFmtId="0" fontId="4" fillId="0" borderId="0" xfId="0" applyFont="1" applyFill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165" fontId="4" fillId="0" borderId="8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Protection="1">
      <protection locked="0"/>
    </xf>
    <xf numFmtId="169" fontId="10" fillId="0" borderId="3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165" fontId="4" fillId="0" borderId="3" xfId="0" applyNumberFormat="1" applyFont="1" applyBorder="1" applyAlignment="1" applyProtection="1">
      <alignment horizontal="center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1" fontId="4" fillId="0" borderId="3" xfId="0" applyNumberFormat="1" applyFont="1" applyBorder="1" applyAlignment="1" applyProtection="1">
      <alignment horizontal="center"/>
      <protection locked="0"/>
    </xf>
    <xf numFmtId="165" fontId="4" fillId="0" borderId="7" xfId="0" applyNumberFormat="1" applyFont="1" applyFill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left"/>
      <protection locked="0"/>
    </xf>
    <xf numFmtId="165" fontId="4" fillId="0" borderId="3" xfId="0" applyNumberFormat="1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1" fontId="4" fillId="0" borderId="2" xfId="0" applyNumberFormat="1" applyFont="1" applyBorder="1" applyAlignment="1" applyProtection="1">
      <alignment horizontal="center"/>
      <protection locked="0"/>
    </xf>
    <xf numFmtId="165" fontId="4" fillId="0" borderId="2" xfId="0" applyNumberFormat="1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0" xfId="0" applyFont="1" applyBorder="1" applyProtection="1">
      <protection locked="0"/>
    </xf>
    <xf numFmtId="0" fontId="10" fillId="0" borderId="0" xfId="0" applyFont="1" applyFill="1" applyBorder="1" applyProtection="1">
      <protection locked="0"/>
    </xf>
    <xf numFmtId="0" fontId="6" fillId="0" borderId="0" xfId="0" applyFont="1" applyProtection="1"/>
    <xf numFmtId="0" fontId="4" fillId="0" borderId="0" xfId="0" applyFont="1" applyProtection="1"/>
    <xf numFmtId="1" fontId="4" fillId="0" borderId="0" xfId="0" applyNumberFormat="1" applyFont="1" applyProtection="1"/>
    <xf numFmtId="0" fontId="7" fillId="0" borderId="0" xfId="0" applyFont="1" applyFill="1" applyProtection="1"/>
    <xf numFmtId="0" fontId="4" fillId="0" borderId="0" xfId="0" applyFont="1" applyFill="1" applyProtection="1"/>
    <xf numFmtId="165" fontId="4" fillId="0" borderId="0" xfId="0" applyNumberFormat="1" applyFont="1" applyFill="1" applyProtection="1"/>
    <xf numFmtId="44" fontId="4" fillId="0" borderId="0" xfId="1" applyFont="1" applyFill="1" applyProtection="1"/>
    <xf numFmtId="0" fontId="9" fillId="0" borderId="0" xfId="0" applyFont="1" applyFill="1" applyBorder="1" applyAlignment="1" applyProtection="1"/>
    <xf numFmtId="0" fontId="4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center" wrapText="1"/>
    </xf>
    <xf numFmtId="0" fontId="10" fillId="0" borderId="0" xfId="0" applyFont="1" applyFill="1" applyBorder="1" applyAlignment="1" applyProtection="1"/>
    <xf numFmtId="1" fontId="10" fillId="0" borderId="0" xfId="0" applyNumberFormat="1" applyFont="1" applyFill="1" applyBorder="1" applyAlignment="1" applyProtection="1"/>
    <xf numFmtId="165" fontId="10" fillId="0" borderId="0" xfId="0" applyNumberFormat="1" applyFont="1" applyFill="1" applyBorder="1" applyAlignment="1" applyProtection="1">
      <alignment horizontal="center"/>
    </xf>
    <xf numFmtId="44" fontId="10" fillId="0" borderId="0" xfId="1" applyFont="1" applyFill="1" applyBorder="1" applyAlignment="1" applyProtection="1"/>
    <xf numFmtId="0" fontId="4" fillId="0" borderId="0" xfId="0" applyFont="1" applyFill="1" applyBorder="1" applyAlignment="1" applyProtection="1">
      <alignment horizontal="center"/>
    </xf>
    <xf numFmtId="0" fontId="11" fillId="4" borderId="3" xfId="0" applyFont="1" applyFill="1" applyBorder="1" applyAlignment="1" applyProtection="1">
      <alignment horizontal="center" vertical="center"/>
    </xf>
    <xf numFmtId="1" fontId="11" fillId="4" borderId="3" xfId="0" applyNumberFormat="1" applyFont="1" applyFill="1" applyBorder="1" applyAlignment="1" applyProtection="1">
      <alignment horizontal="center" vertical="center"/>
    </xf>
    <xf numFmtId="0" fontId="11" fillId="4" borderId="3" xfId="0" applyFont="1" applyFill="1" applyBorder="1" applyAlignment="1" applyProtection="1">
      <alignment horizontal="center" vertical="center" wrapText="1"/>
    </xf>
    <xf numFmtId="0" fontId="11" fillId="0" borderId="3" xfId="0" applyFont="1" applyFill="1" applyBorder="1" applyAlignment="1" applyProtection="1">
      <alignment horizontal="center" vertical="center" wrapText="1"/>
    </xf>
    <xf numFmtId="165" fontId="11" fillId="0" borderId="3" xfId="0" applyNumberFormat="1" applyFont="1" applyFill="1" applyBorder="1" applyAlignment="1" applyProtection="1">
      <alignment horizontal="center" vertical="center" wrapText="1"/>
    </xf>
    <xf numFmtId="168" fontId="11" fillId="0" borderId="3" xfId="1" applyNumberFormat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 wrapText="1"/>
    </xf>
    <xf numFmtId="169" fontId="10" fillId="0" borderId="3" xfId="0" applyNumberFormat="1" applyFont="1" applyBorder="1" applyAlignment="1" applyProtection="1">
      <alignment horizontal="center" vertical="center"/>
    </xf>
    <xf numFmtId="169" fontId="10" fillId="0" borderId="2" xfId="0" applyNumberFormat="1" applyFont="1" applyBorder="1" applyAlignment="1" applyProtection="1">
      <alignment horizontal="center" vertical="center"/>
      <protection locked="0"/>
    </xf>
    <xf numFmtId="169" fontId="10" fillId="0" borderId="3" xfId="0" applyNumberFormat="1" applyFont="1" applyFill="1" applyBorder="1" applyAlignment="1" applyProtection="1">
      <alignment horizontal="center" vertical="center"/>
      <protection locked="0"/>
    </xf>
    <xf numFmtId="169" fontId="10" fillId="0" borderId="2" xfId="0" applyNumberFormat="1" applyFont="1" applyBorder="1" applyAlignment="1" applyProtection="1">
      <alignment horizontal="center" vertical="center"/>
    </xf>
    <xf numFmtId="169" fontId="10" fillId="0" borderId="3" xfId="0" applyNumberFormat="1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1" fontId="4" fillId="0" borderId="3" xfId="0" applyNumberFormat="1" applyFont="1" applyFill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left"/>
      <protection locked="0"/>
    </xf>
    <xf numFmtId="0" fontId="10" fillId="0" borderId="3" xfId="0" applyFont="1" applyFill="1" applyBorder="1" applyAlignment="1" applyProtection="1">
      <alignment horizontal="left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/>
    <xf numFmtId="20" fontId="10" fillId="0" borderId="0" xfId="0" applyNumberFormat="1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/>
    <xf numFmtId="0" fontId="11" fillId="4" borderId="0" xfId="0" applyFont="1" applyFill="1" applyBorder="1" applyAlignment="1" applyProtection="1">
      <alignment horizontal="center" vertical="center"/>
    </xf>
    <xf numFmtId="0" fontId="12" fillId="0" borderId="0" xfId="0" applyFont="1" applyFill="1" applyProtection="1"/>
    <xf numFmtId="0" fontId="9" fillId="5" borderId="0" xfId="0" applyFont="1" applyFill="1" applyBorder="1" applyAlignment="1" applyProtection="1"/>
    <xf numFmtId="0" fontId="4" fillId="5" borderId="0" xfId="0" applyFont="1" applyFill="1" applyProtection="1">
      <protection locked="0"/>
    </xf>
    <xf numFmtId="166" fontId="4" fillId="0" borderId="3" xfId="0" applyNumberFormat="1" applyFont="1" applyBorder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Normal 2" xfId="2"/>
  </cellStyles>
  <dxfs count="4">
    <dxf>
      <fill>
        <patternFill>
          <bgColor rgb="FFE3280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32809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59999389629810485"/>
    <pageSetUpPr fitToPage="1"/>
  </sheetPr>
  <dimension ref="A1:P204"/>
  <sheetViews>
    <sheetView showGridLines="0" tabSelected="1" zoomScale="80" zoomScaleNormal="80" workbookViewId="0">
      <pane ySplit="7" topLeftCell="A8" activePane="bottomLeft" state="frozen"/>
      <selection pane="bottomLeft" activeCell="P7" sqref="P7"/>
    </sheetView>
  </sheetViews>
  <sheetFormatPr baseColWidth="10" defaultRowHeight="15" x14ac:dyDescent="0.25"/>
  <cols>
    <col min="1" max="1" width="17.125" style="12" customWidth="1"/>
    <col min="2" max="2" width="10.625" style="12" customWidth="1"/>
    <col min="3" max="3" width="39" style="12" customWidth="1"/>
    <col min="4" max="4" width="9.25" style="12" customWidth="1"/>
    <col min="5" max="5" width="31" style="12" customWidth="1"/>
    <col min="6" max="6" width="12.875" style="12" customWidth="1"/>
    <col min="7" max="7" width="14.25" style="12" customWidth="1"/>
    <col min="8" max="8" width="10" style="14" customWidth="1"/>
    <col min="9" max="11" width="9.875" style="12" customWidth="1"/>
    <col min="12" max="12" width="9.875" style="15" customWidth="1"/>
    <col min="13" max="13" width="11.125" style="16" customWidth="1"/>
    <col min="14" max="14" width="13.25" style="17" customWidth="1"/>
    <col min="15" max="15" width="2" style="12" customWidth="1"/>
    <col min="16" max="16" width="8.25" style="12" customWidth="1"/>
    <col min="17" max="16384" width="11" style="12"/>
  </cols>
  <sheetData>
    <row r="1" spans="1:16" ht="18.75" x14ac:dyDescent="0.25">
      <c r="E1" s="13"/>
      <c r="F1" s="13"/>
      <c r="G1" s="13"/>
    </row>
    <row r="3" spans="1:16" ht="31.5" x14ac:dyDescent="0.5">
      <c r="A3" s="37"/>
      <c r="B3" s="37"/>
      <c r="D3" s="37"/>
      <c r="E3" s="38"/>
      <c r="F3" s="38"/>
      <c r="G3" s="38"/>
      <c r="H3" s="39"/>
      <c r="I3" s="40"/>
      <c r="J3" s="41"/>
      <c r="K3" s="41"/>
      <c r="L3" s="42"/>
      <c r="M3" s="43"/>
      <c r="N3" s="41"/>
      <c r="O3" s="38"/>
      <c r="P3" s="38"/>
    </row>
    <row r="4" spans="1:16" ht="28.5" customHeight="1" x14ac:dyDescent="0.45">
      <c r="A4" s="76" t="s">
        <v>1</v>
      </c>
      <c r="B4" s="44"/>
      <c r="C4" s="17"/>
      <c r="E4" s="37"/>
      <c r="F4" s="38"/>
      <c r="G4" s="38"/>
      <c r="H4" s="39"/>
      <c r="I4" s="38"/>
      <c r="J4" s="38"/>
      <c r="K4" s="38"/>
      <c r="L4" s="42"/>
      <c r="M4" s="43"/>
      <c r="N4" s="41"/>
      <c r="O4" s="38"/>
      <c r="P4" s="38"/>
    </row>
    <row r="5" spans="1:16" ht="24.75" customHeight="1" x14ac:dyDescent="0.25">
      <c r="A5" s="77"/>
      <c r="B5" s="78"/>
      <c r="C5" s="78"/>
      <c r="D5" s="44"/>
      <c r="E5" s="44"/>
      <c r="F5" s="44"/>
      <c r="G5" s="44"/>
      <c r="H5" s="44"/>
      <c r="I5" s="44"/>
      <c r="J5" s="44"/>
      <c r="K5" s="44"/>
      <c r="L5" s="73"/>
      <c r="M5" s="74"/>
      <c r="N5" s="74"/>
      <c r="O5" s="45"/>
      <c r="P5" s="46"/>
    </row>
    <row r="6" spans="1:16" ht="7.5" customHeight="1" x14ac:dyDescent="0.25">
      <c r="B6" s="47"/>
      <c r="C6" s="44"/>
      <c r="D6" s="47"/>
      <c r="E6" s="47"/>
      <c r="F6" s="72"/>
      <c r="G6" s="47"/>
      <c r="H6" s="48"/>
      <c r="I6" s="47"/>
      <c r="J6" s="47"/>
      <c r="K6" s="47"/>
      <c r="L6" s="49"/>
      <c r="M6" s="50"/>
      <c r="N6" s="47"/>
      <c r="O6" s="45"/>
      <c r="P6" s="51"/>
    </row>
    <row r="7" spans="1:16" s="18" customFormat="1" ht="38.25" customHeight="1" x14ac:dyDescent="0.2">
      <c r="A7" s="75" t="s">
        <v>0</v>
      </c>
      <c r="B7" s="52" t="s">
        <v>2</v>
      </c>
      <c r="C7" s="75" t="s">
        <v>3</v>
      </c>
      <c r="D7" s="52" t="s">
        <v>4</v>
      </c>
      <c r="E7" s="52" t="s">
        <v>5</v>
      </c>
      <c r="F7" s="52" t="s">
        <v>14</v>
      </c>
      <c r="G7" s="52" t="s">
        <v>6</v>
      </c>
      <c r="H7" s="53" t="s">
        <v>7</v>
      </c>
      <c r="I7" s="54" t="s">
        <v>8</v>
      </c>
      <c r="J7" s="54" t="s">
        <v>9</v>
      </c>
      <c r="K7" s="55" t="s">
        <v>10</v>
      </c>
      <c r="L7" s="56" t="s">
        <v>11</v>
      </c>
      <c r="M7" s="57" t="s">
        <v>12</v>
      </c>
      <c r="N7" s="55" t="s">
        <v>13</v>
      </c>
      <c r="O7" s="58"/>
      <c r="P7" s="59"/>
    </row>
    <row r="8" spans="1:16" ht="20.25" customHeight="1" x14ac:dyDescent="0.25">
      <c r="A8" s="61"/>
      <c r="B8" s="63" t="str">
        <f>TEXT(A8,"jjjj")</f>
        <v>samedi</v>
      </c>
      <c r="C8" s="65"/>
      <c r="D8" s="32"/>
      <c r="E8" s="19"/>
      <c r="F8" s="19"/>
      <c r="G8" s="66"/>
      <c r="H8" s="31"/>
      <c r="I8" s="32"/>
      <c r="J8" s="20"/>
      <c r="K8" s="1">
        <f>J8-I8</f>
        <v>0</v>
      </c>
      <c r="L8" s="2">
        <f>(J8-I8)*H8</f>
        <v>0</v>
      </c>
      <c r="M8" s="3" t="e">
        <f>VLOOKUP(E8,#REF!,3,FALSE)</f>
        <v>#REF!</v>
      </c>
      <c r="N8" s="4" t="e">
        <f>(INT(L8)*24+(L8-INT(L8))*24)*M8</f>
        <v>#REF!</v>
      </c>
      <c r="O8" s="21"/>
      <c r="P8" s="69"/>
    </row>
    <row r="9" spans="1:16" ht="20.25" customHeight="1" x14ac:dyDescent="0.25">
      <c r="A9" s="22"/>
      <c r="B9" s="60" t="str">
        <f>TEXT(A9,"jjjj")</f>
        <v>samedi</v>
      </c>
      <c r="C9" s="23"/>
      <c r="D9" s="24"/>
      <c r="E9" s="19"/>
      <c r="F9" s="19"/>
      <c r="G9" s="34"/>
      <c r="H9" s="26"/>
      <c r="I9" s="24"/>
      <c r="J9" s="27"/>
      <c r="K9" s="5">
        <f>J9-I9</f>
        <v>0</v>
      </c>
      <c r="L9" s="6">
        <f>(J9-I9)*H9</f>
        <v>0</v>
      </c>
      <c r="M9" s="7" t="e">
        <f>VLOOKUP(E9,#REF!,3,FALSE)</f>
        <v>#REF!</v>
      </c>
      <c r="N9" s="8" t="e">
        <f>(INT(L9)*24+(L9-INT(L9))*24)*M9</f>
        <v>#REF!</v>
      </c>
      <c r="O9" s="21"/>
      <c r="P9" s="28"/>
    </row>
    <row r="10" spans="1:16" ht="20.25" customHeight="1" x14ac:dyDescent="0.25">
      <c r="A10" s="22"/>
      <c r="B10" s="60" t="str">
        <f>TEXT(A10,"jjjj")</f>
        <v>samedi</v>
      </c>
      <c r="C10" s="23"/>
      <c r="D10" s="24"/>
      <c r="E10" s="19"/>
      <c r="F10" s="19"/>
      <c r="G10" s="34"/>
      <c r="H10" s="26"/>
      <c r="I10" s="24"/>
      <c r="J10" s="27"/>
      <c r="K10" s="5">
        <f>J10-I10</f>
        <v>0</v>
      </c>
      <c r="L10" s="6">
        <f>(J10-I10)*H10</f>
        <v>0</v>
      </c>
      <c r="M10" s="7" t="e">
        <f>VLOOKUP(E10,#REF!,3,FALSE)</f>
        <v>#REF!</v>
      </c>
      <c r="N10" s="8" t="e">
        <f>(INT(L10)*24+(L10-INT(L10))*24)*M10</f>
        <v>#REF!</v>
      </c>
      <c r="O10" s="21"/>
      <c r="P10" s="28"/>
    </row>
    <row r="11" spans="1:16" ht="20.25" customHeight="1" x14ac:dyDescent="0.25">
      <c r="A11" s="22"/>
      <c r="B11" s="60" t="str">
        <f>TEXT(A11,"jjjj")</f>
        <v>samedi</v>
      </c>
      <c r="C11" s="23"/>
      <c r="D11" s="24"/>
      <c r="E11" s="19"/>
      <c r="F11" s="19"/>
      <c r="G11" s="34"/>
      <c r="H11" s="26"/>
      <c r="I11" s="24"/>
      <c r="J11" s="27"/>
      <c r="K11" s="5">
        <f>J11-I11</f>
        <v>0</v>
      </c>
      <c r="L11" s="6">
        <f>(J11-I11)*H11</f>
        <v>0</v>
      </c>
      <c r="M11" s="7" t="e">
        <f>VLOOKUP(E11,#REF!,3,FALSE)</f>
        <v>#REF!</v>
      </c>
      <c r="N11" s="8" t="e">
        <f>(INT(L11)*24+(L11-INT(L11))*24)*M11</f>
        <v>#REF!</v>
      </c>
      <c r="O11" s="21"/>
      <c r="P11" s="28"/>
    </row>
    <row r="12" spans="1:16" ht="20.25" customHeight="1" x14ac:dyDescent="0.25">
      <c r="A12" s="22"/>
      <c r="B12" s="60" t="str">
        <f>TEXT(A12,"jjjj")</f>
        <v>samedi</v>
      </c>
      <c r="C12" s="23"/>
      <c r="D12" s="24"/>
      <c r="E12" s="19"/>
      <c r="F12" s="19"/>
      <c r="G12" s="34"/>
      <c r="H12" s="26"/>
      <c r="I12" s="24"/>
      <c r="J12" s="27"/>
      <c r="K12" s="5">
        <f>J12-I12</f>
        <v>0</v>
      </c>
      <c r="L12" s="6">
        <f>(J12-I12)*H12</f>
        <v>0</v>
      </c>
      <c r="M12" s="7" t="e">
        <f>VLOOKUP(E12,#REF!,3,FALSE)</f>
        <v>#REF!</v>
      </c>
      <c r="N12" s="8" t="e">
        <f>(INT(L12)*24+(L12-INT(L12))*24)*M12</f>
        <v>#REF!</v>
      </c>
      <c r="O12" s="21"/>
      <c r="P12" s="28"/>
    </row>
    <row r="13" spans="1:16" ht="20.25" customHeight="1" x14ac:dyDescent="0.25">
      <c r="A13" s="22"/>
      <c r="B13" s="60" t="str">
        <f>TEXT(A13,"jjjj")</f>
        <v>samedi</v>
      </c>
      <c r="C13" s="23"/>
      <c r="D13" s="24"/>
      <c r="E13" s="19"/>
      <c r="F13" s="19"/>
      <c r="G13" s="34"/>
      <c r="H13" s="26"/>
      <c r="I13" s="24"/>
      <c r="J13" s="27"/>
      <c r="K13" s="5">
        <f>J13-I13</f>
        <v>0</v>
      </c>
      <c r="L13" s="6">
        <f>(J13-I13)*H13</f>
        <v>0</v>
      </c>
      <c r="M13" s="7" t="e">
        <f>VLOOKUP(E13,#REF!,3,FALSE)</f>
        <v>#REF!</v>
      </c>
      <c r="N13" s="8" t="e">
        <f>(INT(L13)*24+(L13-INT(L13))*24)*M13</f>
        <v>#REF!</v>
      </c>
      <c r="O13" s="21"/>
      <c r="P13" s="28"/>
    </row>
    <row r="14" spans="1:16" ht="20.25" customHeight="1" x14ac:dyDescent="0.25">
      <c r="A14" s="22"/>
      <c r="B14" s="60" t="str">
        <f>TEXT(A14,"jjjj")</f>
        <v>samedi</v>
      </c>
      <c r="C14" s="23"/>
      <c r="D14" s="24"/>
      <c r="E14" s="19"/>
      <c r="F14" s="19"/>
      <c r="G14" s="34"/>
      <c r="H14" s="26"/>
      <c r="I14" s="24"/>
      <c r="J14" s="27"/>
      <c r="K14" s="5">
        <f>J14-I14</f>
        <v>0</v>
      </c>
      <c r="L14" s="6">
        <f>(J14-I14)*H14</f>
        <v>0</v>
      </c>
      <c r="M14" s="7" t="e">
        <f>VLOOKUP(E14,#REF!,3,FALSE)</f>
        <v>#REF!</v>
      </c>
      <c r="N14" s="8" t="e">
        <f>(INT(L14)*24+(L14-INT(L14))*24)*M14</f>
        <v>#REF!</v>
      </c>
      <c r="O14" s="21"/>
      <c r="P14" s="28"/>
    </row>
    <row r="15" spans="1:16" ht="20.25" customHeight="1" x14ac:dyDescent="0.25">
      <c r="A15" s="22"/>
      <c r="B15" s="60" t="str">
        <f>TEXT(A15,"jjjj")</f>
        <v>samedi</v>
      </c>
      <c r="C15" s="23"/>
      <c r="D15" s="24"/>
      <c r="E15" s="19"/>
      <c r="F15" s="19"/>
      <c r="G15" s="34"/>
      <c r="H15" s="26"/>
      <c r="I15" s="24"/>
      <c r="J15" s="27"/>
      <c r="K15" s="5">
        <f>J15-I15</f>
        <v>0</v>
      </c>
      <c r="L15" s="6">
        <f>(J15-I15)*H15</f>
        <v>0</v>
      </c>
      <c r="M15" s="7" t="e">
        <f>VLOOKUP(E15,#REF!,3,FALSE)</f>
        <v>#REF!</v>
      </c>
      <c r="N15" s="8" t="e">
        <f>(INT(L15)*24+(L15-INT(L15))*24)*M15</f>
        <v>#REF!</v>
      </c>
      <c r="O15" s="21"/>
      <c r="P15" s="28"/>
    </row>
    <row r="16" spans="1:16" ht="20.25" customHeight="1" x14ac:dyDescent="0.25">
      <c r="A16" s="62"/>
      <c r="B16" s="64" t="str">
        <f>TEXT(A16,"Jjjj")</f>
        <v>samedi</v>
      </c>
      <c r="C16" s="71"/>
      <c r="D16" s="29"/>
      <c r="E16" s="19"/>
      <c r="F16" s="19"/>
      <c r="G16" s="67"/>
      <c r="H16" s="68"/>
      <c r="I16" s="29"/>
      <c r="J16" s="27"/>
      <c r="K16" s="5">
        <f>J16-I16</f>
        <v>0</v>
      </c>
      <c r="L16" s="6">
        <f>(J16-I16)*H16</f>
        <v>0</v>
      </c>
      <c r="M16" s="7" t="e">
        <f>VLOOKUP(E16,#REF!,2,FALSE)</f>
        <v>#REF!</v>
      </c>
      <c r="N16" s="8" t="e">
        <f>(INT(L16)*24+(L16-INT(L16))*24)*M16</f>
        <v>#REF!</v>
      </c>
      <c r="O16" s="21"/>
      <c r="P16" s="70"/>
    </row>
    <row r="17" spans="1:16" ht="20.25" customHeight="1" x14ac:dyDescent="0.25">
      <c r="A17" s="22"/>
      <c r="B17" s="60" t="str">
        <f>TEXT(A17,"jjjj")</f>
        <v>samedi</v>
      </c>
      <c r="C17" s="23"/>
      <c r="D17" s="24"/>
      <c r="E17" s="19"/>
      <c r="F17" s="19"/>
      <c r="G17" s="25"/>
      <c r="H17" s="26"/>
      <c r="I17" s="24"/>
      <c r="J17" s="27"/>
      <c r="K17" s="5">
        <f>J17-I17</f>
        <v>0</v>
      </c>
      <c r="L17" s="6">
        <f>(J17-I17)*H17</f>
        <v>0</v>
      </c>
      <c r="M17" s="7" t="e">
        <f>VLOOKUP(E17,#REF!,2,FALSE)</f>
        <v>#REF!</v>
      </c>
      <c r="N17" s="8" t="e">
        <f>(INT(L17)*24+(L17-INT(L17))*24)*M17</f>
        <v>#REF!</v>
      </c>
      <c r="O17" s="21"/>
      <c r="P17" s="28"/>
    </row>
    <row r="18" spans="1:16" ht="20.25" customHeight="1" x14ac:dyDescent="0.25">
      <c r="A18" s="22"/>
      <c r="B18" s="60" t="str">
        <f>TEXT(A18,"jjjj")</f>
        <v>samedi</v>
      </c>
      <c r="C18" s="23"/>
      <c r="D18" s="24"/>
      <c r="E18" s="19"/>
      <c r="F18" s="19"/>
      <c r="G18" s="25"/>
      <c r="H18" s="26"/>
      <c r="I18" s="24"/>
      <c r="J18" s="27"/>
      <c r="K18" s="5">
        <f>J18-I18</f>
        <v>0</v>
      </c>
      <c r="L18" s="6">
        <f>(J18-I18)*H18</f>
        <v>0</v>
      </c>
      <c r="M18" s="7" t="e">
        <f>VLOOKUP(E18,#REF!,2,FALSE)</f>
        <v>#REF!</v>
      </c>
      <c r="N18" s="8" t="e">
        <f>(INT(L18)*24+(L18-INT(L18))*24)*M18</f>
        <v>#REF!</v>
      </c>
      <c r="O18" s="21"/>
      <c r="P18" s="28"/>
    </row>
    <row r="19" spans="1:16" ht="20.25" customHeight="1" x14ac:dyDescent="0.25">
      <c r="A19" s="22"/>
      <c r="B19" s="60" t="str">
        <f>TEXT(A19,"jjjj")</f>
        <v>samedi</v>
      </c>
      <c r="C19" s="23"/>
      <c r="D19" s="24"/>
      <c r="E19" s="19"/>
      <c r="F19" s="19"/>
      <c r="G19" s="30"/>
      <c r="H19" s="31"/>
      <c r="I19" s="32"/>
      <c r="J19" s="20"/>
      <c r="K19" s="5">
        <f>J19-I19</f>
        <v>0</v>
      </c>
      <c r="L19" s="6">
        <f>(J19-I19)*H19</f>
        <v>0</v>
      </c>
      <c r="M19" s="7" t="e">
        <f>VLOOKUP(E19,#REF!,2,FALSE)</f>
        <v>#REF!</v>
      </c>
      <c r="N19" s="8" t="e">
        <f>(INT(L19)*24+(L19-INT(L19))*24)*M19</f>
        <v>#REF!</v>
      </c>
      <c r="O19" s="21"/>
      <c r="P19" s="28"/>
    </row>
    <row r="20" spans="1:16" ht="20.25" customHeight="1" x14ac:dyDescent="0.25">
      <c r="A20" s="22"/>
      <c r="B20" s="60" t="str">
        <f>TEXT(A20,"jjjj")</f>
        <v>samedi</v>
      </c>
      <c r="C20" s="23"/>
      <c r="D20" s="24"/>
      <c r="E20" s="19"/>
      <c r="F20" s="19"/>
      <c r="G20" s="25"/>
      <c r="H20" s="26"/>
      <c r="I20" s="24"/>
      <c r="J20" s="27"/>
      <c r="K20" s="5">
        <f>J20-I20</f>
        <v>0</v>
      </c>
      <c r="L20" s="6">
        <f>(J20-I20)*H20</f>
        <v>0</v>
      </c>
      <c r="M20" s="7" t="e">
        <f>VLOOKUP(E20,#REF!,2,FALSE)</f>
        <v>#REF!</v>
      </c>
      <c r="N20" s="8" t="e">
        <f>(INT(L20)*24+(L20-INT(L20))*24)*M20</f>
        <v>#REF!</v>
      </c>
      <c r="O20" s="21"/>
      <c r="P20" s="28"/>
    </row>
    <row r="21" spans="1:16" ht="20.25" customHeight="1" x14ac:dyDescent="0.25">
      <c r="A21" s="22"/>
      <c r="B21" s="60" t="str">
        <f>TEXT(A21,"jjjj")</f>
        <v>samedi</v>
      </c>
      <c r="C21" s="23"/>
      <c r="D21" s="24" t="s">
        <v>15</v>
      </c>
      <c r="E21" s="19"/>
      <c r="F21" s="19"/>
      <c r="G21" s="25"/>
      <c r="H21" s="26"/>
      <c r="I21" s="24"/>
      <c r="J21" s="27"/>
      <c r="K21" s="5">
        <f>J21-I21</f>
        <v>0</v>
      </c>
      <c r="L21" s="6">
        <f>(J21-I21)*H21</f>
        <v>0</v>
      </c>
      <c r="M21" s="7" t="e">
        <f>VLOOKUP(E21,#REF!,2,FALSE)</f>
        <v>#REF!</v>
      </c>
      <c r="N21" s="8" t="e">
        <f>(INT(L21)*24+(L21-INT(L21))*24)*M21</f>
        <v>#REF!</v>
      </c>
      <c r="O21" s="21"/>
      <c r="P21" s="28"/>
    </row>
    <row r="22" spans="1:16" ht="20.25" customHeight="1" x14ac:dyDescent="0.25">
      <c r="A22" s="22"/>
      <c r="B22" s="60" t="str">
        <f>TEXT(A22,"jjjj")</f>
        <v>samedi</v>
      </c>
      <c r="C22" s="23"/>
      <c r="D22" s="24"/>
      <c r="E22" s="19"/>
      <c r="F22" s="19"/>
      <c r="G22" s="25"/>
      <c r="H22" s="26"/>
      <c r="I22" s="24"/>
      <c r="J22" s="27"/>
      <c r="K22" s="5">
        <f>J22-I22</f>
        <v>0</v>
      </c>
      <c r="L22" s="6">
        <f>(J22-I22)*H22</f>
        <v>0</v>
      </c>
      <c r="M22" s="7" t="e">
        <f>VLOOKUP(E22,#REF!,2,FALSE)</f>
        <v>#REF!</v>
      </c>
      <c r="N22" s="8" t="e">
        <f>(INT(L22)*24+(L22-INT(L22))*24)*M22</f>
        <v>#REF!</v>
      </c>
      <c r="O22" s="21"/>
      <c r="P22" s="28"/>
    </row>
    <row r="23" spans="1:16" ht="20.25" customHeight="1" x14ac:dyDescent="0.25">
      <c r="A23" s="22"/>
      <c r="B23" s="60" t="str">
        <f>TEXT(A23,"jjjj")</f>
        <v>samedi</v>
      </c>
      <c r="C23" s="23"/>
      <c r="D23" s="24"/>
      <c r="E23" s="19"/>
      <c r="F23" s="19"/>
      <c r="G23" s="25"/>
      <c r="H23" s="26"/>
      <c r="I23" s="79"/>
      <c r="J23" s="27"/>
      <c r="K23" s="5">
        <f>J23-I23</f>
        <v>0</v>
      </c>
      <c r="L23" s="6">
        <f>(J23-I23)*H23</f>
        <v>0</v>
      </c>
      <c r="M23" s="7" t="e">
        <f>VLOOKUP(E23,#REF!,2,FALSE)</f>
        <v>#REF!</v>
      </c>
      <c r="N23" s="8" t="e">
        <f>(INT(L23)*24+(L23-INT(L23))*24)*M23</f>
        <v>#REF!</v>
      </c>
      <c r="O23" s="21"/>
      <c r="P23" s="28"/>
    </row>
    <row r="24" spans="1:16" ht="20.25" customHeight="1" x14ac:dyDescent="0.25">
      <c r="A24" s="22"/>
      <c r="B24" s="60" t="str">
        <f>TEXT(A24,"jjjj")</f>
        <v>samedi</v>
      </c>
      <c r="C24" s="23"/>
      <c r="D24" s="24"/>
      <c r="E24" s="19"/>
      <c r="F24" s="19"/>
      <c r="G24" s="25"/>
      <c r="H24" s="26"/>
      <c r="I24" s="24"/>
      <c r="J24" s="27"/>
      <c r="K24" s="5">
        <f>J24-I24</f>
        <v>0</v>
      </c>
      <c r="L24" s="6">
        <f>(J24-I24)*H24</f>
        <v>0</v>
      </c>
      <c r="M24" s="7" t="e">
        <f>VLOOKUP(E24,#REF!,2,FALSE)</f>
        <v>#REF!</v>
      </c>
      <c r="N24" s="8" t="e">
        <f>(INT(L24)*24+(L24-INT(L24))*24)*M24</f>
        <v>#REF!</v>
      </c>
      <c r="O24" s="21"/>
      <c r="P24" s="28"/>
    </row>
    <row r="25" spans="1:16" ht="20.25" customHeight="1" x14ac:dyDescent="0.25">
      <c r="A25" s="22"/>
      <c r="B25" s="60" t="str">
        <f>TEXT(A25,"jjjj")</f>
        <v>samedi</v>
      </c>
      <c r="C25" s="23"/>
      <c r="D25" s="24"/>
      <c r="E25" s="19"/>
      <c r="F25" s="19"/>
      <c r="G25" s="25"/>
      <c r="H25" s="26"/>
      <c r="I25" s="24"/>
      <c r="J25" s="27"/>
      <c r="K25" s="5">
        <f>J25-I25</f>
        <v>0</v>
      </c>
      <c r="L25" s="6">
        <f>(J25-I25)*H25</f>
        <v>0</v>
      </c>
      <c r="M25" s="7" t="e">
        <f>VLOOKUP(E25,#REF!,2,FALSE)</f>
        <v>#REF!</v>
      </c>
      <c r="N25" s="8" t="e">
        <f>(INT(L25)*24+(L25-INT(L25))*24)*M25</f>
        <v>#REF!</v>
      </c>
      <c r="O25" s="21"/>
      <c r="P25" s="28"/>
    </row>
    <row r="26" spans="1:16" ht="20.25" customHeight="1" x14ac:dyDescent="0.25">
      <c r="A26" s="22"/>
      <c r="B26" s="60" t="str">
        <f>TEXT(A26,"jjjj")</f>
        <v>samedi</v>
      </c>
      <c r="C26" s="23"/>
      <c r="D26" s="24"/>
      <c r="E26" s="19"/>
      <c r="F26" s="19"/>
      <c r="G26" s="25"/>
      <c r="H26" s="26"/>
      <c r="I26" s="24"/>
      <c r="J26" s="27"/>
      <c r="K26" s="5">
        <f>J26-I26</f>
        <v>0</v>
      </c>
      <c r="L26" s="6">
        <f>(J26-I26)*H26</f>
        <v>0</v>
      </c>
      <c r="M26" s="7" t="e">
        <f>VLOOKUP(E26,#REF!,2,FALSE)</f>
        <v>#REF!</v>
      </c>
      <c r="N26" s="8" t="e">
        <f>(INT(L26)*24+(L26-INT(L26))*24)*M26</f>
        <v>#REF!</v>
      </c>
      <c r="O26" s="21"/>
      <c r="P26" s="28"/>
    </row>
    <row r="27" spans="1:16" ht="20.25" customHeight="1" x14ac:dyDescent="0.25">
      <c r="A27" s="22"/>
      <c r="B27" s="60" t="str">
        <f>TEXT(A27,"jjjj")</f>
        <v>samedi</v>
      </c>
      <c r="C27" s="23"/>
      <c r="D27" s="29"/>
      <c r="E27" s="19"/>
      <c r="F27" s="19"/>
      <c r="G27" s="25"/>
      <c r="H27" s="26"/>
      <c r="I27" s="24"/>
      <c r="J27" s="27"/>
      <c r="K27" s="5">
        <f>J27-I27</f>
        <v>0</v>
      </c>
      <c r="L27" s="6">
        <f>(J27-I27)*H27</f>
        <v>0</v>
      </c>
      <c r="M27" s="7" t="e">
        <f>VLOOKUP(E27,#REF!,2,FALSE)</f>
        <v>#REF!</v>
      </c>
      <c r="N27" s="8" t="e">
        <f>(INT(L27)*24+(L27-INT(L27))*24)*M27</f>
        <v>#REF!</v>
      </c>
      <c r="O27" s="21"/>
      <c r="P27" s="28"/>
    </row>
    <row r="28" spans="1:16" ht="20.25" customHeight="1" x14ac:dyDescent="0.25">
      <c r="A28" s="22"/>
      <c r="B28" s="60" t="str">
        <f>TEXT(A28,"jjjj")</f>
        <v>samedi</v>
      </c>
      <c r="C28" s="23"/>
      <c r="D28" s="29"/>
      <c r="E28" s="19"/>
      <c r="F28" s="19"/>
      <c r="G28" s="25"/>
      <c r="H28" s="26"/>
      <c r="I28" s="24"/>
      <c r="J28" s="27"/>
      <c r="K28" s="5">
        <f>J28-I28</f>
        <v>0</v>
      </c>
      <c r="L28" s="6">
        <f>(J28-I28)*H28</f>
        <v>0</v>
      </c>
      <c r="M28" s="7" t="e">
        <f>VLOOKUP(E28,#REF!,2,FALSE)</f>
        <v>#REF!</v>
      </c>
      <c r="N28" s="8" t="e">
        <f>(INT(L28)*24+(L28-INT(L28))*24)*M28</f>
        <v>#REF!</v>
      </c>
      <c r="O28" s="21"/>
      <c r="P28" s="28"/>
    </row>
    <row r="29" spans="1:16" ht="20.25" customHeight="1" x14ac:dyDescent="0.25">
      <c r="A29" s="22"/>
      <c r="B29" s="60" t="str">
        <f>TEXT(A29,"jjjj")</f>
        <v>samedi</v>
      </c>
      <c r="C29" s="23"/>
      <c r="D29" s="29"/>
      <c r="E29" s="19"/>
      <c r="F29" s="19"/>
      <c r="G29" s="25"/>
      <c r="H29" s="26"/>
      <c r="I29" s="24"/>
      <c r="J29" s="27"/>
      <c r="K29" s="5">
        <f>J29-I29</f>
        <v>0</v>
      </c>
      <c r="L29" s="6">
        <f>(J29-I29)*H29</f>
        <v>0</v>
      </c>
      <c r="M29" s="7" t="e">
        <f>VLOOKUP(E29,#REF!,2,FALSE)</f>
        <v>#REF!</v>
      </c>
      <c r="N29" s="8" t="e">
        <f>(INT(L29)*24+(L29-INT(L29))*24)*M29</f>
        <v>#REF!</v>
      </c>
      <c r="O29" s="21"/>
      <c r="P29" s="28"/>
    </row>
    <row r="30" spans="1:16" ht="20.25" customHeight="1" x14ac:dyDescent="0.25">
      <c r="A30" s="22"/>
      <c r="B30" s="60" t="str">
        <f>TEXT(A30,"jjjj")</f>
        <v>samedi</v>
      </c>
      <c r="C30" s="23"/>
      <c r="D30" s="29"/>
      <c r="E30" s="19"/>
      <c r="F30" s="19"/>
      <c r="G30" s="25"/>
      <c r="H30" s="26"/>
      <c r="I30" s="24"/>
      <c r="J30" s="27"/>
      <c r="K30" s="5">
        <f>J30-I30</f>
        <v>0</v>
      </c>
      <c r="L30" s="6">
        <f>(J30-I30)*H30</f>
        <v>0</v>
      </c>
      <c r="M30" s="7" t="e">
        <f>VLOOKUP(E30,#REF!,2,FALSE)</f>
        <v>#REF!</v>
      </c>
      <c r="N30" s="8" t="e">
        <f>(INT(L30)*24+(L30-INT(L30))*24)*M30</f>
        <v>#REF!</v>
      </c>
      <c r="O30" s="21"/>
      <c r="P30" s="28"/>
    </row>
    <row r="31" spans="1:16" ht="20.25" customHeight="1" x14ac:dyDescent="0.25">
      <c r="A31" s="22"/>
      <c r="B31" s="60" t="str">
        <f>TEXT(A31,"jjjj")</f>
        <v>samedi</v>
      </c>
      <c r="C31" s="23"/>
      <c r="D31" s="29"/>
      <c r="E31" s="19"/>
      <c r="F31" s="19"/>
      <c r="G31" s="25"/>
      <c r="H31" s="26"/>
      <c r="I31" s="24"/>
      <c r="J31" s="27"/>
      <c r="K31" s="5">
        <f>J31-I31</f>
        <v>0</v>
      </c>
      <c r="L31" s="6">
        <f>(J31-I31)*H31</f>
        <v>0</v>
      </c>
      <c r="M31" s="7" t="e">
        <f>VLOOKUP(E31,#REF!,2,FALSE)</f>
        <v>#REF!</v>
      </c>
      <c r="N31" s="8" t="e">
        <f>(INT(L31)*24+(L31-INT(L31))*24)*M31</f>
        <v>#REF!</v>
      </c>
      <c r="O31" s="21"/>
      <c r="P31" s="28"/>
    </row>
    <row r="32" spans="1:16" ht="20.25" customHeight="1" x14ac:dyDescent="0.25">
      <c r="A32" s="22"/>
      <c r="B32" s="60" t="str">
        <f>TEXT(A32,"jjjj")</f>
        <v>samedi</v>
      </c>
      <c r="C32" s="23"/>
      <c r="D32" s="29"/>
      <c r="E32" s="19"/>
      <c r="F32" s="19"/>
      <c r="G32" s="25"/>
      <c r="H32" s="26"/>
      <c r="I32" s="24"/>
      <c r="J32" s="27"/>
      <c r="K32" s="5">
        <f>J32-I32</f>
        <v>0</v>
      </c>
      <c r="L32" s="6">
        <f>(J32-I32)*H32</f>
        <v>0</v>
      </c>
      <c r="M32" s="7" t="e">
        <f>VLOOKUP(E32,#REF!,2,FALSE)</f>
        <v>#REF!</v>
      </c>
      <c r="N32" s="8" t="e">
        <f>(INT(L32)*24+(L32-INT(L32))*24)*M32</f>
        <v>#REF!</v>
      </c>
      <c r="O32" s="21"/>
      <c r="P32" s="28"/>
    </row>
    <row r="33" spans="1:16" ht="20.25" customHeight="1" x14ac:dyDescent="0.25">
      <c r="A33" s="22"/>
      <c r="B33" s="60" t="str">
        <f>TEXT(A33,"jjjj")</f>
        <v>samedi</v>
      </c>
      <c r="C33" s="23"/>
      <c r="D33" s="29"/>
      <c r="E33" s="19"/>
      <c r="F33" s="19"/>
      <c r="G33" s="30"/>
      <c r="H33" s="31"/>
      <c r="I33" s="32"/>
      <c r="J33" s="20"/>
      <c r="K33" s="5">
        <f>J33-I33</f>
        <v>0</v>
      </c>
      <c r="L33" s="6">
        <f>(J33-I33)*H33</f>
        <v>0</v>
      </c>
      <c r="M33" s="7" t="e">
        <f>VLOOKUP(E33,#REF!,2,FALSE)</f>
        <v>#REF!</v>
      </c>
      <c r="N33" s="8" t="e">
        <f>(INT(L33)*24+(L33-INT(L33))*24)*M33</f>
        <v>#REF!</v>
      </c>
      <c r="O33" s="21"/>
      <c r="P33" s="28"/>
    </row>
    <row r="34" spans="1:16" ht="20.25" customHeight="1" x14ac:dyDescent="0.25">
      <c r="A34" s="22"/>
      <c r="B34" s="60" t="str">
        <f>TEXT(A34,"jjjj")</f>
        <v>samedi</v>
      </c>
      <c r="C34" s="23"/>
      <c r="D34" s="29"/>
      <c r="E34" s="19"/>
      <c r="F34" s="19"/>
      <c r="G34" s="25"/>
      <c r="H34" s="26"/>
      <c r="I34" s="24"/>
      <c r="J34" s="27"/>
      <c r="K34" s="5">
        <f>J34-I34</f>
        <v>0</v>
      </c>
      <c r="L34" s="6">
        <f>(J34-I34)*H34</f>
        <v>0</v>
      </c>
      <c r="M34" s="7" t="e">
        <f>VLOOKUP(E34,#REF!,2,FALSE)</f>
        <v>#REF!</v>
      </c>
      <c r="N34" s="8" t="e">
        <f>(INT(L34)*24+(L34-INT(L34))*24)*M34</f>
        <v>#REF!</v>
      </c>
      <c r="O34" s="21"/>
      <c r="P34" s="28"/>
    </row>
    <row r="35" spans="1:16" ht="20.25" customHeight="1" x14ac:dyDescent="0.25">
      <c r="A35" s="22"/>
      <c r="B35" s="60" t="str">
        <f>TEXT(A35,"jjjj")</f>
        <v>samedi</v>
      </c>
      <c r="C35" s="23"/>
      <c r="D35" s="29"/>
      <c r="E35" s="19"/>
      <c r="F35" s="19"/>
      <c r="G35" s="25"/>
      <c r="H35" s="26"/>
      <c r="I35" s="24"/>
      <c r="J35" s="27"/>
      <c r="K35" s="5">
        <f>J35-I35</f>
        <v>0</v>
      </c>
      <c r="L35" s="6">
        <f>(J35-I35)*H35</f>
        <v>0</v>
      </c>
      <c r="M35" s="7" t="e">
        <f>VLOOKUP(E35,#REF!,2,FALSE)</f>
        <v>#REF!</v>
      </c>
      <c r="N35" s="8" t="e">
        <f>(INT(L35)*24+(L35-INT(L35))*24)*M35</f>
        <v>#REF!</v>
      </c>
      <c r="O35" s="21"/>
      <c r="P35" s="28"/>
    </row>
    <row r="36" spans="1:16" ht="20.25" customHeight="1" x14ac:dyDescent="0.25">
      <c r="A36" s="22"/>
      <c r="B36" s="60" t="str">
        <f>TEXT(A36,"jjjj")</f>
        <v>samedi</v>
      </c>
      <c r="C36" s="23"/>
      <c r="D36" s="29"/>
      <c r="E36" s="19"/>
      <c r="F36" s="19"/>
      <c r="G36" s="25"/>
      <c r="H36" s="26"/>
      <c r="I36" s="24"/>
      <c r="J36" s="27"/>
      <c r="K36" s="5">
        <f>J36-I36</f>
        <v>0</v>
      </c>
      <c r="L36" s="6">
        <f>(J36-I36)*H36</f>
        <v>0</v>
      </c>
      <c r="M36" s="7" t="e">
        <f>VLOOKUP(E36,#REF!,2,FALSE)</f>
        <v>#REF!</v>
      </c>
      <c r="N36" s="8" t="e">
        <f>(INT(L36)*24+(L36-INT(L36))*24)*M36</f>
        <v>#REF!</v>
      </c>
      <c r="O36" s="21"/>
      <c r="P36" s="28"/>
    </row>
    <row r="37" spans="1:16" ht="20.25" customHeight="1" x14ac:dyDescent="0.25">
      <c r="A37" s="22"/>
      <c r="B37" s="60" t="str">
        <f>TEXT(A37,"jjjj")</f>
        <v>samedi</v>
      </c>
      <c r="C37" s="23"/>
      <c r="D37" s="29"/>
      <c r="E37" s="19"/>
      <c r="F37" s="19"/>
      <c r="G37" s="25"/>
      <c r="H37" s="26"/>
      <c r="I37" s="24"/>
      <c r="J37" s="27"/>
      <c r="K37" s="5">
        <f>J37-I37</f>
        <v>0</v>
      </c>
      <c r="L37" s="6">
        <f>(J37-I37)*H37</f>
        <v>0</v>
      </c>
      <c r="M37" s="7" t="e">
        <f>VLOOKUP(E37,#REF!,2,FALSE)</f>
        <v>#REF!</v>
      </c>
      <c r="N37" s="8" t="e">
        <f>(INT(L37)*24+(L37-INT(L37))*24)*M37</f>
        <v>#REF!</v>
      </c>
      <c r="O37" s="21"/>
      <c r="P37" s="28"/>
    </row>
    <row r="38" spans="1:16" ht="20.25" customHeight="1" x14ac:dyDescent="0.25">
      <c r="A38" s="22"/>
      <c r="B38" s="60" t="str">
        <f>TEXT(A38,"jjjj")</f>
        <v>samedi</v>
      </c>
      <c r="C38" s="23"/>
      <c r="D38" s="24"/>
      <c r="E38" s="19"/>
      <c r="F38" s="19"/>
      <c r="G38" s="25"/>
      <c r="H38" s="26"/>
      <c r="I38" s="24"/>
      <c r="J38" s="27"/>
      <c r="K38" s="5">
        <f>J38-I38</f>
        <v>0</v>
      </c>
      <c r="L38" s="6">
        <f>(J38-I38)*H38</f>
        <v>0</v>
      </c>
      <c r="M38" s="7" t="e">
        <f>VLOOKUP(E38,#REF!,2,FALSE)</f>
        <v>#REF!</v>
      </c>
      <c r="N38" s="8" t="e">
        <f>(INT(L38)*24+(L38-INT(L38))*24)*M38</f>
        <v>#REF!</v>
      </c>
      <c r="O38" s="21"/>
      <c r="P38" s="28"/>
    </row>
    <row r="39" spans="1:16" ht="20.25" customHeight="1" x14ac:dyDescent="0.25">
      <c r="A39" s="22"/>
      <c r="B39" s="60" t="str">
        <f>TEXT(A39,"jjjj")</f>
        <v>samedi</v>
      </c>
      <c r="C39" s="23"/>
      <c r="D39" s="24"/>
      <c r="E39" s="19"/>
      <c r="F39" s="19"/>
      <c r="G39" s="25"/>
      <c r="H39" s="26"/>
      <c r="I39" s="24"/>
      <c r="J39" s="27"/>
      <c r="K39" s="5">
        <f>J39-I39</f>
        <v>0</v>
      </c>
      <c r="L39" s="6">
        <f>(J39-I39)*H39</f>
        <v>0</v>
      </c>
      <c r="M39" s="7" t="e">
        <f>VLOOKUP(E39,#REF!,2,FALSE)</f>
        <v>#REF!</v>
      </c>
      <c r="N39" s="8" t="e">
        <f>(INT(L39)*24+(L39-INT(L39))*24)*M39</f>
        <v>#REF!</v>
      </c>
      <c r="O39" s="21"/>
      <c r="P39" s="28"/>
    </row>
    <row r="40" spans="1:16" ht="20.25" customHeight="1" x14ac:dyDescent="0.25">
      <c r="A40" s="22"/>
      <c r="B40" s="60" t="str">
        <f>TEXT(A40,"jjjj")</f>
        <v>samedi</v>
      </c>
      <c r="C40" s="23"/>
      <c r="D40" s="24"/>
      <c r="E40" s="19"/>
      <c r="F40" s="19"/>
      <c r="G40" s="25"/>
      <c r="H40" s="26"/>
      <c r="I40" s="24"/>
      <c r="J40" s="27"/>
      <c r="K40" s="5">
        <f>J40-I40</f>
        <v>0</v>
      </c>
      <c r="L40" s="6">
        <f>(J40-I40)*H40</f>
        <v>0</v>
      </c>
      <c r="M40" s="7" t="e">
        <f>VLOOKUP(E40,#REF!,2,FALSE)</f>
        <v>#REF!</v>
      </c>
      <c r="N40" s="8" t="e">
        <f>(INT(L40)*24+(L40-INT(L40))*24)*M40</f>
        <v>#REF!</v>
      </c>
      <c r="O40" s="21"/>
      <c r="P40" s="28"/>
    </row>
    <row r="41" spans="1:16" ht="20.25" customHeight="1" x14ac:dyDescent="0.25">
      <c r="A41" s="22"/>
      <c r="B41" s="60" t="str">
        <f>TEXT(A41,"jjjj")</f>
        <v>samedi</v>
      </c>
      <c r="C41" s="23"/>
      <c r="D41" s="29"/>
      <c r="E41" s="19"/>
      <c r="F41" s="19"/>
      <c r="G41" s="25"/>
      <c r="H41" s="26"/>
      <c r="I41" s="24"/>
      <c r="J41" s="27"/>
      <c r="K41" s="5">
        <f>J41-I41</f>
        <v>0</v>
      </c>
      <c r="L41" s="6">
        <f>(J41-I41)*H41</f>
        <v>0</v>
      </c>
      <c r="M41" s="7" t="e">
        <f>VLOOKUP(E41,#REF!,3,FALSE)</f>
        <v>#REF!</v>
      </c>
      <c r="N41" s="8" t="e">
        <f>(INT(L41)*24+(L41-INT(L41))*24)*M41</f>
        <v>#REF!</v>
      </c>
      <c r="O41" s="21"/>
      <c r="P41" s="28"/>
    </row>
    <row r="42" spans="1:16" ht="20.25" customHeight="1" x14ac:dyDescent="0.25">
      <c r="A42" s="22"/>
      <c r="B42" s="60" t="str">
        <f>TEXT(A42,"jjjj")</f>
        <v>samedi</v>
      </c>
      <c r="C42" s="23"/>
      <c r="D42" s="29"/>
      <c r="E42" s="19"/>
      <c r="F42" s="19"/>
      <c r="G42" s="25"/>
      <c r="H42" s="26"/>
      <c r="I42" s="24"/>
      <c r="J42" s="27"/>
      <c r="K42" s="5">
        <f>J42-I42</f>
        <v>0</v>
      </c>
      <c r="L42" s="6">
        <f>(J42-I42)*H42</f>
        <v>0</v>
      </c>
      <c r="M42" s="7" t="e">
        <f>VLOOKUP(E42,#REF!,3,FALSE)</f>
        <v>#REF!</v>
      </c>
      <c r="N42" s="8" t="e">
        <f>(INT(L42)*24+(L42-INT(L42))*24)*M42</f>
        <v>#REF!</v>
      </c>
      <c r="O42" s="21"/>
      <c r="P42" s="28"/>
    </row>
    <row r="43" spans="1:16" ht="20.25" customHeight="1" x14ac:dyDescent="0.25">
      <c r="A43" s="22"/>
      <c r="B43" s="60" t="str">
        <f>TEXT(A43,"jjjj")</f>
        <v>samedi</v>
      </c>
      <c r="C43" s="23"/>
      <c r="D43" s="29"/>
      <c r="E43" s="19"/>
      <c r="F43" s="19"/>
      <c r="G43" s="25"/>
      <c r="H43" s="26"/>
      <c r="I43" s="24"/>
      <c r="J43" s="27"/>
      <c r="K43" s="5">
        <f>J43-I43</f>
        <v>0</v>
      </c>
      <c r="L43" s="6">
        <f>(J43-I43)*H43</f>
        <v>0</v>
      </c>
      <c r="M43" s="7" t="e">
        <f>VLOOKUP(E43,#REF!,3,FALSE)</f>
        <v>#REF!</v>
      </c>
      <c r="N43" s="8" t="e">
        <f>(INT(L43)*24+(L43-INT(L43))*24)*M43</f>
        <v>#REF!</v>
      </c>
      <c r="O43" s="21"/>
      <c r="P43" s="28"/>
    </row>
    <row r="44" spans="1:16" ht="20.25" customHeight="1" x14ac:dyDescent="0.25">
      <c r="A44" s="22"/>
      <c r="B44" s="60" t="str">
        <f>TEXT(A44,"jjjj")</f>
        <v>samedi</v>
      </c>
      <c r="C44" s="23"/>
      <c r="D44" s="29"/>
      <c r="E44" s="19"/>
      <c r="F44" s="19"/>
      <c r="G44" s="25"/>
      <c r="H44" s="26"/>
      <c r="I44" s="24"/>
      <c r="J44" s="27"/>
      <c r="K44" s="5">
        <f>J44-I44</f>
        <v>0</v>
      </c>
      <c r="L44" s="6">
        <f>(J44-I44)*H44</f>
        <v>0</v>
      </c>
      <c r="M44" s="7" t="e">
        <f>VLOOKUP(E44,#REF!,3,FALSE)</f>
        <v>#REF!</v>
      </c>
      <c r="N44" s="8" t="e">
        <f>(INT(L44)*24+(L44-INT(L44))*24)*M44</f>
        <v>#REF!</v>
      </c>
      <c r="O44" s="21"/>
      <c r="P44" s="28"/>
    </row>
    <row r="45" spans="1:16" ht="20.25" customHeight="1" x14ac:dyDescent="0.25">
      <c r="A45" s="22"/>
      <c r="B45" s="60" t="str">
        <f>TEXT(A45,"jjjj")</f>
        <v>samedi</v>
      </c>
      <c r="C45" s="23"/>
      <c r="D45" s="29"/>
      <c r="E45" s="19"/>
      <c r="F45" s="19"/>
      <c r="G45" s="25"/>
      <c r="H45" s="26"/>
      <c r="I45" s="24"/>
      <c r="J45" s="27"/>
      <c r="K45" s="5">
        <f>J45-I45</f>
        <v>0</v>
      </c>
      <c r="L45" s="6">
        <f>(J45-I45)*H45</f>
        <v>0</v>
      </c>
      <c r="M45" s="7" t="e">
        <f>VLOOKUP(E45,#REF!,3,FALSE)</f>
        <v>#REF!</v>
      </c>
      <c r="N45" s="8" t="e">
        <f>(INT(L45)*24+(L45-INT(L45))*24)*M45</f>
        <v>#REF!</v>
      </c>
      <c r="O45" s="21"/>
      <c r="P45" s="28"/>
    </row>
    <row r="46" spans="1:16" ht="20.25" customHeight="1" x14ac:dyDescent="0.25">
      <c r="A46" s="22"/>
      <c r="B46" s="60" t="str">
        <f>TEXT(A46,"jjjj")</f>
        <v>samedi</v>
      </c>
      <c r="C46" s="23"/>
      <c r="D46" s="29"/>
      <c r="E46" s="19"/>
      <c r="F46" s="19"/>
      <c r="G46" s="25"/>
      <c r="H46" s="26"/>
      <c r="I46" s="24"/>
      <c r="J46" s="27"/>
      <c r="K46" s="5">
        <f>J46-I46</f>
        <v>0</v>
      </c>
      <c r="L46" s="6">
        <f>(J46-I46)*H46</f>
        <v>0</v>
      </c>
      <c r="M46" s="7" t="e">
        <f>VLOOKUP(E46,#REF!,3,FALSE)</f>
        <v>#REF!</v>
      </c>
      <c r="N46" s="8" t="e">
        <f>(INT(L46)*24+(L46-INT(L46))*24)*M46</f>
        <v>#REF!</v>
      </c>
      <c r="O46" s="21"/>
      <c r="P46" s="28"/>
    </row>
    <row r="47" spans="1:16" ht="20.25" customHeight="1" x14ac:dyDescent="0.25">
      <c r="A47" s="22"/>
      <c r="B47" s="60" t="str">
        <f>TEXT(A47,"jjjj")</f>
        <v>samedi</v>
      </c>
      <c r="C47" s="23"/>
      <c r="D47" s="29"/>
      <c r="E47" s="19"/>
      <c r="F47" s="19"/>
      <c r="G47" s="30"/>
      <c r="H47" s="31"/>
      <c r="I47" s="32"/>
      <c r="J47" s="20"/>
      <c r="K47" s="5">
        <f>J47-I47</f>
        <v>0</v>
      </c>
      <c r="L47" s="6">
        <f>(J47-I47)*H47</f>
        <v>0</v>
      </c>
      <c r="M47" s="7" t="e">
        <f>VLOOKUP(E47,#REF!,3,FALSE)</f>
        <v>#REF!</v>
      </c>
      <c r="N47" s="8" t="e">
        <f>(INT(L47)*24+(L47-INT(L47))*24)*M47</f>
        <v>#REF!</v>
      </c>
      <c r="O47" s="21"/>
      <c r="P47" s="28"/>
    </row>
    <row r="48" spans="1:16" ht="20.25" customHeight="1" x14ac:dyDescent="0.25">
      <c r="A48" s="22"/>
      <c r="B48" s="60" t="str">
        <f>TEXT(A48,"jjjj")</f>
        <v>samedi</v>
      </c>
      <c r="C48" s="23"/>
      <c r="D48" s="29"/>
      <c r="E48" s="19"/>
      <c r="F48" s="19"/>
      <c r="G48" s="25"/>
      <c r="H48" s="26"/>
      <c r="I48" s="24"/>
      <c r="J48" s="27"/>
      <c r="K48" s="5">
        <f>J48-I48</f>
        <v>0</v>
      </c>
      <c r="L48" s="6">
        <f>(J48-I48)*H48</f>
        <v>0</v>
      </c>
      <c r="M48" s="7" t="e">
        <f>VLOOKUP(E48,#REF!,3,FALSE)</f>
        <v>#REF!</v>
      </c>
      <c r="N48" s="8" t="e">
        <f>(INT(L48)*24+(L48-INT(L48))*24)*M48</f>
        <v>#REF!</v>
      </c>
      <c r="O48" s="21"/>
      <c r="P48" s="28"/>
    </row>
    <row r="49" spans="1:16" ht="20.25" customHeight="1" x14ac:dyDescent="0.25">
      <c r="A49" s="22"/>
      <c r="B49" s="60" t="str">
        <f>TEXT(A49,"jjjj")</f>
        <v>samedi</v>
      </c>
      <c r="C49" s="23"/>
      <c r="D49" s="29"/>
      <c r="E49" s="19"/>
      <c r="F49" s="19"/>
      <c r="G49" s="25"/>
      <c r="H49" s="26"/>
      <c r="I49" s="24"/>
      <c r="J49" s="27"/>
      <c r="K49" s="5">
        <f>J49-I49</f>
        <v>0</v>
      </c>
      <c r="L49" s="6">
        <f>(J49-I49)*H49</f>
        <v>0</v>
      </c>
      <c r="M49" s="7" t="e">
        <f>VLOOKUP(E49,#REF!,3,FALSE)</f>
        <v>#REF!</v>
      </c>
      <c r="N49" s="8" t="e">
        <f>(INT(L49)*24+(L49-INT(L49))*24)*M49</f>
        <v>#REF!</v>
      </c>
      <c r="O49" s="21"/>
      <c r="P49" s="28"/>
    </row>
    <row r="50" spans="1:16" ht="20.25" customHeight="1" x14ac:dyDescent="0.25">
      <c r="A50" s="22"/>
      <c r="B50" s="60" t="str">
        <f>TEXT(A50,"jjjj")</f>
        <v>samedi</v>
      </c>
      <c r="C50" s="23"/>
      <c r="D50" s="29"/>
      <c r="E50" s="19"/>
      <c r="F50" s="19"/>
      <c r="G50" s="25"/>
      <c r="H50" s="26"/>
      <c r="I50" s="24"/>
      <c r="J50" s="27"/>
      <c r="K50" s="5">
        <f>J50-I50</f>
        <v>0</v>
      </c>
      <c r="L50" s="6">
        <f>(J50-I50)*H50</f>
        <v>0</v>
      </c>
      <c r="M50" s="7" t="e">
        <f>VLOOKUP(E50,#REF!,3,FALSE)</f>
        <v>#REF!</v>
      </c>
      <c r="N50" s="8" t="e">
        <f>(INT(L50)*24+(L50-INT(L50))*24)*M50</f>
        <v>#REF!</v>
      </c>
      <c r="O50" s="21"/>
      <c r="P50" s="28"/>
    </row>
    <row r="51" spans="1:16" ht="20.25" customHeight="1" x14ac:dyDescent="0.25">
      <c r="A51" s="22"/>
      <c r="B51" s="60" t="str">
        <f>TEXT(A51,"jjjj")</f>
        <v>samedi</v>
      </c>
      <c r="C51" s="23"/>
      <c r="D51" s="29"/>
      <c r="E51" s="19"/>
      <c r="F51" s="19"/>
      <c r="G51" s="25"/>
      <c r="H51" s="26"/>
      <c r="I51" s="24"/>
      <c r="J51" s="27"/>
      <c r="K51" s="5">
        <f>J51-I51</f>
        <v>0</v>
      </c>
      <c r="L51" s="6">
        <f>(J51-I51)*H51</f>
        <v>0</v>
      </c>
      <c r="M51" s="7" t="e">
        <f>VLOOKUP(E51,#REF!,3,FALSE)</f>
        <v>#REF!</v>
      </c>
      <c r="N51" s="8" t="e">
        <f>(INT(L51)*24+(L51-INT(L51))*24)*M51</f>
        <v>#REF!</v>
      </c>
      <c r="O51" s="21"/>
      <c r="P51" s="28"/>
    </row>
    <row r="52" spans="1:16" ht="20.25" customHeight="1" x14ac:dyDescent="0.25">
      <c r="A52" s="22"/>
      <c r="B52" s="60" t="str">
        <f>TEXT(A52,"jjjj")</f>
        <v>samedi</v>
      </c>
      <c r="C52" s="23"/>
      <c r="D52" s="24"/>
      <c r="E52" s="19"/>
      <c r="F52" s="19"/>
      <c r="G52" s="25"/>
      <c r="H52" s="26"/>
      <c r="I52" s="24"/>
      <c r="J52" s="27"/>
      <c r="K52" s="5">
        <f>J52-I52</f>
        <v>0</v>
      </c>
      <c r="L52" s="6">
        <f>(J52-I52)*H52</f>
        <v>0</v>
      </c>
      <c r="M52" s="7" t="e">
        <f>VLOOKUP(E52,#REF!,3,FALSE)</f>
        <v>#REF!</v>
      </c>
      <c r="N52" s="8" t="e">
        <f>(INT(L52)*24+(L52-INT(L52))*24)*M52</f>
        <v>#REF!</v>
      </c>
      <c r="O52" s="21"/>
      <c r="P52" s="28"/>
    </row>
    <row r="53" spans="1:16" ht="20.25" customHeight="1" x14ac:dyDescent="0.25">
      <c r="A53" s="22"/>
      <c r="B53" s="60" t="str">
        <f>TEXT(A53,"jjjj")</f>
        <v>samedi</v>
      </c>
      <c r="C53" s="23"/>
      <c r="D53" s="24"/>
      <c r="E53" s="19"/>
      <c r="F53" s="19"/>
      <c r="G53" s="25"/>
      <c r="H53" s="26"/>
      <c r="I53" s="24"/>
      <c r="J53" s="27"/>
      <c r="K53" s="5">
        <f>J53-I53</f>
        <v>0</v>
      </c>
      <c r="L53" s="6">
        <f>(J53-I53)*H53</f>
        <v>0</v>
      </c>
      <c r="M53" s="7" t="e">
        <f>VLOOKUP(E53,#REF!,3,FALSE)</f>
        <v>#REF!</v>
      </c>
      <c r="N53" s="8" t="e">
        <f>(INT(L53)*24+(L53-INT(L53))*24)*M53</f>
        <v>#REF!</v>
      </c>
      <c r="O53" s="21"/>
      <c r="P53" s="28"/>
    </row>
    <row r="54" spans="1:16" ht="20.25" customHeight="1" x14ac:dyDescent="0.25">
      <c r="A54" s="22"/>
      <c r="B54" s="60" t="str">
        <f>TEXT(A54,"jjjj")</f>
        <v>samedi</v>
      </c>
      <c r="C54" s="23"/>
      <c r="D54" s="24"/>
      <c r="E54" s="19"/>
      <c r="F54" s="19"/>
      <c r="G54" s="25"/>
      <c r="H54" s="26"/>
      <c r="I54" s="24"/>
      <c r="J54" s="27"/>
      <c r="K54" s="5">
        <f>J54-I54</f>
        <v>0</v>
      </c>
      <c r="L54" s="6">
        <f>(J54-I54)*H54</f>
        <v>0</v>
      </c>
      <c r="M54" s="7" t="e">
        <f>VLOOKUP(E54,#REF!,3,FALSE)</f>
        <v>#REF!</v>
      </c>
      <c r="N54" s="8" t="e">
        <f>(INT(L54)*24+(L54-INT(L54))*24)*M54</f>
        <v>#REF!</v>
      </c>
      <c r="O54" s="21"/>
      <c r="P54" s="28"/>
    </row>
    <row r="55" spans="1:16" ht="20.25" customHeight="1" x14ac:dyDescent="0.25">
      <c r="A55" s="22"/>
      <c r="B55" s="60" t="str">
        <f>TEXT(A55,"jjjj")</f>
        <v>samedi</v>
      </c>
      <c r="C55" s="23"/>
      <c r="D55" s="29"/>
      <c r="E55" s="19"/>
      <c r="F55" s="19"/>
      <c r="G55" s="25"/>
      <c r="H55" s="26"/>
      <c r="I55" s="24"/>
      <c r="J55" s="27"/>
      <c r="K55" s="5">
        <f>J55-I55</f>
        <v>0</v>
      </c>
      <c r="L55" s="6">
        <f>(J55-I55)*H55</f>
        <v>0</v>
      </c>
      <c r="M55" s="7" t="e">
        <f>VLOOKUP(E55,#REF!,3,FALSE)</f>
        <v>#REF!</v>
      </c>
      <c r="N55" s="8" t="e">
        <f>(INT(L55)*24+(L55-INT(L55))*24)*M55</f>
        <v>#REF!</v>
      </c>
      <c r="O55" s="21"/>
      <c r="P55" s="28"/>
    </row>
    <row r="56" spans="1:16" ht="20.25" customHeight="1" x14ac:dyDescent="0.25">
      <c r="A56" s="22"/>
      <c r="B56" s="60" t="str">
        <f>TEXT(A56,"jjjj")</f>
        <v>samedi</v>
      </c>
      <c r="C56" s="23"/>
      <c r="D56" s="29"/>
      <c r="E56" s="19"/>
      <c r="F56" s="19"/>
      <c r="G56" s="25"/>
      <c r="H56" s="26"/>
      <c r="I56" s="24"/>
      <c r="J56" s="27"/>
      <c r="K56" s="5">
        <f>J56-I56</f>
        <v>0</v>
      </c>
      <c r="L56" s="6">
        <f>(J56-I56)*H56</f>
        <v>0</v>
      </c>
      <c r="M56" s="7" t="e">
        <f>VLOOKUP(E56,#REF!,3,FALSE)</f>
        <v>#REF!</v>
      </c>
      <c r="N56" s="8" t="e">
        <f>(INT(L56)*24+(L56-INT(L56))*24)*M56</f>
        <v>#REF!</v>
      </c>
      <c r="O56" s="21"/>
      <c r="P56" s="28"/>
    </row>
    <row r="57" spans="1:16" ht="20.25" customHeight="1" x14ac:dyDescent="0.25">
      <c r="A57" s="22"/>
      <c r="B57" s="60" t="str">
        <f>TEXT(A57,"jjjj")</f>
        <v>samedi</v>
      </c>
      <c r="C57" s="23"/>
      <c r="D57" s="29"/>
      <c r="E57" s="19"/>
      <c r="F57" s="19"/>
      <c r="G57" s="25"/>
      <c r="H57" s="26"/>
      <c r="I57" s="24"/>
      <c r="J57" s="27"/>
      <c r="K57" s="5">
        <f>J57-I57</f>
        <v>0</v>
      </c>
      <c r="L57" s="6">
        <f>(J57-I57)*H57</f>
        <v>0</v>
      </c>
      <c r="M57" s="7" t="e">
        <f>VLOOKUP(E57,#REF!,3,FALSE)</f>
        <v>#REF!</v>
      </c>
      <c r="N57" s="8" t="e">
        <f>(INT(L57)*24+(L57-INT(L57))*24)*M57</f>
        <v>#REF!</v>
      </c>
      <c r="O57" s="21"/>
      <c r="P57" s="28"/>
    </row>
    <row r="58" spans="1:16" ht="20.25" customHeight="1" x14ac:dyDescent="0.25">
      <c r="A58" s="22"/>
      <c r="B58" s="60" t="str">
        <f>TEXT(A58,"jjjj")</f>
        <v>samedi</v>
      </c>
      <c r="C58" s="23"/>
      <c r="D58" s="29"/>
      <c r="E58" s="19"/>
      <c r="F58" s="19"/>
      <c r="G58" s="25"/>
      <c r="H58" s="26"/>
      <c r="I58" s="24"/>
      <c r="J58" s="27"/>
      <c r="K58" s="5">
        <f>J58-I58</f>
        <v>0</v>
      </c>
      <c r="L58" s="6">
        <f>(J58-I58)*H58</f>
        <v>0</v>
      </c>
      <c r="M58" s="7" t="e">
        <f>VLOOKUP(E58,#REF!,3,FALSE)</f>
        <v>#REF!</v>
      </c>
      <c r="N58" s="8" t="e">
        <f>(INT(L58)*24+(L58-INT(L58))*24)*M58</f>
        <v>#REF!</v>
      </c>
      <c r="O58" s="21"/>
      <c r="P58" s="28"/>
    </row>
    <row r="59" spans="1:16" ht="20.25" customHeight="1" x14ac:dyDescent="0.25">
      <c r="A59" s="22"/>
      <c r="B59" s="60" t="str">
        <f>TEXT(A59,"jjjj")</f>
        <v>samedi</v>
      </c>
      <c r="C59" s="23"/>
      <c r="D59" s="29"/>
      <c r="E59" s="19"/>
      <c r="F59" s="19"/>
      <c r="G59" s="25"/>
      <c r="H59" s="26"/>
      <c r="I59" s="24"/>
      <c r="J59" s="27"/>
      <c r="K59" s="5">
        <f>J59-I59</f>
        <v>0</v>
      </c>
      <c r="L59" s="6">
        <f>(J59-I59)*H59</f>
        <v>0</v>
      </c>
      <c r="M59" s="7" t="e">
        <f>VLOOKUP(E59,#REF!,3,FALSE)</f>
        <v>#REF!</v>
      </c>
      <c r="N59" s="8" t="e">
        <f>(INT(L59)*24+(L59-INT(L59))*24)*M59</f>
        <v>#REF!</v>
      </c>
      <c r="O59" s="21"/>
      <c r="P59" s="28"/>
    </row>
    <row r="60" spans="1:16" ht="20.25" customHeight="1" x14ac:dyDescent="0.25">
      <c r="A60" s="22"/>
      <c r="B60" s="60" t="str">
        <f>TEXT(A60,"jjjj")</f>
        <v>samedi</v>
      </c>
      <c r="C60" s="23"/>
      <c r="D60" s="29"/>
      <c r="E60" s="19"/>
      <c r="F60" s="19"/>
      <c r="G60" s="25"/>
      <c r="H60" s="26"/>
      <c r="I60" s="24"/>
      <c r="J60" s="27"/>
      <c r="K60" s="5">
        <f>J60-I60</f>
        <v>0</v>
      </c>
      <c r="L60" s="6">
        <f>(J60-I60)*H60</f>
        <v>0</v>
      </c>
      <c r="M60" s="7" t="e">
        <f>VLOOKUP(E60,#REF!,3,FALSE)</f>
        <v>#REF!</v>
      </c>
      <c r="N60" s="8" t="e">
        <f>(INT(L60)*24+(L60-INT(L60))*24)*M60</f>
        <v>#REF!</v>
      </c>
      <c r="O60" s="21"/>
      <c r="P60" s="28"/>
    </row>
    <row r="61" spans="1:16" ht="20.25" customHeight="1" x14ac:dyDescent="0.25">
      <c r="A61" s="22"/>
      <c r="B61" s="60" t="str">
        <f>TEXT(A61,"jjjj")</f>
        <v>samedi</v>
      </c>
      <c r="C61" s="23"/>
      <c r="D61" s="29"/>
      <c r="E61" s="19"/>
      <c r="F61" s="19"/>
      <c r="G61" s="30"/>
      <c r="H61" s="31"/>
      <c r="I61" s="32"/>
      <c r="J61" s="20"/>
      <c r="K61" s="5">
        <f>J61-I61</f>
        <v>0</v>
      </c>
      <c r="L61" s="6">
        <f>(J61-I61)*H61</f>
        <v>0</v>
      </c>
      <c r="M61" s="7" t="e">
        <f>VLOOKUP(E61,#REF!,3,FALSE)</f>
        <v>#REF!</v>
      </c>
      <c r="N61" s="8" t="e">
        <f>(INT(L61)*24+(L61-INT(L61))*24)*M61</f>
        <v>#REF!</v>
      </c>
      <c r="O61" s="21"/>
      <c r="P61" s="28"/>
    </row>
    <row r="62" spans="1:16" ht="20.25" customHeight="1" x14ac:dyDescent="0.25">
      <c r="A62" s="22"/>
      <c r="B62" s="60" t="str">
        <f>TEXT(A62,"jjjj")</f>
        <v>samedi</v>
      </c>
      <c r="C62" s="23"/>
      <c r="D62" s="29"/>
      <c r="E62" s="19"/>
      <c r="F62" s="19"/>
      <c r="G62" s="25"/>
      <c r="H62" s="26"/>
      <c r="I62" s="24"/>
      <c r="J62" s="27"/>
      <c r="K62" s="5">
        <f>J62-I62</f>
        <v>0</v>
      </c>
      <c r="L62" s="6">
        <f>(J62-I62)*H62</f>
        <v>0</v>
      </c>
      <c r="M62" s="7" t="e">
        <f>VLOOKUP(E62,#REF!,3,FALSE)</f>
        <v>#REF!</v>
      </c>
      <c r="N62" s="8" t="e">
        <f>(INT(L62)*24+(L62-INT(L62))*24)*M62</f>
        <v>#REF!</v>
      </c>
      <c r="O62" s="21"/>
      <c r="P62" s="28"/>
    </row>
    <row r="63" spans="1:16" ht="20.25" customHeight="1" x14ac:dyDescent="0.25">
      <c r="A63" s="22"/>
      <c r="B63" s="60" t="str">
        <f>TEXT(A63,"jjjj")</f>
        <v>samedi</v>
      </c>
      <c r="C63" s="23"/>
      <c r="D63" s="29"/>
      <c r="E63" s="19"/>
      <c r="F63" s="19"/>
      <c r="G63" s="25"/>
      <c r="H63" s="26"/>
      <c r="I63" s="24"/>
      <c r="J63" s="27"/>
      <c r="K63" s="5">
        <f>J63-I63</f>
        <v>0</v>
      </c>
      <c r="L63" s="6">
        <f>(J63-I63)*H63</f>
        <v>0</v>
      </c>
      <c r="M63" s="7" t="e">
        <f>VLOOKUP(E63,#REF!,3,FALSE)</f>
        <v>#REF!</v>
      </c>
      <c r="N63" s="8" t="e">
        <f>(INT(L63)*24+(L63-INT(L63))*24)*M63</f>
        <v>#REF!</v>
      </c>
      <c r="O63" s="21"/>
      <c r="P63" s="28"/>
    </row>
    <row r="64" spans="1:16" ht="20.25" customHeight="1" x14ac:dyDescent="0.25">
      <c r="A64" s="22"/>
      <c r="B64" s="60" t="str">
        <f>TEXT(A64,"jjjj")</f>
        <v>samedi</v>
      </c>
      <c r="C64" s="23"/>
      <c r="D64" s="29"/>
      <c r="E64" s="19"/>
      <c r="F64" s="19"/>
      <c r="G64" s="25"/>
      <c r="H64" s="26"/>
      <c r="I64" s="24"/>
      <c r="J64" s="27"/>
      <c r="K64" s="5">
        <f>J64-I64</f>
        <v>0</v>
      </c>
      <c r="L64" s="6">
        <f>(J64-I64)*H64</f>
        <v>0</v>
      </c>
      <c r="M64" s="7" t="e">
        <f>VLOOKUP(E64,#REF!,3,FALSE)</f>
        <v>#REF!</v>
      </c>
      <c r="N64" s="8" t="e">
        <f>(INT(L64)*24+(L64-INT(L64))*24)*M64</f>
        <v>#REF!</v>
      </c>
      <c r="O64" s="21"/>
      <c r="P64" s="28"/>
    </row>
    <row r="65" spans="1:16" ht="20.25" customHeight="1" x14ac:dyDescent="0.25">
      <c r="A65" s="22"/>
      <c r="B65" s="60" t="str">
        <f>TEXT(A65,"jjjj")</f>
        <v>samedi</v>
      </c>
      <c r="C65" s="23"/>
      <c r="D65" s="29"/>
      <c r="E65" s="19"/>
      <c r="F65" s="19"/>
      <c r="G65" s="25"/>
      <c r="H65" s="26"/>
      <c r="I65" s="24"/>
      <c r="J65" s="27"/>
      <c r="K65" s="5">
        <f>J65-I65</f>
        <v>0</v>
      </c>
      <c r="L65" s="6">
        <f>(J65-I65)*H65</f>
        <v>0</v>
      </c>
      <c r="M65" s="7" t="e">
        <f>VLOOKUP(E65,#REF!,3,FALSE)</f>
        <v>#REF!</v>
      </c>
      <c r="N65" s="8" t="e">
        <f>(INT(L65)*24+(L65-INT(L65))*24)*M65</f>
        <v>#REF!</v>
      </c>
      <c r="O65" s="21"/>
      <c r="P65" s="28"/>
    </row>
    <row r="66" spans="1:16" ht="20.25" customHeight="1" x14ac:dyDescent="0.25">
      <c r="A66" s="22"/>
      <c r="B66" s="60" t="str">
        <f>TEXT(A66,"jjjj")</f>
        <v>samedi</v>
      </c>
      <c r="C66" s="23"/>
      <c r="D66" s="24"/>
      <c r="E66" s="19"/>
      <c r="F66" s="19"/>
      <c r="G66" s="25"/>
      <c r="H66" s="26"/>
      <c r="I66" s="24"/>
      <c r="J66" s="27"/>
      <c r="K66" s="5">
        <f>J66-I66</f>
        <v>0</v>
      </c>
      <c r="L66" s="6">
        <f>(J66-I66)*H66</f>
        <v>0</v>
      </c>
      <c r="M66" s="7" t="e">
        <f>VLOOKUP(E66,#REF!,3,FALSE)</f>
        <v>#REF!</v>
      </c>
      <c r="N66" s="8" t="e">
        <f>(INT(L66)*24+(L66-INT(L66))*24)*M66</f>
        <v>#REF!</v>
      </c>
      <c r="O66" s="21"/>
      <c r="P66" s="28"/>
    </row>
    <row r="67" spans="1:16" ht="20.25" customHeight="1" x14ac:dyDescent="0.25">
      <c r="A67" s="22"/>
      <c r="B67" s="60" t="str">
        <f>TEXT(A67,"jjjj")</f>
        <v>samedi</v>
      </c>
      <c r="C67" s="23"/>
      <c r="D67" s="24"/>
      <c r="E67" s="19"/>
      <c r="F67" s="19"/>
      <c r="G67" s="25"/>
      <c r="H67" s="26"/>
      <c r="I67" s="24"/>
      <c r="J67" s="27"/>
      <c r="K67" s="5">
        <f>J67-I67</f>
        <v>0</v>
      </c>
      <c r="L67" s="6">
        <f>(J67-I67)*H67</f>
        <v>0</v>
      </c>
      <c r="M67" s="7" t="e">
        <f>VLOOKUP(E67,#REF!,3,FALSE)</f>
        <v>#REF!</v>
      </c>
      <c r="N67" s="8" t="e">
        <f>(INT(L67)*24+(L67-INT(L67))*24)*M67</f>
        <v>#REF!</v>
      </c>
      <c r="O67" s="21"/>
      <c r="P67" s="28"/>
    </row>
    <row r="68" spans="1:16" ht="20.25" customHeight="1" x14ac:dyDescent="0.25">
      <c r="A68" s="22"/>
      <c r="B68" s="60" t="str">
        <f>TEXT(A68,"jjjj")</f>
        <v>samedi</v>
      </c>
      <c r="C68" s="23"/>
      <c r="D68" s="24"/>
      <c r="E68" s="19"/>
      <c r="F68" s="19"/>
      <c r="G68" s="25"/>
      <c r="H68" s="26"/>
      <c r="I68" s="24"/>
      <c r="J68" s="27"/>
      <c r="K68" s="5">
        <f>J68-I68</f>
        <v>0</v>
      </c>
      <c r="L68" s="6">
        <f>(J68-I68)*H68</f>
        <v>0</v>
      </c>
      <c r="M68" s="7" t="e">
        <f>VLOOKUP(E68,#REF!,3,FALSE)</f>
        <v>#REF!</v>
      </c>
      <c r="N68" s="8" t="e">
        <f>(INT(L68)*24+(L68-INT(L68))*24)*M68</f>
        <v>#REF!</v>
      </c>
      <c r="O68" s="21"/>
      <c r="P68" s="28"/>
    </row>
    <row r="69" spans="1:16" ht="20.25" customHeight="1" x14ac:dyDescent="0.25">
      <c r="A69" s="22"/>
      <c r="B69" s="60" t="str">
        <f>TEXT(A69,"jjjj")</f>
        <v>samedi</v>
      </c>
      <c r="C69" s="23"/>
      <c r="D69" s="29"/>
      <c r="E69" s="19"/>
      <c r="F69" s="19"/>
      <c r="G69" s="25"/>
      <c r="H69" s="26"/>
      <c r="I69" s="24"/>
      <c r="J69" s="27"/>
      <c r="K69" s="5">
        <f>J69-I69</f>
        <v>0</v>
      </c>
      <c r="L69" s="6">
        <f>(J69-I69)*H69</f>
        <v>0</v>
      </c>
      <c r="M69" s="7" t="e">
        <f>VLOOKUP(E69,#REF!,3,FALSE)</f>
        <v>#REF!</v>
      </c>
      <c r="N69" s="8" t="e">
        <f>(INT(L69)*24+(L69-INT(L69))*24)*M69</f>
        <v>#REF!</v>
      </c>
      <c r="O69" s="21"/>
      <c r="P69" s="28"/>
    </row>
    <row r="70" spans="1:16" ht="20.25" customHeight="1" x14ac:dyDescent="0.25">
      <c r="A70" s="22"/>
      <c r="B70" s="60" t="str">
        <f>TEXT(A70,"jjjj")</f>
        <v>samedi</v>
      </c>
      <c r="C70" s="23"/>
      <c r="D70" s="29"/>
      <c r="E70" s="19"/>
      <c r="F70" s="19"/>
      <c r="G70" s="25"/>
      <c r="H70" s="26"/>
      <c r="I70" s="24"/>
      <c r="J70" s="27"/>
      <c r="K70" s="5">
        <f>J70-I70</f>
        <v>0</v>
      </c>
      <c r="L70" s="6">
        <f>(J70-I70)*H70</f>
        <v>0</v>
      </c>
      <c r="M70" s="7" t="e">
        <f>VLOOKUP(E70,#REF!,3,FALSE)</f>
        <v>#REF!</v>
      </c>
      <c r="N70" s="8" t="e">
        <f>(INT(L70)*24+(L70-INT(L70))*24)*M70</f>
        <v>#REF!</v>
      </c>
      <c r="O70" s="21"/>
      <c r="P70" s="28"/>
    </row>
    <row r="71" spans="1:16" ht="20.25" customHeight="1" x14ac:dyDescent="0.25">
      <c r="A71" s="22"/>
      <c r="B71" s="60" t="str">
        <f>TEXT(A71,"jjjj")</f>
        <v>samedi</v>
      </c>
      <c r="C71" s="23"/>
      <c r="D71" s="29"/>
      <c r="E71" s="19"/>
      <c r="F71" s="19"/>
      <c r="G71" s="25"/>
      <c r="H71" s="26"/>
      <c r="I71" s="24"/>
      <c r="J71" s="27"/>
      <c r="K71" s="5">
        <f>J71-I71</f>
        <v>0</v>
      </c>
      <c r="L71" s="6">
        <f>(J71-I71)*H71</f>
        <v>0</v>
      </c>
      <c r="M71" s="7" t="e">
        <f>VLOOKUP(E71,#REF!,3,FALSE)</f>
        <v>#REF!</v>
      </c>
      <c r="N71" s="8" t="e">
        <f>(INT(L71)*24+(L71-INT(L71))*24)*M71</f>
        <v>#REF!</v>
      </c>
      <c r="O71" s="21"/>
      <c r="P71" s="28"/>
    </row>
    <row r="72" spans="1:16" ht="20.25" customHeight="1" x14ac:dyDescent="0.25">
      <c r="A72" s="22"/>
      <c r="B72" s="60" t="str">
        <f>TEXT(A72,"jjjj")</f>
        <v>samedi</v>
      </c>
      <c r="C72" s="23"/>
      <c r="D72" s="29"/>
      <c r="E72" s="19"/>
      <c r="F72" s="19"/>
      <c r="G72" s="25"/>
      <c r="H72" s="26"/>
      <c r="I72" s="24"/>
      <c r="J72" s="27"/>
      <c r="K72" s="5">
        <f>J72-I72</f>
        <v>0</v>
      </c>
      <c r="L72" s="6">
        <f>(J72-I72)*H72</f>
        <v>0</v>
      </c>
      <c r="M72" s="7" t="e">
        <f>VLOOKUP(E72,#REF!,3,FALSE)</f>
        <v>#REF!</v>
      </c>
      <c r="N72" s="8" t="e">
        <f>(INT(L72)*24+(L72-INT(L72))*24)*M72</f>
        <v>#REF!</v>
      </c>
      <c r="O72" s="21"/>
      <c r="P72" s="28"/>
    </row>
    <row r="73" spans="1:16" ht="20.25" customHeight="1" x14ac:dyDescent="0.25">
      <c r="A73" s="22"/>
      <c r="B73" s="60" t="str">
        <f>TEXT(A73,"jjjj")</f>
        <v>samedi</v>
      </c>
      <c r="C73" s="23"/>
      <c r="D73" s="29"/>
      <c r="E73" s="19"/>
      <c r="F73" s="19"/>
      <c r="G73" s="25"/>
      <c r="H73" s="26"/>
      <c r="I73" s="24"/>
      <c r="J73" s="27"/>
      <c r="K73" s="5">
        <f>J73-I73</f>
        <v>0</v>
      </c>
      <c r="L73" s="6">
        <f>(J73-I73)*H73</f>
        <v>0</v>
      </c>
      <c r="M73" s="7" t="e">
        <f>VLOOKUP(E73,#REF!,3,FALSE)</f>
        <v>#REF!</v>
      </c>
      <c r="N73" s="8" t="e">
        <f>(INT(L73)*24+(L73-INT(L73))*24)*M73</f>
        <v>#REF!</v>
      </c>
      <c r="O73" s="21"/>
      <c r="P73" s="28"/>
    </row>
    <row r="74" spans="1:16" ht="20.25" customHeight="1" x14ac:dyDescent="0.25">
      <c r="A74" s="22"/>
      <c r="B74" s="60" t="str">
        <f>TEXT(A74,"jjjj")</f>
        <v>samedi</v>
      </c>
      <c r="C74" s="23"/>
      <c r="D74" s="29"/>
      <c r="E74" s="19"/>
      <c r="F74" s="19"/>
      <c r="G74" s="25"/>
      <c r="H74" s="26"/>
      <c r="I74" s="24"/>
      <c r="J74" s="27"/>
      <c r="K74" s="5">
        <f>J74-I74</f>
        <v>0</v>
      </c>
      <c r="L74" s="6">
        <f>(J74-I74)*H74</f>
        <v>0</v>
      </c>
      <c r="M74" s="7" t="e">
        <f>VLOOKUP(E74,#REF!,3,FALSE)</f>
        <v>#REF!</v>
      </c>
      <c r="N74" s="8" t="e">
        <f>(INT(L74)*24+(L74-INT(L74))*24)*M74</f>
        <v>#REF!</v>
      </c>
      <c r="O74" s="21"/>
      <c r="P74" s="28"/>
    </row>
    <row r="75" spans="1:16" ht="20.25" customHeight="1" x14ac:dyDescent="0.25">
      <c r="A75" s="22"/>
      <c r="B75" s="60" t="str">
        <f>TEXT(A75,"jjjj")</f>
        <v>samedi</v>
      </c>
      <c r="C75" s="23"/>
      <c r="D75" s="29"/>
      <c r="E75" s="19"/>
      <c r="F75" s="19"/>
      <c r="G75" s="30"/>
      <c r="H75" s="31"/>
      <c r="I75" s="32"/>
      <c r="J75" s="20"/>
      <c r="K75" s="5">
        <f>J75-I75</f>
        <v>0</v>
      </c>
      <c r="L75" s="6">
        <f>(J75-I75)*H75</f>
        <v>0</v>
      </c>
      <c r="M75" s="7" t="e">
        <f>VLOOKUP(E75,#REF!,3,FALSE)</f>
        <v>#REF!</v>
      </c>
      <c r="N75" s="8" t="e">
        <f>(INT(L75)*24+(L75-INT(L75))*24)*M75</f>
        <v>#REF!</v>
      </c>
      <c r="O75" s="21"/>
      <c r="P75" s="28"/>
    </row>
    <row r="76" spans="1:16" ht="20.25" customHeight="1" x14ac:dyDescent="0.25">
      <c r="A76" s="22"/>
      <c r="B76" s="60" t="str">
        <f>TEXT(A76,"jjjj")</f>
        <v>samedi</v>
      </c>
      <c r="C76" s="23"/>
      <c r="D76" s="29"/>
      <c r="E76" s="19"/>
      <c r="F76" s="19"/>
      <c r="G76" s="25"/>
      <c r="H76" s="26"/>
      <c r="I76" s="24"/>
      <c r="J76" s="27"/>
      <c r="K76" s="5">
        <f>J76-I76</f>
        <v>0</v>
      </c>
      <c r="L76" s="6">
        <f>(J76-I76)*H76</f>
        <v>0</v>
      </c>
      <c r="M76" s="7" t="e">
        <f>VLOOKUP(E76,#REF!,3,FALSE)</f>
        <v>#REF!</v>
      </c>
      <c r="N76" s="8" t="e">
        <f>(INT(L76)*24+(L76-INT(L76))*24)*M76</f>
        <v>#REF!</v>
      </c>
      <c r="O76" s="21"/>
      <c r="P76" s="28"/>
    </row>
    <row r="77" spans="1:16" ht="20.25" customHeight="1" x14ac:dyDescent="0.25">
      <c r="A77" s="22"/>
      <c r="B77" s="60" t="str">
        <f>TEXT(A77,"jjjj")</f>
        <v>samedi</v>
      </c>
      <c r="C77" s="23"/>
      <c r="D77" s="29"/>
      <c r="E77" s="19"/>
      <c r="F77" s="19"/>
      <c r="G77" s="25"/>
      <c r="H77" s="26"/>
      <c r="I77" s="24"/>
      <c r="J77" s="27"/>
      <c r="K77" s="5">
        <f>J77-I77</f>
        <v>0</v>
      </c>
      <c r="L77" s="6">
        <f>(J77-I77)*H77</f>
        <v>0</v>
      </c>
      <c r="M77" s="7" t="e">
        <f>VLOOKUP(E77,#REF!,3,FALSE)</f>
        <v>#REF!</v>
      </c>
      <c r="N77" s="8" t="e">
        <f>(INT(L77)*24+(L77-INT(L77))*24)*M77</f>
        <v>#REF!</v>
      </c>
      <c r="O77" s="21"/>
      <c r="P77" s="28"/>
    </row>
    <row r="78" spans="1:16" ht="20.25" customHeight="1" x14ac:dyDescent="0.25">
      <c r="A78" s="22"/>
      <c r="B78" s="60" t="str">
        <f>TEXT(A78,"jjjj")</f>
        <v>samedi</v>
      </c>
      <c r="C78" s="33"/>
      <c r="D78" s="29"/>
      <c r="E78" s="19"/>
      <c r="F78" s="19"/>
      <c r="G78" s="25"/>
      <c r="H78" s="26"/>
      <c r="I78" s="24"/>
      <c r="J78" s="27"/>
      <c r="K78" s="5">
        <f>J78-I78</f>
        <v>0</v>
      </c>
      <c r="L78" s="6">
        <f>(J78-I78)*H78</f>
        <v>0</v>
      </c>
      <c r="M78" s="7" t="e">
        <f>VLOOKUP(E78,#REF!,3,FALSE)</f>
        <v>#REF!</v>
      </c>
      <c r="N78" s="8" t="e">
        <f>(INT(L78)*24+(L78-INT(L78))*24)*M78</f>
        <v>#REF!</v>
      </c>
      <c r="O78" s="21"/>
      <c r="P78" s="28"/>
    </row>
    <row r="79" spans="1:16" ht="20.25" customHeight="1" x14ac:dyDescent="0.25">
      <c r="A79" s="22"/>
      <c r="B79" s="60" t="str">
        <f>TEXT(A79,"jjjj")</f>
        <v>samedi</v>
      </c>
      <c r="C79" s="33"/>
      <c r="D79" s="29"/>
      <c r="E79" s="19"/>
      <c r="F79" s="19"/>
      <c r="G79" s="25"/>
      <c r="H79" s="26"/>
      <c r="I79" s="24"/>
      <c r="J79" s="27"/>
      <c r="K79" s="5">
        <f>J79-I79</f>
        <v>0</v>
      </c>
      <c r="L79" s="6">
        <f>(J79-I79)*H79</f>
        <v>0</v>
      </c>
      <c r="M79" s="7" t="e">
        <f>VLOOKUP(E79,#REF!,3,FALSE)</f>
        <v>#REF!</v>
      </c>
      <c r="N79" s="8" t="e">
        <f>(INT(L79)*24+(L79-INT(L79))*24)*M79</f>
        <v>#REF!</v>
      </c>
      <c r="O79" s="21"/>
      <c r="P79" s="28"/>
    </row>
    <row r="80" spans="1:16" ht="20.25" customHeight="1" x14ac:dyDescent="0.25">
      <c r="A80" s="22"/>
      <c r="B80" s="60" t="str">
        <f>TEXT(A80,"jjjj")</f>
        <v>samedi</v>
      </c>
      <c r="C80" s="33"/>
      <c r="D80" s="24"/>
      <c r="E80" s="19"/>
      <c r="F80" s="19"/>
      <c r="G80" s="25"/>
      <c r="H80" s="26"/>
      <c r="I80" s="24"/>
      <c r="J80" s="27"/>
      <c r="K80" s="5">
        <f>J80-I80</f>
        <v>0</v>
      </c>
      <c r="L80" s="6">
        <f>(J80-I80)*H80</f>
        <v>0</v>
      </c>
      <c r="M80" s="7" t="e">
        <f>VLOOKUP(E80,#REF!,3,FALSE)</f>
        <v>#REF!</v>
      </c>
      <c r="N80" s="8" t="e">
        <f>(INT(L80)*24+(L80-INT(L80))*24)*M80</f>
        <v>#REF!</v>
      </c>
      <c r="O80" s="21"/>
      <c r="P80" s="28"/>
    </row>
    <row r="81" spans="1:16" ht="20.25" customHeight="1" x14ac:dyDescent="0.25">
      <c r="A81" s="22"/>
      <c r="B81" s="60" t="str">
        <f>TEXT(A81,"jjjj")</f>
        <v>samedi</v>
      </c>
      <c r="C81" s="33"/>
      <c r="D81" s="24"/>
      <c r="E81" s="19"/>
      <c r="F81" s="19"/>
      <c r="G81" s="25"/>
      <c r="H81" s="26"/>
      <c r="I81" s="24"/>
      <c r="J81" s="27"/>
      <c r="K81" s="5">
        <f>J81-I81</f>
        <v>0</v>
      </c>
      <c r="L81" s="6">
        <f>(J81-I81)*H81</f>
        <v>0</v>
      </c>
      <c r="M81" s="7" t="e">
        <f>VLOOKUP(E81,#REF!,3,FALSE)</f>
        <v>#REF!</v>
      </c>
      <c r="N81" s="8" t="e">
        <f>(INT(L81)*24+(L81-INT(L81))*24)*M81</f>
        <v>#REF!</v>
      </c>
      <c r="O81" s="21"/>
      <c r="P81" s="28"/>
    </row>
    <row r="82" spans="1:16" ht="20.25" customHeight="1" x14ac:dyDescent="0.25">
      <c r="A82" s="22"/>
      <c r="B82" s="60" t="str">
        <f>TEXT(A82,"jjjj")</f>
        <v>samedi</v>
      </c>
      <c r="C82" s="33"/>
      <c r="D82" s="24"/>
      <c r="E82" s="19"/>
      <c r="F82" s="19"/>
      <c r="G82" s="25"/>
      <c r="H82" s="26"/>
      <c r="I82" s="24"/>
      <c r="J82" s="27"/>
      <c r="K82" s="5">
        <f>J82-I82</f>
        <v>0</v>
      </c>
      <c r="L82" s="6">
        <f>(J82-I82)*H82</f>
        <v>0</v>
      </c>
      <c r="M82" s="7" t="e">
        <f>VLOOKUP(E82,#REF!,3,FALSE)</f>
        <v>#REF!</v>
      </c>
      <c r="N82" s="8" t="e">
        <f>(INT(L82)*24+(L82-INT(L82))*24)*M82</f>
        <v>#REF!</v>
      </c>
      <c r="O82" s="21"/>
      <c r="P82" s="28"/>
    </row>
    <row r="83" spans="1:16" ht="20.25" customHeight="1" x14ac:dyDescent="0.25">
      <c r="A83" s="22"/>
      <c r="B83" s="60" t="str">
        <f>TEXT(A83,"jjjj")</f>
        <v>samedi</v>
      </c>
      <c r="C83" s="33"/>
      <c r="D83" s="29"/>
      <c r="E83" s="19"/>
      <c r="F83" s="19"/>
      <c r="G83" s="25"/>
      <c r="H83" s="26"/>
      <c r="I83" s="24"/>
      <c r="J83" s="27"/>
      <c r="K83" s="5">
        <f>J83-I83</f>
        <v>0</v>
      </c>
      <c r="L83" s="6">
        <f>(J83-I83)*H83</f>
        <v>0</v>
      </c>
      <c r="M83" s="7" t="e">
        <f>VLOOKUP(E83,#REF!,3,FALSE)</f>
        <v>#REF!</v>
      </c>
      <c r="N83" s="8" t="e">
        <f>(INT(L83)*24+(L83-INT(L83))*24)*M83</f>
        <v>#REF!</v>
      </c>
      <c r="O83" s="21"/>
      <c r="P83" s="28"/>
    </row>
    <row r="84" spans="1:16" ht="20.25" customHeight="1" x14ac:dyDescent="0.25">
      <c r="A84" s="22"/>
      <c r="B84" s="60" t="str">
        <f>TEXT(A84,"jjjj")</f>
        <v>samedi</v>
      </c>
      <c r="C84" s="33"/>
      <c r="D84" s="29"/>
      <c r="E84" s="19"/>
      <c r="F84" s="19"/>
      <c r="G84" s="25"/>
      <c r="H84" s="26"/>
      <c r="I84" s="24"/>
      <c r="J84" s="27"/>
      <c r="K84" s="5">
        <f>J84-I84</f>
        <v>0</v>
      </c>
      <c r="L84" s="6">
        <f>(J84-I84)*H84</f>
        <v>0</v>
      </c>
      <c r="M84" s="7" t="e">
        <f>VLOOKUP(E84,#REF!,3,FALSE)</f>
        <v>#REF!</v>
      </c>
      <c r="N84" s="8" t="e">
        <f>(INT(L84)*24+(L84-INT(L84))*24)*M84</f>
        <v>#REF!</v>
      </c>
      <c r="O84" s="21"/>
      <c r="P84" s="28"/>
    </row>
    <row r="85" spans="1:16" ht="20.25" customHeight="1" x14ac:dyDescent="0.25">
      <c r="A85" s="22"/>
      <c r="B85" s="60" t="str">
        <f>TEXT(A85,"jjjj")</f>
        <v>samedi</v>
      </c>
      <c r="C85" s="33"/>
      <c r="D85" s="29"/>
      <c r="E85" s="19"/>
      <c r="F85" s="19"/>
      <c r="G85" s="25"/>
      <c r="H85" s="26"/>
      <c r="I85" s="24"/>
      <c r="J85" s="27"/>
      <c r="K85" s="5">
        <f>J85-I85</f>
        <v>0</v>
      </c>
      <c r="L85" s="6">
        <f>(J85-I85)*H85</f>
        <v>0</v>
      </c>
      <c r="M85" s="7" t="e">
        <f>VLOOKUP(E85,#REF!,3,FALSE)</f>
        <v>#REF!</v>
      </c>
      <c r="N85" s="8" t="e">
        <f>(INT(L85)*24+(L85-INT(L85))*24)*M85</f>
        <v>#REF!</v>
      </c>
      <c r="O85" s="21"/>
      <c r="P85" s="28"/>
    </row>
    <row r="86" spans="1:16" ht="20.25" customHeight="1" x14ac:dyDescent="0.25">
      <c r="A86" s="22"/>
      <c r="B86" s="60" t="str">
        <f>TEXT(A86,"jjjj")</f>
        <v>samedi</v>
      </c>
      <c r="C86" s="33"/>
      <c r="D86" s="24"/>
      <c r="E86" s="19"/>
      <c r="F86" s="19"/>
      <c r="G86" s="25"/>
      <c r="H86" s="26"/>
      <c r="I86" s="24"/>
      <c r="J86" s="27"/>
      <c r="K86" s="5">
        <f>J86-I86</f>
        <v>0</v>
      </c>
      <c r="L86" s="6">
        <f>(J86-I86)*H86</f>
        <v>0</v>
      </c>
      <c r="M86" s="7" t="e">
        <f>VLOOKUP(E86,#REF!,3,FALSE)</f>
        <v>#REF!</v>
      </c>
      <c r="N86" s="8" t="e">
        <f>(INT(L86)*24+(L86-INT(L86))*24)*M86</f>
        <v>#REF!</v>
      </c>
      <c r="O86" s="21"/>
      <c r="P86" s="28"/>
    </row>
    <row r="87" spans="1:16" ht="20.25" customHeight="1" x14ac:dyDescent="0.25">
      <c r="A87" s="22"/>
      <c r="B87" s="60" t="str">
        <f>TEXT(A87,"jjjj")</f>
        <v>samedi</v>
      </c>
      <c r="C87" s="33"/>
      <c r="D87" s="24"/>
      <c r="E87" s="19"/>
      <c r="F87" s="19"/>
      <c r="G87" s="25"/>
      <c r="H87" s="26"/>
      <c r="I87" s="24"/>
      <c r="J87" s="27"/>
      <c r="K87" s="5">
        <f>J87-I87</f>
        <v>0</v>
      </c>
      <c r="L87" s="6">
        <f>(J87-I87)*H87</f>
        <v>0</v>
      </c>
      <c r="M87" s="7" t="e">
        <f>VLOOKUP(E87,#REF!,3,FALSE)</f>
        <v>#REF!</v>
      </c>
      <c r="N87" s="8" t="e">
        <f>(INT(L87)*24+(L87-INT(L87))*24)*M87</f>
        <v>#REF!</v>
      </c>
      <c r="O87" s="21"/>
      <c r="P87" s="28"/>
    </row>
    <row r="88" spans="1:16" ht="20.25" customHeight="1" x14ac:dyDescent="0.25">
      <c r="A88" s="22"/>
      <c r="B88" s="60" t="str">
        <f>TEXT(A88,"jjjj")</f>
        <v>samedi</v>
      </c>
      <c r="C88" s="33"/>
      <c r="D88" s="24"/>
      <c r="E88" s="19"/>
      <c r="F88" s="19"/>
      <c r="G88" s="25"/>
      <c r="H88" s="26"/>
      <c r="I88" s="24"/>
      <c r="J88" s="27"/>
      <c r="K88" s="5">
        <f>J88-I88</f>
        <v>0</v>
      </c>
      <c r="L88" s="6">
        <f>(J88-I88)*H88</f>
        <v>0</v>
      </c>
      <c r="M88" s="7" t="e">
        <f>VLOOKUP(E88,#REF!,3,FALSE)</f>
        <v>#REF!</v>
      </c>
      <c r="N88" s="8" t="e">
        <f>(INT(L88)*24+(L88-INT(L88))*24)*M88</f>
        <v>#REF!</v>
      </c>
      <c r="O88" s="21"/>
      <c r="P88" s="28"/>
    </row>
    <row r="89" spans="1:16" ht="20.25" customHeight="1" x14ac:dyDescent="0.25">
      <c r="A89" s="22"/>
      <c r="B89" s="60" t="str">
        <f>TEXT(A89,"jjjj")</f>
        <v>samedi</v>
      </c>
      <c r="C89" s="33"/>
      <c r="D89" s="24"/>
      <c r="E89" s="19"/>
      <c r="F89" s="19"/>
      <c r="G89" s="34"/>
      <c r="H89" s="26"/>
      <c r="I89" s="24"/>
      <c r="J89" s="27"/>
      <c r="K89" s="5">
        <f>J89-I89</f>
        <v>0</v>
      </c>
      <c r="L89" s="6">
        <f>(J89-I89)*H89</f>
        <v>0</v>
      </c>
      <c r="M89" s="7" t="e">
        <f>VLOOKUP(E89,#REF!,3,FALSE)</f>
        <v>#REF!</v>
      </c>
      <c r="N89" s="8" t="e">
        <f>(INT(L89)*24+(L89-INT(L89))*24)*M89</f>
        <v>#REF!</v>
      </c>
      <c r="O89" s="21"/>
      <c r="P89" s="28"/>
    </row>
    <row r="90" spans="1:16" ht="20.25" customHeight="1" x14ac:dyDescent="0.25">
      <c r="A90" s="22"/>
      <c r="B90" s="60" t="str">
        <f>TEXT(A90,"jjjj")</f>
        <v>samedi</v>
      </c>
      <c r="C90" s="33"/>
      <c r="D90" s="24"/>
      <c r="E90" s="19"/>
      <c r="F90" s="19"/>
      <c r="G90" s="25"/>
      <c r="H90" s="26"/>
      <c r="I90" s="24"/>
      <c r="J90" s="27"/>
      <c r="K90" s="5">
        <f>J90-I90</f>
        <v>0</v>
      </c>
      <c r="L90" s="6">
        <f>(J90-I90)*H90</f>
        <v>0</v>
      </c>
      <c r="M90" s="7" t="e">
        <f>VLOOKUP(E90,#REF!,3,FALSE)</f>
        <v>#REF!</v>
      </c>
      <c r="N90" s="8" t="e">
        <f>(INT(L90)*24+(L90-INT(L90))*24)*M90</f>
        <v>#REF!</v>
      </c>
      <c r="O90" s="21"/>
      <c r="P90" s="28"/>
    </row>
    <row r="91" spans="1:16" ht="20.25" customHeight="1" x14ac:dyDescent="0.25">
      <c r="A91" s="22"/>
      <c r="B91" s="60" t="str">
        <f>TEXT(A91,"jjjj")</f>
        <v>samedi</v>
      </c>
      <c r="C91" s="33"/>
      <c r="D91" s="24"/>
      <c r="E91" s="19"/>
      <c r="F91" s="19"/>
      <c r="G91" s="34"/>
      <c r="H91" s="26"/>
      <c r="I91" s="24"/>
      <c r="J91" s="27"/>
      <c r="K91" s="5">
        <f>J91-I91</f>
        <v>0</v>
      </c>
      <c r="L91" s="6">
        <f>(J91-I91)*H91</f>
        <v>0</v>
      </c>
      <c r="M91" s="7" t="e">
        <f>VLOOKUP(E91,#REF!,3,FALSE)</f>
        <v>#REF!</v>
      </c>
      <c r="N91" s="8" t="e">
        <f>(INT(L91)*24+(L91-INT(L91))*24)*M91</f>
        <v>#REF!</v>
      </c>
      <c r="O91" s="21"/>
      <c r="P91" s="28"/>
    </row>
    <row r="92" spans="1:16" ht="20.25" customHeight="1" x14ac:dyDescent="0.25">
      <c r="A92" s="22"/>
      <c r="B92" s="60" t="str">
        <f>TEXT(A92,"jjjj")</f>
        <v>samedi</v>
      </c>
      <c r="C92" s="33"/>
      <c r="D92" s="24"/>
      <c r="E92" s="19"/>
      <c r="F92" s="19"/>
      <c r="G92" s="34"/>
      <c r="H92" s="26"/>
      <c r="I92" s="24"/>
      <c r="J92" s="27"/>
      <c r="K92" s="5">
        <f>J92-I92</f>
        <v>0</v>
      </c>
      <c r="L92" s="6">
        <f>(J92-I92)*H92</f>
        <v>0</v>
      </c>
      <c r="M92" s="7" t="e">
        <f>VLOOKUP(E92,#REF!,3,FALSE)</f>
        <v>#REF!</v>
      </c>
      <c r="N92" s="8" t="e">
        <f>(INT(L92)*24+(L92-INT(L92))*24)*M92</f>
        <v>#REF!</v>
      </c>
      <c r="O92" s="21"/>
      <c r="P92" s="28"/>
    </row>
    <row r="93" spans="1:16" ht="20.25" customHeight="1" x14ac:dyDescent="0.25">
      <c r="A93" s="22"/>
      <c r="B93" s="60" t="str">
        <f>TEXT(A93,"jjjj")</f>
        <v>samedi</v>
      </c>
      <c r="C93" s="33"/>
      <c r="D93" s="24"/>
      <c r="E93" s="19"/>
      <c r="F93" s="19"/>
      <c r="G93" s="34"/>
      <c r="H93" s="26"/>
      <c r="I93" s="24"/>
      <c r="J93" s="27"/>
      <c r="K93" s="5">
        <f>J93-I93</f>
        <v>0</v>
      </c>
      <c r="L93" s="6">
        <f>(J93-I93)*H93</f>
        <v>0</v>
      </c>
      <c r="M93" s="7" t="e">
        <f>VLOOKUP(E93,#REF!,3,FALSE)</f>
        <v>#REF!</v>
      </c>
      <c r="N93" s="8" t="e">
        <f>(INT(L93)*24+(L93-INT(L93))*24)*M93</f>
        <v>#REF!</v>
      </c>
      <c r="O93" s="21"/>
      <c r="P93" s="28"/>
    </row>
    <row r="94" spans="1:16" ht="20.25" customHeight="1" x14ac:dyDescent="0.25">
      <c r="A94" s="22"/>
      <c r="B94" s="60" t="str">
        <f>TEXT(A94,"jjjj")</f>
        <v>samedi</v>
      </c>
      <c r="C94" s="33"/>
      <c r="D94" s="24"/>
      <c r="E94" s="19"/>
      <c r="F94" s="19"/>
      <c r="G94" s="34"/>
      <c r="H94" s="26"/>
      <c r="I94" s="24"/>
      <c r="J94" s="27"/>
      <c r="K94" s="5">
        <f>J94-I94</f>
        <v>0</v>
      </c>
      <c r="L94" s="6">
        <f>(J94-I94)*H94</f>
        <v>0</v>
      </c>
      <c r="M94" s="7" t="e">
        <f>VLOOKUP(E94,#REF!,3,FALSE)</f>
        <v>#REF!</v>
      </c>
      <c r="N94" s="8" t="e">
        <f>(INT(L94)*24+(L94-INT(L94))*24)*M94</f>
        <v>#REF!</v>
      </c>
      <c r="O94" s="21"/>
      <c r="P94" s="28"/>
    </row>
    <row r="95" spans="1:16" ht="20.25" customHeight="1" x14ac:dyDescent="0.25">
      <c r="A95" s="22"/>
      <c r="B95" s="60" t="str">
        <f>TEXT(A95,"jjjj")</f>
        <v>samedi</v>
      </c>
      <c r="C95" s="33"/>
      <c r="D95" s="24"/>
      <c r="E95" s="19"/>
      <c r="F95" s="19"/>
      <c r="G95" s="34"/>
      <c r="H95" s="26"/>
      <c r="I95" s="24"/>
      <c r="J95" s="27"/>
      <c r="K95" s="5">
        <f>J95-I95</f>
        <v>0</v>
      </c>
      <c r="L95" s="6">
        <f>(J95-I95)*H95</f>
        <v>0</v>
      </c>
      <c r="M95" s="7" t="e">
        <f>VLOOKUP(E95,#REF!,3,FALSE)</f>
        <v>#REF!</v>
      </c>
      <c r="N95" s="8" t="e">
        <f>(INT(L95)*24+(L95-INT(L95))*24)*M95</f>
        <v>#REF!</v>
      </c>
      <c r="O95" s="21"/>
      <c r="P95" s="28"/>
    </row>
    <row r="96" spans="1:16" ht="20.25" customHeight="1" x14ac:dyDescent="0.25">
      <c r="A96" s="22"/>
      <c r="B96" s="60" t="str">
        <f>TEXT(A96,"jjjj")</f>
        <v>samedi</v>
      </c>
      <c r="C96" s="33"/>
      <c r="D96" s="24"/>
      <c r="E96" s="19"/>
      <c r="F96" s="19"/>
      <c r="G96" s="34"/>
      <c r="H96" s="26"/>
      <c r="I96" s="24"/>
      <c r="J96" s="27"/>
      <c r="K96" s="5">
        <f>J96-I96</f>
        <v>0</v>
      </c>
      <c r="L96" s="6">
        <f>(J96-I96)*H96</f>
        <v>0</v>
      </c>
      <c r="M96" s="7" t="e">
        <f>VLOOKUP(E96,#REF!,3,FALSE)</f>
        <v>#REF!</v>
      </c>
      <c r="N96" s="8" t="e">
        <f>(INT(L96)*24+(L96-INT(L96))*24)*M96</f>
        <v>#REF!</v>
      </c>
      <c r="O96" s="21"/>
      <c r="P96" s="28"/>
    </row>
    <row r="97" spans="1:16" ht="20.25" customHeight="1" x14ac:dyDescent="0.25">
      <c r="A97" s="22"/>
      <c r="B97" s="60" t="str">
        <f>TEXT(A97,"jjjj")</f>
        <v>samedi</v>
      </c>
      <c r="C97" s="33"/>
      <c r="D97" s="24"/>
      <c r="E97" s="19"/>
      <c r="F97" s="19"/>
      <c r="G97" s="34"/>
      <c r="H97" s="26"/>
      <c r="I97" s="24"/>
      <c r="J97" s="27"/>
      <c r="K97" s="5">
        <f>J97-I97</f>
        <v>0</v>
      </c>
      <c r="L97" s="6">
        <f>(J97-I97)*H97</f>
        <v>0</v>
      </c>
      <c r="M97" s="7" t="e">
        <f>VLOOKUP(E97,#REF!,3,FALSE)</f>
        <v>#REF!</v>
      </c>
      <c r="N97" s="8" t="e">
        <f>(INT(L97)*24+(L97-INT(L97))*24)*M97</f>
        <v>#REF!</v>
      </c>
      <c r="O97" s="21"/>
      <c r="P97" s="28"/>
    </row>
    <row r="98" spans="1:16" ht="20.25" customHeight="1" x14ac:dyDescent="0.25">
      <c r="A98" s="22"/>
      <c r="B98" s="60" t="str">
        <f>TEXT(A98,"jjjj")</f>
        <v>samedi</v>
      </c>
      <c r="C98" s="33"/>
      <c r="D98" s="24"/>
      <c r="E98" s="19"/>
      <c r="F98" s="19"/>
      <c r="G98" s="34"/>
      <c r="H98" s="26"/>
      <c r="I98" s="24"/>
      <c r="J98" s="27"/>
      <c r="K98" s="5">
        <f>J98-I98</f>
        <v>0</v>
      </c>
      <c r="L98" s="6">
        <f>(J98-I98)*H98</f>
        <v>0</v>
      </c>
      <c r="M98" s="7" t="e">
        <f>VLOOKUP(E98,#REF!,3,FALSE)</f>
        <v>#REF!</v>
      </c>
      <c r="N98" s="8" t="e">
        <f>(INT(L98)*24+(L98-INT(L98))*24)*M98</f>
        <v>#REF!</v>
      </c>
      <c r="O98" s="21"/>
      <c r="P98" s="28"/>
    </row>
    <row r="99" spans="1:16" ht="20.25" customHeight="1" x14ac:dyDescent="0.25">
      <c r="A99" s="22"/>
      <c r="B99" s="60" t="str">
        <f>TEXT(A99,"jjjj")</f>
        <v>samedi</v>
      </c>
      <c r="C99" s="33"/>
      <c r="D99" s="24"/>
      <c r="E99" s="19"/>
      <c r="F99" s="19"/>
      <c r="G99" s="34"/>
      <c r="H99" s="26"/>
      <c r="I99" s="24"/>
      <c r="J99" s="27"/>
      <c r="K99" s="5">
        <f>J99-I99</f>
        <v>0</v>
      </c>
      <c r="L99" s="6">
        <f>(J99-I99)*H99</f>
        <v>0</v>
      </c>
      <c r="M99" s="7" t="e">
        <f>VLOOKUP(E99,#REF!,3,FALSE)</f>
        <v>#REF!</v>
      </c>
      <c r="N99" s="8" t="e">
        <f>(INT(L99)*24+(L99-INT(L99))*24)*M99</f>
        <v>#REF!</v>
      </c>
      <c r="O99" s="21"/>
      <c r="P99" s="28"/>
    </row>
    <row r="100" spans="1:16" ht="20.25" customHeight="1" x14ac:dyDescent="0.25">
      <c r="A100" s="22"/>
      <c r="B100" s="60" t="str">
        <f>TEXT(A100,"jjjj")</f>
        <v>samedi</v>
      </c>
      <c r="C100" s="33"/>
      <c r="D100" s="24"/>
      <c r="E100" s="19"/>
      <c r="F100" s="19"/>
      <c r="G100" s="34"/>
      <c r="H100" s="26"/>
      <c r="I100" s="24"/>
      <c r="J100" s="27"/>
      <c r="K100" s="5">
        <f>J100-I100</f>
        <v>0</v>
      </c>
      <c r="L100" s="6">
        <f>(J100-I100)*H100</f>
        <v>0</v>
      </c>
      <c r="M100" s="7" t="e">
        <f>VLOOKUP(E100,#REF!,3,FALSE)</f>
        <v>#REF!</v>
      </c>
      <c r="N100" s="8" t="e">
        <f>(INT(L100)*24+(L100-INT(L100))*24)*M100</f>
        <v>#REF!</v>
      </c>
      <c r="O100" s="21"/>
      <c r="P100" s="28"/>
    </row>
    <row r="101" spans="1:16" ht="20.25" customHeight="1" x14ac:dyDescent="0.25">
      <c r="A101" s="22"/>
      <c r="B101" s="60" t="str">
        <f>TEXT(A101,"jjjj")</f>
        <v>samedi</v>
      </c>
      <c r="C101" s="33"/>
      <c r="D101" s="24"/>
      <c r="E101" s="19"/>
      <c r="F101" s="19"/>
      <c r="G101" s="34"/>
      <c r="H101" s="26"/>
      <c r="I101" s="24"/>
      <c r="J101" s="27"/>
      <c r="K101" s="5">
        <f>J101-I101</f>
        <v>0</v>
      </c>
      <c r="L101" s="6">
        <f>(J101-I101)*H101</f>
        <v>0</v>
      </c>
      <c r="M101" s="7" t="e">
        <f>VLOOKUP(E101,#REF!,3,FALSE)</f>
        <v>#REF!</v>
      </c>
      <c r="N101" s="8" t="e">
        <f>(INT(L101)*24+(L101-INT(L101))*24)*M101</f>
        <v>#REF!</v>
      </c>
      <c r="O101" s="21"/>
      <c r="P101" s="28"/>
    </row>
    <row r="102" spans="1:16" ht="20.25" customHeight="1" x14ac:dyDescent="0.25">
      <c r="A102" s="22"/>
      <c r="B102" s="60" t="str">
        <f>TEXT(A102,"jjjj")</f>
        <v>samedi</v>
      </c>
      <c r="C102" s="33"/>
      <c r="D102" s="24"/>
      <c r="E102" s="19"/>
      <c r="F102" s="19"/>
      <c r="G102" s="34"/>
      <c r="H102" s="26"/>
      <c r="I102" s="24"/>
      <c r="J102" s="27"/>
      <c r="K102" s="5">
        <f>J102-I102</f>
        <v>0</v>
      </c>
      <c r="L102" s="6">
        <f>(J102-I102)*H102</f>
        <v>0</v>
      </c>
      <c r="M102" s="7" t="e">
        <f>VLOOKUP(E102,#REF!,3,FALSE)</f>
        <v>#REF!</v>
      </c>
      <c r="N102" s="8" t="e">
        <f>(INT(L102)*24+(L102-INT(L102))*24)*M102</f>
        <v>#REF!</v>
      </c>
      <c r="O102" s="21"/>
      <c r="P102" s="28"/>
    </row>
    <row r="103" spans="1:16" ht="20.25" customHeight="1" x14ac:dyDescent="0.25">
      <c r="A103" s="22"/>
      <c r="B103" s="60" t="str">
        <f>TEXT(A103,"jjjj")</f>
        <v>samedi</v>
      </c>
      <c r="C103" s="33"/>
      <c r="D103" s="24"/>
      <c r="E103" s="19"/>
      <c r="F103" s="19"/>
      <c r="G103" s="34"/>
      <c r="H103" s="26"/>
      <c r="I103" s="24"/>
      <c r="J103" s="27"/>
      <c r="K103" s="5">
        <f>J103-I103</f>
        <v>0</v>
      </c>
      <c r="L103" s="6">
        <f>(J103-I103)*H103</f>
        <v>0</v>
      </c>
      <c r="M103" s="7" t="e">
        <f>VLOOKUP(E103,#REF!,3,FALSE)</f>
        <v>#REF!</v>
      </c>
      <c r="N103" s="8" t="e">
        <f>(INT(L103)*24+(L103-INT(L103))*24)*M103</f>
        <v>#REF!</v>
      </c>
      <c r="O103" s="21"/>
      <c r="P103" s="28"/>
    </row>
    <row r="104" spans="1:16" ht="20.25" customHeight="1" x14ac:dyDescent="0.25">
      <c r="A104" s="22"/>
      <c r="B104" s="60" t="str">
        <f>TEXT(A104,"jjjj")</f>
        <v>samedi</v>
      </c>
      <c r="C104" s="33"/>
      <c r="D104" s="24"/>
      <c r="E104" s="19"/>
      <c r="F104" s="19"/>
      <c r="G104" s="34"/>
      <c r="H104" s="26"/>
      <c r="I104" s="24"/>
      <c r="J104" s="27"/>
      <c r="K104" s="5">
        <f>J104-I104</f>
        <v>0</v>
      </c>
      <c r="L104" s="6">
        <f>(J104-I104)*H104</f>
        <v>0</v>
      </c>
      <c r="M104" s="7" t="e">
        <f>VLOOKUP(E104,#REF!,3,FALSE)</f>
        <v>#REF!</v>
      </c>
      <c r="N104" s="8" t="e">
        <f>(INT(L104)*24+(L104-INT(L104))*24)*M104</f>
        <v>#REF!</v>
      </c>
      <c r="O104" s="21"/>
      <c r="P104" s="28"/>
    </row>
    <row r="105" spans="1:16" ht="20.25" customHeight="1" x14ac:dyDescent="0.25">
      <c r="A105" s="22"/>
      <c r="B105" s="60" t="str">
        <f>TEXT(A105,"jjjj")</f>
        <v>samedi</v>
      </c>
      <c r="C105" s="33"/>
      <c r="D105" s="24"/>
      <c r="E105" s="19"/>
      <c r="F105" s="19"/>
      <c r="G105" s="34"/>
      <c r="H105" s="26"/>
      <c r="I105" s="24"/>
      <c r="J105" s="27"/>
      <c r="K105" s="5">
        <f>J105-I105</f>
        <v>0</v>
      </c>
      <c r="L105" s="6">
        <f>(J105-I105)*H105</f>
        <v>0</v>
      </c>
      <c r="M105" s="7" t="e">
        <f>VLOOKUP(E105,#REF!,3,FALSE)</f>
        <v>#REF!</v>
      </c>
      <c r="N105" s="8" t="e">
        <f>(INT(L105)*24+(L105-INT(L105))*24)*M105</f>
        <v>#REF!</v>
      </c>
      <c r="O105" s="21"/>
      <c r="P105" s="28"/>
    </row>
    <row r="106" spans="1:16" ht="20.25" customHeight="1" x14ac:dyDescent="0.25">
      <c r="A106" s="22"/>
      <c r="B106" s="60" t="str">
        <f>TEXT(A106,"jjjj")</f>
        <v>samedi</v>
      </c>
      <c r="C106" s="33"/>
      <c r="D106" s="24"/>
      <c r="E106" s="19"/>
      <c r="F106" s="19"/>
      <c r="G106" s="34"/>
      <c r="H106" s="26"/>
      <c r="I106" s="24"/>
      <c r="J106" s="27"/>
      <c r="K106" s="5">
        <f>J106-I106</f>
        <v>0</v>
      </c>
      <c r="L106" s="6">
        <f>(J106-I106)*H106</f>
        <v>0</v>
      </c>
      <c r="M106" s="7" t="e">
        <f>VLOOKUP(E106,#REF!,3,FALSE)</f>
        <v>#REF!</v>
      </c>
      <c r="N106" s="8" t="e">
        <f>(INT(L106)*24+(L106-INT(L106))*24)*M106</f>
        <v>#REF!</v>
      </c>
      <c r="O106" s="21"/>
      <c r="P106" s="28"/>
    </row>
    <row r="107" spans="1:16" ht="20.25" customHeight="1" x14ac:dyDescent="0.25">
      <c r="A107" s="22"/>
      <c r="B107" s="60" t="str">
        <f>TEXT(A107,"jjjj")</f>
        <v>samedi</v>
      </c>
      <c r="C107" s="33"/>
      <c r="D107" s="24"/>
      <c r="E107" s="19"/>
      <c r="F107" s="19"/>
      <c r="G107" s="34"/>
      <c r="H107" s="26"/>
      <c r="I107" s="24"/>
      <c r="J107" s="27"/>
      <c r="K107" s="5">
        <f>J107-I107</f>
        <v>0</v>
      </c>
      <c r="L107" s="6">
        <f>(J107-I107)*H107</f>
        <v>0</v>
      </c>
      <c r="M107" s="7" t="e">
        <f>VLOOKUP(E107,#REF!,3,FALSE)</f>
        <v>#REF!</v>
      </c>
      <c r="N107" s="8" t="e">
        <f>(INT(L107)*24+(L107-INT(L107))*24)*M107</f>
        <v>#REF!</v>
      </c>
      <c r="O107" s="21"/>
      <c r="P107" s="28"/>
    </row>
    <row r="108" spans="1:16" ht="20.25" customHeight="1" x14ac:dyDescent="0.25">
      <c r="A108" s="22"/>
      <c r="B108" s="60" t="str">
        <f>TEXT(A108,"jjjj")</f>
        <v>samedi</v>
      </c>
      <c r="C108" s="33"/>
      <c r="D108" s="24"/>
      <c r="E108" s="19"/>
      <c r="F108" s="19"/>
      <c r="G108" s="34"/>
      <c r="H108" s="26"/>
      <c r="I108" s="24"/>
      <c r="J108" s="27"/>
      <c r="K108" s="5">
        <f>J108-I108</f>
        <v>0</v>
      </c>
      <c r="L108" s="6">
        <f>(J108-I108)*H108</f>
        <v>0</v>
      </c>
      <c r="M108" s="7" t="e">
        <f>VLOOKUP(E108,#REF!,3,FALSE)</f>
        <v>#REF!</v>
      </c>
      <c r="N108" s="8" t="e">
        <f>(INT(L108)*24+(L108-INT(L108))*24)*M108</f>
        <v>#REF!</v>
      </c>
      <c r="O108" s="21"/>
      <c r="P108" s="28"/>
    </row>
    <row r="109" spans="1:16" ht="20.25" customHeight="1" x14ac:dyDescent="0.25">
      <c r="A109" s="22"/>
      <c r="B109" s="60" t="str">
        <f>TEXT(A109,"jjjj")</f>
        <v>samedi</v>
      </c>
      <c r="C109" s="33"/>
      <c r="D109" s="24"/>
      <c r="E109" s="19"/>
      <c r="F109" s="19"/>
      <c r="G109" s="34"/>
      <c r="H109" s="26"/>
      <c r="I109" s="24"/>
      <c r="J109" s="27"/>
      <c r="K109" s="5">
        <f>J109-I109</f>
        <v>0</v>
      </c>
      <c r="L109" s="6">
        <f>(J109-I109)*H109</f>
        <v>0</v>
      </c>
      <c r="M109" s="7" t="e">
        <f>VLOOKUP(E109,#REF!,3,FALSE)</f>
        <v>#REF!</v>
      </c>
      <c r="N109" s="8" t="e">
        <f>(INT(L109)*24+(L109-INT(L109))*24)*M109</f>
        <v>#REF!</v>
      </c>
      <c r="O109" s="21"/>
      <c r="P109" s="28"/>
    </row>
    <row r="110" spans="1:16" ht="20.25" customHeight="1" x14ac:dyDescent="0.25">
      <c r="A110" s="22"/>
      <c r="B110" s="60" t="str">
        <f>TEXT(A110,"jjjj")</f>
        <v>samedi</v>
      </c>
      <c r="C110" s="33"/>
      <c r="D110" s="24"/>
      <c r="E110" s="19"/>
      <c r="F110" s="19"/>
      <c r="G110" s="34"/>
      <c r="H110" s="26"/>
      <c r="I110" s="24"/>
      <c r="J110" s="27"/>
      <c r="K110" s="5">
        <f>J110-I110</f>
        <v>0</v>
      </c>
      <c r="L110" s="6">
        <f>(J110-I110)*H110</f>
        <v>0</v>
      </c>
      <c r="M110" s="7" t="e">
        <f>VLOOKUP(E110,#REF!,3,FALSE)</f>
        <v>#REF!</v>
      </c>
      <c r="N110" s="8" t="e">
        <f>(INT(L110)*24+(L110-INT(L110))*24)*M110</f>
        <v>#REF!</v>
      </c>
      <c r="O110" s="21"/>
      <c r="P110" s="28"/>
    </row>
    <row r="111" spans="1:16" ht="20.25" customHeight="1" x14ac:dyDescent="0.25">
      <c r="A111" s="22"/>
      <c r="B111" s="60" t="str">
        <f>TEXT(A111,"jjjj")</f>
        <v>samedi</v>
      </c>
      <c r="C111" s="33"/>
      <c r="D111" s="24"/>
      <c r="E111" s="19"/>
      <c r="F111" s="19"/>
      <c r="G111" s="34"/>
      <c r="H111" s="26"/>
      <c r="I111" s="24"/>
      <c r="J111" s="27"/>
      <c r="K111" s="5">
        <f>J111-I111</f>
        <v>0</v>
      </c>
      <c r="L111" s="6">
        <f>(J111-I111)*H111</f>
        <v>0</v>
      </c>
      <c r="M111" s="7" t="e">
        <f>VLOOKUP(E111,#REF!,3,FALSE)</f>
        <v>#REF!</v>
      </c>
      <c r="N111" s="8" t="e">
        <f>(INT(L111)*24+(L111-INT(L111))*24)*M111</f>
        <v>#REF!</v>
      </c>
      <c r="O111" s="21"/>
      <c r="P111" s="28"/>
    </row>
    <row r="112" spans="1:16" ht="20.25" customHeight="1" x14ac:dyDescent="0.25">
      <c r="A112" s="22"/>
      <c r="B112" s="60" t="str">
        <f>TEXT(A112,"jjjj")</f>
        <v>samedi</v>
      </c>
      <c r="C112" s="33"/>
      <c r="D112" s="24"/>
      <c r="E112" s="19"/>
      <c r="F112" s="19"/>
      <c r="G112" s="34"/>
      <c r="H112" s="26"/>
      <c r="I112" s="24"/>
      <c r="J112" s="27"/>
      <c r="K112" s="5">
        <f>J112-I112</f>
        <v>0</v>
      </c>
      <c r="L112" s="6">
        <f>(J112-I112)*H112</f>
        <v>0</v>
      </c>
      <c r="M112" s="7" t="e">
        <f>VLOOKUP(E112,#REF!,3,FALSE)</f>
        <v>#REF!</v>
      </c>
      <c r="N112" s="8" t="e">
        <f>(INT(L112)*24+(L112-INT(L112))*24)*M112</f>
        <v>#REF!</v>
      </c>
      <c r="O112" s="21"/>
      <c r="P112" s="28"/>
    </row>
    <row r="113" spans="1:16" ht="20.25" customHeight="1" x14ac:dyDescent="0.25">
      <c r="A113" s="22"/>
      <c r="B113" s="60" t="str">
        <f>TEXT(A113,"jjjj")</f>
        <v>samedi</v>
      </c>
      <c r="C113" s="33"/>
      <c r="D113" s="24"/>
      <c r="E113" s="19"/>
      <c r="F113" s="19"/>
      <c r="G113" s="34"/>
      <c r="H113" s="26"/>
      <c r="I113" s="24"/>
      <c r="J113" s="27"/>
      <c r="K113" s="5">
        <f>J113-I113</f>
        <v>0</v>
      </c>
      <c r="L113" s="6">
        <f>(J113-I113)*H113</f>
        <v>0</v>
      </c>
      <c r="M113" s="7" t="e">
        <f>VLOOKUP(E113,#REF!,3,FALSE)</f>
        <v>#REF!</v>
      </c>
      <c r="N113" s="8" t="e">
        <f>(INT(L113)*24+(L113-INT(L113))*24)*M113</f>
        <v>#REF!</v>
      </c>
      <c r="O113" s="21"/>
      <c r="P113" s="28"/>
    </row>
    <row r="114" spans="1:16" ht="20.25" customHeight="1" x14ac:dyDescent="0.25">
      <c r="A114" s="22"/>
      <c r="B114" s="60" t="str">
        <f>TEXT(A114,"jjjj")</f>
        <v>samedi</v>
      </c>
      <c r="C114" s="33"/>
      <c r="D114" s="24"/>
      <c r="E114" s="19"/>
      <c r="F114" s="19"/>
      <c r="G114" s="34"/>
      <c r="H114" s="26"/>
      <c r="I114" s="24"/>
      <c r="J114" s="27"/>
      <c r="K114" s="5">
        <f>J114-I114</f>
        <v>0</v>
      </c>
      <c r="L114" s="6">
        <f>(J114-I114)*H114</f>
        <v>0</v>
      </c>
      <c r="M114" s="7" t="e">
        <f>VLOOKUP(E114,#REF!,3,FALSE)</f>
        <v>#REF!</v>
      </c>
      <c r="N114" s="8" t="e">
        <f>(INT(L114)*24+(L114-INT(L114))*24)*M114</f>
        <v>#REF!</v>
      </c>
      <c r="O114" s="21"/>
      <c r="P114" s="28"/>
    </row>
    <row r="115" spans="1:16" ht="20.25" customHeight="1" x14ac:dyDescent="0.25">
      <c r="A115" s="22"/>
      <c r="B115" s="60" t="str">
        <f>TEXT(A115,"jjjj")</f>
        <v>samedi</v>
      </c>
      <c r="C115" s="33"/>
      <c r="D115" s="24"/>
      <c r="E115" s="19"/>
      <c r="F115" s="19"/>
      <c r="G115" s="34"/>
      <c r="H115" s="26"/>
      <c r="I115" s="24"/>
      <c r="J115" s="27"/>
      <c r="K115" s="5">
        <f>J115-I115</f>
        <v>0</v>
      </c>
      <c r="L115" s="6">
        <f>(J115-I115)*H115</f>
        <v>0</v>
      </c>
      <c r="M115" s="7" t="e">
        <f>VLOOKUP(E115,#REF!,3,FALSE)</f>
        <v>#REF!</v>
      </c>
      <c r="N115" s="8" t="e">
        <f>(INT(L115)*24+(L115-INT(L115))*24)*M115</f>
        <v>#REF!</v>
      </c>
      <c r="O115" s="21"/>
      <c r="P115" s="28"/>
    </row>
    <row r="116" spans="1:16" ht="20.25" customHeight="1" x14ac:dyDescent="0.25">
      <c r="A116" s="22"/>
      <c r="B116" s="60" t="str">
        <f>TEXT(A116,"jjjj")</f>
        <v>samedi</v>
      </c>
      <c r="C116" s="33"/>
      <c r="D116" s="24"/>
      <c r="E116" s="19"/>
      <c r="F116" s="19"/>
      <c r="G116" s="34"/>
      <c r="H116" s="26"/>
      <c r="I116" s="24"/>
      <c r="J116" s="27"/>
      <c r="K116" s="5">
        <f>J116-I116</f>
        <v>0</v>
      </c>
      <c r="L116" s="6">
        <f>(J116-I116)*H116</f>
        <v>0</v>
      </c>
      <c r="M116" s="7" t="e">
        <f>VLOOKUP(E116,#REF!,3,FALSE)</f>
        <v>#REF!</v>
      </c>
      <c r="N116" s="8" t="e">
        <f>(INT(L116)*24+(L116-INT(L116))*24)*M116</f>
        <v>#REF!</v>
      </c>
      <c r="O116" s="21"/>
      <c r="P116" s="28"/>
    </row>
    <row r="117" spans="1:16" ht="20.25" customHeight="1" x14ac:dyDescent="0.25">
      <c r="A117" s="22"/>
      <c r="B117" s="60" t="str">
        <f>TEXT(A117,"jjjj")</f>
        <v>samedi</v>
      </c>
      <c r="C117" s="33"/>
      <c r="D117" s="24"/>
      <c r="E117" s="19"/>
      <c r="F117" s="19"/>
      <c r="G117" s="34"/>
      <c r="H117" s="26"/>
      <c r="I117" s="24"/>
      <c r="J117" s="27"/>
      <c r="K117" s="5">
        <f>J117-I117</f>
        <v>0</v>
      </c>
      <c r="L117" s="6">
        <f>(J117-I117)*H117</f>
        <v>0</v>
      </c>
      <c r="M117" s="7" t="e">
        <f>VLOOKUP(E117,#REF!,3,FALSE)</f>
        <v>#REF!</v>
      </c>
      <c r="N117" s="8" t="e">
        <f>(INT(L117)*24+(L117-INT(L117))*24)*M117</f>
        <v>#REF!</v>
      </c>
      <c r="O117" s="21"/>
      <c r="P117" s="28"/>
    </row>
    <row r="118" spans="1:16" ht="20.25" customHeight="1" x14ac:dyDescent="0.25">
      <c r="A118" s="22"/>
      <c r="B118" s="60" t="str">
        <f>TEXT(A118,"jjjj")</f>
        <v>samedi</v>
      </c>
      <c r="C118" s="33"/>
      <c r="D118" s="24"/>
      <c r="E118" s="19"/>
      <c r="F118" s="19"/>
      <c r="G118" s="34"/>
      <c r="H118" s="26"/>
      <c r="I118" s="24"/>
      <c r="J118" s="27"/>
      <c r="K118" s="5">
        <f>J118-I118</f>
        <v>0</v>
      </c>
      <c r="L118" s="6">
        <f>(J118-I118)*H118</f>
        <v>0</v>
      </c>
      <c r="M118" s="7" t="e">
        <f>VLOOKUP(E118,#REF!,3,FALSE)</f>
        <v>#REF!</v>
      </c>
      <c r="N118" s="8" t="e">
        <f>(INT(L118)*24+(L118-INT(L118))*24)*M118</f>
        <v>#REF!</v>
      </c>
      <c r="O118" s="21"/>
      <c r="P118" s="28"/>
    </row>
    <row r="119" spans="1:16" ht="20.25" customHeight="1" x14ac:dyDescent="0.25">
      <c r="A119" s="22"/>
      <c r="B119" s="60" t="str">
        <f>TEXT(A119,"jjjj")</f>
        <v>samedi</v>
      </c>
      <c r="C119" s="33"/>
      <c r="D119" s="24"/>
      <c r="E119" s="19"/>
      <c r="F119" s="19"/>
      <c r="G119" s="34"/>
      <c r="H119" s="26"/>
      <c r="I119" s="24"/>
      <c r="J119" s="27"/>
      <c r="K119" s="5">
        <f>J119-I119</f>
        <v>0</v>
      </c>
      <c r="L119" s="6">
        <f>(J119-I119)*H119</f>
        <v>0</v>
      </c>
      <c r="M119" s="7" t="e">
        <f>VLOOKUP(E119,#REF!,3,FALSE)</f>
        <v>#REF!</v>
      </c>
      <c r="N119" s="8" t="e">
        <f>(INT(L119)*24+(L119-INT(L119))*24)*M119</f>
        <v>#REF!</v>
      </c>
      <c r="O119" s="21"/>
      <c r="P119" s="28"/>
    </row>
    <row r="120" spans="1:16" ht="20.25" customHeight="1" x14ac:dyDescent="0.25">
      <c r="A120" s="22"/>
      <c r="B120" s="60" t="str">
        <f>TEXT(A120,"jjjj")</f>
        <v>samedi</v>
      </c>
      <c r="C120" s="33"/>
      <c r="D120" s="24"/>
      <c r="E120" s="19"/>
      <c r="F120" s="19"/>
      <c r="G120" s="34"/>
      <c r="H120" s="26"/>
      <c r="I120" s="24"/>
      <c r="J120" s="27"/>
      <c r="K120" s="5">
        <f>J120-I120</f>
        <v>0</v>
      </c>
      <c r="L120" s="6">
        <f>(J120-I120)*H120</f>
        <v>0</v>
      </c>
      <c r="M120" s="7" t="e">
        <f>VLOOKUP(E120,#REF!,3,FALSE)</f>
        <v>#REF!</v>
      </c>
      <c r="N120" s="8" t="e">
        <f>(INT(L120)*24+(L120-INT(L120))*24)*M120</f>
        <v>#REF!</v>
      </c>
      <c r="O120" s="21"/>
      <c r="P120" s="28"/>
    </row>
    <row r="121" spans="1:16" ht="20.25" customHeight="1" x14ac:dyDescent="0.25">
      <c r="A121" s="22"/>
      <c r="B121" s="60" t="str">
        <f>TEXT(A121,"jjjj")</f>
        <v>samedi</v>
      </c>
      <c r="C121" s="33"/>
      <c r="D121" s="24"/>
      <c r="E121" s="19"/>
      <c r="F121" s="19"/>
      <c r="G121" s="34"/>
      <c r="H121" s="26"/>
      <c r="I121" s="24"/>
      <c r="J121" s="27"/>
      <c r="K121" s="5">
        <f>J121-I121</f>
        <v>0</v>
      </c>
      <c r="L121" s="6">
        <f>(J121-I121)*H121</f>
        <v>0</v>
      </c>
      <c r="M121" s="7" t="e">
        <f>VLOOKUP(E121,#REF!,3,FALSE)</f>
        <v>#REF!</v>
      </c>
      <c r="N121" s="8" t="e">
        <f>(INT(L121)*24+(L121-INT(L121))*24)*M121</f>
        <v>#REF!</v>
      </c>
      <c r="O121" s="21"/>
      <c r="P121" s="28"/>
    </row>
    <row r="122" spans="1:16" ht="20.25" customHeight="1" x14ac:dyDescent="0.25">
      <c r="A122" s="22"/>
      <c r="B122" s="60" t="str">
        <f>TEXT(A122,"jjjj")</f>
        <v>samedi</v>
      </c>
      <c r="C122" s="33"/>
      <c r="D122" s="24"/>
      <c r="E122" s="19"/>
      <c r="F122" s="19"/>
      <c r="G122" s="34"/>
      <c r="H122" s="26"/>
      <c r="I122" s="24"/>
      <c r="J122" s="27"/>
      <c r="K122" s="5">
        <f>J122-I122</f>
        <v>0</v>
      </c>
      <c r="L122" s="6">
        <f>(J122-I122)*H122</f>
        <v>0</v>
      </c>
      <c r="M122" s="7" t="e">
        <f>VLOOKUP(E122,#REF!,3,FALSE)</f>
        <v>#REF!</v>
      </c>
      <c r="N122" s="8" t="e">
        <f>(INT(L122)*24+(L122-INT(L122))*24)*M122</f>
        <v>#REF!</v>
      </c>
      <c r="O122" s="21"/>
      <c r="P122" s="28"/>
    </row>
    <row r="123" spans="1:16" ht="20.25" customHeight="1" x14ac:dyDescent="0.25">
      <c r="A123" s="22"/>
      <c r="B123" s="60" t="str">
        <f>TEXT(A123,"jjjj")</f>
        <v>samedi</v>
      </c>
      <c r="C123" s="33"/>
      <c r="D123" s="24"/>
      <c r="E123" s="19"/>
      <c r="F123" s="19"/>
      <c r="G123" s="34"/>
      <c r="H123" s="26"/>
      <c r="I123" s="24"/>
      <c r="J123" s="27"/>
      <c r="K123" s="5">
        <f>J123-I123</f>
        <v>0</v>
      </c>
      <c r="L123" s="6">
        <f>(J123-I123)*H123</f>
        <v>0</v>
      </c>
      <c r="M123" s="7" t="e">
        <f>VLOOKUP(E123,#REF!,3,FALSE)</f>
        <v>#REF!</v>
      </c>
      <c r="N123" s="8" t="e">
        <f>(INT(L123)*24+(L123-INT(L123))*24)*M123</f>
        <v>#REF!</v>
      </c>
      <c r="O123" s="21"/>
      <c r="P123" s="28"/>
    </row>
    <row r="124" spans="1:16" ht="20.25" customHeight="1" x14ac:dyDescent="0.25">
      <c r="A124" s="22"/>
      <c r="B124" s="60" t="str">
        <f>TEXT(A124,"jjjj")</f>
        <v>samedi</v>
      </c>
      <c r="C124" s="33"/>
      <c r="D124" s="24"/>
      <c r="E124" s="19"/>
      <c r="F124" s="19"/>
      <c r="G124" s="34"/>
      <c r="H124" s="26"/>
      <c r="I124" s="24"/>
      <c r="J124" s="27"/>
      <c r="K124" s="5">
        <f>J124-I124</f>
        <v>0</v>
      </c>
      <c r="L124" s="6">
        <f>(J124-I124)*H124</f>
        <v>0</v>
      </c>
      <c r="M124" s="7" t="e">
        <f>VLOOKUP(E124,#REF!,3,FALSE)</f>
        <v>#REF!</v>
      </c>
      <c r="N124" s="8" t="e">
        <f>(INT(L124)*24+(L124-INT(L124))*24)*M124</f>
        <v>#REF!</v>
      </c>
      <c r="O124" s="21"/>
      <c r="P124" s="28"/>
    </row>
    <row r="125" spans="1:16" ht="20.25" customHeight="1" x14ac:dyDescent="0.25">
      <c r="A125" s="22"/>
      <c r="B125" s="60" t="str">
        <f>TEXT(A125,"jjjj")</f>
        <v>samedi</v>
      </c>
      <c r="C125" s="33"/>
      <c r="D125" s="24"/>
      <c r="E125" s="19"/>
      <c r="F125" s="19"/>
      <c r="G125" s="34"/>
      <c r="H125" s="26"/>
      <c r="I125" s="24"/>
      <c r="J125" s="27"/>
      <c r="K125" s="5">
        <f>J125-I125</f>
        <v>0</v>
      </c>
      <c r="L125" s="6">
        <f>(J125-I125)*H125</f>
        <v>0</v>
      </c>
      <c r="M125" s="7" t="e">
        <f>VLOOKUP(E125,#REF!,3,FALSE)</f>
        <v>#REF!</v>
      </c>
      <c r="N125" s="8" t="e">
        <f>(INT(L125)*24+(L125-INT(L125))*24)*M125</f>
        <v>#REF!</v>
      </c>
      <c r="O125" s="21"/>
      <c r="P125" s="28"/>
    </row>
    <row r="126" spans="1:16" ht="20.25" customHeight="1" x14ac:dyDescent="0.25">
      <c r="A126" s="22"/>
      <c r="B126" s="60" t="str">
        <f>TEXT(A126,"jjjj")</f>
        <v>samedi</v>
      </c>
      <c r="C126" s="33"/>
      <c r="D126" s="24"/>
      <c r="E126" s="19"/>
      <c r="F126" s="19"/>
      <c r="G126" s="34"/>
      <c r="H126" s="26"/>
      <c r="I126" s="24"/>
      <c r="J126" s="27"/>
      <c r="K126" s="5">
        <f>J126-I126</f>
        <v>0</v>
      </c>
      <c r="L126" s="6">
        <f>(J126-I126)*H126</f>
        <v>0</v>
      </c>
      <c r="M126" s="7" t="e">
        <f>VLOOKUP(E126,#REF!,3,FALSE)</f>
        <v>#REF!</v>
      </c>
      <c r="N126" s="8" t="e">
        <f>(INT(L126)*24+(L126-INT(L126))*24)*M126</f>
        <v>#REF!</v>
      </c>
      <c r="O126" s="21"/>
      <c r="P126" s="28"/>
    </row>
    <row r="127" spans="1:16" ht="20.25" customHeight="1" x14ac:dyDescent="0.25">
      <c r="A127" s="22"/>
      <c r="B127" s="60" t="str">
        <f>TEXT(A127,"jjjj")</f>
        <v>samedi</v>
      </c>
      <c r="C127" s="33"/>
      <c r="D127" s="24"/>
      <c r="E127" s="19"/>
      <c r="F127" s="19"/>
      <c r="G127" s="34"/>
      <c r="H127" s="26"/>
      <c r="I127" s="24"/>
      <c r="J127" s="27"/>
      <c r="K127" s="5">
        <f>J127-I127</f>
        <v>0</v>
      </c>
      <c r="L127" s="6">
        <f>(J127-I127)*H127</f>
        <v>0</v>
      </c>
      <c r="M127" s="7" t="e">
        <f>VLOOKUP(E127,#REF!,3,FALSE)</f>
        <v>#REF!</v>
      </c>
      <c r="N127" s="8" t="e">
        <f>(INT(L127)*24+(L127-INT(L127))*24)*M127</f>
        <v>#REF!</v>
      </c>
      <c r="O127" s="21"/>
      <c r="P127" s="28"/>
    </row>
    <row r="128" spans="1:16" ht="20.25" customHeight="1" x14ac:dyDescent="0.25">
      <c r="A128" s="22"/>
      <c r="B128" s="60" t="str">
        <f>TEXT(A128,"jjjj")</f>
        <v>samedi</v>
      </c>
      <c r="C128" s="33"/>
      <c r="D128" s="24"/>
      <c r="E128" s="19"/>
      <c r="F128" s="19"/>
      <c r="G128" s="34"/>
      <c r="H128" s="26"/>
      <c r="I128" s="24"/>
      <c r="J128" s="27"/>
      <c r="K128" s="5">
        <f>J128-I128</f>
        <v>0</v>
      </c>
      <c r="L128" s="6">
        <f>(J128-I128)*H128</f>
        <v>0</v>
      </c>
      <c r="M128" s="7" t="e">
        <f>VLOOKUP(E128,#REF!,3,FALSE)</f>
        <v>#REF!</v>
      </c>
      <c r="N128" s="8" t="e">
        <f>(INT(L128)*24+(L128-INT(L128))*24)*M128</f>
        <v>#REF!</v>
      </c>
      <c r="O128" s="21"/>
      <c r="P128" s="28"/>
    </row>
    <row r="129" spans="1:16" ht="20.25" customHeight="1" x14ac:dyDescent="0.25">
      <c r="A129" s="22"/>
      <c r="B129" s="60" t="str">
        <f>TEXT(A129,"jjjj")</f>
        <v>samedi</v>
      </c>
      <c r="C129" s="33"/>
      <c r="D129" s="24"/>
      <c r="E129" s="19"/>
      <c r="F129" s="19"/>
      <c r="G129" s="34"/>
      <c r="H129" s="26"/>
      <c r="I129" s="24"/>
      <c r="J129" s="27"/>
      <c r="K129" s="5">
        <f>J129-I129</f>
        <v>0</v>
      </c>
      <c r="L129" s="6">
        <f>(J129-I129)*H129</f>
        <v>0</v>
      </c>
      <c r="M129" s="7" t="e">
        <f>VLOOKUP(E129,#REF!,3,FALSE)</f>
        <v>#REF!</v>
      </c>
      <c r="N129" s="8" t="e">
        <f>(INT(L129)*24+(L129-INT(L129))*24)*M129</f>
        <v>#REF!</v>
      </c>
      <c r="O129" s="21"/>
      <c r="P129" s="28"/>
    </row>
    <row r="130" spans="1:16" ht="20.25" customHeight="1" x14ac:dyDescent="0.25">
      <c r="A130" s="22"/>
      <c r="B130" s="60" t="str">
        <f>TEXT(A130,"jjjj")</f>
        <v>samedi</v>
      </c>
      <c r="C130" s="33"/>
      <c r="D130" s="24"/>
      <c r="E130" s="19"/>
      <c r="F130" s="19"/>
      <c r="G130" s="34"/>
      <c r="H130" s="26"/>
      <c r="I130" s="24"/>
      <c r="J130" s="27"/>
      <c r="K130" s="5">
        <f>J130-I130</f>
        <v>0</v>
      </c>
      <c r="L130" s="6">
        <f>(J130-I130)*H130</f>
        <v>0</v>
      </c>
      <c r="M130" s="7" t="e">
        <f>VLOOKUP(E130,#REF!,3,FALSE)</f>
        <v>#REF!</v>
      </c>
      <c r="N130" s="8" t="e">
        <f>(INT(L130)*24+(L130-INT(L130))*24)*M130</f>
        <v>#REF!</v>
      </c>
      <c r="O130" s="21"/>
      <c r="P130" s="28"/>
    </row>
    <row r="131" spans="1:16" ht="20.25" customHeight="1" x14ac:dyDescent="0.25">
      <c r="A131" s="22"/>
      <c r="B131" s="60" t="str">
        <f>TEXT(A131,"jjjj")</f>
        <v>samedi</v>
      </c>
      <c r="C131" s="33"/>
      <c r="D131" s="24"/>
      <c r="E131" s="19"/>
      <c r="F131" s="19"/>
      <c r="G131" s="34"/>
      <c r="H131" s="26"/>
      <c r="I131" s="24"/>
      <c r="J131" s="27"/>
      <c r="K131" s="5">
        <f>J131-I131</f>
        <v>0</v>
      </c>
      <c r="L131" s="6">
        <f>(J131-I131)*H131</f>
        <v>0</v>
      </c>
      <c r="M131" s="7" t="e">
        <f>VLOOKUP(E131,#REF!,3,FALSE)</f>
        <v>#REF!</v>
      </c>
      <c r="N131" s="8" t="e">
        <f>(INT(L131)*24+(L131-INT(L131))*24)*M131</f>
        <v>#REF!</v>
      </c>
      <c r="O131" s="21"/>
      <c r="P131" s="28"/>
    </row>
    <row r="132" spans="1:16" ht="20.25" customHeight="1" x14ac:dyDescent="0.25">
      <c r="A132" s="22"/>
      <c r="B132" s="60" t="str">
        <f>TEXT(A132,"jjjj")</f>
        <v>samedi</v>
      </c>
      <c r="C132" s="33"/>
      <c r="D132" s="24"/>
      <c r="E132" s="19"/>
      <c r="F132" s="19"/>
      <c r="G132" s="34"/>
      <c r="H132" s="26"/>
      <c r="I132" s="24"/>
      <c r="J132" s="27"/>
      <c r="K132" s="5">
        <f>J132-I132</f>
        <v>0</v>
      </c>
      <c r="L132" s="6">
        <f>(J132-I132)*H132</f>
        <v>0</v>
      </c>
      <c r="M132" s="7" t="e">
        <f>VLOOKUP(E132,#REF!,3,FALSE)</f>
        <v>#REF!</v>
      </c>
      <c r="N132" s="8" t="e">
        <f>(INT(L132)*24+(L132-INT(L132))*24)*M132</f>
        <v>#REF!</v>
      </c>
      <c r="O132" s="21"/>
      <c r="P132" s="28"/>
    </row>
    <row r="133" spans="1:16" ht="20.25" customHeight="1" x14ac:dyDescent="0.25">
      <c r="A133" s="22"/>
      <c r="B133" s="60" t="str">
        <f>TEXT(A133,"jjjj")</f>
        <v>samedi</v>
      </c>
      <c r="C133" s="33"/>
      <c r="D133" s="24"/>
      <c r="E133" s="19"/>
      <c r="F133" s="19"/>
      <c r="G133" s="34"/>
      <c r="H133" s="26"/>
      <c r="I133" s="24"/>
      <c r="J133" s="27"/>
      <c r="K133" s="5">
        <f>J133-I133</f>
        <v>0</v>
      </c>
      <c r="L133" s="6">
        <f>(J133-I133)*H133</f>
        <v>0</v>
      </c>
      <c r="M133" s="7" t="e">
        <f>VLOOKUP(E133,#REF!,3,FALSE)</f>
        <v>#REF!</v>
      </c>
      <c r="N133" s="8" t="e">
        <f>(INT(L133)*24+(L133-INT(L133))*24)*M133</f>
        <v>#REF!</v>
      </c>
      <c r="O133" s="21"/>
      <c r="P133" s="28"/>
    </row>
    <row r="134" spans="1:16" ht="20.25" customHeight="1" x14ac:dyDescent="0.25">
      <c r="A134" s="22"/>
      <c r="B134" s="60" t="str">
        <f>TEXT(A134,"jjjj")</f>
        <v>samedi</v>
      </c>
      <c r="C134" s="33"/>
      <c r="D134" s="24"/>
      <c r="E134" s="19"/>
      <c r="F134" s="19"/>
      <c r="G134" s="34"/>
      <c r="H134" s="26"/>
      <c r="I134" s="24"/>
      <c r="J134" s="27"/>
      <c r="K134" s="5">
        <f>J134-I134</f>
        <v>0</v>
      </c>
      <c r="L134" s="6">
        <f>(J134-I134)*H134</f>
        <v>0</v>
      </c>
      <c r="M134" s="7" t="e">
        <f>VLOOKUP(E134,#REF!,3,FALSE)</f>
        <v>#REF!</v>
      </c>
      <c r="N134" s="8" t="e">
        <f>(INT(L134)*24+(L134-INT(L134))*24)*M134</f>
        <v>#REF!</v>
      </c>
      <c r="O134" s="21"/>
      <c r="P134" s="28"/>
    </row>
    <row r="135" spans="1:16" ht="20.25" customHeight="1" x14ac:dyDescent="0.25">
      <c r="A135" s="22"/>
      <c r="B135" s="60" t="str">
        <f>TEXT(A135,"jjjj")</f>
        <v>samedi</v>
      </c>
      <c r="C135" s="33"/>
      <c r="D135" s="24"/>
      <c r="E135" s="19"/>
      <c r="F135" s="19"/>
      <c r="G135" s="34"/>
      <c r="H135" s="26"/>
      <c r="I135" s="24"/>
      <c r="J135" s="27"/>
      <c r="K135" s="5">
        <f>J135-I135</f>
        <v>0</v>
      </c>
      <c r="L135" s="6">
        <f>(J135-I135)*H135</f>
        <v>0</v>
      </c>
      <c r="M135" s="7" t="e">
        <f>VLOOKUP(E135,#REF!,3,FALSE)</f>
        <v>#REF!</v>
      </c>
      <c r="N135" s="8" t="e">
        <f>(INT(L135)*24+(L135-INT(L135))*24)*M135</f>
        <v>#REF!</v>
      </c>
      <c r="O135" s="21"/>
      <c r="P135" s="28"/>
    </row>
    <row r="136" spans="1:16" ht="20.25" customHeight="1" x14ac:dyDescent="0.25">
      <c r="A136" s="22"/>
      <c r="B136" s="60" t="str">
        <f>TEXT(A136,"jjjj")</f>
        <v>samedi</v>
      </c>
      <c r="C136" s="33"/>
      <c r="D136" s="24"/>
      <c r="E136" s="19"/>
      <c r="F136" s="19"/>
      <c r="G136" s="34"/>
      <c r="H136" s="26"/>
      <c r="I136" s="24"/>
      <c r="J136" s="27"/>
      <c r="K136" s="5">
        <f>J136-I136</f>
        <v>0</v>
      </c>
      <c r="L136" s="6">
        <f>(J136-I136)*H136</f>
        <v>0</v>
      </c>
      <c r="M136" s="7" t="e">
        <f>VLOOKUP(E136,#REF!,3,FALSE)</f>
        <v>#REF!</v>
      </c>
      <c r="N136" s="8" t="e">
        <f>(INT(L136)*24+(L136-INT(L136))*24)*M136</f>
        <v>#REF!</v>
      </c>
      <c r="O136" s="21"/>
      <c r="P136" s="28"/>
    </row>
    <row r="137" spans="1:16" ht="20.25" customHeight="1" x14ac:dyDescent="0.25">
      <c r="A137" s="22"/>
      <c r="B137" s="60" t="str">
        <f>TEXT(A137,"jjjj")</f>
        <v>samedi</v>
      </c>
      <c r="C137" s="33"/>
      <c r="D137" s="24"/>
      <c r="E137" s="19"/>
      <c r="F137" s="19"/>
      <c r="G137" s="34"/>
      <c r="H137" s="26"/>
      <c r="I137" s="24"/>
      <c r="J137" s="27"/>
      <c r="K137" s="5">
        <f>J137-I137</f>
        <v>0</v>
      </c>
      <c r="L137" s="6">
        <f>(J137-I137)*H137</f>
        <v>0</v>
      </c>
      <c r="M137" s="7" t="e">
        <f>VLOOKUP(E137,#REF!,3,FALSE)</f>
        <v>#REF!</v>
      </c>
      <c r="N137" s="8" t="e">
        <f>(INT(L137)*24+(L137-INT(L137))*24)*M137</f>
        <v>#REF!</v>
      </c>
      <c r="O137" s="21"/>
      <c r="P137" s="28"/>
    </row>
    <row r="138" spans="1:16" ht="20.25" customHeight="1" x14ac:dyDescent="0.25">
      <c r="A138" s="22"/>
      <c r="B138" s="60" t="str">
        <f>TEXT(A138,"jjjj")</f>
        <v>samedi</v>
      </c>
      <c r="C138" s="33"/>
      <c r="D138" s="24"/>
      <c r="E138" s="19"/>
      <c r="F138" s="19"/>
      <c r="G138" s="34"/>
      <c r="H138" s="26"/>
      <c r="I138" s="24"/>
      <c r="J138" s="27"/>
      <c r="K138" s="5">
        <f>J138-I138</f>
        <v>0</v>
      </c>
      <c r="L138" s="6">
        <f>(J138-I138)*H138</f>
        <v>0</v>
      </c>
      <c r="M138" s="7" t="e">
        <f>VLOOKUP(E138,#REF!,3,FALSE)</f>
        <v>#REF!</v>
      </c>
      <c r="N138" s="8" t="e">
        <f>(INT(L138)*24+(L138-INT(L138))*24)*M138</f>
        <v>#REF!</v>
      </c>
      <c r="O138" s="21"/>
      <c r="P138" s="28"/>
    </row>
    <row r="139" spans="1:16" ht="20.25" customHeight="1" x14ac:dyDescent="0.25">
      <c r="A139" s="22"/>
      <c r="B139" s="60" t="str">
        <f>TEXT(A139,"jjjj")</f>
        <v>samedi</v>
      </c>
      <c r="C139" s="33"/>
      <c r="D139" s="24"/>
      <c r="E139" s="19"/>
      <c r="F139" s="19"/>
      <c r="G139" s="34"/>
      <c r="H139" s="26"/>
      <c r="I139" s="24"/>
      <c r="J139" s="27"/>
      <c r="K139" s="5">
        <f>J139-I139</f>
        <v>0</v>
      </c>
      <c r="L139" s="6">
        <f>(J139-I139)*H139</f>
        <v>0</v>
      </c>
      <c r="M139" s="7" t="e">
        <f>VLOOKUP(E139,#REF!,3,FALSE)</f>
        <v>#REF!</v>
      </c>
      <c r="N139" s="8" t="e">
        <f>(INT(L139)*24+(L139-INT(L139))*24)*M139</f>
        <v>#REF!</v>
      </c>
      <c r="O139" s="21"/>
      <c r="P139" s="28"/>
    </row>
    <row r="140" spans="1:16" ht="20.25" customHeight="1" x14ac:dyDescent="0.25">
      <c r="A140" s="22"/>
      <c r="B140" s="60" t="str">
        <f>TEXT(A140,"jjjj")</f>
        <v>samedi</v>
      </c>
      <c r="C140" s="33"/>
      <c r="D140" s="24"/>
      <c r="E140" s="19"/>
      <c r="F140" s="19"/>
      <c r="G140" s="34"/>
      <c r="H140" s="26"/>
      <c r="I140" s="24"/>
      <c r="J140" s="27"/>
      <c r="K140" s="5">
        <f>J140-I140</f>
        <v>0</v>
      </c>
      <c r="L140" s="6">
        <f>(J140-I140)*H140</f>
        <v>0</v>
      </c>
      <c r="M140" s="7" t="e">
        <f>VLOOKUP(E140,#REF!,3,FALSE)</f>
        <v>#REF!</v>
      </c>
      <c r="N140" s="8" t="e">
        <f>(INT(L140)*24+(L140-INT(L140))*24)*M140</f>
        <v>#REF!</v>
      </c>
      <c r="O140" s="21"/>
      <c r="P140" s="28"/>
    </row>
    <row r="141" spans="1:16" ht="20.25" customHeight="1" x14ac:dyDescent="0.25">
      <c r="A141" s="22"/>
      <c r="B141" s="60" t="str">
        <f>TEXT(A141,"jjjj")</f>
        <v>samedi</v>
      </c>
      <c r="C141" s="33"/>
      <c r="D141" s="24"/>
      <c r="E141" s="19"/>
      <c r="F141" s="19"/>
      <c r="G141" s="34"/>
      <c r="H141" s="26"/>
      <c r="I141" s="24"/>
      <c r="J141" s="27"/>
      <c r="K141" s="5">
        <f>J141-I141</f>
        <v>0</v>
      </c>
      <c r="L141" s="6">
        <f>(J141-I141)*H141</f>
        <v>0</v>
      </c>
      <c r="M141" s="7" t="e">
        <f>VLOOKUP(E141,#REF!,3,FALSE)</f>
        <v>#REF!</v>
      </c>
      <c r="N141" s="8" t="e">
        <f>(INT(L141)*24+(L141-INT(L141))*24)*M141</f>
        <v>#REF!</v>
      </c>
      <c r="O141" s="21"/>
      <c r="P141" s="28"/>
    </row>
    <row r="142" spans="1:16" ht="20.25" customHeight="1" x14ac:dyDescent="0.25">
      <c r="A142" s="22"/>
      <c r="B142" s="60" t="str">
        <f>TEXT(A142,"jjjj")</f>
        <v>samedi</v>
      </c>
      <c r="C142" s="33"/>
      <c r="D142" s="24"/>
      <c r="E142" s="19"/>
      <c r="F142" s="19"/>
      <c r="G142" s="34"/>
      <c r="H142" s="26"/>
      <c r="I142" s="24"/>
      <c r="J142" s="27"/>
      <c r="K142" s="5">
        <f>J142-I142</f>
        <v>0</v>
      </c>
      <c r="L142" s="6">
        <f>(J142-I142)*H142</f>
        <v>0</v>
      </c>
      <c r="M142" s="7" t="e">
        <f>VLOOKUP(E142,#REF!,3,FALSE)</f>
        <v>#REF!</v>
      </c>
      <c r="N142" s="8" t="e">
        <f>(INT(L142)*24+(L142-INT(L142))*24)*M142</f>
        <v>#REF!</v>
      </c>
      <c r="O142" s="21"/>
      <c r="P142" s="28"/>
    </row>
    <row r="143" spans="1:16" ht="20.25" customHeight="1" x14ac:dyDescent="0.25">
      <c r="A143" s="22"/>
      <c r="B143" s="60" t="str">
        <f>TEXT(A143,"jjjj")</f>
        <v>samedi</v>
      </c>
      <c r="C143" s="33"/>
      <c r="D143" s="24"/>
      <c r="E143" s="19"/>
      <c r="F143" s="19"/>
      <c r="G143" s="34"/>
      <c r="H143" s="26"/>
      <c r="I143" s="24"/>
      <c r="J143" s="27"/>
      <c r="K143" s="5">
        <f>J143-I143</f>
        <v>0</v>
      </c>
      <c r="L143" s="6">
        <f>(J143-I143)*H143</f>
        <v>0</v>
      </c>
      <c r="M143" s="7" t="e">
        <f>VLOOKUP(E143,#REF!,3,FALSE)</f>
        <v>#REF!</v>
      </c>
      <c r="N143" s="8" t="e">
        <f>(INT(L143)*24+(L143-INT(L143))*24)*M143</f>
        <v>#REF!</v>
      </c>
      <c r="O143" s="21"/>
      <c r="P143" s="28"/>
    </row>
    <row r="144" spans="1:16" ht="20.25" customHeight="1" x14ac:dyDescent="0.25">
      <c r="A144" s="22"/>
      <c r="B144" s="60" t="str">
        <f>TEXT(A144,"jjjj")</f>
        <v>samedi</v>
      </c>
      <c r="C144" s="33"/>
      <c r="D144" s="24"/>
      <c r="E144" s="19"/>
      <c r="F144" s="19"/>
      <c r="G144" s="34"/>
      <c r="H144" s="26"/>
      <c r="I144" s="24"/>
      <c r="J144" s="27"/>
      <c r="K144" s="5">
        <f>J144-I144</f>
        <v>0</v>
      </c>
      <c r="L144" s="6">
        <f>(J144-I144)*H144</f>
        <v>0</v>
      </c>
      <c r="M144" s="7" t="e">
        <f>VLOOKUP(E144,#REF!,3,FALSE)</f>
        <v>#REF!</v>
      </c>
      <c r="N144" s="8" t="e">
        <f>(INT(L144)*24+(L144-INT(L144))*24)*M144</f>
        <v>#REF!</v>
      </c>
      <c r="O144" s="21"/>
      <c r="P144" s="28"/>
    </row>
    <row r="145" spans="1:16" ht="20.25" customHeight="1" x14ac:dyDescent="0.25">
      <c r="A145" s="22"/>
      <c r="B145" s="60" t="str">
        <f>TEXT(A145,"jjjj")</f>
        <v>samedi</v>
      </c>
      <c r="C145" s="33"/>
      <c r="D145" s="24"/>
      <c r="E145" s="19"/>
      <c r="F145" s="19"/>
      <c r="G145" s="34"/>
      <c r="H145" s="26"/>
      <c r="I145" s="24"/>
      <c r="J145" s="27"/>
      <c r="K145" s="5">
        <f>J145-I145</f>
        <v>0</v>
      </c>
      <c r="L145" s="6">
        <f>(J145-I145)*H145</f>
        <v>0</v>
      </c>
      <c r="M145" s="7" t="e">
        <f>VLOOKUP(E145,#REF!,3,FALSE)</f>
        <v>#REF!</v>
      </c>
      <c r="N145" s="8" t="e">
        <f>(INT(L145)*24+(L145-INT(L145))*24)*M145</f>
        <v>#REF!</v>
      </c>
      <c r="O145" s="21"/>
      <c r="P145" s="28"/>
    </row>
    <row r="146" spans="1:16" ht="20.25" customHeight="1" x14ac:dyDescent="0.25">
      <c r="A146" s="22"/>
      <c r="B146" s="60" t="str">
        <f>TEXT(A146,"jjjj")</f>
        <v>samedi</v>
      </c>
      <c r="C146" s="33"/>
      <c r="D146" s="24"/>
      <c r="E146" s="19"/>
      <c r="F146" s="19"/>
      <c r="G146" s="34"/>
      <c r="H146" s="26"/>
      <c r="I146" s="24"/>
      <c r="J146" s="27"/>
      <c r="K146" s="5">
        <f>J146-I146</f>
        <v>0</v>
      </c>
      <c r="L146" s="6">
        <f>(J146-I146)*H146</f>
        <v>0</v>
      </c>
      <c r="M146" s="7" t="e">
        <f>VLOOKUP(E146,#REF!,3,FALSE)</f>
        <v>#REF!</v>
      </c>
      <c r="N146" s="8" t="e">
        <f>(INT(L146)*24+(L146-INT(L146))*24)*M146</f>
        <v>#REF!</v>
      </c>
      <c r="O146" s="21"/>
      <c r="P146" s="28"/>
    </row>
    <row r="147" spans="1:16" ht="20.25" customHeight="1" x14ac:dyDescent="0.25">
      <c r="A147" s="22"/>
      <c r="B147" s="60" t="str">
        <f>TEXT(A147,"jjjj")</f>
        <v>samedi</v>
      </c>
      <c r="C147" s="33"/>
      <c r="D147" s="24"/>
      <c r="E147" s="19"/>
      <c r="F147" s="19"/>
      <c r="G147" s="34"/>
      <c r="H147" s="26"/>
      <c r="I147" s="24"/>
      <c r="J147" s="27"/>
      <c r="K147" s="5">
        <f>J147-I147</f>
        <v>0</v>
      </c>
      <c r="L147" s="6">
        <f>(J147-I147)*H147</f>
        <v>0</v>
      </c>
      <c r="M147" s="7" t="e">
        <f>VLOOKUP(E147,#REF!,3,FALSE)</f>
        <v>#REF!</v>
      </c>
      <c r="N147" s="8" t="e">
        <f>(INT(L147)*24+(L147-INT(L147))*24)*M147</f>
        <v>#REF!</v>
      </c>
      <c r="O147" s="21"/>
      <c r="P147" s="28"/>
    </row>
    <row r="148" spans="1:16" ht="20.25" customHeight="1" x14ac:dyDescent="0.25">
      <c r="A148" s="22"/>
      <c r="B148" s="60" t="str">
        <f>TEXT(A148,"jjjj")</f>
        <v>samedi</v>
      </c>
      <c r="C148" s="33"/>
      <c r="D148" s="24"/>
      <c r="E148" s="19"/>
      <c r="F148" s="19"/>
      <c r="G148" s="34"/>
      <c r="H148" s="26"/>
      <c r="I148" s="24"/>
      <c r="J148" s="27"/>
      <c r="K148" s="5">
        <f>J148-I148</f>
        <v>0</v>
      </c>
      <c r="L148" s="6">
        <f>(J148-I148)*H148</f>
        <v>0</v>
      </c>
      <c r="M148" s="7" t="e">
        <f>VLOOKUP(E148,#REF!,3,FALSE)</f>
        <v>#REF!</v>
      </c>
      <c r="N148" s="8" t="e">
        <f>(INT(L148)*24+(L148-INT(L148))*24)*M148</f>
        <v>#REF!</v>
      </c>
      <c r="O148" s="21"/>
      <c r="P148" s="28"/>
    </row>
    <row r="149" spans="1:16" ht="20.25" customHeight="1" x14ac:dyDescent="0.25">
      <c r="A149" s="22"/>
      <c r="B149" s="60" t="str">
        <f>TEXT(A149,"jjjj")</f>
        <v>samedi</v>
      </c>
      <c r="C149" s="33"/>
      <c r="D149" s="24"/>
      <c r="E149" s="19"/>
      <c r="F149" s="19"/>
      <c r="G149" s="34"/>
      <c r="H149" s="26"/>
      <c r="I149" s="24"/>
      <c r="J149" s="27"/>
      <c r="K149" s="5">
        <f>J149-I149</f>
        <v>0</v>
      </c>
      <c r="L149" s="6">
        <f>(J149-I149)*H149</f>
        <v>0</v>
      </c>
      <c r="M149" s="7" t="e">
        <f>VLOOKUP(E149,#REF!,3,FALSE)</f>
        <v>#REF!</v>
      </c>
      <c r="N149" s="8" t="e">
        <f>(INT(L149)*24+(L149-INT(L149))*24)*M149</f>
        <v>#REF!</v>
      </c>
      <c r="O149" s="21"/>
      <c r="P149" s="28"/>
    </row>
    <row r="150" spans="1:16" ht="20.25" customHeight="1" x14ac:dyDescent="0.25">
      <c r="A150" s="22"/>
      <c r="B150" s="60" t="str">
        <f>TEXT(A150,"jjjj")</f>
        <v>samedi</v>
      </c>
      <c r="C150" s="33"/>
      <c r="D150" s="24"/>
      <c r="E150" s="19"/>
      <c r="F150" s="19"/>
      <c r="G150" s="34"/>
      <c r="H150" s="26"/>
      <c r="I150" s="24"/>
      <c r="J150" s="27"/>
      <c r="K150" s="5">
        <f>J150-I150</f>
        <v>0</v>
      </c>
      <c r="L150" s="6">
        <f>(J150-I150)*H150</f>
        <v>0</v>
      </c>
      <c r="M150" s="7" t="e">
        <f>VLOOKUP(E150,#REF!,3,FALSE)</f>
        <v>#REF!</v>
      </c>
      <c r="N150" s="8" t="e">
        <f>(INT(L150)*24+(L150-INT(L150))*24)*M150</f>
        <v>#REF!</v>
      </c>
      <c r="O150" s="21"/>
      <c r="P150" s="28"/>
    </row>
    <row r="151" spans="1:16" ht="20.25" customHeight="1" x14ac:dyDescent="0.25">
      <c r="A151" s="22"/>
      <c r="B151" s="60" t="str">
        <f>TEXT(A151,"jjjj")</f>
        <v>samedi</v>
      </c>
      <c r="C151" s="33"/>
      <c r="D151" s="24"/>
      <c r="E151" s="19"/>
      <c r="F151" s="19"/>
      <c r="G151" s="34"/>
      <c r="H151" s="26"/>
      <c r="I151" s="24"/>
      <c r="J151" s="27"/>
      <c r="K151" s="5">
        <f>J151-I151</f>
        <v>0</v>
      </c>
      <c r="L151" s="6">
        <f>(J151-I151)*H151</f>
        <v>0</v>
      </c>
      <c r="M151" s="7" t="e">
        <f>VLOOKUP(E151,#REF!,3,FALSE)</f>
        <v>#REF!</v>
      </c>
      <c r="N151" s="8" t="e">
        <f>(INT(L151)*24+(L151-INT(L151))*24)*M151</f>
        <v>#REF!</v>
      </c>
      <c r="O151" s="21"/>
      <c r="P151" s="28"/>
    </row>
    <row r="152" spans="1:16" ht="20.25" customHeight="1" x14ac:dyDescent="0.25">
      <c r="A152" s="22"/>
      <c r="B152" s="60" t="str">
        <f>TEXT(A152,"jjjj")</f>
        <v>samedi</v>
      </c>
      <c r="C152" s="33"/>
      <c r="D152" s="24"/>
      <c r="E152" s="19"/>
      <c r="F152" s="19"/>
      <c r="G152" s="34"/>
      <c r="H152" s="26"/>
      <c r="I152" s="24"/>
      <c r="J152" s="27"/>
      <c r="K152" s="5">
        <f>J152-I152</f>
        <v>0</v>
      </c>
      <c r="L152" s="6">
        <f>(J152-I152)*H152</f>
        <v>0</v>
      </c>
      <c r="M152" s="7" t="e">
        <f>VLOOKUP(E152,#REF!,3,FALSE)</f>
        <v>#REF!</v>
      </c>
      <c r="N152" s="8" t="e">
        <f>(INT(L152)*24+(L152-INT(L152))*24)*M152</f>
        <v>#REF!</v>
      </c>
      <c r="O152" s="21"/>
      <c r="P152" s="28"/>
    </row>
    <row r="153" spans="1:16" ht="20.25" customHeight="1" x14ac:dyDescent="0.25">
      <c r="A153" s="22"/>
      <c r="B153" s="60" t="str">
        <f>TEXT(A153,"jjjj")</f>
        <v>samedi</v>
      </c>
      <c r="C153" s="33"/>
      <c r="D153" s="24"/>
      <c r="E153" s="19"/>
      <c r="F153" s="19"/>
      <c r="G153" s="34"/>
      <c r="H153" s="26"/>
      <c r="I153" s="24"/>
      <c r="J153" s="27"/>
      <c r="K153" s="5">
        <f>J153-I153</f>
        <v>0</v>
      </c>
      <c r="L153" s="6">
        <f>(J153-I153)*H153</f>
        <v>0</v>
      </c>
      <c r="M153" s="7" t="e">
        <f>VLOOKUP(E153,#REF!,3,FALSE)</f>
        <v>#REF!</v>
      </c>
      <c r="N153" s="8" t="e">
        <f>(INT(L153)*24+(L153-INT(L153))*24)*M153</f>
        <v>#REF!</v>
      </c>
      <c r="O153" s="21"/>
      <c r="P153" s="28"/>
    </row>
    <row r="154" spans="1:16" ht="20.25" customHeight="1" x14ac:dyDescent="0.25">
      <c r="A154" s="22"/>
      <c r="B154" s="60" t="str">
        <f>TEXT(A154,"jjjj")</f>
        <v>samedi</v>
      </c>
      <c r="C154" s="33"/>
      <c r="D154" s="24"/>
      <c r="E154" s="19"/>
      <c r="F154" s="19"/>
      <c r="G154" s="34"/>
      <c r="H154" s="26"/>
      <c r="I154" s="24"/>
      <c r="J154" s="27"/>
      <c r="K154" s="5">
        <f>J154-I154</f>
        <v>0</v>
      </c>
      <c r="L154" s="6">
        <f>(J154-I154)*H154</f>
        <v>0</v>
      </c>
      <c r="M154" s="7" t="e">
        <f>VLOOKUP(E154,#REF!,3,FALSE)</f>
        <v>#REF!</v>
      </c>
      <c r="N154" s="8" t="e">
        <f>(INT(L154)*24+(L154-INT(L154))*24)*M154</f>
        <v>#REF!</v>
      </c>
      <c r="O154" s="21"/>
      <c r="P154" s="28"/>
    </row>
    <row r="155" spans="1:16" ht="20.25" customHeight="1" x14ac:dyDescent="0.25">
      <c r="A155" s="22"/>
      <c r="B155" s="60" t="str">
        <f>TEXT(A155,"jjjj")</f>
        <v>samedi</v>
      </c>
      <c r="C155" s="33"/>
      <c r="D155" s="24"/>
      <c r="E155" s="19"/>
      <c r="F155" s="19"/>
      <c r="G155" s="34"/>
      <c r="H155" s="26"/>
      <c r="I155" s="24"/>
      <c r="J155" s="27"/>
      <c r="K155" s="5">
        <f>J155-I155</f>
        <v>0</v>
      </c>
      <c r="L155" s="6">
        <f>(J155-I155)*H155</f>
        <v>0</v>
      </c>
      <c r="M155" s="7" t="e">
        <f>VLOOKUP(E155,#REF!,3,FALSE)</f>
        <v>#REF!</v>
      </c>
      <c r="N155" s="8" t="e">
        <f>(INT(L155)*24+(L155-INT(L155))*24)*M155</f>
        <v>#REF!</v>
      </c>
      <c r="O155" s="21"/>
      <c r="P155" s="28"/>
    </row>
    <row r="156" spans="1:16" ht="20.25" customHeight="1" x14ac:dyDescent="0.25">
      <c r="A156" s="22"/>
      <c r="B156" s="60" t="str">
        <f>TEXT(A156,"jjjj")</f>
        <v>samedi</v>
      </c>
      <c r="C156" s="33"/>
      <c r="D156" s="24"/>
      <c r="E156" s="19"/>
      <c r="F156" s="19"/>
      <c r="G156" s="34"/>
      <c r="H156" s="26"/>
      <c r="I156" s="24"/>
      <c r="J156" s="27"/>
      <c r="K156" s="5">
        <f>J156-I156</f>
        <v>0</v>
      </c>
      <c r="L156" s="6">
        <f>(J156-I156)*H156</f>
        <v>0</v>
      </c>
      <c r="M156" s="7" t="e">
        <f>VLOOKUP(E156,#REF!,3,FALSE)</f>
        <v>#REF!</v>
      </c>
      <c r="N156" s="8" t="e">
        <f>(INT(L156)*24+(L156-INT(L156))*24)*M156</f>
        <v>#REF!</v>
      </c>
      <c r="O156" s="21"/>
      <c r="P156" s="28"/>
    </row>
    <row r="157" spans="1:16" ht="20.25" customHeight="1" x14ac:dyDescent="0.25">
      <c r="A157" s="22"/>
      <c r="B157" s="60" t="str">
        <f>TEXT(A157,"jjjj")</f>
        <v>samedi</v>
      </c>
      <c r="C157" s="33"/>
      <c r="D157" s="24"/>
      <c r="E157" s="19"/>
      <c r="F157" s="19"/>
      <c r="G157" s="34"/>
      <c r="H157" s="26"/>
      <c r="I157" s="24"/>
      <c r="J157" s="27"/>
      <c r="K157" s="5">
        <f>J157-I157</f>
        <v>0</v>
      </c>
      <c r="L157" s="6">
        <f>(J157-I157)*H157</f>
        <v>0</v>
      </c>
      <c r="M157" s="7" t="e">
        <f>VLOOKUP(E157,#REF!,3,FALSE)</f>
        <v>#REF!</v>
      </c>
      <c r="N157" s="8" t="e">
        <f>(INT(L157)*24+(L157-INT(L157))*24)*M157</f>
        <v>#REF!</v>
      </c>
      <c r="O157" s="21"/>
      <c r="P157" s="28"/>
    </row>
    <row r="158" spans="1:16" ht="20.25" customHeight="1" x14ac:dyDescent="0.25">
      <c r="A158" s="22"/>
      <c r="B158" s="60" t="str">
        <f>TEXT(A158,"jjjj")</f>
        <v>samedi</v>
      </c>
      <c r="C158" s="33"/>
      <c r="D158" s="24"/>
      <c r="E158" s="19"/>
      <c r="F158" s="19"/>
      <c r="G158" s="34"/>
      <c r="H158" s="26"/>
      <c r="I158" s="24"/>
      <c r="J158" s="27"/>
      <c r="K158" s="5">
        <f>J158-I158</f>
        <v>0</v>
      </c>
      <c r="L158" s="6">
        <f>(J158-I158)*H158</f>
        <v>0</v>
      </c>
      <c r="M158" s="7" t="e">
        <f>VLOOKUP(E158,#REF!,3,FALSE)</f>
        <v>#REF!</v>
      </c>
      <c r="N158" s="8" t="e">
        <f>(INT(L158)*24+(L158-INT(L158))*24)*M158</f>
        <v>#REF!</v>
      </c>
      <c r="O158" s="21"/>
      <c r="P158" s="28"/>
    </row>
    <row r="159" spans="1:16" ht="20.25" customHeight="1" x14ac:dyDescent="0.25">
      <c r="A159" s="22"/>
      <c r="B159" s="60" t="str">
        <f>TEXT(A159,"jjjj")</f>
        <v>samedi</v>
      </c>
      <c r="C159" s="33"/>
      <c r="D159" s="24"/>
      <c r="E159" s="19"/>
      <c r="F159" s="19"/>
      <c r="G159" s="34"/>
      <c r="H159" s="26"/>
      <c r="I159" s="24"/>
      <c r="J159" s="27"/>
      <c r="K159" s="5">
        <f>J159-I159</f>
        <v>0</v>
      </c>
      <c r="L159" s="6">
        <f>(J159-I159)*H159</f>
        <v>0</v>
      </c>
      <c r="M159" s="7" t="e">
        <f>VLOOKUP(E159,#REF!,3,FALSE)</f>
        <v>#REF!</v>
      </c>
      <c r="N159" s="8" t="e">
        <f>(INT(L159)*24+(L159-INT(L159))*24)*M159</f>
        <v>#REF!</v>
      </c>
      <c r="O159" s="21"/>
      <c r="P159" s="28"/>
    </row>
    <row r="160" spans="1:16" ht="20.25" customHeight="1" x14ac:dyDescent="0.25">
      <c r="A160" s="22"/>
      <c r="B160" s="60" t="str">
        <f>TEXT(A160,"jjjj")</f>
        <v>samedi</v>
      </c>
      <c r="C160" s="33"/>
      <c r="D160" s="24"/>
      <c r="E160" s="19"/>
      <c r="F160" s="19"/>
      <c r="G160" s="34"/>
      <c r="H160" s="26"/>
      <c r="I160" s="24"/>
      <c r="J160" s="27"/>
      <c r="K160" s="5">
        <f>J160-I160</f>
        <v>0</v>
      </c>
      <c r="L160" s="6">
        <f>(J160-I160)*H160</f>
        <v>0</v>
      </c>
      <c r="M160" s="7" t="e">
        <f>VLOOKUP(E160,#REF!,3,FALSE)</f>
        <v>#REF!</v>
      </c>
      <c r="N160" s="8" t="e">
        <f>(INT(L160)*24+(L160-INT(L160))*24)*M160</f>
        <v>#REF!</v>
      </c>
      <c r="O160" s="21"/>
      <c r="P160" s="28"/>
    </row>
    <row r="161" spans="1:16" ht="20.25" customHeight="1" x14ac:dyDescent="0.25">
      <c r="A161" s="22"/>
      <c r="B161" s="60" t="str">
        <f>TEXT(A161,"jjjj")</f>
        <v>samedi</v>
      </c>
      <c r="C161" s="33"/>
      <c r="D161" s="24"/>
      <c r="E161" s="19"/>
      <c r="F161" s="19"/>
      <c r="G161" s="34"/>
      <c r="H161" s="26"/>
      <c r="I161" s="24"/>
      <c r="J161" s="27"/>
      <c r="K161" s="5">
        <f>J161-I161</f>
        <v>0</v>
      </c>
      <c r="L161" s="6">
        <f>(J161-I161)*H161</f>
        <v>0</v>
      </c>
      <c r="M161" s="7" t="e">
        <f>VLOOKUP(E161,#REF!,3,FALSE)</f>
        <v>#REF!</v>
      </c>
      <c r="N161" s="8" t="e">
        <f>(INT(L161)*24+(L161-INT(L161))*24)*M161</f>
        <v>#REF!</v>
      </c>
      <c r="O161" s="21"/>
      <c r="P161" s="28"/>
    </row>
    <row r="162" spans="1:16" ht="20.25" customHeight="1" x14ac:dyDescent="0.25">
      <c r="A162" s="22"/>
      <c r="B162" s="60" t="str">
        <f>TEXT(A162,"jjjj")</f>
        <v>samedi</v>
      </c>
      <c r="C162" s="33"/>
      <c r="D162" s="24"/>
      <c r="E162" s="19"/>
      <c r="F162" s="19"/>
      <c r="G162" s="34"/>
      <c r="H162" s="26"/>
      <c r="I162" s="24"/>
      <c r="J162" s="27"/>
      <c r="K162" s="5">
        <f>J162-I162</f>
        <v>0</v>
      </c>
      <c r="L162" s="6">
        <f>(J162-I162)*H162</f>
        <v>0</v>
      </c>
      <c r="M162" s="7" t="e">
        <f>VLOOKUP(E162,#REF!,3,FALSE)</f>
        <v>#REF!</v>
      </c>
      <c r="N162" s="8" t="e">
        <f>(INT(L162)*24+(L162-INT(L162))*24)*M162</f>
        <v>#REF!</v>
      </c>
      <c r="O162" s="21"/>
      <c r="P162" s="28"/>
    </row>
    <row r="163" spans="1:16" ht="20.25" customHeight="1" x14ac:dyDescent="0.25">
      <c r="A163" s="22"/>
      <c r="B163" s="60" t="str">
        <f>TEXT(A163,"jjjj")</f>
        <v>samedi</v>
      </c>
      <c r="C163" s="33"/>
      <c r="D163" s="24"/>
      <c r="E163" s="19"/>
      <c r="F163" s="19"/>
      <c r="G163" s="34"/>
      <c r="H163" s="26"/>
      <c r="I163" s="24"/>
      <c r="J163" s="27"/>
      <c r="K163" s="5">
        <f>J163-I163</f>
        <v>0</v>
      </c>
      <c r="L163" s="6">
        <f>(J163-I163)*H163</f>
        <v>0</v>
      </c>
      <c r="M163" s="7" t="e">
        <f>VLOOKUP(E163,#REF!,3,FALSE)</f>
        <v>#REF!</v>
      </c>
      <c r="N163" s="8" t="e">
        <f>(INT(L163)*24+(L163-INT(L163))*24)*M163</f>
        <v>#REF!</v>
      </c>
      <c r="O163" s="21"/>
      <c r="P163" s="28"/>
    </row>
    <row r="164" spans="1:16" ht="20.25" customHeight="1" x14ac:dyDescent="0.25">
      <c r="A164" s="22"/>
      <c r="B164" s="60" t="str">
        <f>TEXT(A164,"jjjj")</f>
        <v>samedi</v>
      </c>
      <c r="C164" s="33"/>
      <c r="D164" s="24"/>
      <c r="E164" s="19"/>
      <c r="F164" s="19"/>
      <c r="G164" s="34"/>
      <c r="H164" s="26"/>
      <c r="I164" s="24"/>
      <c r="J164" s="27"/>
      <c r="K164" s="5">
        <f>J164-I164</f>
        <v>0</v>
      </c>
      <c r="L164" s="6">
        <f>(J164-I164)*H164</f>
        <v>0</v>
      </c>
      <c r="M164" s="7" t="e">
        <f>VLOOKUP(E164,#REF!,3,FALSE)</f>
        <v>#REF!</v>
      </c>
      <c r="N164" s="8" t="e">
        <f>(INT(L164)*24+(L164-INT(L164))*24)*M164</f>
        <v>#REF!</v>
      </c>
      <c r="O164" s="21"/>
      <c r="P164" s="28"/>
    </row>
    <row r="165" spans="1:16" ht="20.25" customHeight="1" x14ac:dyDescent="0.25">
      <c r="A165" s="22"/>
      <c r="B165" s="60" t="str">
        <f>TEXT(A165,"jjjj")</f>
        <v>samedi</v>
      </c>
      <c r="C165" s="33"/>
      <c r="D165" s="24"/>
      <c r="E165" s="19"/>
      <c r="F165" s="19"/>
      <c r="G165" s="34"/>
      <c r="H165" s="26"/>
      <c r="I165" s="24"/>
      <c r="J165" s="27"/>
      <c r="K165" s="5">
        <f>J165-I165</f>
        <v>0</v>
      </c>
      <c r="L165" s="6">
        <f>(J165-I165)*H165</f>
        <v>0</v>
      </c>
      <c r="M165" s="7" t="e">
        <f>VLOOKUP(E165,#REF!,3,FALSE)</f>
        <v>#REF!</v>
      </c>
      <c r="N165" s="8" t="e">
        <f>(INT(L165)*24+(L165-INT(L165))*24)*M165</f>
        <v>#REF!</v>
      </c>
      <c r="O165" s="21"/>
      <c r="P165" s="28"/>
    </row>
    <row r="166" spans="1:16" ht="20.25" customHeight="1" x14ac:dyDescent="0.25">
      <c r="A166" s="22"/>
      <c r="B166" s="60" t="str">
        <f>TEXT(A166,"jjjj")</f>
        <v>samedi</v>
      </c>
      <c r="C166" s="33"/>
      <c r="D166" s="24"/>
      <c r="E166" s="19"/>
      <c r="F166" s="19"/>
      <c r="G166" s="34"/>
      <c r="H166" s="26"/>
      <c r="I166" s="24"/>
      <c r="J166" s="27"/>
      <c r="K166" s="5">
        <f>J166-I166</f>
        <v>0</v>
      </c>
      <c r="L166" s="6">
        <f>(J166-I166)*H166</f>
        <v>0</v>
      </c>
      <c r="M166" s="7" t="e">
        <f>VLOOKUP(E166,#REF!,3,FALSE)</f>
        <v>#REF!</v>
      </c>
      <c r="N166" s="8" t="e">
        <f>(INT(L166)*24+(L166-INT(L166))*24)*M166</f>
        <v>#REF!</v>
      </c>
      <c r="O166" s="21"/>
      <c r="P166" s="28"/>
    </row>
    <row r="167" spans="1:16" ht="20.25" customHeight="1" x14ac:dyDescent="0.25">
      <c r="A167" s="22"/>
      <c r="B167" s="60" t="str">
        <f>TEXT(A167,"jjjj")</f>
        <v>samedi</v>
      </c>
      <c r="C167" s="33"/>
      <c r="D167" s="24"/>
      <c r="E167" s="19"/>
      <c r="F167" s="19"/>
      <c r="G167" s="34"/>
      <c r="H167" s="26"/>
      <c r="I167" s="24"/>
      <c r="J167" s="27"/>
      <c r="K167" s="5">
        <f>J167-I167</f>
        <v>0</v>
      </c>
      <c r="L167" s="6">
        <f>(J167-I167)*H167</f>
        <v>0</v>
      </c>
      <c r="M167" s="7" t="e">
        <f>VLOOKUP(E167,#REF!,3,FALSE)</f>
        <v>#REF!</v>
      </c>
      <c r="N167" s="8" t="e">
        <f>(INT(L167)*24+(L167-INT(L167))*24)*M167</f>
        <v>#REF!</v>
      </c>
      <c r="O167" s="21"/>
      <c r="P167" s="28"/>
    </row>
    <row r="168" spans="1:16" ht="20.25" customHeight="1" x14ac:dyDescent="0.25">
      <c r="A168" s="22"/>
      <c r="B168" s="60" t="str">
        <f>TEXT(A168,"jjjj")</f>
        <v>samedi</v>
      </c>
      <c r="C168" s="33"/>
      <c r="D168" s="24"/>
      <c r="E168" s="19"/>
      <c r="F168" s="19"/>
      <c r="G168" s="34"/>
      <c r="H168" s="26"/>
      <c r="I168" s="24"/>
      <c r="J168" s="27"/>
      <c r="K168" s="5">
        <f>J168-I168</f>
        <v>0</v>
      </c>
      <c r="L168" s="6">
        <f>(J168-I168)*H168</f>
        <v>0</v>
      </c>
      <c r="M168" s="7" t="e">
        <f>VLOOKUP(E168,#REF!,3,FALSE)</f>
        <v>#REF!</v>
      </c>
      <c r="N168" s="8" t="e">
        <f>(INT(L168)*24+(L168-INT(L168))*24)*M168</f>
        <v>#REF!</v>
      </c>
      <c r="O168" s="21"/>
      <c r="P168" s="28"/>
    </row>
    <row r="169" spans="1:16" ht="20.25" customHeight="1" x14ac:dyDescent="0.25">
      <c r="A169" s="22"/>
      <c r="B169" s="60" t="str">
        <f>TEXT(A169,"jjjj")</f>
        <v>samedi</v>
      </c>
      <c r="C169" s="33"/>
      <c r="D169" s="24"/>
      <c r="E169" s="19"/>
      <c r="F169" s="19"/>
      <c r="G169" s="34"/>
      <c r="H169" s="26"/>
      <c r="I169" s="24"/>
      <c r="J169" s="27"/>
      <c r="K169" s="5">
        <f>J169-I169</f>
        <v>0</v>
      </c>
      <c r="L169" s="6">
        <f>(J169-I169)*H169</f>
        <v>0</v>
      </c>
      <c r="M169" s="7" t="e">
        <f>VLOOKUP(E169,#REF!,3,FALSE)</f>
        <v>#REF!</v>
      </c>
      <c r="N169" s="8" t="e">
        <f>(INT(L169)*24+(L169-INT(L169))*24)*M169</f>
        <v>#REF!</v>
      </c>
      <c r="O169" s="21"/>
      <c r="P169" s="28"/>
    </row>
    <row r="170" spans="1:16" ht="20.25" customHeight="1" x14ac:dyDescent="0.25">
      <c r="A170" s="22"/>
      <c r="B170" s="60" t="str">
        <f>TEXT(A170,"jjjj")</f>
        <v>samedi</v>
      </c>
      <c r="C170" s="33"/>
      <c r="D170" s="24"/>
      <c r="E170" s="19"/>
      <c r="F170" s="19"/>
      <c r="G170" s="34"/>
      <c r="H170" s="26"/>
      <c r="I170" s="24"/>
      <c r="J170" s="27"/>
      <c r="K170" s="5">
        <f>J170-I170</f>
        <v>0</v>
      </c>
      <c r="L170" s="6">
        <f>(J170-I170)*H170</f>
        <v>0</v>
      </c>
      <c r="M170" s="7" t="e">
        <f>VLOOKUP(E170,#REF!,3,FALSE)</f>
        <v>#REF!</v>
      </c>
      <c r="N170" s="8" t="e">
        <f>(INT(L170)*24+(L170-INT(L170))*24)*M170</f>
        <v>#REF!</v>
      </c>
      <c r="O170" s="21"/>
      <c r="P170" s="28"/>
    </row>
    <row r="171" spans="1:16" ht="20.25" customHeight="1" x14ac:dyDescent="0.25">
      <c r="A171" s="22"/>
      <c r="B171" s="60" t="str">
        <f>TEXT(A171,"jjjj")</f>
        <v>samedi</v>
      </c>
      <c r="C171" s="33"/>
      <c r="D171" s="24"/>
      <c r="E171" s="19"/>
      <c r="F171" s="19"/>
      <c r="G171" s="34"/>
      <c r="H171" s="26"/>
      <c r="I171" s="24"/>
      <c r="J171" s="27"/>
      <c r="K171" s="5">
        <f>J171-I171</f>
        <v>0</v>
      </c>
      <c r="L171" s="6">
        <f>(J171-I171)*H171</f>
        <v>0</v>
      </c>
      <c r="M171" s="7" t="e">
        <f>VLOOKUP(E171,#REF!,3,FALSE)</f>
        <v>#REF!</v>
      </c>
      <c r="N171" s="8" t="e">
        <f>(INT(L171)*24+(L171-INT(L171))*24)*M171</f>
        <v>#REF!</v>
      </c>
      <c r="O171" s="21"/>
      <c r="P171" s="28"/>
    </row>
    <row r="172" spans="1:16" ht="20.25" customHeight="1" x14ac:dyDescent="0.25">
      <c r="A172" s="22"/>
      <c r="B172" s="60" t="str">
        <f>TEXT(A172,"jjjj")</f>
        <v>samedi</v>
      </c>
      <c r="C172" s="33"/>
      <c r="D172" s="24"/>
      <c r="E172" s="19"/>
      <c r="F172" s="19"/>
      <c r="G172" s="34"/>
      <c r="H172" s="26"/>
      <c r="I172" s="24"/>
      <c r="J172" s="27"/>
      <c r="K172" s="5">
        <f>J172-I172</f>
        <v>0</v>
      </c>
      <c r="L172" s="6">
        <f>(J172-I172)*H172</f>
        <v>0</v>
      </c>
      <c r="M172" s="7" t="e">
        <f>VLOOKUP(E172,#REF!,3,FALSE)</f>
        <v>#REF!</v>
      </c>
      <c r="N172" s="8" t="e">
        <f>(INT(L172)*24+(L172-INT(L172))*24)*M172</f>
        <v>#REF!</v>
      </c>
      <c r="O172" s="21"/>
      <c r="P172" s="28"/>
    </row>
    <row r="173" spans="1:16" ht="20.25" customHeight="1" x14ac:dyDescent="0.25">
      <c r="A173" s="22"/>
      <c r="B173" s="60" t="str">
        <f>TEXT(A173,"jjjj")</f>
        <v>samedi</v>
      </c>
      <c r="C173" s="33"/>
      <c r="D173" s="24"/>
      <c r="E173" s="19"/>
      <c r="F173" s="19"/>
      <c r="G173" s="34"/>
      <c r="H173" s="26"/>
      <c r="I173" s="24"/>
      <c r="J173" s="27"/>
      <c r="K173" s="5">
        <f>J173-I173</f>
        <v>0</v>
      </c>
      <c r="L173" s="6">
        <f>(J173-I173)*H173</f>
        <v>0</v>
      </c>
      <c r="M173" s="7" t="e">
        <f>VLOOKUP(E173,#REF!,3,FALSE)</f>
        <v>#REF!</v>
      </c>
      <c r="N173" s="8" t="e">
        <f>(INT(L173)*24+(L173-INT(L173))*24)*M173</f>
        <v>#REF!</v>
      </c>
      <c r="O173" s="21"/>
      <c r="P173" s="28"/>
    </row>
    <row r="174" spans="1:16" ht="20.25" customHeight="1" x14ac:dyDescent="0.25">
      <c r="A174" s="22"/>
      <c r="B174" s="60" t="str">
        <f>TEXT(A174,"jjjj")</f>
        <v>samedi</v>
      </c>
      <c r="C174" s="33"/>
      <c r="D174" s="24"/>
      <c r="E174" s="19"/>
      <c r="F174" s="19"/>
      <c r="G174" s="34"/>
      <c r="H174" s="26"/>
      <c r="I174" s="24"/>
      <c r="J174" s="27"/>
      <c r="K174" s="5">
        <f>J174-I174</f>
        <v>0</v>
      </c>
      <c r="L174" s="6">
        <f>(J174-I174)*H174</f>
        <v>0</v>
      </c>
      <c r="M174" s="7" t="e">
        <f>VLOOKUP(E174,#REF!,3,FALSE)</f>
        <v>#REF!</v>
      </c>
      <c r="N174" s="8" t="e">
        <f>(INT(L174)*24+(L174-INT(L174))*24)*M174</f>
        <v>#REF!</v>
      </c>
      <c r="O174" s="21"/>
      <c r="P174" s="28"/>
    </row>
    <row r="175" spans="1:16" ht="20.25" customHeight="1" x14ac:dyDescent="0.25">
      <c r="A175" s="22"/>
      <c r="B175" s="60" t="str">
        <f>TEXT(A175,"jjjj")</f>
        <v>samedi</v>
      </c>
      <c r="C175" s="33"/>
      <c r="D175" s="24"/>
      <c r="E175" s="19"/>
      <c r="F175" s="19"/>
      <c r="G175" s="34"/>
      <c r="H175" s="26"/>
      <c r="I175" s="24"/>
      <c r="J175" s="27"/>
      <c r="K175" s="5">
        <f>J175-I175</f>
        <v>0</v>
      </c>
      <c r="L175" s="6">
        <f>(J175-I175)*H175</f>
        <v>0</v>
      </c>
      <c r="M175" s="7" t="e">
        <f>VLOOKUP(E175,#REF!,3,FALSE)</f>
        <v>#REF!</v>
      </c>
      <c r="N175" s="8" t="e">
        <f>(INT(L175)*24+(L175-INT(L175))*24)*M175</f>
        <v>#REF!</v>
      </c>
      <c r="O175" s="21"/>
      <c r="P175" s="28"/>
    </row>
    <row r="176" spans="1:16" ht="20.25" customHeight="1" x14ac:dyDescent="0.25">
      <c r="A176" s="22"/>
      <c r="B176" s="60" t="str">
        <f>TEXT(A176,"jjjj")</f>
        <v>samedi</v>
      </c>
      <c r="C176" s="33"/>
      <c r="D176" s="24"/>
      <c r="E176" s="19"/>
      <c r="F176" s="19"/>
      <c r="G176" s="34"/>
      <c r="H176" s="26"/>
      <c r="I176" s="24"/>
      <c r="J176" s="27"/>
      <c r="K176" s="5">
        <f>J176-I176</f>
        <v>0</v>
      </c>
      <c r="L176" s="6">
        <f>(J176-I176)*H176</f>
        <v>0</v>
      </c>
      <c r="M176" s="7" t="e">
        <f>VLOOKUP(E176,#REF!,3,FALSE)</f>
        <v>#REF!</v>
      </c>
      <c r="N176" s="8" t="e">
        <f>(INT(L176)*24+(L176-INT(L176))*24)*M176</f>
        <v>#REF!</v>
      </c>
      <c r="O176" s="21"/>
      <c r="P176" s="28"/>
    </row>
    <row r="177" spans="1:16" ht="20.25" customHeight="1" x14ac:dyDescent="0.25">
      <c r="A177" s="22"/>
      <c r="B177" s="60" t="str">
        <f>TEXT(A177,"jjjj")</f>
        <v>samedi</v>
      </c>
      <c r="C177" s="33"/>
      <c r="D177" s="24"/>
      <c r="E177" s="19"/>
      <c r="F177" s="19"/>
      <c r="G177" s="34"/>
      <c r="H177" s="26"/>
      <c r="I177" s="24"/>
      <c r="J177" s="27"/>
      <c r="K177" s="5">
        <f>J177-I177</f>
        <v>0</v>
      </c>
      <c r="L177" s="6">
        <f>(J177-I177)*H177</f>
        <v>0</v>
      </c>
      <c r="M177" s="7" t="e">
        <f>VLOOKUP(E177,#REF!,3,FALSE)</f>
        <v>#REF!</v>
      </c>
      <c r="N177" s="8" t="e">
        <f>(INT(L177)*24+(L177-INT(L177))*24)*M177</f>
        <v>#REF!</v>
      </c>
      <c r="O177" s="21"/>
      <c r="P177" s="28"/>
    </row>
    <row r="178" spans="1:16" ht="20.25" customHeight="1" x14ac:dyDescent="0.25">
      <c r="A178" s="22"/>
      <c r="B178" s="60" t="str">
        <f>TEXT(A178,"jjjj")</f>
        <v>samedi</v>
      </c>
      <c r="C178" s="33"/>
      <c r="D178" s="24"/>
      <c r="E178" s="19"/>
      <c r="F178" s="19"/>
      <c r="G178" s="34"/>
      <c r="H178" s="26"/>
      <c r="I178" s="24"/>
      <c r="J178" s="27"/>
      <c r="K178" s="5">
        <f>J178-I178</f>
        <v>0</v>
      </c>
      <c r="L178" s="6">
        <f>(J178-I178)*H178</f>
        <v>0</v>
      </c>
      <c r="M178" s="7" t="e">
        <f>VLOOKUP(E178,#REF!,3,FALSE)</f>
        <v>#REF!</v>
      </c>
      <c r="N178" s="8" t="e">
        <f>(INT(L178)*24+(L178-INT(L178))*24)*M178</f>
        <v>#REF!</v>
      </c>
      <c r="O178" s="21"/>
      <c r="P178" s="28"/>
    </row>
    <row r="179" spans="1:16" ht="20.25" customHeight="1" x14ac:dyDescent="0.25">
      <c r="A179" s="22"/>
      <c r="B179" s="60" t="str">
        <f>TEXT(A179,"jjjj")</f>
        <v>samedi</v>
      </c>
      <c r="C179" s="33"/>
      <c r="D179" s="24"/>
      <c r="E179" s="19"/>
      <c r="F179" s="19"/>
      <c r="G179" s="34"/>
      <c r="H179" s="26"/>
      <c r="I179" s="24"/>
      <c r="J179" s="27"/>
      <c r="K179" s="5">
        <f>J179-I179</f>
        <v>0</v>
      </c>
      <c r="L179" s="6">
        <f>(J179-I179)*H179</f>
        <v>0</v>
      </c>
      <c r="M179" s="7" t="e">
        <f>VLOOKUP(E179,#REF!,3,FALSE)</f>
        <v>#REF!</v>
      </c>
      <c r="N179" s="8" t="e">
        <f>(INT(L179)*24+(L179-INT(L179))*24)*M179</f>
        <v>#REF!</v>
      </c>
      <c r="O179" s="21"/>
      <c r="P179" s="28"/>
    </row>
    <row r="180" spans="1:16" ht="20.25" customHeight="1" x14ac:dyDescent="0.25">
      <c r="A180" s="22"/>
      <c r="B180" s="60" t="str">
        <f>TEXT(A180,"jjjj")</f>
        <v>samedi</v>
      </c>
      <c r="C180" s="33"/>
      <c r="D180" s="24"/>
      <c r="E180" s="19"/>
      <c r="F180" s="19"/>
      <c r="G180" s="34"/>
      <c r="H180" s="26"/>
      <c r="I180" s="24"/>
      <c r="J180" s="27"/>
      <c r="K180" s="5">
        <f>J180-I180</f>
        <v>0</v>
      </c>
      <c r="L180" s="6">
        <f>(J180-I180)*H180</f>
        <v>0</v>
      </c>
      <c r="M180" s="7" t="e">
        <f>VLOOKUP(E180,#REF!,3,FALSE)</f>
        <v>#REF!</v>
      </c>
      <c r="N180" s="8" t="e">
        <f>(INT(L180)*24+(L180-INT(L180))*24)*M180</f>
        <v>#REF!</v>
      </c>
      <c r="O180" s="21"/>
      <c r="P180" s="28"/>
    </row>
    <row r="181" spans="1:16" ht="20.25" customHeight="1" x14ac:dyDescent="0.25">
      <c r="A181" s="22"/>
      <c r="B181" s="60" t="str">
        <f>TEXT(A181,"jjjj")</f>
        <v>samedi</v>
      </c>
      <c r="C181" s="33"/>
      <c r="D181" s="24"/>
      <c r="E181" s="19"/>
      <c r="F181" s="19"/>
      <c r="G181" s="34"/>
      <c r="H181" s="26"/>
      <c r="I181" s="24"/>
      <c r="J181" s="27"/>
      <c r="K181" s="5">
        <f>J181-I181</f>
        <v>0</v>
      </c>
      <c r="L181" s="6">
        <f>(J181-I181)*H181</f>
        <v>0</v>
      </c>
      <c r="M181" s="7" t="e">
        <f>VLOOKUP(E181,#REF!,3,FALSE)</f>
        <v>#REF!</v>
      </c>
      <c r="N181" s="8" t="e">
        <f>(INT(L181)*24+(L181-INT(L181))*24)*M181</f>
        <v>#REF!</v>
      </c>
      <c r="O181" s="21"/>
      <c r="P181" s="28"/>
    </row>
    <row r="182" spans="1:16" ht="20.25" customHeight="1" x14ac:dyDescent="0.25">
      <c r="A182" s="22"/>
      <c r="B182" s="60" t="str">
        <f>TEXT(A182,"jjjj")</f>
        <v>samedi</v>
      </c>
      <c r="C182" s="33"/>
      <c r="D182" s="24"/>
      <c r="E182" s="19"/>
      <c r="F182" s="19"/>
      <c r="G182" s="34"/>
      <c r="H182" s="26"/>
      <c r="I182" s="24"/>
      <c r="J182" s="27"/>
      <c r="K182" s="5">
        <f>J182-I182</f>
        <v>0</v>
      </c>
      <c r="L182" s="6">
        <f>(J182-I182)*H182</f>
        <v>0</v>
      </c>
      <c r="M182" s="7" t="e">
        <f>VLOOKUP(E182,#REF!,3,FALSE)</f>
        <v>#REF!</v>
      </c>
      <c r="N182" s="8" t="e">
        <f>(INT(L182)*24+(L182-INT(L182))*24)*M182</f>
        <v>#REF!</v>
      </c>
      <c r="O182" s="21"/>
      <c r="P182" s="28"/>
    </row>
    <row r="183" spans="1:16" ht="20.25" customHeight="1" x14ac:dyDescent="0.25">
      <c r="A183" s="22"/>
      <c r="B183" s="60" t="str">
        <f>TEXT(A183,"jjjj")</f>
        <v>samedi</v>
      </c>
      <c r="C183" s="33"/>
      <c r="D183" s="24"/>
      <c r="E183" s="19"/>
      <c r="F183" s="19"/>
      <c r="G183" s="34"/>
      <c r="H183" s="26"/>
      <c r="I183" s="24"/>
      <c r="J183" s="27"/>
      <c r="K183" s="5">
        <f>J183-I183</f>
        <v>0</v>
      </c>
      <c r="L183" s="6">
        <f>(J183-I183)*H183</f>
        <v>0</v>
      </c>
      <c r="M183" s="7" t="e">
        <f>VLOOKUP(E183,#REF!,3,FALSE)</f>
        <v>#REF!</v>
      </c>
      <c r="N183" s="8" t="e">
        <f>(INT(L183)*24+(L183-INT(L183))*24)*M183</f>
        <v>#REF!</v>
      </c>
      <c r="O183" s="21"/>
      <c r="P183" s="28"/>
    </row>
    <row r="184" spans="1:16" ht="20.25" customHeight="1" x14ac:dyDescent="0.25">
      <c r="A184" s="22"/>
      <c r="B184" s="60" t="str">
        <f>TEXT(A184,"jjjj")</f>
        <v>samedi</v>
      </c>
      <c r="C184" s="33"/>
      <c r="D184" s="24"/>
      <c r="E184" s="19"/>
      <c r="F184" s="19"/>
      <c r="G184" s="34"/>
      <c r="H184" s="26"/>
      <c r="I184" s="24"/>
      <c r="J184" s="27"/>
      <c r="K184" s="5">
        <f>J184-I184</f>
        <v>0</v>
      </c>
      <c r="L184" s="6">
        <f>(J184-I184)*H184</f>
        <v>0</v>
      </c>
      <c r="M184" s="7" t="e">
        <f>VLOOKUP(E184,#REF!,3,FALSE)</f>
        <v>#REF!</v>
      </c>
      <c r="N184" s="8" t="e">
        <f>(INT(L184)*24+(L184-INT(L184))*24)*M184</f>
        <v>#REF!</v>
      </c>
      <c r="O184" s="21"/>
      <c r="P184" s="28"/>
    </row>
    <row r="185" spans="1:16" ht="20.25" customHeight="1" x14ac:dyDescent="0.25">
      <c r="A185" s="22"/>
      <c r="B185" s="60" t="str">
        <f>TEXT(A185,"jjjj")</f>
        <v>samedi</v>
      </c>
      <c r="C185" s="33"/>
      <c r="D185" s="24"/>
      <c r="E185" s="19"/>
      <c r="F185" s="19"/>
      <c r="G185" s="34"/>
      <c r="H185" s="26"/>
      <c r="I185" s="24"/>
      <c r="J185" s="27"/>
      <c r="K185" s="5">
        <f>J185-I185</f>
        <v>0</v>
      </c>
      <c r="L185" s="6">
        <f>(J185-I185)*H185</f>
        <v>0</v>
      </c>
      <c r="M185" s="7" t="e">
        <f>VLOOKUP(E185,#REF!,3,FALSE)</f>
        <v>#REF!</v>
      </c>
      <c r="N185" s="8" t="e">
        <f>(INT(L185)*24+(L185-INT(L185))*24)*M185</f>
        <v>#REF!</v>
      </c>
      <c r="O185" s="21"/>
      <c r="P185" s="28"/>
    </row>
    <row r="186" spans="1:16" ht="20.25" customHeight="1" x14ac:dyDescent="0.25">
      <c r="A186" s="22"/>
      <c r="B186" s="60" t="str">
        <f>TEXT(A186,"jjjj")</f>
        <v>samedi</v>
      </c>
      <c r="C186" s="33"/>
      <c r="D186" s="24"/>
      <c r="E186" s="19"/>
      <c r="F186" s="19"/>
      <c r="G186" s="34"/>
      <c r="H186" s="26"/>
      <c r="I186" s="24"/>
      <c r="J186" s="27"/>
      <c r="K186" s="5">
        <f>J186-I186</f>
        <v>0</v>
      </c>
      <c r="L186" s="6">
        <f>(J186-I186)*H186</f>
        <v>0</v>
      </c>
      <c r="M186" s="7" t="e">
        <f>VLOOKUP(E186,#REF!,3,FALSE)</f>
        <v>#REF!</v>
      </c>
      <c r="N186" s="8" t="e">
        <f>(INT(L186)*24+(L186-INT(L186))*24)*M186</f>
        <v>#REF!</v>
      </c>
      <c r="O186" s="21"/>
      <c r="P186" s="28"/>
    </row>
    <row r="187" spans="1:16" ht="20.25" customHeight="1" x14ac:dyDescent="0.25">
      <c r="A187" s="22"/>
      <c r="B187" s="60" t="str">
        <f>TEXT(A187,"jjjj")</f>
        <v>samedi</v>
      </c>
      <c r="C187" s="33"/>
      <c r="D187" s="24"/>
      <c r="E187" s="19"/>
      <c r="F187" s="19"/>
      <c r="G187" s="34"/>
      <c r="H187" s="26"/>
      <c r="I187" s="24"/>
      <c r="J187" s="27"/>
      <c r="K187" s="5">
        <f>J187-I187</f>
        <v>0</v>
      </c>
      <c r="L187" s="6">
        <f>(J187-I187)*H187</f>
        <v>0</v>
      </c>
      <c r="M187" s="7" t="e">
        <f>VLOOKUP(E187,#REF!,3,FALSE)</f>
        <v>#REF!</v>
      </c>
      <c r="N187" s="8" t="e">
        <f>(INT(L187)*24+(L187-INT(L187))*24)*M187</f>
        <v>#REF!</v>
      </c>
      <c r="O187" s="21"/>
      <c r="P187" s="28"/>
    </row>
    <row r="188" spans="1:16" ht="20.25" customHeight="1" x14ac:dyDescent="0.25">
      <c r="A188" s="22"/>
      <c r="B188" s="60" t="str">
        <f>TEXT(A188,"jjjj")</f>
        <v>samedi</v>
      </c>
      <c r="C188" s="33"/>
      <c r="D188" s="24"/>
      <c r="E188" s="19"/>
      <c r="F188" s="19"/>
      <c r="G188" s="34"/>
      <c r="H188" s="26"/>
      <c r="I188" s="24"/>
      <c r="J188" s="27"/>
      <c r="K188" s="5">
        <f>J188-I188</f>
        <v>0</v>
      </c>
      <c r="L188" s="6">
        <f>(J188-I188)*H188</f>
        <v>0</v>
      </c>
      <c r="M188" s="7" t="e">
        <f>VLOOKUP(E188,#REF!,3,FALSE)</f>
        <v>#REF!</v>
      </c>
      <c r="N188" s="8" t="e">
        <f>(INT(L188)*24+(L188-INT(L188))*24)*M188</f>
        <v>#REF!</v>
      </c>
      <c r="O188" s="21"/>
      <c r="P188" s="28"/>
    </row>
    <row r="189" spans="1:16" ht="20.25" customHeight="1" x14ac:dyDescent="0.25">
      <c r="A189" s="22"/>
      <c r="B189" s="60" t="str">
        <f>TEXT(A189,"jjjj")</f>
        <v>samedi</v>
      </c>
      <c r="C189" s="33"/>
      <c r="D189" s="24"/>
      <c r="E189" s="19"/>
      <c r="F189" s="19"/>
      <c r="G189" s="34"/>
      <c r="H189" s="26"/>
      <c r="I189" s="24"/>
      <c r="J189" s="27"/>
      <c r="K189" s="5">
        <f>J189-I189</f>
        <v>0</v>
      </c>
      <c r="L189" s="6">
        <f>(J189-I189)*H189</f>
        <v>0</v>
      </c>
      <c r="M189" s="7" t="e">
        <f>VLOOKUP(E189,#REF!,3,FALSE)</f>
        <v>#REF!</v>
      </c>
      <c r="N189" s="8" t="e">
        <f>(INT(L189)*24+(L189-INT(L189))*24)*M189</f>
        <v>#REF!</v>
      </c>
      <c r="O189" s="21"/>
      <c r="P189" s="28"/>
    </row>
    <row r="190" spans="1:16" ht="20.25" customHeight="1" x14ac:dyDescent="0.25">
      <c r="A190" s="22"/>
      <c r="B190" s="60" t="str">
        <f>TEXT(A190,"jjjj")</f>
        <v>samedi</v>
      </c>
      <c r="C190" s="33"/>
      <c r="D190" s="24"/>
      <c r="E190" s="19"/>
      <c r="F190" s="19"/>
      <c r="G190" s="34"/>
      <c r="H190" s="26"/>
      <c r="I190" s="24"/>
      <c r="J190" s="27"/>
      <c r="K190" s="5">
        <f>J190-I190</f>
        <v>0</v>
      </c>
      <c r="L190" s="6">
        <f>(J190-I190)*H190</f>
        <v>0</v>
      </c>
      <c r="M190" s="7" t="e">
        <f>VLOOKUP(E190,#REF!,3,FALSE)</f>
        <v>#REF!</v>
      </c>
      <c r="N190" s="8" t="e">
        <f>(INT(L190)*24+(L190-INT(L190))*24)*M190</f>
        <v>#REF!</v>
      </c>
      <c r="O190" s="21"/>
      <c r="P190" s="28"/>
    </row>
    <row r="191" spans="1:16" ht="20.25" customHeight="1" x14ac:dyDescent="0.25">
      <c r="A191" s="22"/>
      <c r="B191" s="60" t="str">
        <f>TEXT(A191,"jjjj")</f>
        <v>samedi</v>
      </c>
      <c r="C191" s="33"/>
      <c r="D191" s="24"/>
      <c r="E191" s="19"/>
      <c r="F191" s="19"/>
      <c r="G191" s="34"/>
      <c r="H191" s="26"/>
      <c r="I191" s="24"/>
      <c r="J191" s="27"/>
      <c r="K191" s="5">
        <f>J191-I191</f>
        <v>0</v>
      </c>
      <c r="L191" s="6">
        <f>(J191-I191)*H191</f>
        <v>0</v>
      </c>
      <c r="M191" s="7" t="e">
        <f>VLOOKUP(E191,#REF!,3,FALSE)</f>
        <v>#REF!</v>
      </c>
      <c r="N191" s="8" t="e">
        <f>(INT(L191)*24+(L191-INT(L191))*24)*M191</f>
        <v>#REF!</v>
      </c>
      <c r="O191" s="21"/>
      <c r="P191" s="28"/>
    </row>
    <row r="192" spans="1:16" ht="20.25" customHeight="1" x14ac:dyDescent="0.25">
      <c r="A192" s="22"/>
      <c r="B192" s="60" t="str">
        <f>TEXT(A192,"jjjj")</f>
        <v>samedi</v>
      </c>
      <c r="C192" s="33"/>
      <c r="D192" s="24"/>
      <c r="E192" s="19"/>
      <c r="F192" s="19"/>
      <c r="G192" s="34"/>
      <c r="H192" s="26"/>
      <c r="I192" s="24"/>
      <c r="J192" s="27"/>
      <c r="K192" s="5">
        <f>J192-I192</f>
        <v>0</v>
      </c>
      <c r="L192" s="6">
        <f>(J192-I192)*H192</f>
        <v>0</v>
      </c>
      <c r="M192" s="7" t="e">
        <f>VLOOKUP(E192,#REF!,3,FALSE)</f>
        <v>#REF!</v>
      </c>
      <c r="N192" s="8" t="e">
        <f>(INT(L192)*24+(L192-INT(L192))*24)*M192</f>
        <v>#REF!</v>
      </c>
      <c r="O192" s="21"/>
      <c r="P192" s="28"/>
    </row>
    <row r="193" spans="1:16" ht="20.25" customHeight="1" x14ac:dyDescent="0.25">
      <c r="A193" s="22"/>
      <c r="B193" s="60" t="str">
        <f>TEXT(A193,"jjjj")</f>
        <v>samedi</v>
      </c>
      <c r="C193" s="33"/>
      <c r="D193" s="24"/>
      <c r="E193" s="19"/>
      <c r="F193" s="19"/>
      <c r="G193" s="34"/>
      <c r="H193" s="26"/>
      <c r="I193" s="24"/>
      <c r="J193" s="27"/>
      <c r="K193" s="5">
        <f>J193-I193</f>
        <v>0</v>
      </c>
      <c r="L193" s="6">
        <f>(J193-I193)*H193</f>
        <v>0</v>
      </c>
      <c r="M193" s="7" t="e">
        <f>VLOOKUP(E193,#REF!,3,FALSE)</f>
        <v>#REF!</v>
      </c>
      <c r="N193" s="8" t="e">
        <f>(INT(L193)*24+(L193-INT(L193))*24)*M193</f>
        <v>#REF!</v>
      </c>
      <c r="O193" s="21"/>
      <c r="P193" s="28"/>
    </row>
    <row r="194" spans="1:16" ht="20.25" customHeight="1" x14ac:dyDescent="0.25">
      <c r="A194" s="22"/>
      <c r="B194" s="60" t="str">
        <f>TEXT(A194,"jjjj")</f>
        <v>samedi</v>
      </c>
      <c r="C194" s="33"/>
      <c r="D194" s="24"/>
      <c r="E194" s="19"/>
      <c r="F194" s="19"/>
      <c r="G194" s="34"/>
      <c r="H194" s="26"/>
      <c r="I194" s="24"/>
      <c r="J194" s="27"/>
      <c r="K194" s="5">
        <f>J194-I194</f>
        <v>0</v>
      </c>
      <c r="L194" s="6">
        <f>(J194-I194)*H194</f>
        <v>0</v>
      </c>
      <c r="M194" s="7" t="e">
        <f>VLOOKUP(E194,#REF!,3,FALSE)</f>
        <v>#REF!</v>
      </c>
      <c r="N194" s="8" t="e">
        <f>(INT(L194)*24+(L194-INT(L194))*24)*M194</f>
        <v>#REF!</v>
      </c>
      <c r="O194" s="21"/>
      <c r="P194" s="28"/>
    </row>
    <row r="195" spans="1:16" ht="20.25" customHeight="1" x14ac:dyDescent="0.25">
      <c r="A195" s="22"/>
      <c r="B195" s="60" t="str">
        <f>TEXT(A195,"jjjj")</f>
        <v>samedi</v>
      </c>
      <c r="C195" s="33"/>
      <c r="D195" s="24"/>
      <c r="E195" s="19"/>
      <c r="F195" s="19"/>
      <c r="G195" s="34"/>
      <c r="H195" s="26"/>
      <c r="I195" s="24"/>
      <c r="J195" s="27"/>
      <c r="K195" s="5">
        <f>J195-I195</f>
        <v>0</v>
      </c>
      <c r="L195" s="6">
        <f>(J195-I195)*H195</f>
        <v>0</v>
      </c>
      <c r="M195" s="7" t="e">
        <f>VLOOKUP(E195,#REF!,3,FALSE)</f>
        <v>#REF!</v>
      </c>
      <c r="N195" s="8" t="e">
        <f>(INT(L195)*24+(L195-INT(L195))*24)*M195</f>
        <v>#REF!</v>
      </c>
      <c r="O195" s="21"/>
      <c r="P195" s="28"/>
    </row>
    <row r="196" spans="1:16" ht="20.25" customHeight="1" x14ac:dyDescent="0.25">
      <c r="A196" s="22"/>
      <c r="B196" s="60" t="str">
        <f>TEXT(A196,"jjjj")</f>
        <v>samedi</v>
      </c>
      <c r="C196" s="33"/>
      <c r="D196" s="24"/>
      <c r="E196" s="19"/>
      <c r="F196" s="19"/>
      <c r="G196" s="34"/>
      <c r="H196" s="26"/>
      <c r="I196" s="24"/>
      <c r="J196" s="27"/>
      <c r="K196" s="5">
        <f>J196-I196</f>
        <v>0</v>
      </c>
      <c r="L196" s="6">
        <f>(J196-I196)*H196</f>
        <v>0</v>
      </c>
      <c r="M196" s="7" t="e">
        <f>VLOOKUP(E196,#REF!,3,FALSE)</f>
        <v>#REF!</v>
      </c>
      <c r="N196" s="8" t="e">
        <f>(INT(L196)*24+(L196-INT(L196))*24)*M196</f>
        <v>#REF!</v>
      </c>
      <c r="O196" s="21"/>
      <c r="P196" s="28"/>
    </row>
    <row r="197" spans="1:16" ht="20.25" customHeight="1" x14ac:dyDescent="0.25">
      <c r="A197" s="22"/>
      <c r="B197" s="60" t="str">
        <f>TEXT(A197,"jjjj")</f>
        <v>samedi</v>
      </c>
      <c r="C197" s="33"/>
      <c r="D197" s="24"/>
      <c r="E197" s="19"/>
      <c r="F197" s="19"/>
      <c r="G197" s="34"/>
      <c r="H197" s="26"/>
      <c r="I197" s="24"/>
      <c r="J197" s="27"/>
      <c r="K197" s="5">
        <f>J197-I197</f>
        <v>0</v>
      </c>
      <c r="L197" s="6">
        <f>(J197-I197)*H197</f>
        <v>0</v>
      </c>
      <c r="M197" s="7" t="e">
        <f>VLOOKUP(E197,#REF!,3,FALSE)</f>
        <v>#REF!</v>
      </c>
      <c r="N197" s="8" t="e">
        <f>(INT(L197)*24+(L197-INT(L197))*24)*M197</f>
        <v>#REF!</v>
      </c>
      <c r="O197" s="21"/>
      <c r="P197" s="28"/>
    </row>
    <row r="198" spans="1:16" ht="20.25" customHeight="1" x14ac:dyDescent="0.25">
      <c r="A198" s="22"/>
      <c r="B198" s="60" t="str">
        <f>TEXT(A198,"jjjj")</f>
        <v>samedi</v>
      </c>
      <c r="C198" s="33"/>
      <c r="D198" s="24"/>
      <c r="E198" s="19"/>
      <c r="F198" s="19"/>
      <c r="G198" s="34"/>
      <c r="H198" s="26"/>
      <c r="I198" s="24"/>
      <c r="J198" s="27"/>
      <c r="K198" s="5">
        <f>J198-I198</f>
        <v>0</v>
      </c>
      <c r="L198" s="6">
        <f>(J198-I198)*H198</f>
        <v>0</v>
      </c>
      <c r="M198" s="7" t="e">
        <f>VLOOKUP(E198,#REF!,3,FALSE)</f>
        <v>#REF!</v>
      </c>
      <c r="N198" s="8" t="e">
        <f>(INT(L198)*24+(L198-INT(L198))*24)*M198</f>
        <v>#REF!</v>
      </c>
      <c r="O198" s="21"/>
      <c r="P198" s="28"/>
    </row>
    <row r="199" spans="1:16" ht="20.25" customHeight="1" x14ac:dyDescent="0.25">
      <c r="A199" s="22"/>
      <c r="B199" s="60" t="str">
        <f>TEXT(A199,"jjjj")</f>
        <v>samedi</v>
      </c>
      <c r="C199" s="33"/>
      <c r="D199" s="24"/>
      <c r="E199" s="19"/>
      <c r="F199" s="19"/>
      <c r="G199" s="34"/>
      <c r="H199" s="26"/>
      <c r="I199" s="24"/>
      <c r="J199" s="27"/>
      <c r="K199" s="5">
        <f>J199-I199</f>
        <v>0</v>
      </c>
      <c r="L199" s="6">
        <f>(J199-I199)*H199</f>
        <v>0</v>
      </c>
      <c r="M199" s="7" t="e">
        <f>VLOOKUP(E199,#REF!,3,FALSE)</f>
        <v>#REF!</v>
      </c>
      <c r="N199" s="8" t="e">
        <f>(INT(L199)*24+(L199-INT(L199))*24)*M199</f>
        <v>#REF!</v>
      </c>
      <c r="O199" s="21"/>
      <c r="P199" s="28"/>
    </row>
    <row r="200" spans="1:16" ht="20.25" customHeight="1" x14ac:dyDescent="0.25">
      <c r="A200" s="22"/>
      <c r="B200" s="60" t="str">
        <f>TEXT(A200,"jjjj")</f>
        <v>samedi</v>
      </c>
      <c r="C200" s="33"/>
      <c r="D200" s="24"/>
      <c r="E200" s="19"/>
      <c r="F200" s="19"/>
      <c r="G200" s="34"/>
      <c r="H200" s="26"/>
      <c r="I200" s="24"/>
      <c r="J200" s="27"/>
      <c r="K200" s="5">
        <f>J200-I200</f>
        <v>0</v>
      </c>
      <c r="L200" s="6">
        <f>(J200-I200)*H200</f>
        <v>0</v>
      </c>
      <c r="M200" s="7" t="e">
        <f>VLOOKUP(E200,#REF!,3,FALSE)</f>
        <v>#REF!</v>
      </c>
      <c r="N200" s="8" t="e">
        <f>(INT(L200)*24+(L200-INT(L200))*24)*M200</f>
        <v>#REF!</v>
      </c>
      <c r="O200" s="21"/>
      <c r="P200" s="28"/>
    </row>
    <row r="201" spans="1:16" ht="15.75" thickBot="1" x14ac:dyDescent="0.3">
      <c r="I201" s="35"/>
      <c r="J201" s="36"/>
      <c r="K201" s="36"/>
    </row>
    <row r="202" spans="1:16" ht="15.75" thickBot="1" x14ac:dyDescent="0.3">
      <c r="J202" s="17"/>
      <c r="K202" s="17"/>
      <c r="L202" s="11"/>
      <c r="M202" s="9" t="s">
        <v>13</v>
      </c>
      <c r="N202" s="10" t="e">
        <f>SUBTOTAL(9,N8:N200)</f>
        <v>#REF!</v>
      </c>
    </row>
    <row r="203" spans="1:16" x14ac:dyDescent="0.25">
      <c r="J203" s="17"/>
      <c r="K203" s="17"/>
    </row>
    <row r="204" spans="1:16" x14ac:dyDescent="0.25">
      <c r="J204" s="17"/>
      <c r="K204" s="17"/>
    </row>
  </sheetData>
  <sheetProtection selectLockedCells="1" autoFilter="0"/>
  <autoFilter ref="A7:P200">
    <sortState ref="A8:O200">
      <sortCondition ref="A8:A200"/>
    </sortState>
  </autoFilter>
  <sortState ref="A8:P200">
    <sortCondition ref="A8:A200"/>
  </sortState>
  <mergeCells count="1">
    <mergeCell ref="L5:N5"/>
  </mergeCells>
  <conditionalFormatting sqref="B8:B200">
    <cfRule type="containsText" dxfId="3" priority="3" operator="containsText" text="dimanche">
      <formula>NOT(ISERROR(SEARCH("dimanche",B8)))</formula>
    </cfRule>
    <cfRule type="containsText" dxfId="2" priority="4" operator="containsText" text="samedi">
      <formula>NOT(ISERROR(SEARCH("samedi",B8)))</formula>
    </cfRule>
  </conditionalFormatting>
  <conditionalFormatting sqref="P8:P200">
    <cfRule type="cellIs" dxfId="1" priority="1" operator="equal">
      <formula>""""""</formula>
    </cfRule>
    <cfRule type="expression" dxfId="0" priority="2">
      <formula>ISBLANK(P8)</formula>
    </cfRule>
  </conditionalFormatting>
  <dataValidations count="2">
    <dataValidation type="list" allowBlank="1" showInputMessage="1" showErrorMessage="1" sqref="C8:C200">
      <formula1>IF(C8&lt;&gt;"",OFFSET(f_projet,MATCH(C8&amp;"*",f_projet,0)-1,,COUNTIF(f_projet,C8&amp;"*"),1),f_projet)</formula1>
    </dataValidation>
    <dataValidation type="list" allowBlank="1" showInputMessage="1" showErrorMessage="1" sqref="E8:E200">
      <formula1>Accueil</formula1>
    </dataValidation>
  </dataValidations>
  <pageMargins left="0.23622047244094491" right="0.23622047244094491" top="0.15748031496062992" bottom="0.35433070866141736" header="0.11811023622047245" footer="0.11811023622047245"/>
  <pageSetup paperSize="5" scale="77" fitToHeight="0" orientation="landscape" r:id="rId1"/>
  <headerFooter>
    <oddFooter>&amp;L&amp;D</oddFooter>
  </headerFooter>
  <ignoredErrors>
    <ignoredError sqref="N202" evalError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tb_acceuil</vt:lpstr>
    </vt:vector>
  </TitlesOfParts>
  <Company>Ville de 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Lachance, Simon (EC-SE)</dc:creator>
  <cp:lastModifiedBy>Métivier, Josée (EC-SE)</cp:lastModifiedBy>
  <cp:lastPrinted>2016-07-28T15:22:07Z</cp:lastPrinted>
  <dcterms:created xsi:type="dcterms:W3CDTF">2015-04-28T17:12:55Z</dcterms:created>
  <dcterms:modified xsi:type="dcterms:W3CDTF">2016-08-05T15:30:51Z</dcterms:modified>
</cp:coreProperties>
</file>