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480" yWindow="75" windowWidth="14115" windowHeight="4695"/>
  </bookViews>
  <sheets>
    <sheet name="Base données" sheetId="2" r:id="rId1"/>
  </sheets>
  <definedNames>
    <definedName name="_xlnm._FilterDatabase" localSheetId="0" hidden="1">'Base données'!$A$1:$M$112</definedName>
  </definedNames>
  <calcPr calcId="125725"/>
</workbook>
</file>

<file path=xl/calcChain.xml><?xml version="1.0" encoding="utf-8"?>
<calcChain xmlns="http://schemas.openxmlformats.org/spreadsheetml/2006/main">
  <c r="K2" i="2"/>
  <c r="K3"/>
  <c r="K4"/>
  <c r="K5"/>
  <c r="K6"/>
  <c r="K7"/>
  <c r="K8"/>
  <c r="K9"/>
  <c r="K10"/>
  <c r="K11"/>
  <c r="K12"/>
  <c r="K13"/>
  <c r="K14"/>
  <c r="K15"/>
  <c r="K16"/>
  <c r="K17"/>
  <c r="K18"/>
  <c r="K19"/>
  <c r="K20"/>
  <c r="K21"/>
  <c r="K22"/>
  <c r="K23"/>
  <c r="K24"/>
  <c r="K25"/>
  <c r="K26"/>
  <c r="K27"/>
  <c r="K28"/>
  <c r="K29"/>
  <c r="K30"/>
  <c r="K31"/>
  <c r="K32"/>
  <c r="K33"/>
  <c r="K34"/>
  <c r="K35"/>
  <c r="K36"/>
  <c r="K37"/>
  <c r="K38"/>
  <c r="K39"/>
  <c r="K40"/>
  <c r="K41"/>
  <c r="K42"/>
  <c r="K43"/>
  <c r="K44"/>
  <c r="K45"/>
  <c r="K46"/>
  <c r="K47"/>
  <c r="K48"/>
  <c r="K49"/>
  <c r="K50"/>
  <c r="K51"/>
  <c r="K52"/>
  <c r="K53"/>
  <c r="K54"/>
  <c r="K55"/>
  <c r="K56"/>
  <c r="K57"/>
  <c r="K58"/>
  <c r="K59"/>
  <c r="K60"/>
  <c r="K61"/>
  <c r="K62"/>
  <c r="K63"/>
  <c r="K64"/>
  <c r="K65"/>
  <c r="K66"/>
  <c r="K67"/>
  <c r="K68"/>
  <c r="K69"/>
  <c r="K70"/>
  <c r="K71"/>
  <c r="K72"/>
  <c r="K73"/>
  <c r="K74"/>
  <c r="K75"/>
  <c r="K76"/>
  <c r="K77"/>
  <c r="K78"/>
  <c r="K79"/>
  <c r="K80"/>
  <c r="K81"/>
  <c r="K82"/>
  <c r="K83"/>
  <c r="K84"/>
  <c r="K85"/>
  <c r="K86"/>
  <c r="K87"/>
  <c r="K88"/>
  <c r="K89"/>
  <c r="K90"/>
  <c r="K91"/>
  <c r="K92"/>
  <c r="K93"/>
  <c r="K94"/>
  <c r="K95"/>
  <c r="K96"/>
  <c r="K97"/>
  <c r="K98"/>
  <c r="K99"/>
  <c r="K100"/>
  <c r="K101"/>
  <c r="K102"/>
  <c r="K103"/>
  <c r="K104"/>
  <c r="K105"/>
  <c r="K106"/>
  <c r="K107"/>
  <c r="K108"/>
  <c r="K109"/>
  <c r="K110"/>
  <c r="K111"/>
  <c r="K112"/>
  <c r="L112"/>
  <c r="L2"/>
  <c r="L4"/>
  <c r="L5"/>
  <c r="L6"/>
  <c r="L7"/>
  <c r="L8"/>
  <c r="L9"/>
  <c r="L10"/>
  <c r="L11"/>
  <c r="L12"/>
  <c r="L13"/>
  <c r="L14"/>
  <c r="L15"/>
  <c r="L16"/>
  <c r="L17"/>
  <c r="L18"/>
  <c r="L19"/>
  <c r="L21"/>
  <c r="L22"/>
  <c r="L23"/>
  <c r="L24"/>
  <c r="L25"/>
  <c r="L26"/>
  <c r="L27"/>
  <c r="L28"/>
  <c r="L29"/>
  <c r="L30"/>
  <c r="L31"/>
  <c r="L32"/>
  <c r="L33"/>
  <c r="L35"/>
  <c r="L36"/>
  <c r="L37"/>
  <c r="L38"/>
  <c r="L39"/>
  <c r="L40"/>
  <c r="L41"/>
  <c r="L42"/>
  <c r="L43"/>
  <c r="L44"/>
  <c r="L45"/>
  <c r="L46"/>
  <c r="L48"/>
  <c r="L49"/>
  <c r="L50"/>
  <c r="L51"/>
  <c r="L52"/>
  <c r="L53"/>
  <c r="L54"/>
  <c r="L55"/>
  <c r="L56"/>
  <c r="L57"/>
  <c r="L58"/>
  <c r="L59"/>
  <c r="L60"/>
  <c r="L61"/>
  <c r="L62"/>
  <c r="L63"/>
  <c r="L64"/>
  <c r="L66"/>
  <c r="L67"/>
  <c r="L68"/>
  <c r="L69"/>
  <c r="L70"/>
  <c r="L71"/>
  <c r="L72"/>
  <c r="L73"/>
  <c r="L74"/>
  <c r="L75"/>
  <c r="L76"/>
  <c r="L77"/>
  <c r="L78"/>
  <c r="L79"/>
  <c r="L80"/>
  <c r="L81"/>
  <c r="L82"/>
  <c r="L83"/>
  <c r="L84"/>
  <c r="L85"/>
  <c r="L86"/>
  <c r="L87"/>
  <c r="L88"/>
  <c r="L89"/>
  <c r="L90"/>
  <c r="L91"/>
  <c r="L92"/>
  <c r="L93"/>
  <c r="L94"/>
  <c r="L95"/>
  <c r="L96"/>
  <c r="L97"/>
  <c r="L98"/>
  <c r="L100"/>
  <c r="L101"/>
  <c r="L102"/>
  <c r="L103"/>
  <c r="L104"/>
  <c r="L105"/>
  <c r="L106"/>
  <c r="L107"/>
  <c r="L108"/>
  <c r="L109"/>
  <c r="L110"/>
  <c r="I2"/>
  <c r="J2"/>
  <c r="I3"/>
  <c r="J3" s="1"/>
  <c r="I4"/>
  <c r="J4"/>
  <c r="I5"/>
  <c r="J5"/>
  <c r="I6"/>
  <c r="J6"/>
  <c r="I7"/>
  <c r="J7"/>
  <c r="I8"/>
  <c r="J8"/>
  <c r="I9"/>
  <c r="J9"/>
  <c r="I10"/>
  <c r="J10"/>
  <c r="I11"/>
  <c r="J11"/>
  <c r="I12"/>
  <c r="J12"/>
  <c r="I13"/>
  <c r="J13"/>
  <c r="I14"/>
  <c r="J14"/>
  <c r="I15"/>
  <c r="J15" s="1"/>
  <c r="I16"/>
  <c r="J16"/>
  <c r="I17"/>
  <c r="J17"/>
  <c r="I18"/>
  <c r="J18"/>
  <c r="I19"/>
  <c r="J19"/>
  <c r="I20"/>
  <c r="J20" s="1"/>
  <c r="I21"/>
  <c r="J21"/>
  <c r="I22"/>
  <c r="J22"/>
  <c r="I23"/>
  <c r="J23"/>
  <c r="I24"/>
  <c r="J24"/>
  <c r="I25"/>
  <c r="J25"/>
  <c r="I26"/>
  <c r="J26" s="1"/>
  <c r="I27"/>
  <c r="J27"/>
  <c r="I28"/>
  <c r="J28"/>
  <c r="I29"/>
  <c r="J29"/>
  <c r="I30"/>
  <c r="J30"/>
  <c r="I31"/>
  <c r="J31"/>
  <c r="I32"/>
  <c r="J32"/>
  <c r="I33"/>
  <c r="J33"/>
  <c r="I34"/>
  <c r="J34" s="1"/>
  <c r="I35"/>
  <c r="J35"/>
  <c r="I36"/>
  <c r="J36"/>
  <c r="I37"/>
  <c r="J37"/>
  <c r="I38"/>
  <c r="J38"/>
  <c r="I39"/>
  <c r="J39"/>
  <c r="I40"/>
  <c r="J40"/>
  <c r="I41"/>
  <c r="J41"/>
  <c r="I42"/>
  <c r="J42"/>
  <c r="I43"/>
  <c r="J43"/>
  <c r="I44"/>
  <c r="J44"/>
  <c r="I45"/>
  <c r="J45"/>
  <c r="I46"/>
  <c r="J46"/>
  <c r="I47"/>
  <c r="J47" s="1"/>
  <c r="I48"/>
  <c r="J48"/>
  <c r="I49"/>
  <c r="J49"/>
  <c r="I50"/>
  <c r="J50"/>
  <c r="I51"/>
  <c r="J51"/>
  <c r="I52"/>
  <c r="J52"/>
  <c r="I53"/>
  <c r="J53"/>
  <c r="I54"/>
  <c r="J54"/>
  <c r="I55"/>
  <c r="J55"/>
  <c r="I56"/>
  <c r="J56"/>
  <c r="I57"/>
  <c r="J57"/>
  <c r="I58"/>
  <c r="J58"/>
  <c r="I59"/>
  <c r="J59"/>
  <c r="I60"/>
  <c r="J60"/>
  <c r="I61"/>
  <c r="J61"/>
  <c r="I62"/>
  <c r="J62"/>
  <c r="I63"/>
  <c r="J63"/>
  <c r="I64"/>
  <c r="J64"/>
  <c r="I65"/>
  <c r="J65" s="1"/>
  <c r="I66"/>
  <c r="J66"/>
  <c r="I67"/>
  <c r="J67"/>
  <c r="I68"/>
  <c r="J68"/>
  <c r="I69"/>
  <c r="J69"/>
  <c r="I70"/>
  <c r="J70"/>
  <c r="I71"/>
  <c r="J71" s="1"/>
  <c r="I72"/>
  <c r="J72"/>
  <c r="I73"/>
  <c r="J73"/>
  <c r="I74"/>
  <c r="J74"/>
  <c r="I75"/>
  <c r="J75"/>
  <c r="I76"/>
  <c r="J76"/>
  <c r="I77"/>
  <c r="J77"/>
  <c r="I78"/>
  <c r="J78"/>
  <c r="I79"/>
  <c r="J79"/>
  <c r="I80"/>
  <c r="J80" s="1"/>
  <c r="I81"/>
  <c r="J81"/>
  <c r="I82"/>
  <c r="J82"/>
  <c r="I83"/>
  <c r="J83"/>
  <c r="I84"/>
  <c r="J84"/>
  <c r="I85"/>
  <c r="J85"/>
  <c r="I86"/>
  <c r="J86"/>
  <c r="I87"/>
  <c r="J87"/>
  <c r="I88"/>
  <c r="J88"/>
  <c r="I89"/>
  <c r="J89"/>
  <c r="I90"/>
  <c r="J90"/>
  <c r="I91"/>
  <c r="J91"/>
  <c r="I92"/>
  <c r="J92" s="1"/>
  <c r="I93"/>
  <c r="J93"/>
  <c r="I94"/>
  <c r="J94"/>
  <c r="I95"/>
  <c r="J95"/>
  <c r="I96"/>
  <c r="J96"/>
  <c r="I97"/>
  <c r="J97"/>
  <c r="I98"/>
  <c r="J98"/>
  <c r="I99"/>
  <c r="J99" s="1"/>
  <c r="I100"/>
  <c r="J100" s="1"/>
  <c r="I101"/>
  <c r="J101"/>
  <c r="I102"/>
  <c r="J102"/>
  <c r="I103"/>
  <c r="J103"/>
  <c r="I104"/>
  <c r="J104"/>
  <c r="I105"/>
  <c r="J105"/>
  <c r="I106"/>
  <c r="J106"/>
  <c r="I107"/>
  <c r="J107"/>
  <c r="I108"/>
  <c r="J108" s="1"/>
  <c r="I109"/>
  <c r="J109"/>
  <c r="I110"/>
  <c r="J110"/>
  <c r="I111"/>
  <c r="J111" s="1"/>
  <c r="I112"/>
  <c r="J112"/>
  <c r="M111" l="1"/>
  <c r="M99"/>
  <c r="L34"/>
  <c r="L111"/>
  <c r="L99"/>
  <c r="L47"/>
  <c r="L3"/>
  <c r="L20"/>
  <c r="L65"/>
</calcChain>
</file>

<file path=xl/sharedStrings.xml><?xml version="1.0" encoding="utf-8"?>
<sst xmlns="http://schemas.openxmlformats.org/spreadsheetml/2006/main" count="19" uniqueCount="14">
  <si>
    <t>Date/Temps</t>
  </si>
  <si>
    <t>GER30(Ouverture)</t>
  </si>
  <si>
    <t>GER30(Plus haut)</t>
  </si>
  <si>
    <t>GER30(Plus bas)</t>
  </si>
  <si>
    <t>GER30(Cloture)</t>
  </si>
  <si>
    <t>ZIGZAG</t>
  </si>
  <si>
    <t>B</t>
  </si>
  <si>
    <t>H</t>
  </si>
  <si>
    <t>Pic à</t>
  </si>
  <si>
    <t>Atteindre</t>
  </si>
  <si>
    <t>H   B</t>
  </si>
  <si>
    <t>OUI   NON</t>
  </si>
  <si>
    <t>HEURE</t>
  </si>
  <si>
    <t>.+H +B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</si>
</sst>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-0.249977111117893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4" fontId="0" fillId="0" borderId="0" xfId="0" applyNumberFormat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2" fontId="0" fillId="0" borderId="1" xfId="0" applyNumberFormat="1" applyFill="1" applyBorder="1"/>
    <xf numFmtId="2" fontId="0" fillId="0" borderId="0" xfId="0" applyNumberFormat="1" applyFill="1" applyBorder="1"/>
    <xf numFmtId="2" fontId="0" fillId="0" borderId="1" xfId="0" applyNumberFormat="1" applyFill="1" applyBorder="1" applyAlignment="1">
      <alignment horizontal="center"/>
    </xf>
    <xf numFmtId="14" fontId="0" fillId="0" borderId="0" xfId="0" applyNumberFormat="1"/>
    <xf numFmtId="0" fontId="0" fillId="0" borderId="1" xfId="0" applyBorder="1"/>
    <xf numFmtId="4" fontId="0" fillId="0" borderId="1" xfId="0" applyNumberFormat="1" applyBorder="1"/>
    <xf numFmtId="22" fontId="0" fillId="0" borderId="1" xfId="0" applyNumberFormat="1" applyBorder="1"/>
    <xf numFmtId="21" fontId="0" fillId="0" borderId="1" xfId="0" applyNumberFormat="1" applyBorder="1"/>
    <xf numFmtId="4" fontId="0" fillId="2" borderId="1" xfId="0" applyNumberFormat="1" applyFill="1" applyBorder="1"/>
    <xf numFmtId="22" fontId="0" fillId="0" borderId="4" xfId="0" applyNumberFormat="1" applyBorder="1"/>
    <xf numFmtId="21" fontId="0" fillId="0" borderId="4" xfId="0" applyNumberFormat="1" applyBorder="1"/>
    <xf numFmtId="4" fontId="0" fillId="0" borderId="4" xfId="0" applyNumberFormat="1" applyBorder="1"/>
    <xf numFmtId="0" fontId="0" fillId="0" borderId="4" xfId="0" applyFill="1" applyBorder="1" applyAlignment="1">
      <alignment horizontal="center"/>
    </xf>
    <xf numFmtId="2" fontId="0" fillId="0" borderId="4" xfId="0" applyNumberFormat="1" applyFill="1" applyBorder="1"/>
    <xf numFmtId="2" fontId="0" fillId="0" borderId="4" xfId="0" applyNumberFormat="1" applyFill="1" applyBorder="1" applyAlignment="1">
      <alignment horizontal="center"/>
    </xf>
    <xf numFmtId="22" fontId="0" fillId="0" borderId="5" xfId="0" applyNumberFormat="1" applyBorder="1"/>
    <xf numFmtId="21" fontId="0" fillId="0" borderId="5" xfId="0" applyNumberFormat="1" applyBorder="1"/>
    <xf numFmtId="4" fontId="0" fillId="0" borderId="5" xfId="0" applyNumberFormat="1" applyBorder="1"/>
    <xf numFmtId="0" fontId="0" fillId="0" borderId="5" xfId="0" applyFill="1" applyBorder="1" applyAlignment="1">
      <alignment horizontal="center"/>
    </xf>
    <xf numFmtId="2" fontId="0" fillId="0" borderId="5" xfId="0" applyNumberFormat="1" applyFill="1" applyBorder="1"/>
    <xf numFmtId="2" fontId="0" fillId="0" borderId="5" xfId="0" applyNumberFormat="1" applyFill="1" applyBorder="1" applyAlignment="1">
      <alignment horizontal="center"/>
    </xf>
    <xf numFmtId="22" fontId="0" fillId="2" borderId="6" xfId="0" applyNumberFormat="1" applyFill="1" applyBorder="1"/>
    <xf numFmtId="21" fontId="0" fillId="2" borderId="7" xfId="0" applyNumberFormat="1" applyFill="1" applyBorder="1"/>
    <xf numFmtId="4" fontId="0" fillId="2" borderId="7" xfId="0" applyNumberFormat="1" applyFill="1" applyBorder="1"/>
    <xf numFmtId="0" fontId="0" fillId="2" borderId="7" xfId="0" applyFill="1" applyBorder="1" applyAlignment="1">
      <alignment horizontal="center"/>
    </xf>
    <xf numFmtId="2" fontId="0" fillId="2" borderId="7" xfId="0" applyNumberFormat="1" applyFill="1" applyBorder="1"/>
    <xf numFmtId="2" fontId="0" fillId="2" borderId="8" xfId="0" applyNumberFormat="1" applyFill="1" applyBorder="1" applyAlignment="1">
      <alignment horizontal="center"/>
    </xf>
    <xf numFmtId="22" fontId="0" fillId="2" borderId="9" xfId="0" applyNumberFormat="1" applyFill="1" applyBorder="1"/>
    <xf numFmtId="21" fontId="0" fillId="2" borderId="1" xfId="0" applyNumberFormat="1" applyFill="1" applyBorder="1"/>
    <xf numFmtId="0" fontId="0" fillId="2" borderId="1" xfId="0" applyFill="1" applyBorder="1" applyAlignment="1">
      <alignment horizontal="center"/>
    </xf>
    <xf numFmtId="2" fontId="0" fillId="2" borderId="1" xfId="0" applyNumberFormat="1" applyFill="1" applyBorder="1"/>
    <xf numFmtId="2" fontId="0" fillId="2" borderId="10" xfId="0" applyNumberFormat="1" applyFill="1" applyBorder="1" applyAlignment="1">
      <alignment horizontal="center"/>
    </xf>
    <xf numFmtId="22" fontId="0" fillId="2" borderId="11" xfId="0" applyNumberFormat="1" applyFill="1" applyBorder="1"/>
    <xf numFmtId="21" fontId="0" fillId="2" borderId="12" xfId="0" applyNumberFormat="1" applyFill="1" applyBorder="1"/>
    <xf numFmtId="4" fontId="0" fillId="2" borderId="12" xfId="0" applyNumberFormat="1" applyFill="1" applyBorder="1"/>
    <xf numFmtId="0" fontId="0" fillId="2" borderId="12" xfId="0" applyFill="1" applyBorder="1" applyAlignment="1">
      <alignment horizontal="center"/>
    </xf>
    <xf numFmtId="2" fontId="0" fillId="2" borderId="12" xfId="0" applyNumberFormat="1" applyFill="1" applyBorder="1"/>
    <xf numFmtId="2" fontId="0" fillId="2" borderId="13" xfId="0" applyNumberFormat="1" applyFill="1" applyBorder="1" applyAlignment="1">
      <alignment horizontal="center"/>
    </xf>
    <xf numFmtId="4" fontId="0" fillId="3" borderId="3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4" fontId="0" fillId="4" borderId="3" xfId="0" applyNumberFormat="1" applyFill="1" applyBorder="1"/>
    <xf numFmtId="0" fontId="0" fillId="0" borderId="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4" borderId="3" xfId="0" applyFill="1" applyBorder="1" applyAlignment="1">
      <alignment horizontal="center"/>
    </xf>
  </cellXfs>
  <cellStyles count="1">
    <cellStyle name="Normal" xfId="0" builtinId="0"/>
  </cellStyles>
  <dxfs count="7"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colors>
    <mruColors>
      <color rgb="FFFFFF99"/>
      <color rgb="FFFFFF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547688</xdr:colOff>
      <xdr:row>47</xdr:row>
      <xdr:rowOff>71438</xdr:rowOff>
    </xdr:from>
    <xdr:to>
      <xdr:col>12</xdr:col>
      <xdr:colOff>773906</xdr:colOff>
      <xdr:row>98</xdr:row>
      <xdr:rowOff>0</xdr:rowOff>
    </xdr:to>
    <xdr:cxnSp macro="">
      <xdr:nvCxnSpPr>
        <xdr:cNvPr id="3" name="Connecteur droit avec flèche 2"/>
        <xdr:cNvCxnSpPr/>
      </xdr:nvCxnSpPr>
      <xdr:spPr>
        <a:xfrm flipH="1" flipV="1">
          <a:off x="9072563" y="75509438"/>
          <a:ext cx="3798093" cy="9655968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428625</xdr:colOff>
      <xdr:row>65</xdr:row>
      <xdr:rowOff>35719</xdr:rowOff>
    </xdr:from>
    <xdr:to>
      <xdr:col>12</xdr:col>
      <xdr:colOff>738189</xdr:colOff>
      <xdr:row>110</xdr:row>
      <xdr:rowOff>11906</xdr:rowOff>
    </xdr:to>
    <xdr:cxnSp macro="">
      <xdr:nvCxnSpPr>
        <xdr:cNvPr id="5" name="Connecteur droit avec flèche 4"/>
        <xdr:cNvCxnSpPr/>
      </xdr:nvCxnSpPr>
      <xdr:spPr>
        <a:xfrm flipH="1" flipV="1">
          <a:off x="8953500" y="78902719"/>
          <a:ext cx="3881439" cy="8584406"/>
        </a:xfrm>
        <a:prstGeom prst="straightConnector1">
          <a:avLst/>
        </a:prstGeom>
        <a:ln>
          <a:tailEnd type="arrow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M112"/>
  <sheetViews>
    <sheetView tabSelected="1" zoomScale="80" zoomScaleNormal="80" workbookViewId="0">
      <pane xSplit="2" ySplit="1" topLeftCell="C86" activePane="bottomRight" state="frozenSplit"/>
      <selection pane="topRight" activeCell="C1" sqref="C1"/>
      <selection pane="bottomLeft" activeCell="A2" sqref="A2"/>
      <selection pane="bottomRight" activeCell="N103" sqref="N103"/>
    </sheetView>
  </sheetViews>
  <sheetFormatPr baseColWidth="10" defaultRowHeight="15"/>
  <cols>
    <col min="1" max="1" width="17" bestFit="1" customWidth="1"/>
    <col min="2" max="2" width="8.7109375" bestFit="1" customWidth="1"/>
    <col min="3" max="3" width="21" bestFit="1" customWidth="1"/>
    <col min="4" max="4" width="20.7109375" bestFit="1" customWidth="1"/>
    <col min="5" max="5" width="19.5703125" bestFit="1" customWidth="1"/>
    <col min="6" max="6" width="18.42578125" bestFit="1" customWidth="1"/>
    <col min="7" max="7" width="11" style="1" bestFit="1" customWidth="1"/>
    <col min="8" max="8" width="11.28515625" style="3" bestFit="1" customWidth="1"/>
    <col min="9" max="9" width="11.42578125" style="3" bestFit="1" customWidth="1"/>
    <col min="10" max="10" width="16" style="3" customWidth="1"/>
    <col min="11" max="11" width="12.42578125" style="5" bestFit="1" customWidth="1"/>
    <col min="12" max="12" width="13.5703125" style="5" bestFit="1" customWidth="1"/>
    <col min="13" max="13" width="20.42578125" customWidth="1"/>
    <col min="14" max="14" width="18.28515625" customWidth="1"/>
  </cols>
  <sheetData>
    <row r="1" spans="1:13">
      <c r="A1" s="8" t="s">
        <v>0</v>
      </c>
      <c r="B1" s="8" t="s">
        <v>12</v>
      </c>
      <c r="C1" s="8" t="s">
        <v>1</v>
      </c>
      <c r="D1" s="8" t="s">
        <v>2</v>
      </c>
      <c r="E1" s="8" t="s">
        <v>3</v>
      </c>
      <c r="F1" s="8" t="s">
        <v>4</v>
      </c>
      <c r="G1" s="9" t="s">
        <v>5</v>
      </c>
      <c r="H1" s="2" t="s">
        <v>10</v>
      </c>
      <c r="I1" s="2" t="s">
        <v>8</v>
      </c>
      <c r="J1" s="2" t="s">
        <v>9</v>
      </c>
      <c r="K1" s="4" t="s">
        <v>13</v>
      </c>
      <c r="L1" s="4" t="s">
        <v>11</v>
      </c>
      <c r="M1" s="7"/>
    </row>
    <row r="2" spans="1:13">
      <c r="A2" s="10">
        <v>42921</v>
      </c>
      <c r="B2" s="11">
        <v>0.4458333333333333</v>
      </c>
      <c r="C2" s="9">
        <v>12411.45</v>
      </c>
      <c r="D2" s="9">
        <v>12414.65</v>
      </c>
      <c r="E2" s="9">
        <v>12409.45</v>
      </c>
      <c r="F2" s="9">
        <v>12412.95</v>
      </c>
      <c r="G2" s="9">
        <v>12407</v>
      </c>
      <c r="H2" s="2"/>
      <c r="I2" s="2" t="str">
        <f t="shared" ref="I2:I49" si="0">+IF(H2="B",E2,IF(H2="H",D2,""))</f>
        <v/>
      </c>
      <c r="J2" s="2" t="str">
        <f t="shared" ref="J2:J49" si="1">IF(H2="B",I2-3,IF(H2="H",I2+3,""))</f>
        <v/>
      </c>
      <c r="K2" s="4" t="str">
        <f>IF(H2="","",IF(H2="B",MIN(E2:E112),IF(H2="H",MAX(D2:D112))))</f>
        <v/>
      </c>
      <c r="L2" s="6" t="str">
        <f t="shared" ref="L2:L61" si="2">+IF(H2="","",IF(AND(H2="B",K2&lt;I2,K2&gt;J2),"NON",IF(AND(H2="B",K2&lt;I2,K2&lt;J2),"OUI",IF(AND(H2="H",K2&gt;I2,K2&lt;J2),"NON",IF(AND(H2="H",K2&gt;J2),"OUI",IF(AND(H2="B",K2&gt;J2),"Non atteint",IF(AND(H2="H",K2&lt;J2),"Non atteint")))))))</f>
        <v/>
      </c>
    </row>
    <row r="3" spans="1:13">
      <c r="A3" s="10">
        <v>42921</v>
      </c>
      <c r="B3" s="11">
        <v>0.4465277777777778</v>
      </c>
      <c r="C3" s="9">
        <v>12412.95</v>
      </c>
      <c r="D3" s="9">
        <v>12415.15</v>
      </c>
      <c r="E3" s="9">
        <v>12405.75</v>
      </c>
      <c r="F3" s="9">
        <v>12410.25</v>
      </c>
      <c r="G3" s="9">
        <v>12406</v>
      </c>
      <c r="H3" s="2" t="s">
        <v>6</v>
      </c>
      <c r="I3" s="2">
        <f t="shared" si="0"/>
        <v>12405.75</v>
      </c>
      <c r="J3" s="2">
        <f t="shared" si="1"/>
        <v>12402.75</v>
      </c>
      <c r="K3" s="4">
        <f>IF(H3="","",IF(H3="B",MIN(E3:E112),IF(H3="H",MAX(D3:D112))))</f>
        <v>12405.75</v>
      </c>
      <c r="L3" s="6" t="str">
        <f t="shared" si="2"/>
        <v>Non atteint</v>
      </c>
    </row>
    <row r="4" spans="1:13">
      <c r="A4" s="10">
        <v>42921</v>
      </c>
      <c r="B4" s="11">
        <v>0.44722222222222219</v>
      </c>
      <c r="C4" s="9">
        <v>12410.25</v>
      </c>
      <c r="D4" s="9">
        <v>12426.65</v>
      </c>
      <c r="E4" s="9">
        <v>12407.45</v>
      </c>
      <c r="F4" s="9">
        <v>12424.95</v>
      </c>
      <c r="G4" s="9">
        <v>12409</v>
      </c>
      <c r="H4" s="2"/>
      <c r="I4" s="2" t="str">
        <f t="shared" si="0"/>
        <v/>
      </c>
      <c r="J4" s="2" t="str">
        <f t="shared" si="1"/>
        <v/>
      </c>
      <c r="K4" s="4" t="str">
        <f>IF(H4="","",IF(H4="B",MIN(E4:E112),IF(H4="H",MAX(D4:D112))))</f>
        <v/>
      </c>
      <c r="L4" s="6" t="str">
        <f t="shared" si="2"/>
        <v/>
      </c>
    </row>
    <row r="5" spans="1:13">
      <c r="A5" s="10">
        <v>42921</v>
      </c>
      <c r="B5" s="11">
        <v>0.44791666666666669</v>
      </c>
      <c r="C5" s="9">
        <v>12424.95</v>
      </c>
      <c r="D5" s="9">
        <v>12424.65</v>
      </c>
      <c r="E5" s="9">
        <v>12418.25</v>
      </c>
      <c r="F5" s="9">
        <v>12419.45</v>
      </c>
      <c r="G5" s="9">
        <v>12413</v>
      </c>
      <c r="H5" s="2"/>
      <c r="I5" s="2" t="str">
        <f t="shared" si="0"/>
        <v/>
      </c>
      <c r="J5" s="2" t="str">
        <f t="shared" si="1"/>
        <v/>
      </c>
      <c r="K5" s="4" t="str">
        <f>IF(H5="","",IF(H5="B",MIN(E5:E112),IF(H5="H",MAX(D5:D112))))</f>
        <v/>
      </c>
      <c r="L5" s="6" t="str">
        <f t="shared" si="2"/>
        <v/>
      </c>
    </row>
    <row r="6" spans="1:13">
      <c r="A6" s="10">
        <v>42921</v>
      </c>
      <c r="B6" s="11">
        <v>0.44861111111111113</v>
      </c>
      <c r="C6" s="9">
        <v>12419.45</v>
      </c>
      <c r="D6" s="9">
        <v>12420.95</v>
      </c>
      <c r="E6" s="9">
        <v>12417.45</v>
      </c>
      <c r="F6" s="9">
        <v>12419.25</v>
      </c>
      <c r="G6" s="9">
        <v>12417</v>
      </c>
      <c r="H6" s="2"/>
      <c r="I6" s="2" t="str">
        <f t="shared" si="0"/>
        <v/>
      </c>
      <c r="J6" s="2" t="str">
        <f t="shared" si="1"/>
        <v/>
      </c>
      <c r="K6" s="4" t="str">
        <f>IF(H6="","",IF(H6="B",MIN(E6:E112),IF(H6="H",MAX(D6:D112))))</f>
        <v/>
      </c>
      <c r="L6" s="6" t="str">
        <f t="shared" si="2"/>
        <v/>
      </c>
    </row>
    <row r="7" spans="1:13">
      <c r="A7" s="10">
        <v>42921</v>
      </c>
      <c r="B7" s="11">
        <v>0.44930555555555557</v>
      </c>
      <c r="C7" s="9">
        <v>12419.25</v>
      </c>
      <c r="D7" s="9">
        <v>12425.25</v>
      </c>
      <c r="E7" s="9">
        <v>12417.25</v>
      </c>
      <c r="F7" s="9">
        <v>12423.95</v>
      </c>
      <c r="G7" s="9">
        <v>12420</v>
      </c>
      <c r="H7" s="2"/>
      <c r="I7" s="2" t="str">
        <f t="shared" si="0"/>
        <v/>
      </c>
      <c r="J7" s="2" t="str">
        <f t="shared" si="1"/>
        <v/>
      </c>
      <c r="K7" s="4" t="str">
        <f>IF(H7="","",IF(H7="B",MIN(E7:E112),IF(H7="H",MAX(D7:D112))))</f>
        <v/>
      </c>
      <c r="L7" s="6" t="str">
        <f t="shared" si="2"/>
        <v/>
      </c>
    </row>
    <row r="8" spans="1:13">
      <c r="A8" s="10">
        <v>42921</v>
      </c>
      <c r="B8" s="11">
        <v>0.45</v>
      </c>
      <c r="C8" s="9">
        <v>12423.95</v>
      </c>
      <c r="D8" s="9">
        <v>12431.15</v>
      </c>
      <c r="E8" s="9">
        <v>12423.75</v>
      </c>
      <c r="F8" s="9">
        <v>12425.95</v>
      </c>
      <c r="G8" s="9">
        <v>12424</v>
      </c>
      <c r="H8" s="2"/>
      <c r="I8" s="2" t="str">
        <f t="shared" si="0"/>
        <v/>
      </c>
      <c r="J8" s="2" t="str">
        <f t="shared" si="1"/>
        <v/>
      </c>
      <c r="K8" s="4" t="str">
        <f>IF(H8="","",IF(H8="B",MIN(E8:E112),IF(H8="H",MAX(D8:D112))))</f>
        <v/>
      </c>
      <c r="L8" s="6" t="str">
        <f t="shared" si="2"/>
        <v/>
      </c>
    </row>
    <row r="9" spans="1:13">
      <c r="A9" s="10">
        <v>42921</v>
      </c>
      <c r="B9" s="11">
        <v>0.45069444444444445</v>
      </c>
      <c r="C9" s="9">
        <v>12425.95</v>
      </c>
      <c r="D9" s="9">
        <v>12425.75</v>
      </c>
      <c r="E9" s="9">
        <v>12418.95</v>
      </c>
      <c r="F9" s="9">
        <v>12420.25</v>
      </c>
      <c r="G9" s="9">
        <v>12427</v>
      </c>
      <c r="H9" s="2"/>
      <c r="I9" s="2" t="str">
        <f t="shared" si="0"/>
        <v/>
      </c>
      <c r="J9" s="2" t="str">
        <f t="shared" si="1"/>
        <v/>
      </c>
      <c r="K9" s="4" t="str">
        <f>IF(H9="","",IF(H9="B",MIN(E9:E112),IF(H9="H",MAX(D9:D112))))</f>
        <v/>
      </c>
      <c r="L9" s="6" t="str">
        <f t="shared" si="2"/>
        <v/>
      </c>
    </row>
    <row r="10" spans="1:13">
      <c r="A10" s="10">
        <v>42921</v>
      </c>
      <c r="B10" s="11">
        <v>0.4513888888888889</v>
      </c>
      <c r="C10" s="9">
        <v>12420.25</v>
      </c>
      <c r="D10" s="9">
        <v>12424.65</v>
      </c>
      <c r="E10" s="9">
        <v>12419.75</v>
      </c>
      <c r="F10" s="9">
        <v>12422.45</v>
      </c>
      <c r="G10" s="9">
        <v>12431</v>
      </c>
      <c r="H10" s="2"/>
      <c r="I10" s="2" t="str">
        <f t="shared" si="0"/>
        <v/>
      </c>
      <c r="J10" s="2" t="str">
        <f t="shared" si="1"/>
        <v/>
      </c>
      <c r="K10" s="4" t="str">
        <f>IF(H10="","",IF(H10="B",MIN(E10:E112),IF(H10="H",MAX(D10:D112))))</f>
        <v/>
      </c>
      <c r="L10" s="6" t="str">
        <f t="shared" si="2"/>
        <v/>
      </c>
    </row>
    <row r="11" spans="1:13">
      <c r="A11" s="10">
        <v>42921</v>
      </c>
      <c r="B11" s="11">
        <v>0.45208333333333334</v>
      </c>
      <c r="C11" s="9">
        <v>12422.45</v>
      </c>
      <c r="D11" s="9">
        <v>12432.15</v>
      </c>
      <c r="E11" s="9">
        <v>12421.25</v>
      </c>
      <c r="F11" s="9">
        <v>12430.75</v>
      </c>
      <c r="G11" s="9">
        <v>12435</v>
      </c>
      <c r="H11" s="2"/>
      <c r="I11" s="2" t="str">
        <f t="shared" si="0"/>
        <v/>
      </c>
      <c r="J11" s="2" t="str">
        <f t="shared" si="1"/>
        <v/>
      </c>
      <c r="K11" s="4" t="str">
        <f>IF(H11="","",IF(H11="B",MIN(E11:E112),IF(H11="H",MAX(D11:D112))))</f>
        <v/>
      </c>
      <c r="L11" s="6" t="str">
        <f t="shared" si="2"/>
        <v/>
      </c>
    </row>
    <row r="12" spans="1:13">
      <c r="A12" s="10">
        <v>42921</v>
      </c>
      <c r="B12" s="11">
        <v>0.45277777777777778</v>
      </c>
      <c r="C12" s="9">
        <v>12430.75</v>
      </c>
      <c r="D12" s="9">
        <v>12432.15</v>
      </c>
      <c r="E12" s="9">
        <v>12427.45</v>
      </c>
      <c r="F12" s="9">
        <v>12429.95</v>
      </c>
      <c r="G12" s="9">
        <v>12438</v>
      </c>
      <c r="H12" s="2"/>
      <c r="I12" s="2" t="str">
        <f t="shared" si="0"/>
        <v/>
      </c>
      <c r="J12" s="2" t="str">
        <f t="shared" si="1"/>
        <v/>
      </c>
      <c r="K12" s="4" t="str">
        <f>IF(H12="","",IF(H12="B",MIN(E12:E112),IF(H12="H",MAX(D12:D112))))</f>
        <v/>
      </c>
      <c r="L12" s="6" t="str">
        <f t="shared" si="2"/>
        <v/>
      </c>
    </row>
    <row r="13" spans="1:13">
      <c r="A13" s="10">
        <v>42921</v>
      </c>
      <c r="B13" s="11">
        <v>0.45347222222222222</v>
      </c>
      <c r="C13" s="9">
        <v>12429.95</v>
      </c>
      <c r="D13" s="9">
        <v>12429.75</v>
      </c>
      <c r="E13" s="9">
        <v>12423.95</v>
      </c>
      <c r="F13" s="9">
        <v>12427.25</v>
      </c>
      <c r="G13" s="9">
        <v>12442</v>
      </c>
      <c r="H13" s="2"/>
      <c r="I13" s="2" t="str">
        <f t="shared" si="0"/>
        <v/>
      </c>
      <c r="J13" s="2" t="str">
        <f t="shared" si="1"/>
        <v/>
      </c>
      <c r="K13" s="4" t="str">
        <f>IF(H13="","",IF(H13="B",MIN(E13:E112),IF(H13="H",MAX(D13:D112))))</f>
        <v/>
      </c>
      <c r="L13" s="6" t="str">
        <f t="shared" si="2"/>
        <v/>
      </c>
    </row>
    <row r="14" spans="1:13">
      <c r="A14" s="10">
        <v>42921</v>
      </c>
      <c r="B14" s="11">
        <v>0.45416666666666666</v>
      </c>
      <c r="C14" s="9">
        <v>12427.25</v>
      </c>
      <c r="D14" s="9">
        <v>12428.75</v>
      </c>
      <c r="E14" s="9">
        <v>12424.25</v>
      </c>
      <c r="F14" s="9">
        <v>12427.75</v>
      </c>
      <c r="G14" s="9">
        <v>12445</v>
      </c>
      <c r="H14" s="2"/>
      <c r="I14" s="2" t="str">
        <f t="shared" si="0"/>
        <v/>
      </c>
      <c r="J14" s="2" t="str">
        <f t="shared" si="1"/>
        <v/>
      </c>
      <c r="K14" s="4" t="str">
        <f>IF(H14="","",IF(H14="B",MIN(E14:E112),IF(H14="H",MAX(D14:D112))))</f>
        <v/>
      </c>
      <c r="L14" s="6" t="str">
        <f t="shared" si="2"/>
        <v/>
      </c>
    </row>
    <row r="15" spans="1:13">
      <c r="A15" s="10">
        <v>42921</v>
      </c>
      <c r="B15" s="11">
        <v>0.4548611111111111</v>
      </c>
      <c r="C15" s="9">
        <v>12427.75</v>
      </c>
      <c r="D15" s="9">
        <v>12441.75</v>
      </c>
      <c r="E15" s="9">
        <v>12426.95</v>
      </c>
      <c r="F15" s="9">
        <v>12438.45</v>
      </c>
      <c r="G15" s="9">
        <v>12449</v>
      </c>
      <c r="H15" s="2"/>
      <c r="I15" s="2" t="str">
        <f t="shared" si="0"/>
        <v/>
      </c>
      <c r="J15" s="2" t="str">
        <f t="shared" si="1"/>
        <v/>
      </c>
      <c r="K15" s="4" t="str">
        <f>IF(H15="","",IF(H15="B",MIN(E15:E112),IF(H15="H",MAX(D15:D112))))</f>
        <v/>
      </c>
      <c r="L15" s="6" t="str">
        <f t="shared" si="2"/>
        <v/>
      </c>
    </row>
    <row r="16" spans="1:13">
      <c r="A16" s="10">
        <v>42921</v>
      </c>
      <c r="B16" s="11">
        <v>0.45555555555555555</v>
      </c>
      <c r="C16" s="9">
        <v>12438.45</v>
      </c>
      <c r="D16" s="9">
        <v>12438.95</v>
      </c>
      <c r="E16" s="9">
        <v>12434.95</v>
      </c>
      <c r="F16" s="9">
        <v>12438.45</v>
      </c>
      <c r="G16" s="9">
        <v>12453</v>
      </c>
      <c r="H16" s="2"/>
      <c r="I16" s="2" t="str">
        <f t="shared" si="0"/>
        <v/>
      </c>
      <c r="J16" s="2" t="str">
        <f t="shared" si="1"/>
        <v/>
      </c>
      <c r="K16" s="4" t="str">
        <f>IF(H16="","",IF(H16="B",MIN(E16:E112),IF(H16="H",MAX(D16:D112))))</f>
        <v/>
      </c>
      <c r="L16" s="6" t="str">
        <f t="shared" si="2"/>
        <v/>
      </c>
    </row>
    <row r="17" spans="1:13">
      <c r="A17" s="10">
        <v>42921</v>
      </c>
      <c r="B17" s="11">
        <v>0.45624999999999999</v>
      </c>
      <c r="C17" s="9">
        <v>12438.45</v>
      </c>
      <c r="D17" s="9">
        <v>12439.75</v>
      </c>
      <c r="E17" s="9">
        <v>12436.25</v>
      </c>
      <c r="F17" s="9">
        <v>12437.25</v>
      </c>
      <c r="G17" s="9">
        <v>12456</v>
      </c>
      <c r="H17" s="2"/>
      <c r="I17" s="2" t="str">
        <f t="shared" si="0"/>
        <v/>
      </c>
      <c r="J17" s="2" t="str">
        <f t="shared" si="1"/>
        <v/>
      </c>
      <c r="K17" s="4" t="str">
        <f>IF(H17="","",IF(H17="B",MIN(E17:E112),IF(H17="H",MAX(D17:D112))))</f>
        <v/>
      </c>
      <c r="L17" s="6" t="str">
        <f t="shared" si="2"/>
        <v/>
      </c>
    </row>
    <row r="18" spans="1:13">
      <c r="A18" s="10">
        <v>42921</v>
      </c>
      <c r="B18" s="11">
        <v>0.45694444444444443</v>
      </c>
      <c r="C18" s="9">
        <v>12437.25</v>
      </c>
      <c r="D18" s="9">
        <v>12440.45</v>
      </c>
      <c r="E18" s="9">
        <v>12436.25</v>
      </c>
      <c r="F18" s="9">
        <v>12439.95</v>
      </c>
      <c r="G18" s="9">
        <v>12460</v>
      </c>
      <c r="H18" s="2"/>
      <c r="I18" s="2" t="str">
        <f t="shared" si="0"/>
        <v/>
      </c>
      <c r="J18" s="2" t="str">
        <f t="shared" si="1"/>
        <v/>
      </c>
      <c r="K18" s="4" t="str">
        <f>IF(H18="","",IF(H18="B",MIN(E18:E112),IF(H18="H",MAX(D18:D112))))</f>
        <v/>
      </c>
      <c r="L18" s="6" t="str">
        <f t="shared" si="2"/>
        <v/>
      </c>
    </row>
    <row r="19" spans="1:13">
      <c r="A19" s="10">
        <v>42921</v>
      </c>
      <c r="B19" s="11">
        <v>0.45763888888888887</v>
      </c>
      <c r="C19" s="9">
        <v>12439.95</v>
      </c>
      <c r="D19" s="9">
        <v>12441.95</v>
      </c>
      <c r="E19" s="9">
        <v>12438.95</v>
      </c>
      <c r="F19" s="9">
        <v>12440.25</v>
      </c>
      <c r="G19" s="9">
        <v>12464</v>
      </c>
      <c r="H19" s="2"/>
      <c r="I19" s="2" t="str">
        <f t="shared" si="0"/>
        <v/>
      </c>
      <c r="J19" s="2" t="str">
        <f t="shared" si="1"/>
        <v/>
      </c>
      <c r="K19" s="4" t="str">
        <f>IF(H19="","",IF(H19="B",MIN(E19:E112),IF(H19="H",MAX(D19:D112))))</f>
        <v/>
      </c>
      <c r="L19" s="6" t="str">
        <f t="shared" si="2"/>
        <v/>
      </c>
    </row>
    <row r="20" spans="1:13">
      <c r="A20" s="10">
        <v>42921</v>
      </c>
      <c r="B20" s="11">
        <v>0.45833333333333331</v>
      </c>
      <c r="C20" s="9">
        <v>12440.25</v>
      </c>
      <c r="D20" s="9">
        <v>12467.15</v>
      </c>
      <c r="E20" s="9">
        <v>12439.25</v>
      </c>
      <c r="F20" s="9">
        <v>12464.75</v>
      </c>
      <c r="G20" s="9">
        <v>12467</v>
      </c>
      <c r="H20" s="2" t="s">
        <v>7</v>
      </c>
      <c r="I20" s="2">
        <f t="shared" si="0"/>
        <v>12467.15</v>
      </c>
      <c r="J20" s="2">
        <f t="shared" si="1"/>
        <v>12470.15</v>
      </c>
      <c r="K20" s="4">
        <f>IF(H20="","",IF(H20="B",MIN(E20:E112),IF(H20="H",MAX(D20:D112))))</f>
        <v>12467.15</v>
      </c>
      <c r="L20" s="6" t="str">
        <f t="shared" si="2"/>
        <v>Non atteint</v>
      </c>
      <c r="M20" s="1"/>
    </row>
    <row r="21" spans="1:13">
      <c r="A21" s="10">
        <v>42921</v>
      </c>
      <c r="B21" s="11">
        <v>0.45902777777777781</v>
      </c>
      <c r="C21" s="9">
        <v>12464.75</v>
      </c>
      <c r="D21" s="9">
        <v>12465.65</v>
      </c>
      <c r="E21" s="9">
        <v>12449.45</v>
      </c>
      <c r="F21" s="9">
        <v>12454.45</v>
      </c>
      <c r="G21" s="9">
        <v>12464</v>
      </c>
      <c r="H21" s="2"/>
      <c r="I21" s="2" t="str">
        <f t="shared" si="0"/>
        <v/>
      </c>
      <c r="J21" s="2" t="str">
        <f t="shared" si="1"/>
        <v/>
      </c>
      <c r="K21" s="4" t="str">
        <f>IF(H21="","",IF(H21="B",MIN(E21:E112),IF(H21="H",MAX(D21:D112))))</f>
        <v/>
      </c>
      <c r="L21" s="6" t="str">
        <f t="shared" si="2"/>
        <v/>
      </c>
      <c r="M21" s="1"/>
    </row>
    <row r="22" spans="1:13">
      <c r="A22" s="10">
        <v>42921</v>
      </c>
      <c r="B22" s="11">
        <v>0.4597222222222222</v>
      </c>
      <c r="C22" s="9">
        <v>12454.45</v>
      </c>
      <c r="D22" s="9">
        <v>12454.25</v>
      </c>
      <c r="E22" s="9">
        <v>12446.45</v>
      </c>
      <c r="F22" s="9">
        <v>12449.25</v>
      </c>
      <c r="G22" s="9">
        <v>12461</v>
      </c>
      <c r="H22" s="2"/>
      <c r="I22" s="2" t="str">
        <f t="shared" si="0"/>
        <v/>
      </c>
      <c r="J22" s="2" t="str">
        <f t="shared" si="1"/>
        <v/>
      </c>
      <c r="K22" s="4" t="str">
        <f>IF(H22="","",IF(H22="B",MIN(E22:E112),IF(H22="H",MAX(D22:D112))))</f>
        <v/>
      </c>
      <c r="L22" s="6" t="str">
        <f t="shared" si="2"/>
        <v/>
      </c>
      <c r="M22" s="1"/>
    </row>
    <row r="23" spans="1:13">
      <c r="A23" s="10">
        <v>42921</v>
      </c>
      <c r="B23" s="11">
        <v>0.4604166666666667</v>
      </c>
      <c r="C23" s="9">
        <v>12449.25</v>
      </c>
      <c r="D23" s="9">
        <v>12451.45</v>
      </c>
      <c r="E23" s="9">
        <v>12446.25</v>
      </c>
      <c r="F23" s="9">
        <v>12448.45</v>
      </c>
      <c r="G23" s="9">
        <v>12458</v>
      </c>
      <c r="H23" s="2"/>
      <c r="I23" s="2" t="str">
        <f t="shared" si="0"/>
        <v/>
      </c>
      <c r="J23" s="2" t="str">
        <f t="shared" si="1"/>
        <v/>
      </c>
      <c r="K23" s="4" t="str">
        <f>IF(H23="","",IF(H23="B",MIN(E23:E112),IF(H23="H",MAX(D23:D112))))</f>
        <v/>
      </c>
      <c r="L23" s="6" t="str">
        <f t="shared" si="2"/>
        <v/>
      </c>
      <c r="M23" s="1"/>
    </row>
    <row r="24" spans="1:13">
      <c r="A24" s="10">
        <v>42921</v>
      </c>
      <c r="B24" s="11">
        <v>0.46111111111111108</v>
      </c>
      <c r="C24" s="9">
        <v>12448.45</v>
      </c>
      <c r="D24" s="9">
        <v>12454.15</v>
      </c>
      <c r="E24" s="9">
        <v>12447.45</v>
      </c>
      <c r="F24" s="9">
        <v>12448.75</v>
      </c>
      <c r="G24" s="9">
        <v>12455</v>
      </c>
      <c r="H24" s="2"/>
      <c r="I24" s="2" t="str">
        <f t="shared" si="0"/>
        <v/>
      </c>
      <c r="J24" s="2" t="str">
        <f t="shared" si="1"/>
        <v/>
      </c>
      <c r="K24" s="4" t="str">
        <f>IF(H24="","",IF(H24="B",MIN(E24:E112),IF(H24="H",MAX(D24:D112))))</f>
        <v/>
      </c>
      <c r="L24" s="6" t="str">
        <f t="shared" si="2"/>
        <v/>
      </c>
      <c r="M24" s="1"/>
    </row>
    <row r="25" spans="1:13">
      <c r="A25" s="10">
        <v>42921</v>
      </c>
      <c r="B25" s="11">
        <v>0.46180555555555558</v>
      </c>
      <c r="C25" s="9">
        <v>12448.75</v>
      </c>
      <c r="D25" s="9">
        <v>12451.45</v>
      </c>
      <c r="E25" s="9">
        <v>12445.75</v>
      </c>
      <c r="F25" s="9">
        <v>12450.95</v>
      </c>
      <c r="G25" s="9">
        <v>12452</v>
      </c>
      <c r="H25" s="2"/>
      <c r="I25" s="2" t="str">
        <f t="shared" si="0"/>
        <v/>
      </c>
      <c r="J25" s="2" t="str">
        <f t="shared" si="1"/>
        <v/>
      </c>
      <c r="K25" s="4" t="str">
        <f>IF(H25="","",IF(H25="B",MIN(E25:E112),IF(H25="H",MAX(D25:D112))))</f>
        <v/>
      </c>
      <c r="L25" s="6" t="str">
        <f t="shared" si="2"/>
        <v/>
      </c>
      <c r="M25" s="1"/>
    </row>
    <row r="26" spans="1:13">
      <c r="A26" s="10">
        <v>42921</v>
      </c>
      <c r="B26" s="11">
        <v>0.46249999999999997</v>
      </c>
      <c r="C26" s="9">
        <v>12450.95</v>
      </c>
      <c r="D26" s="9">
        <v>12450.75</v>
      </c>
      <c r="E26" s="9">
        <v>12442.45</v>
      </c>
      <c r="F26" s="9">
        <v>12444.45</v>
      </c>
      <c r="G26" s="9">
        <v>12448</v>
      </c>
      <c r="H26" s="2"/>
      <c r="I26" s="2" t="str">
        <f t="shared" si="0"/>
        <v/>
      </c>
      <c r="J26" s="2" t="str">
        <f t="shared" si="1"/>
        <v/>
      </c>
      <c r="K26" s="4" t="str">
        <f>IF(H26="","",IF(H26="B",MIN(E26:E112),IF(H26="H",MAX(D26:D112))))</f>
        <v/>
      </c>
      <c r="L26" s="6" t="str">
        <f t="shared" si="2"/>
        <v/>
      </c>
      <c r="M26" s="1"/>
    </row>
    <row r="27" spans="1:13">
      <c r="A27" s="10">
        <v>42921</v>
      </c>
      <c r="B27" s="11">
        <v>0.46319444444444446</v>
      </c>
      <c r="C27" s="9">
        <v>12444.45</v>
      </c>
      <c r="D27" s="9">
        <v>12448.15</v>
      </c>
      <c r="E27" s="9">
        <v>12441.95</v>
      </c>
      <c r="F27" s="9">
        <v>12441.95</v>
      </c>
      <c r="G27" s="9">
        <v>12445</v>
      </c>
      <c r="H27" s="2"/>
      <c r="I27" s="2" t="str">
        <f t="shared" si="0"/>
        <v/>
      </c>
      <c r="J27" s="2" t="str">
        <f t="shared" si="1"/>
        <v/>
      </c>
      <c r="K27" s="4" t="str">
        <f>IF(H27="","",IF(H27="B",MIN(E27:E112),IF(H27="H",MAX(D27:D112))))</f>
        <v/>
      </c>
      <c r="L27" s="6" t="str">
        <f t="shared" si="2"/>
        <v/>
      </c>
      <c r="M27" s="1"/>
    </row>
    <row r="28" spans="1:13">
      <c r="A28" s="10">
        <v>42921</v>
      </c>
      <c r="B28" s="11">
        <v>0.46388888888888885</v>
      </c>
      <c r="C28" s="9">
        <v>12441.95</v>
      </c>
      <c r="D28" s="9">
        <v>12445.65</v>
      </c>
      <c r="E28" s="9">
        <v>12440.45</v>
      </c>
      <c r="F28" s="9">
        <v>12444.95</v>
      </c>
      <c r="G28" s="9">
        <v>12442</v>
      </c>
      <c r="H28" s="2"/>
      <c r="I28" s="2" t="str">
        <f t="shared" si="0"/>
        <v/>
      </c>
      <c r="J28" s="2" t="str">
        <f t="shared" si="1"/>
        <v/>
      </c>
      <c r="K28" s="4" t="str">
        <f>IF(H28="","",IF(H28="B",MIN(E28:E112),IF(H28="H",MAX(D28:D112))))</f>
        <v/>
      </c>
      <c r="L28" s="6" t="str">
        <f t="shared" si="2"/>
        <v/>
      </c>
      <c r="M28" s="1"/>
    </row>
    <row r="29" spans="1:13">
      <c r="A29" s="10">
        <v>42921</v>
      </c>
      <c r="B29" s="11">
        <v>0.46458333333333335</v>
      </c>
      <c r="C29" s="9">
        <v>12444.95</v>
      </c>
      <c r="D29" s="9">
        <v>12445.75</v>
      </c>
      <c r="E29" s="9">
        <v>12441.45</v>
      </c>
      <c r="F29" s="9">
        <v>12441.45</v>
      </c>
      <c r="G29" s="9">
        <v>12439</v>
      </c>
      <c r="H29" s="2"/>
      <c r="I29" s="2" t="str">
        <f t="shared" si="0"/>
        <v/>
      </c>
      <c r="J29" s="2" t="str">
        <f t="shared" si="1"/>
        <v/>
      </c>
      <c r="K29" s="4" t="str">
        <f>IF(H29="","",IF(H29="B",MIN(E29:E112),IF(H29="H",MAX(D29:D112))))</f>
        <v/>
      </c>
      <c r="L29" s="6" t="str">
        <f t="shared" si="2"/>
        <v/>
      </c>
      <c r="M29" s="1"/>
    </row>
    <row r="30" spans="1:13">
      <c r="A30" s="10">
        <v>42921</v>
      </c>
      <c r="B30" s="11">
        <v>0.46527777777777773</v>
      </c>
      <c r="C30" s="9">
        <v>12441.45</v>
      </c>
      <c r="D30" s="9">
        <v>12443.95</v>
      </c>
      <c r="E30" s="9">
        <v>12440.25</v>
      </c>
      <c r="F30" s="9">
        <v>12443.45</v>
      </c>
      <c r="G30" s="9">
        <v>12436</v>
      </c>
      <c r="H30" s="2"/>
      <c r="I30" s="2" t="str">
        <f t="shared" si="0"/>
        <v/>
      </c>
      <c r="J30" s="2" t="str">
        <f t="shared" si="1"/>
        <v/>
      </c>
      <c r="K30" s="4" t="str">
        <f>IF(H30="","",IF(H30="B",MIN(E30:E112),IF(H30="H",MAX(D30:D112))))</f>
        <v/>
      </c>
      <c r="L30" s="6" t="str">
        <f t="shared" si="2"/>
        <v/>
      </c>
      <c r="M30" s="1"/>
    </row>
    <row r="31" spans="1:13">
      <c r="A31" s="10">
        <v>42921</v>
      </c>
      <c r="B31" s="11">
        <v>0.46597222222222223</v>
      </c>
      <c r="C31" s="9">
        <v>12443.45</v>
      </c>
      <c r="D31" s="9">
        <v>12443.45</v>
      </c>
      <c r="E31" s="9">
        <v>12439.25</v>
      </c>
      <c r="F31" s="9">
        <v>12440.45</v>
      </c>
      <c r="G31" s="9">
        <v>12433</v>
      </c>
      <c r="H31" s="2"/>
      <c r="I31" s="2" t="str">
        <f t="shared" si="0"/>
        <v/>
      </c>
      <c r="J31" s="2" t="str">
        <f t="shared" si="1"/>
        <v/>
      </c>
      <c r="K31" s="4" t="str">
        <f>IF(H31="","",IF(H31="B",MIN(E31:E112),IF(H31="H",MAX(D31:D112))))</f>
        <v/>
      </c>
      <c r="L31" s="6" t="str">
        <f t="shared" si="2"/>
        <v/>
      </c>
      <c r="M31" s="1"/>
    </row>
    <row r="32" spans="1:13">
      <c r="A32" s="10">
        <v>42921</v>
      </c>
      <c r="B32" s="11">
        <v>0.46666666666666662</v>
      </c>
      <c r="C32" s="9">
        <v>12440.45</v>
      </c>
      <c r="D32" s="9">
        <v>12443.45</v>
      </c>
      <c r="E32" s="9">
        <v>12438.45</v>
      </c>
      <c r="F32" s="9">
        <v>12440.45</v>
      </c>
      <c r="G32" s="9">
        <v>12430</v>
      </c>
      <c r="H32" s="2"/>
      <c r="I32" s="2" t="str">
        <f t="shared" si="0"/>
        <v/>
      </c>
      <c r="J32" s="2" t="str">
        <f t="shared" si="1"/>
        <v/>
      </c>
      <c r="K32" s="4" t="str">
        <f>IF(H32="","",IF(H32="B",MIN(E32:E112),IF(H32="H",MAX(D32:D112))))</f>
        <v/>
      </c>
      <c r="L32" s="6" t="str">
        <f t="shared" si="2"/>
        <v/>
      </c>
      <c r="M32" s="1"/>
    </row>
    <row r="33" spans="1:13">
      <c r="A33" s="10">
        <v>42921</v>
      </c>
      <c r="B33" s="11">
        <v>0.46736111111111112</v>
      </c>
      <c r="C33" s="9">
        <v>12440.45</v>
      </c>
      <c r="D33" s="9">
        <v>12440.25</v>
      </c>
      <c r="E33" s="9">
        <v>12425.75</v>
      </c>
      <c r="F33" s="9">
        <v>12429.75</v>
      </c>
      <c r="G33" s="9">
        <v>12427</v>
      </c>
      <c r="H33" s="2"/>
      <c r="I33" s="2" t="str">
        <f t="shared" si="0"/>
        <v/>
      </c>
      <c r="J33" s="2" t="str">
        <f t="shared" si="1"/>
        <v/>
      </c>
      <c r="K33" s="4" t="str">
        <f>IF(H33="","",IF(H33="B",MIN(E33:E112),IF(H33="H",MAX(D33:D112))))</f>
        <v/>
      </c>
      <c r="L33" s="6" t="str">
        <f t="shared" si="2"/>
        <v/>
      </c>
      <c r="M33" s="1"/>
    </row>
    <row r="34" spans="1:13">
      <c r="A34" s="10">
        <v>42921</v>
      </c>
      <c r="B34" s="11">
        <v>0.4680555555555555</v>
      </c>
      <c r="C34" s="9">
        <v>12429.75</v>
      </c>
      <c r="D34" s="9">
        <v>12429.25</v>
      </c>
      <c r="E34" s="9">
        <v>12423.45</v>
      </c>
      <c r="F34" s="9">
        <v>12424.95</v>
      </c>
      <c r="G34" s="9">
        <v>12423</v>
      </c>
      <c r="H34" s="2" t="s">
        <v>6</v>
      </c>
      <c r="I34" s="2">
        <f t="shared" si="0"/>
        <v>12423.45</v>
      </c>
      <c r="J34" s="2">
        <f t="shared" si="1"/>
        <v>12420.45</v>
      </c>
      <c r="K34" s="4">
        <f>IF(H34="","",IF(H34="B",MIN(E34:E112),IF(H34="H",MAX(D34:D112))))</f>
        <v>12423.45</v>
      </c>
      <c r="L34" s="6" t="str">
        <f t="shared" si="2"/>
        <v>Non atteint</v>
      </c>
      <c r="M34" s="1"/>
    </row>
    <row r="35" spans="1:13">
      <c r="A35" s="10">
        <v>42921</v>
      </c>
      <c r="B35" s="11">
        <v>0.46875</v>
      </c>
      <c r="C35" s="9">
        <v>12424.95</v>
      </c>
      <c r="D35" s="9">
        <v>12428.65</v>
      </c>
      <c r="E35" s="9">
        <v>12423.75</v>
      </c>
      <c r="F35" s="9">
        <v>12426.45</v>
      </c>
      <c r="G35" s="9">
        <v>12425</v>
      </c>
      <c r="H35" s="2"/>
      <c r="I35" s="2" t="str">
        <f t="shared" si="0"/>
        <v/>
      </c>
      <c r="J35" s="2" t="str">
        <f t="shared" si="1"/>
        <v/>
      </c>
      <c r="K35" s="4" t="str">
        <f>IF(H35="","",IF(H35="B",MIN(E35:E112),IF(H35="H",MAX(D35:D112))))</f>
        <v/>
      </c>
      <c r="L35" s="6" t="str">
        <f t="shared" si="2"/>
        <v/>
      </c>
      <c r="M35" s="1"/>
    </row>
    <row r="36" spans="1:13">
      <c r="A36" s="10">
        <v>42921</v>
      </c>
      <c r="B36" s="11">
        <v>0.4694444444444445</v>
      </c>
      <c r="C36" s="9">
        <v>12426.45</v>
      </c>
      <c r="D36" s="9">
        <v>12428.95</v>
      </c>
      <c r="E36" s="9">
        <v>12424.75</v>
      </c>
      <c r="F36" s="9">
        <v>12428.95</v>
      </c>
      <c r="G36" s="9">
        <v>12426</v>
      </c>
      <c r="H36" s="2"/>
      <c r="I36" s="2" t="str">
        <f t="shared" si="0"/>
        <v/>
      </c>
      <c r="J36" s="2" t="str">
        <f t="shared" si="1"/>
        <v/>
      </c>
      <c r="K36" s="4" t="str">
        <f>IF(H36="","",IF(H36="B",MIN(E36:E112),IF(H36="H",MAX(D36:D112))))</f>
        <v/>
      </c>
      <c r="L36" s="6" t="str">
        <f t="shared" si="2"/>
        <v/>
      </c>
      <c r="M36" s="1"/>
    </row>
    <row r="37" spans="1:13">
      <c r="A37" s="10">
        <v>42921</v>
      </c>
      <c r="B37" s="11">
        <v>0.47013888888888888</v>
      </c>
      <c r="C37" s="9">
        <v>12428.95</v>
      </c>
      <c r="D37" s="9">
        <v>12429.75</v>
      </c>
      <c r="E37" s="9">
        <v>12425.95</v>
      </c>
      <c r="F37" s="9">
        <v>12428.95</v>
      </c>
      <c r="G37" s="9">
        <v>12428</v>
      </c>
      <c r="H37" s="2"/>
      <c r="I37" s="2" t="str">
        <f t="shared" si="0"/>
        <v/>
      </c>
      <c r="J37" s="2" t="str">
        <f t="shared" si="1"/>
        <v/>
      </c>
      <c r="K37" s="4" t="str">
        <f>IF(H37="","",IF(H37="B",MIN(E37:E112),IF(H37="H",MAX(D37:D112))))</f>
        <v/>
      </c>
      <c r="L37" s="6" t="str">
        <f t="shared" si="2"/>
        <v/>
      </c>
      <c r="M37" s="1"/>
    </row>
    <row r="38" spans="1:13">
      <c r="A38" s="10">
        <v>42921</v>
      </c>
      <c r="B38" s="11">
        <v>0.47083333333333338</v>
      </c>
      <c r="C38" s="9">
        <v>12428.95</v>
      </c>
      <c r="D38" s="9">
        <v>12431.95</v>
      </c>
      <c r="E38" s="9">
        <v>12428.45</v>
      </c>
      <c r="F38" s="9">
        <v>12429.95</v>
      </c>
      <c r="G38" s="9">
        <v>12429</v>
      </c>
      <c r="H38" s="2"/>
      <c r="I38" s="2" t="str">
        <f t="shared" si="0"/>
        <v/>
      </c>
      <c r="J38" s="2" t="str">
        <f t="shared" si="1"/>
        <v/>
      </c>
      <c r="K38" s="4" t="str">
        <f>IF(H38="","",IF(H38="B",MIN(E38:E112),IF(H38="H",MAX(D38:D112))))</f>
        <v/>
      </c>
      <c r="L38" s="6" t="str">
        <f t="shared" si="2"/>
        <v/>
      </c>
      <c r="M38" s="1"/>
    </row>
    <row r="39" spans="1:13">
      <c r="A39" s="10">
        <v>42921</v>
      </c>
      <c r="B39" s="11">
        <v>0.47152777777777777</v>
      </c>
      <c r="C39" s="9">
        <v>12429.95</v>
      </c>
      <c r="D39" s="9">
        <v>12433.25</v>
      </c>
      <c r="E39" s="9">
        <v>12429.25</v>
      </c>
      <c r="F39" s="9">
        <v>12430.95</v>
      </c>
      <c r="G39" s="9">
        <v>12431</v>
      </c>
      <c r="H39" s="2"/>
      <c r="I39" s="2" t="str">
        <f t="shared" si="0"/>
        <v/>
      </c>
      <c r="J39" s="2" t="str">
        <f t="shared" si="1"/>
        <v/>
      </c>
      <c r="K39" s="4" t="str">
        <f>IF(H39="","",IF(H39="B",MIN(E39:E112),IF(H39="H",MAX(D39:D112))))</f>
        <v/>
      </c>
      <c r="L39" s="6" t="str">
        <f t="shared" si="2"/>
        <v/>
      </c>
      <c r="M39" s="1"/>
    </row>
    <row r="40" spans="1:13">
      <c r="A40" s="10">
        <v>42921</v>
      </c>
      <c r="B40" s="11">
        <v>0.47222222222222227</v>
      </c>
      <c r="C40" s="9">
        <v>12430.95</v>
      </c>
      <c r="D40" s="9">
        <v>12430.95</v>
      </c>
      <c r="E40" s="9">
        <v>12427.75</v>
      </c>
      <c r="F40" s="9">
        <v>12429.45</v>
      </c>
      <c r="G40" s="9">
        <v>12432</v>
      </c>
      <c r="H40" s="2"/>
      <c r="I40" s="2" t="str">
        <f t="shared" si="0"/>
        <v/>
      </c>
      <c r="J40" s="2" t="str">
        <f t="shared" si="1"/>
        <v/>
      </c>
      <c r="K40" s="4" t="str">
        <f>IF(H40="","",IF(H40="B",MIN(E40:E112),IF(H40="H",MAX(D40:D112))))</f>
        <v/>
      </c>
      <c r="L40" s="6" t="str">
        <f t="shared" si="2"/>
        <v/>
      </c>
      <c r="M40" s="1"/>
    </row>
    <row r="41" spans="1:13">
      <c r="A41" s="10">
        <v>42921</v>
      </c>
      <c r="B41" s="11">
        <v>0.47291666666666665</v>
      </c>
      <c r="C41" s="9">
        <v>12429.45</v>
      </c>
      <c r="D41" s="9">
        <v>12429.45</v>
      </c>
      <c r="E41" s="9">
        <v>12427.45</v>
      </c>
      <c r="F41" s="9">
        <v>12427.95</v>
      </c>
      <c r="G41" s="9">
        <v>12434</v>
      </c>
      <c r="H41" s="2"/>
      <c r="I41" s="2" t="str">
        <f t="shared" si="0"/>
        <v/>
      </c>
      <c r="J41" s="2" t="str">
        <f t="shared" si="1"/>
        <v/>
      </c>
      <c r="K41" s="4" t="str">
        <f>IF(H41="","",IF(H41="B",MIN(E41:E112),IF(H41="H",MAX(D41:D112))))</f>
        <v/>
      </c>
      <c r="L41" s="6" t="str">
        <f t="shared" si="2"/>
        <v/>
      </c>
      <c r="M41" s="1"/>
    </row>
    <row r="42" spans="1:13">
      <c r="A42" s="10">
        <v>42921</v>
      </c>
      <c r="B42" s="11">
        <v>0.47361111111111115</v>
      </c>
      <c r="C42" s="9">
        <v>12427.95</v>
      </c>
      <c r="D42" s="9">
        <v>12429.95</v>
      </c>
      <c r="E42" s="9">
        <v>12427.45</v>
      </c>
      <c r="F42" s="9">
        <v>12429.45</v>
      </c>
      <c r="G42" s="9">
        <v>12435</v>
      </c>
      <c r="H42" s="2"/>
      <c r="I42" s="2" t="str">
        <f t="shared" si="0"/>
        <v/>
      </c>
      <c r="J42" s="2" t="str">
        <f t="shared" si="1"/>
        <v/>
      </c>
      <c r="K42" s="4" t="str">
        <f>IF(H42="","",IF(H42="B",MIN(E42:E112),IF(H42="H",MAX(D42:D112))))</f>
        <v/>
      </c>
      <c r="L42" s="6" t="str">
        <f t="shared" si="2"/>
        <v/>
      </c>
      <c r="M42" s="1"/>
    </row>
    <row r="43" spans="1:13">
      <c r="A43" s="10">
        <v>42921</v>
      </c>
      <c r="B43" s="11">
        <v>0.47430555555555554</v>
      </c>
      <c r="C43" s="9">
        <v>12429.45</v>
      </c>
      <c r="D43" s="9">
        <v>12429.45</v>
      </c>
      <c r="E43" s="9">
        <v>12424.45</v>
      </c>
      <c r="F43" s="9">
        <v>12424.45</v>
      </c>
      <c r="G43" s="9">
        <v>12436</v>
      </c>
      <c r="H43" s="2"/>
      <c r="I43" s="2" t="str">
        <f t="shared" si="0"/>
        <v/>
      </c>
      <c r="J43" s="2" t="str">
        <f t="shared" si="1"/>
        <v/>
      </c>
      <c r="K43" s="4" t="str">
        <f>IF(H43="","",IF(H43="B",MIN(E43:E112),IF(H43="H",MAX(D43:D112))))</f>
        <v/>
      </c>
      <c r="L43" s="6" t="str">
        <f t="shared" si="2"/>
        <v/>
      </c>
      <c r="M43" s="1"/>
    </row>
    <row r="44" spans="1:13">
      <c r="A44" s="10">
        <v>42921</v>
      </c>
      <c r="B44" s="11">
        <v>0.47500000000000003</v>
      </c>
      <c r="C44" s="9">
        <v>12424.45</v>
      </c>
      <c r="D44" s="9">
        <v>12427.95</v>
      </c>
      <c r="E44" s="9">
        <v>12424.75</v>
      </c>
      <c r="F44" s="9">
        <v>12427.45</v>
      </c>
      <c r="G44" s="9">
        <v>12438</v>
      </c>
      <c r="H44" s="2"/>
      <c r="I44" s="2" t="str">
        <f t="shared" si="0"/>
        <v/>
      </c>
      <c r="J44" s="2" t="str">
        <f t="shared" si="1"/>
        <v/>
      </c>
      <c r="K44" s="4" t="str">
        <f>IF(H44="","",IF(H44="B",MIN(E44:E112),IF(H44="H",MAX(D44:D112))))</f>
        <v/>
      </c>
      <c r="L44" s="6" t="str">
        <f t="shared" si="2"/>
        <v/>
      </c>
      <c r="M44" s="1"/>
    </row>
    <row r="45" spans="1:13">
      <c r="A45" s="10">
        <v>42921</v>
      </c>
      <c r="B45" s="11">
        <v>0.47569444444444442</v>
      </c>
      <c r="C45" s="9">
        <v>12427.45</v>
      </c>
      <c r="D45" s="9">
        <v>12429.45</v>
      </c>
      <c r="E45" s="9">
        <v>12426.45</v>
      </c>
      <c r="F45" s="9">
        <v>12429.45</v>
      </c>
      <c r="G45" s="9">
        <v>12439</v>
      </c>
      <c r="H45" s="2"/>
      <c r="I45" s="2" t="str">
        <f t="shared" si="0"/>
        <v/>
      </c>
      <c r="J45" s="2" t="str">
        <f t="shared" si="1"/>
        <v/>
      </c>
      <c r="K45" s="4" t="str">
        <f>IF(H45="","",IF(H45="B",MIN(E45:E112),IF(H45="H",MAX(D45:D112))))</f>
        <v/>
      </c>
      <c r="L45" s="6" t="str">
        <f t="shared" si="2"/>
        <v/>
      </c>
      <c r="M45" s="1"/>
    </row>
    <row r="46" spans="1:13">
      <c r="A46" s="10">
        <v>42921</v>
      </c>
      <c r="B46" s="11">
        <v>0.47638888888888892</v>
      </c>
      <c r="C46" s="9">
        <v>12429.45</v>
      </c>
      <c r="D46" s="9">
        <v>12431.95</v>
      </c>
      <c r="E46" s="9">
        <v>12428.45</v>
      </c>
      <c r="F46" s="9">
        <v>12431.95</v>
      </c>
      <c r="G46" s="9">
        <v>12441</v>
      </c>
      <c r="H46" s="2"/>
      <c r="I46" s="2" t="str">
        <f t="shared" si="0"/>
        <v/>
      </c>
      <c r="J46" s="2" t="str">
        <f t="shared" si="1"/>
        <v/>
      </c>
      <c r="K46" s="4" t="str">
        <f>IF(H46="","",IF(H46="B",MIN(E46:E112),IF(H46="H",MAX(D46:D112))))</f>
        <v/>
      </c>
      <c r="L46" s="6" t="str">
        <f t="shared" si="2"/>
        <v/>
      </c>
      <c r="M46" s="1"/>
    </row>
    <row r="47" spans="1:13">
      <c r="A47" s="10">
        <v>42921</v>
      </c>
      <c r="B47" s="11">
        <v>0.4770833333333333</v>
      </c>
      <c r="C47" s="9">
        <v>12431.95</v>
      </c>
      <c r="D47" s="9">
        <v>12442.15</v>
      </c>
      <c r="E47" s="9">
        <v>12431.75</v>
      </c>
      <c r="F47" s="9">
        <v>12438.25</v>
      </c>
      <c r="G47" s="9">
        <v>12442</v>
      </c>
      <c r="H47" s="2" t="s">
        <v>7</v>
      </c>
      <c r="I47" s="43">
        <f t="shared" si="0"/>
        <v>12442.15</v>
      </c>
      <c r="J47" s="2">
        <f t="shared" si="1"/>
        <v>12445.15</v>
      </c>
      <c r="K47" s="4">
        <f>IF(H47="","",IF(H47="B",MIN(E47:E112),IF(H47="H",MAX(D47:D112))))</f>
        <v>12459.75</v>
      </c>
      <c r="L47" s="6" t="str">
        <f t="shared" si="2"/>
        <v>OUI</v>
      </c>
      <c r="M47" s="1"/>
    </row>
    <row r="48" spans="1:13">
      <c r="A48" s="10">
        <v>42921</v>
      </c>
      <c r="B48" s="11">
        <v>0.4777777777777778</v>
      </c>
      <c r="C48" s="9">
        <v>12438.25</v>
      </c>
      <c r="D48" s="9">
        <v>12441.15</v>
      </c>
      <c r="E48" s="9">
        <v>12435.75</v>
      </c>
      <c r="F48" s="9">
        <v>12436.95</v>
      </c>
      <c r="G48" s="9">
        <v>12442</v>
      </c>
      <c r="H48" s="2"/>
      <c r="I48" s="2" t="str">
        <f t="shared" si="0"/>
        <v/>
      </c>
      <c r="J48" s="2" t="str">
        <f t="shared" si="1"/>
        <v/>
      </c>
      <c r="K48" s="4" t="str">
        <f>IF(H48="","",IF(H48="B",MIN(E48:E112),IF(H48="H",MAX(D48:D112))))</f>
        <v/>
      </c>
      <c r="L48" s="6" t="str">
        <f t="shared" si="2"/>
        <v/>
      </c>
      <c r="M48" s="1"/>
    </row>
    <row r="49" spans="1:13">
      <c r="A49" s="10">
        <v>42921</v>
      </c>
      <c r="B49" s="11">
        <v>0.47847222222222219</v>
      </c>
      <c r="C49" s="9">
        <v>12436.95</v>
      </c>
      <c r="D49" s="9">
        <v>12438.95</v>
      </c>
      <c r="E49" s="9">
        <v>12436.75</v>
      </c>
      <c r="F49" s="9">
        <v>12436.95</v>
      </c>
      <c r="G49" s="9">
        <v>12441</v>
      </c>
      <c r="H49" s="2"/>
      <c r="I49" s="2" t="str">
        <f t="shared" si="0"/>
        <v/>
      </c>
      <c r="J49" s="2" t="str">
        <f t="shared" si="1"/>
        <v/>
      </c>
      <c r="K49" s="4" t="str">
        <f>IF(H49="","",IF(H49="B",MIN(E49:E112),IF(H49="H",MAX(D49:D112))))</f>
        <v/>
      </c>
      <c r="L49" s="6" t="str">
        <f t="shared" si="2"/>
        <v/>
      </c>
      <c r="M49" s="1"/>
    </row>
    <row r="50" spans="1:13">
      <c r="A50" s="10">
        <v>42921</v>
      </c>
      <c r="B50" s="11">
        <v>0.47916666666666669</v>
      </c>
      <c r="C50" s="9">
        <v>12436.95</v>
      </c>
      <c r="D50" s="9">
        <v>12436.75</v>
      </c>
      <c r="E50" s="9">
        <v>12433.45</v>
      </c>
      <c r="F50" s="9">
        <v>12436.25</v>
      </c>
      <c r="G50" s="9">
        <v>12440</v>
      </c>
      <c r="H50" s="2"/>
      <c r="I50" s="2" t="str">
        <f t="shared" ref="I50:I112" si="3">+IF(H50="B",E50,IF(H50="H",D50,""))</f>
        <v/>
      </c>
      <c r="J50" s="2" t="str">
        <f t="shared" ref="J50:J112" si="4">IF(H50="B",I50-3,IF(H50="H",I50+3,""))</f>
        <v/>
      </c>
      <c r="K50" s="4" t="str">
        <f>IF(H50="","",IF(H50="B",MIN(E50:E112),IF(H50="H",MAX(D50:D112))))</f>
        <v/>
      </c>
      <c r="L50" s="6" t="str">
        <f t="shared" si="2"/>
        <v/>
      </c>
      <c r="M50" s="1"/>
    </row>
    <row r="51" spans="1:13">
      <c r="A51" s="10">
        <v>42921</v>
      </c>
      <c r="B51" s="11">
        <v>0.47986111111111113</v>
      </c>
      <c r="C51" s="9">
        <v>12436.25</v>
      </c>
      <c r="D51" s="9">
        <v>12436.45</v>
      </c>
      <c r="E51" s="9">
        <v>12432.45</v>
      </c>
      <c r="F51" s="9">
        <v>12433.45</v>
      </c>
      <c r="G51" s="9">
        <v>12440</v>
      </c>
      <c r="H51" s="2"/>
      <c r="I51" s="2" t="str">
        <f t="shared" si="3"/>
        <v/>
      </c>
      <c r="J51" s="2" t="str">
        <f t="shared" si="4"/>
        <v/>
      </c>
      <c r="K51" s="4" t="str">
        <f>IF(H51="","",IF(H51="B",MIN(E51:E112),IF(H51="H",MAX(D51:D112))))</f>
        <v/>
      </c>
      <c r="L51" s="6" t="str">
        <f t="shared" si="2"/>
        <v/>
      </c>
      <c r="M51" s="1"/>
    </row>
    <row r="52" spans="1:13">
      <c r="A52" s="10">
        <v>42921</v>
      </c>
      <c r="B52" s="11">
        <v>0.48055555555555557</v>
      </c>
      <c r="C52" s="9">
        <v>12433.45</v>
      </c>
      <c r="D52" s="9">
        <v>12438.25</v>
      </c>
      <c r="E52" s="9">
        <v>12433.45</v>
      </c>
      <c r="F52" s="9">
        <v>12437.45</v>
      </c>
      <c r="G52" s="9">
        <v>12439</v>
      </c>
      <c r="H52" s="2"/>
      <c r="I52" s="2" t="str">
        <f t="shared" si="3"/>
        <v/>
      </c>
      <c r="J52" s="2" t="str">
        <f t="shared" si="4"/>
        <v/>
      </c>
      <c r="K52" s="4" t="str">
        <f>IF(H52="","",IF(H52="B",MIN(E52:E112),IF(H52="H",MAX(D52:D112))))</f>
        <v/>
      </c>
      <c r="L52" s="6" t="str">
        <f t="shared" si="2"/>
        <v/>
      </c>
      <c r="M52" s="1"/>
    </row>
    <row r="53" spans="1:13">
      <c r="A53" s="10">
        <v>42921</v>
      </c>
      <c r="B53" s="11">
        <v>0.48125000000000001</v>
      </c>
      <c r="C53" s="9">
        <v>12437.45</v>
      </c>
      <c r="D53" s="9">
        <v>12438.25</v>
      </c>
      <c r="E53" s="9">
        <v>12432.25</v>
      </c>
      <c r="F53" s="9">
        <v>12432.75</v>
      </c>
      <c r="G53" s="9">
        <v>12439</v>
      </c>
      <c r="H53" s="2"/>
      <c r="I53" s="2" t="str">
        <f t="shared" si="3"/>
        <v/>
      </c>
      <c r="J53" s="2" t="str">
        <f t="shared" si="4"/>
        <v/>
      </c>
      <c r="K53" s="4" t="str">
        <f>IF(H53="","",IF(H53="B",MIN(E53:E112),IF(H53="H",MAX(D53:D112))))</f>
        <v/>
      </c>
      <c r="L53" s="6" t="str">
        <f t="shared" si="2"/>
        <v/>
      </c>
      <c r="M53" s="1"/>
    </row>
    <row r="54" spans="1:13">
      <c r="A54" s="10">
        <v>42921</v>
      </c>
      <c r="B54" s="11">
        <v>0.48194444444444445</v>
      </c>
      <c r="C54" s="9">
        <v>12432.75</v>
      </c>
      <c r="D54" s="9">
        <v>12438.65</v>
      </c>
      <c r="E54" s="9">
        <v>12432.95</v>
      </c>
      <c r="F54" s="9">
        <v>12436.95</v>
      </c>
      <c r="G54" s="9">
        <v>12438</v>
      </c>
      <c r="H54" s="2"/>
      <c r="I54" s="2" t="str">
        <f t="shared" si="3"/>
        <v/>
      </c>
      <c r="J54" s="2" t="str">
        <f t="shared" si="4"/>
        <v/>
      </c>
      <c r="K54" s="4" t="str">
        <f>IF(H54="","",IF(H54="B",MIN(E54:E112),IF(H54="H",MAX(D54:D112))))</f>
        <v/>
      </c>
      <c r="L54" s="6" t="str">
        <f t="shared" si="2"/>
        <v/>
      </c>
      <c r="M54" s="1"/>
    </row>
    <row r="55" spans="1:13">
      <c r="A55" s="10">
        <v>42921</v>
      </c>
      <c r="B55" s="11">
        <v>0.4826388888888889</v>
      </c>
      <c r="C55" s="9">
        <v>12436.95</v>
      </c>
      <c r="D55" s="9">
        <v>12440.25</v>
      </c>
      <c r="E55" s="9">
        <v>12436.25</v>
      </c>
      <c r="F55" s="9">
        <v>12438.45</v>
      </c>
      <c r="G55" s="9">
        <v>12438</v>
      </c>
      <c r="H55" s="2"/>
      <c r="I55" s="2" t="str">
        <f t="shared" si="3"/>
        <v/>
      </c>
      <c r="J55" s="2" t="str">
        <f t="shared" si="4"/>
        <v/>
      </c>
      <c r="K55" s="4" t="str">
        <f>IF(H55="","",IF(H55="B",MIN(E55:E112),IF(H55="H",MAX(D55:D112))))</f>
        <v/>
      </c>
      <c r="L55" s="6" t="str">
        <f t="shared" si="2"/>
        <v/>
      </c>
      <c r="M55" s="1"/>
    </row>
    <row r="56" spans="1:13">
      <c r="A56" s="10">
        <v>42921</v>
      </c>
      <c r="B56" s="11">
        <v>0.48333333333333334</v>
      </c>
      <c r="C56" s="9">
        <v>12438.45</v>
      </c>
      <c r="D56" s="9">
        <v>12438.75</v>
      </c>
      <c r="E56" s="9">
        <v>12434.25</v>
      </c>
      <c r="F56" s="9">
        <v>12436.45</v>
      </c>
      <c r="G56" s="9">
        <v>12437</v>
      </c>
      <c r="H56" s="2"/>
      <c r="I56" s="2" t="str">
        <f t="shared" si="3"/>
        <v/>
      </c>
      <c r="J56" s="2" t="str">
        <f t="shared" si="4"/>
        <v/>
      </c>
      <c r="K56" s="4" t="str">
        <f>IF(H56="","",IF(H56="B",MIN(E56:E112),IF(H56="H",MAX(D56:D112))))</f>
        <v/>
      </c>
      <c r="L56" s="6" t="str">
        <f t="shared" si="2"/>
        <v/>
      </c>
      <c r="M56" s="1"/>
    </row>
    <row r="57" spans="1:13">
      <c r="A57" s="10">
        <v>42921</v>
      </c>
      <c r="B57" s="11">
        <v>0.48402777777777778</v>
      </c>
      <c r="C57" s="9">
        <v>12436.45</v>
      </c>
      <c r="D57" s="9">
        <v>12439.75</v>
      </c>
      <c r="E57" s="9">
        <v>12433.95</v>
      </c>
      <c r="F57" s="9">
        <v>12438.45</v>
      </c>
      <c r="G57" s="9">
        <v>12436</v>
      </c>
      <c r="H57" s="2"/>
      <c r="I57" s="2" t="str">
        <f t="shared" si="3"/>
        <v/>
      </c>
      <c r="J57" s="2" t="str">
        <f t="shared" si="4"/>
        <v/>
      </c>
      <c r="K57" s="4" t="str">
        <f>IF(H57="","",IF(H57="B",MIN(E57:E112),IF(H57="H",MAX(D57:D112))))</f>
        <v/>
      </c>
      <c r="L57" s="6" t="str">
        <f t="shared" si="2"/>
        <v/>
      </c>
      <c r="M57" s="1"/>
    </row>
    <row r="58" spans="1:13">
      <c r="A58" s="10">
        <v>42921</v>
      </c>
      <c r="B58" s="11">
        <v>0.48472222222222222</v>
      </c>
      <c r="C58" s="9">
        <v>12438.45</v>
      </c>
      <c r="D58" s="9">
        <v>12440.25</v>
      </c>
      <c r="E58" s="9">
        <v>12436.95</v>
      </c>
      <c r="F58" s="9">
        <v>12439.45</v>
      </c>
      <c r="G58" s="9">
        <v>12436</v>
      </c>
      <c r="H58" s="2"/>
      <c r="I58" s="2" t="str">
        <f t="shared" si="3"/>
        <v/>
      </c>
      <c r="J58" s="2" t="str">
        <f t="shared" si="4"/>
        <v/>
      </c>
      <c r="K58" s="4" t="str">
        <f>IF(H58="","",IF(H58="B",MIN(E58:E112),IF(H58="H",MAX(D58:D112))))</f>
        <v/>
      </c>
      <c r="L58" s="6" t="str">
        <f t="shared" si="2"/>
        <v/>
      </c>
      <c r="M58" s="1"/>
    </row>
    <row r="59" spans="1:13">
      <c r="A59" s="10">
        <v>42921</v>
      </c>
      <c r="B59" s="11">
        <v>0.48541666666666666</v>
      </c>
      <c r="C59" s="9">
        <v>12439.45</v>
      </c>
      <c r="D59" s="9">
        <v>12440.95</v>
      </c>
      <c r="E59" s="9">
        <v>12438.25</v>
      </c>
      <c r="F59" s="9">
        <v>12438.95</v>
      </c>
      <c r="G59" s="9">
        <v>12435</v>
      </c>
      <c r="H59" s="2"/>
      <c r="I59" s="2" t="str">
        <f t="shared" si="3"/>
        <v/>
      </c>
      <c r="J59" s="2" t="str">
        <f t="shared" si="4"/>
        <v/>
      </c>
      <c r="K59" s="4" t="str">
        <f>IF(H59="","",IF(H59="B",MIN(E59:E112),IF(H59="H",MAX(D59:D112))))</f>
        <v/>
      </c>
      <c r="L59" s="6" t="str">
        <f t="shared" si="2"/>
        <v/>
      </c>
      <c r="M59" s="1"/>
    </row>
    <row r="60" spans="1:13">
      <c r="A60" s="10">
        <v>42921</v>
      </c>
      <c r="B60" s="11">
        <v>0.4861111111111111</v>
      </c>
      <c r="C60" s="9">
        <v>12438.95</v>
      </c>
      <c r="D60" s="9">
        <v>12439.75</v>
      </c>
      <c r="E60" s="9">
        <v>12437.25</v>
      </c>
      <c r="F60" s="9">
        <v>12438.95</v>
      </c>
      <c r="G60" s="9">
        <v>12435</v>
      </c>
      <c r="H60" s="2"/>
      <c r="I60" s="2" t="str">
        <f t="shared" si="3"/>
        <v/>
      </c>
      <c r="J60" s="2" t="str">
        <f t="shared" si="4"/>
        <v/>
      </c>
      <c r="K60" s="4" t="str">
        <f>IF(H60="","",IF(H60="B",MIN(E60:E112),IF(H60="H",MAX(D60:D112))))</f>
        <v/>
      </c>
      <c r="L60" s="6" t="str">
        <f t="shared" si="2"/>
        <v/>
      </c>
      <c r="M60" s="1"/>
    </row>
    <row r="61" spans="1:13">
      <c r="A61" s="10">
        <v>42921</v>
      </c>
      <c r="B61" s="11">
        <v>0.48680555555555555</v>
      </c>
      <c r="C61" s="9">
        <v>12438.95</v>
      </c>
      <c r="D61" s="9">
        <v>12439.25</v>
      </c>
      <c r="E61" s="9">
        <v>12435.75</v>
      </c>
      <c r="F61" s="9">
        <v>12435.95</v>
      </c>
      <c r="G61" s="9">
        <v>12434</v>
      </c>
      <c r="H61" s="2"/>
      <c r="I61" s="2" t="str">
        <f t="shared" si="3"/>
        <v/>
      </c>
      <c r="J61" s="2" t="str">
        <f t="shared" si="4"/>
        <v/>
      </c>
      <c r="K61" s="4" t="str">
        <f>IF(H61="","",IF(H61="B",MIN(E61:E112),IF(H61="H",MAX(D61:D112))))</f>
        <v/>
      </c>
      <c r="L61" s="6" t="str">
        <f t="shared" si="2"/>
        <v/>
      </c>
      <c r="M61" s="1"/>
    </row>
    <row r="62" spans="1:13">
      <c r="A62" s="10">
        <v>42921</v>
      </c>
      <c r="B62" s="11">
        <v>0.48749999999999999</v>
      </c>
      <c r="C62" s="9">
        <v>12435.95</v>
      </c>
      <c r="D62" s="9">
        <v>12437.45</v>
      </c>
      <c r="E62" s="9">
        <v>12435.25</v>
      </c>
      <c r="F62" s="9">
        <v>12436.75</v>
      </c>
      <c r="G62" s="9">
        <v>12433</v>
      </c>
      <c r="H62" s="2"/>
      <c r="I62" s="2" t="str">
        <f t="shared" si="3"/>
        <v/>
      </c>
      <c r="J62" s="2" t="str">
        <f t="shared" si="4"/>
        <v/>
      </c>
      <c r="K62" s="4" t="str">
        <f>IF(H62="","",IF(H62="B",MIN(E62:E112),IF(H62="H",MAX(D62:D112))))</f>
        <v/>
      </c>
      <c r="L62" s="6" t="str">
        <f t="shared" ref="L62:L112" si="5">+IF(H62="","",IF(AND(H62="B",K62&lt;I62,K62&gt;J62),"NON",IF(AND(H62="B",K62&lt;I62,K62&lt;J62),"OUI",IF(AND(H62="H",K62&gt;I62,K62&lt;J62),"NON",IF(AND(H62="H",K62&gt;J62),"OUI",IF(AND(H62="B",K62&gt;J62),"Non atteint",IF(AND(H62="H",K62&lt;J62),"Non atteint")))))))</f>
        <v/>
      </c>
      <c r="M62" s="1"/>
    </row>
    <row r="63" spans="1:13">
      <c r="A63" s="10">
        <v>42921</v>
      </c>
      <c r="B63" s="11">
        <v>0.48819444444444443</v>
      </c>
      <c r="C63" s="9">
        <v>12436.75</v>
      </c>
      <c r="D63" s="9">
        <v>12436.95</v>
      </c>
      <c r="E63" s="9">
        <v>12434.95</v>
      </c>
      <c r="F63" s="9">
        <v>12436.25</v>
      </c>
      <c r="G63" s="9">
        <v>12433</v>
      </c>
      <c r="H63" s="2"/>
      <c r="I63" s="2" t="str">
        <f t="shared" si="3"/>
        <v/>
      </c>
      <c r="J63" s="2" t="str">
        <f t="shared" si="4"/>
        <v/>
      </c>
      <c r="K63" s="4" t="str">
        <f>IF(H63="","",IF(H63="B",MIN(E63:E112),IF(H63="H",MAX(D63:D112))))</f>
        <v/>
      </c>
      <c r="L63" s="6" t="str">
        <f t="shared" si="5"/>
        <v/>
      </c>
      <c r="M63" s="1"/>
    </row>
    <row r="64" spans="1:13" ht="15.75" thickBot="1">
      <c r="A64" s="10">
        <v>42921</v>
      </c>
      <c r="B64" s="11">
        <v>0.48888888888888887</v>
      </c>
      <c r="C64" s="9">
        <v>12436.25</v>
      </c>
      <c r="D64" s="9">
        <v>12436.15</v>
      </c>
      <c r="E64" s="9">
        <v>12433.25</v>
      </c>
      <c r="F64" s="9">
        <v>12433.45</v>
      </c>
      <c r="G64" s="9">
        <v>12432</v>
      </c>
      <c r="H64" s="2"/>
      <c r="I64" s="16" t="str">
        <f t="shared" si="3"/>
        <v/>
      </c>
      <c r="J64" s="2" t="str">
        <f t="shared" si="4"/>
        <v/>
      </c>
      <c r="K64" s="4" t="str">
        <f>IF(H64="","",IF(H64="B",MIN(E64:E112),IF(H64="H",MAX(D64:D112))))</f>
        <v/>
      </c>
      <c r="L64" s="6" t="str">
        <f t="shared" si="5"/>
        <v/>
      </c>
      <c r="M64" s="1"/>
    </row>
    <row r="65" spans="1:13" ht="15.75" thickBot="1">
      <c r="A65" s="10">
        <v>42921</v>
      </c>
      <c r="B65" s="11">
        <v>0.48958333333333331</v>
      </c>
      <c r="C65" s="9">
        <v>12433.45</v>
      </c>
      <c r="D65" s="9">
        <v>12433.95</v>
      </c>
      <c r="E65" s="9">
        <v>12431.75</v>
      </c>
      <c r="F65" s="9">
        <v>12433.45</v>
      </c>
      <c r="G65" s="9">
        <v>12432</v>
      </c>
      <c r="H65" s="45" t="s">
        <v>6</v>
      </c>
      <c r="I65" s="47">
        <f t="shared" si="3"/>
        <v>12431.75</v>
      </c>
      <c r="J65" s="46">
        <f t="shared" si="4"/>
        <v>12428.75</v>
      </c>
      <c r="K65" s="4">
        <f>IF(H65="","",IF(H65="B",MIN(E65:E112),IF(H65="H",MAX(D65:D112))))</f>
        <v>12431.75</v>
      </c>
      <c r="L65" s="6" t="str">
        <f t="shared" si="5"/>
        <v>Non atteint</v>
      </c>
      <c r="M65" s="1"/>
    </row>
    <row r="66" spans="1:13">
      <c r="A66" s="10">
        <v>42921</v>
      </c>
      <c r="B66" s="11">
        <v>0.49027777777777781</v>
      </c>
      <c r="C66" s="9">
        <v>12433.45</v>
      </c>
      <c r="D66" s="9">
        <v>12434.75</v>
      </c>
      <c r="E66" s="9">
        <v>12433.45</v>
      </c>
      <c r="F66" s="9">
        <v>12434.45</v>
      </c>
      <c r="G66" s="9">
        <v>12433</v>
      </c>
      <c r="H66" s="2"/>
      <c r="I66" s="22" t="str">
        <f t="shared" si="3"/>
        <v/>
      </c>
      <c r="J66" s="2" t="str">
        <f t="shared" si="4"/>
        <v/>
      </c>
      <c r="K66" s="4" t="str">
        <f>IF(H66="","",IF(H66="B",MIN(E66:E112),IF(H66="H",MAX(D66:D112))))</f>
        <v/>
      </c>
      <c r="L66" s="6" t="str">
        <f t="shared" si="5"/>
        <v/>
      </c>
      <c r="M66" s="1"/>
    </row>
    <row r="67" spans="1:13">
      <c r="A67" s="10">
        <v>42921</v>
      </c>
      <c r="B67" s="11">
        <v>0.4909722222222222</v>
      </c>
      <c r="C67" s="9">
        <v>12434.45</v>
      </c>
      <c r="D67" s="9">
        <v>12434.45</v>
      </c>
      <c r="E67" s="9">
        <v>12431.95</v>
      </c>
      <c r="F67" s="9">
        <v>12432.95</v>
      </c>
      <c r="G67" s="9">
        <v>12433</v>
      </c>
      <c r="H67" s="2"/>
      <c r="I67" s="2" t="str">
        <f t="shared" si="3"/>
        <v/>
      </c>
      <c r="J67" s="2" t="str">
        <f t="shared" si="4"/>
        <v/>
      </c>
      <c r="K67" s="4" t="str">
        <f>IF(H67="","",IF(H67="B",MIN(E67:E112),IF(H67="H",MAX(D67:D112))))</f>
        <v/>
      </c>
      <c r="L67" s="6" t="str">
        <f t="shared" si="5"/>
        <v/>
      </c>
      <c r="M67" s="1"/>
    </row>
    <row r="68" spans="1:13">
      <c r="A68" s="10">
        <v>42921</v>
      </c>
      <c r="B68" s="11">
        <v>0.4916666666666667</v>
      </c>
      <c r="C68" s="9">
        <v>12432.95</v>
      </c>
      <c r="D68" s="9">
        <v>12434.25</v>
      </c>
      <c r="E68" s="9">
        <v>12432.75</v>
      </c>
      <c r="F68" s="9">
        <v>12433.25</v>
      </c>
      <c r="G68" s="9">
        <v>12434</v>
      </c>
      <c r="H68" s="2"/>
      <c r="I68" s="2" t="str">
        <f t="shared" si="3"/>
        <v/>
      </c>
      <c r="J68" s="2" t="str">
        <f t="shared" si="4"/>
        <v/>
      </c>
      <c r="K68" s="4" t="str">
        <f>IF(H68="","",IF(H68="B",MIN(E68:E112),IF(H68="H",MAX(D68:D112))))</f>
        <v/>
      </c>
      <c r="L68" s="6" t="str">
        <f t="shared" si="5"/>
        <v/>
      </c>
      <c r="M68" s="1"/>
    </row>
    <row r="69" spans="1:13">
      <c r="A69" s="10">
        <v>42921</v>
      </c>
      <c r="B69" s="11">
        <v>0.49236111111111108</v>
      </c>
      <c r="C69" s="9">
        <v>12433.25</v>
      </c>
      <c r="D69" s="9">
        <v>12437.45</v>
      </c>
      <c r="E69" s="9">
        <v>12432.75</v>
      </c>
      <c r="F69" s="9">
        <v>12436.45</v>
      </c>
      <c r="G69" s="9">
        <v>12435</v>
      </c>
      <c r="H69" s="2"/>
      <c r="I69" s="2" t="str">
        <f t="shared" si="3"/>
        <v/>
      </c>
      <c r="J69" s="2" t="str">
        <f t="shared" si="4"/>
        <v/>
      </c>
      <c r="K69" s="4" t="str">
        <f>IF(H69="","",IF(H69="B",MIN(E69:E112),IF(H69="H",MAX(D69:D112))))</f>
        <v/>
      </c>
      <c r="L69" s="6" t="str">
        <f t="shared" si="5"/>
        <v/>
      </c>
      <c r="M69" s="1"/>
    </row>
    <row r="70" spans="1:13">
      <c r="A70" s="10">
        <v>42921</v>
      </c>
      <c r="B70" s="11">
        <v>0.49305555555555558</v>
      </c>
      <c r="C70" s="9">
        <v>12436.45</v>
      </c>
      <c r="D70" s="9">
        <v>12437.65</v>
      </c>
      <c r="E70" s="9">
        <v>12434.45</v>
      </c>
      <c r="F70" s="9">
        <v>12435.75</v>
      </c>
      <c r="G70" s="9">
        <v>12436</v>
      </c>
      <c r="H70" s="2"/>
      <c r="I70" s="2" t="str">
        <f t="shared" si="3"/>
        <v/>
      </c>
      <c r="J70" s="2" t="str">
        <f t="shared" si="4"/>
        <v/>
      </c>
      <c r="K70" s="4" t="str">
        <f>IF(H70="","",IF(H70="B",MIN(E70:E112),IF(H70="H",MAX(D70:D112))))</f>
        <v/>
      </c>
      <c r="L70" s="6" t="str">
        <f t="shared" si="5"/>
        <v/>
      </c>
      <c r="M70" s="1"/>
    </row>
    <row r="71" spans="1:13">
      <c r="A71" s="10">
        <v>42921</v>
      </c>
      <c r="B71" s="11">
        <v>0.49374999999999997</v>
      </c>
      <c r="C71" s="9">
        <v>12435.75</v>
      </c>
      <c r="D71" s="9">
        <v>12438.75</v>
      </c>
      <c r="E71" s="9">
        <v>12434.95</v>
      </c>
      <c r="F71" s="9">
        <v>12435.95</v>
      </c>
      <c r="G71" s="9">
        <v>12437</v>
      </c>
      <c r="H71" s="2"/>
      <c r="I71" s="2" t="str">
        <f t="shared" si="3"/>
        <v/>
      </c>
      <c r="J71" s="2" t="str">
        <f t="shared" si="4"/>
        <v/>
      </c>
      <c r="K71" s="4" t="str">
        <f>IF(H71="","",IF(H71="B",MIN(E71:E112),IF(H71="H",MAX(D71:D112))))</f>
        <v/>
      </c>
      <c r="L71" s="6" t="str">
        <f t="shared" si="5"/>
        <v/>
      </c>
      <c r="M71" s="1"/>
    </row>
    <row r="72" spans="1:13">
      <c r="A72" s="10">
        <v>42921</v>
      </c>
      <c r="B72" s="11">
        <v>0.49444444444444446</v>
      </c>
      <c r="C72" s="9">
        <v>12435.95</v>
      </c>
      <c r="D72" s="9">
        <v>12438.75</v>
      </c>
      <c r="E72" s="9">
        <v>12435.45</v>
      </c>
      <c r="F72" s="9">
        <v>12437.25</v>
      </c>
      <c r="G72" s="9">
        <v>12438</v>
      </c>
      <c r="H72" s="2"/>
      <c r="I72" s="2" t="str">
        <f t="shared" si="3"/>
        <v/>
      </c>
      <c r="J72" s="2" t="str">
        <f t="shared" si="4"/>
        <v/>
      </c>
      <c r="K72" s="4" t="str">
        <f>IF(H72="","",IF(H72="B",MIN(E72:E112),IF(H72="H",MAX(D72:D112))))</f>
        <v/>
      </c>
      <c r="L72" s="6" t="str">
        <f t="shared" si="5"/>
        <v/>
      </c>
      <c r="M72" s="1"/>
    </row>
    <row r="73" spans="1:13">
      <c r="A73" s="10">
        <v>42921</v>
      </c>
      <c r="B73" s="11">
        <v>0.49513888888888885</v>
      </c>
      <c r="C73" s="9">
        <v>12437.25</v>
      </c>
      <c r="D73" s="9">
        <v>12439.25</v>
      </c>
      <c r="E73" s="9">
        <v>12437.25</v>
      </c>
      <c r="F73" s="9">
        <v>12437.45</v>
      </c>
      <c r="G73" s="9">
        <v>12438</v>
      </c>
      <c r="H73" s="2"/>
      <c r="I73" s="2" t="str">
        <f t="shared" si="3"/>
        <v/>
      </c>
      <c r="J73" s="2" t="str">
        <f t="shared" si="4"/>
        <v/>
      </c>
      <c r="K73" s="4" t="str">
        <f>IF(H73="","",IF(H73="B",MIN(E73:E112),IF(H73="H",MAX(D73:D112))))</f>
        <v/>
      </c>
      <c r="L73" s="6" t="str">
        <f t="shared" si="5"/>
        <v/>
      </c>
      <c r="M73" s="1"/>
    </row>
    <row r="74" spans="1:13">
      <c r="A74" s="10">
        <v>42921</v>
      </c>
      <c r="B74" s="11">
        <v>0.49583333333333335</v>
      </c>
      <c r="C74" s="9">
        <v>12437.45</v>
      </c>
      <c r="D74" s="9">
        <v>12438.75</v>
      </c>
      <c r="E74" s="9">
        <v>12436.45</v>
      </c>
      <c r="F74" s="9">
        <v>12438.75</v>
      </c>
      <c r="G74" s="9">
        <v>12439</v>
      </c>
      <c r="H74" s="2"/>
      <c r="I74" s="2" t="str">
        <f t="shared" si="3"/>
        <v/>
      </c>
      <c r="J74" s="2" t="str">
        <f t="shared" si="4"/>
        <v/>
      </c>
      <c r="K74" s="4" t="str">
        <f>IF(H74="","",IF(H74="B",MIN(E74:E112),IF(H74="H",MAX(D74:D112))))</f>
        <v/>
      </c>
      <c r="L74" s="6" t="str">
        <f t="shared" si="5"/>
        <v/>
      </c>
      <c r="M74" s="1"/>
    </row>
    <row r="75" spans="1:13">
      <c r="A75" s="10">
        <v>42921</v>
      </c>
      <c r="B75" s="11">
        <v>0.49652777777777773</v>
      </c>
      <c r="C75" s="9">
        <v>12438.75</v>
      </c>
      <c r="D75" s="9">
        <v>12441.75</v>
      </c>
      <c r="E75" s="9">
        <v>12438.45</v>
      </c>
      <c r="F75" s="9">
        <v>12440.45</v>
      </c>
      <c r="G75" s="9">
        <v>12440</v>
      </c>
      <c r="H75" s="2"/>
      <c r="I75" s="2" t="str">
        <f t="shared" si="3"/>
        <v/>
      </c>
      <c r="J75" s="2" t="str">
        <f t="shared" si="4"/>
        <v/>
      </c>
      <c r="K75" s="4" t="str">
        <f>IF(H75="","",IF(H75="B",MIN(E75:E112),IF(H75="H",MAX(D75:D112))))</f>
        <v/>
      </c>
      <c r="L75" s="6" t="str">
        <f t="shared" si="5"/>
        <v/>
      </c>
      <c r="M75" s="1"/>
    </row>
    <row r="76" spans="1:13">
      <c r="A76" s="10">
        <v>42921</v>
      </c>
      <c r="B76" s="11">
        <v>0.49722222222222223</v>
      </c>
      <c r="C76" s="9">
        <v>12440.45</v>
      </c>
      <c r="D76" s="9">
        <v>12444.45</v>
      </c>
      <c r="E76" s="9">
        <v>12440.75</v>
      </c>
      <c r="F76" s="9">
        <v>12442.45</v>
      </c>
      <c r="G76" s="9">
        <v>12441</v>
      </c>
      <c r="H76" s="2"/>
      <c r="I76" s="2" t="str">
        <f t="shared" si="3"/>
        <v/>
      </c>
      <c r="J76" s="2" t="str">
        <f t="shared" si="4"/>
        <v/>
      </c>
      <c r="K76" s="4" t="str">
        <f>IF(H76="","",IF(H76="B",MIN(E76:E112),IF(H76="H",MAX(D76:D112))))</f>
        <v/>
      </c>
      <c r="L76" s="6" t="str">
        <f t="shared" si="5"/>
        <v/>
      </c>
      <c r="M76" s="1"/>
    </row>
    <row r="77" spans="1:13">
      <c r="A77" s="10">
        <v>42921</v>
      </c>
      <c r="B77" s="11">
        <v>0.49791666666666662</v>
      </c>
      <c r="C77" s="9">
        <v>12442.45</v>
      </c>
      <c r="D77" s="9">
        <v>12448.45</v>
      </c>
      <c r="E77" s="9">
        <v>12442.45</v>
      </c>
      <c r="F77" s="9">
        <v>12446.75</v>
      </c>
      <c r="G77" s="9">
        <v>12442</v>
      </c>
      <c r="H77" s="2"/>
      <c r="I77" s="2" t="str">
        <f t="shared" si="3"/>
        <v/>
      </c>
      <c r="J77" s="2" t="str">
        <f t="shared" si="4"/>
        <v/>
      </c>
      <c r="K77" s="4" t="str">
        <f>IF(H77="","",IF(H77="B",MIN(E77:E112),IF(H77="H",MAX(D77:D112))))</f>
        <v/>
      </c>
      <c r="L77" s="6" t="str">
        <f t="shared" si="5"/>
        <v/>
      </c>
      <c r="M77" s="1"/>
    </row>
    <row r="78" spans="1:13">
      <c r="A78" s="10">
        <v>42921</v>
      </c>
      <c r="B78" s="11">
        <v>0.49861111111111112</v>
      </c>
      <c r="C78" s="9">
        <v>12446.75</v>
      </c>
      <c r="D78" s="9">
        <v>12448.65</v>
      </c>
      <c r="E78" s="9">
        <v>12442.75</v>
      </c>
      <c r="F78" s="9">
        <v>12442.75</v>
      </c>
      <c r="G78" s="9">
        <v>12442</v>
      </c>
      <c r="H78" s="2"/>
      <c r="I78" s="2" t="str">
        <f t="shared" si="3"/>
        <v/>
      </c>
      <c r="J78" s="2" t="str">
        <f t="shared" si="4"/>
        <v/>
      </c>
      <c r="K78" s="4" t="str">
        <f>IF(H78="","",IF(H78="B",MIN(E78:E112),IF(H78="H",MAX(D78:D112))))</f>
        <v/>
      </c>
      <c r="L78" s="6" t="str">
        <f t="shared" si="5"/>
        <v/>
      </c>
      <c r="M78" s="1"/>
    </row>
    <row r="79" spans="1:13">
      <c r="A79" s="10">
        <v>42921</v>
      </c>
      <c r="B79" s="11">
        <v>0.4993055555555555</v>
      </c>
      <c r="C79" s="9">
        <v>12442.75</v>
      </c>
      <c r="D79" s="9">
        <v>12443.45</v>
      </c>
      <c r="E79" s="9">
        <v>12442.25</v>
      </c>
      <c r="F79" s="9">
        <v>12442.95</v>
      </c>
      <c r="G79" s="9">
        <v>12443</v>
      </c>
      <c r="H79" s="2"/>
      <c r="I79" s="2" t="str">
        <f t="shared" si="3"/>
        <v/>
      </c>
      <c r="J79" s="2" t="str">
        <f t="shared" si="4"/>
        <v/>
      </c>
      <c r="K79" s="4" t="str">
        <f>IF(H79="","",IF(H79="B",MIN(E79:E112),IF(H79="H",MAX(D79:D112))))</f>
        <v/>
      </c>
      <c r="L79" s="6" t="str">
        <f t="shared" si="5"/>
        <v/>
      </c>
      <c r="M79" s="1"/>
    </row>
    <row r="80" spans="1:13">
      <c r="A80" s="10">
        <v>42921</v>
      </c>
      <c r="B80" s="11">
        <v>0.5</v>
      </c>
      <c r="C80" s="9">
        <v>12442.95</v>
      </c>
      <c r="D80" s="9">
        <v>12442.75</v>
      </c>
      <c r="E80" s="9">
        <v>12437.95</v>
      </c>
      <c r="F80" s="9">
        <v>12439.45</v>
      </c>
      <c r="G80" s="9">
        <v>12444</v>
      </c>
      <c r="H80" s="2"/>
      <c r="I80" s="2" t="str">
        <f t="shared" si="3"/>
        <v/>
      </c>
      <c r="J80" s="2" t="str">
        <f t="shared" si="4"/>
        <v/>
      </c>
      <c r="K80" s="4" t="str">
        <f>IF(H80="","",IF(H80="B",MIN(E80:E112),IF(H80="H",MAX(D80:D112))))</f>
        <v/>
      </c>
      <c r="L80" s="6" t="str">
        <f t="shared" si="5"/>
        <v/>
      </c>
      <c r="M80" s="1"/>
    </row>
    <row r="81" spans="1:13">
      <c r="A81" s="10">
        <v>42921</v>
      </c>
      <c r="B81" s="11">
        <v>0.50069444444444444</v>
      </c>
      <c r="C81" s="9">
        <v>12439.45</v>
      </c>
      <c r="D81" s="9">
        <v>12440.75</v>
      </c>
      <c r="E81" s="9">
        <v>12438.45</v>
      </c>
      <c r="F81" s="9">
        <v>12438.45</v>
      </c>
      <c r="G81" s="9">
        <v>12445</v>
      </c>
      <c r="H81" s="2"/>
      <c r="I81" s="2" t="str">
        <f t="shared" si="3"/>
        <v/>
      </c>
      <c r="J81" s="2" t="str">
        <f t="shared" si="4"/>
        <v/>
      </c>
      <c r="K81" s="4" t="str">
        <f>IF(H81="","",IF(H81="B",MIN(E81:E112),IF(H81="H",MAX(D81:D112))))</f>
        <v/>
      </c>
      <c r="L81" s="6" t="str">
        <f t="shared" si="5"/>
        <v/>
      </c>
      <c r="M81" s="1"/>
    </row>
    <row r="82" spans="1:13">
      <c r="A82" s="10">
        <v>42921</v>
      </c>
      <c r="B82" s="11">
        <v>0.50138888888888888</v>
      </c>
      <c r="C82" s="9">
        <v>12438.45</v>
      </c>
      <c r="D82" s="9">
        <v>12439.45</v>
      </c>
      <c r="E82" s="9">
        <v>12437.95</v>
      </c>
      <c r="F82" s="9">
        <v>12439.25</v>
      </c>
      <c r="G82" s="9">
        <v>12446</v>
      </c>
      <c r="H82" s="2"/>
      <c r="I82" s="2" t="str">
        <f t="shared" si="3"/>
        <v/>
      </c>
      <c r="J82" s="2" t="str">
        <f t="shared" si="4"/>
        <v/>
      </c>
      <c r="K82" s="4" t="str">
        <f>IF(H82="","",IF(H82="B",MIN(E82:E112),IF(H82="H",MAX(D82:D112))))</f>
        <v/>
      </c>
      <c r="L82" s="6" t="str">
        <f t="shared" si="5"/>
        <v/>
      </c>
      <c r="M82" s="1"/>
    </row>
    <row r="83" spans="1:13">
      <c r="A83" s="10">
        <v>42921</v>
      </c>
      <c r="B83" s="11">
        <v>0.50208333333333333</v>
      </c>
      <c r="C83" s="9">
        <v>12439.25</v>
      </c>
      <c r="D83" s="9">
        <v>12444.65</v>
      </c>
      <c r="E83" s="9">
        <v>12439.45</v>
      </c>
      <c r="F83" s="9">
        <v>12443.45</v>
      </c>
      <c r="G83" s="9">
        <v>12447</v>
      </c>
      <c r="H83" s="2"/>
      <c r="I83" s="2" t="str">
        <f t="shared" si="3"/>
        <v/>
      </c>
      <c r="J83" s="2" t="str">
        <f t="shared" si="4"/>
        <v/>
      </c>
      <c r="K83" s="4" t="str">
        <f>IF(H83="","",IF(H83="B",MIN(E83:E112),IF(H83="H",MAX(D83:D112))))</f>
        <v/>
      </c>
      <c r="L83" s="6" t="str">
        <f t="shared" si="5"/>
        <v/>
      </c>
      <c r="M83" s="1"/>
    </row>
    <row r="84" spans="1:13">
      <c r="A84" s="10">
        <v>42921</v>
      </c>
      <c r="B84" s="11">
        <v>0.50277777777777777</v>
      </c>
      <c r="C84" s="9">
        <v>12443.45</v>
      </c>
      <c r="D84" s="9">
        <v>12443.25</v>
      </c>
      <c r="E84" s="9">
        <v>12441.75</v>
      </c>
      <c r="F84" s="9">
        <v>12442.95</v>
      </c>
      <c r="G84" s="9">
        <v>12447</v>
      </c>
      <c r="H84" s="2"/>
      <c r="I84" s="2" t="str">
        <f t="shared" si="3"/>
        <v/>
      </c>
      <c r="J84" s="2" t="str">
        <f t="shared" si="4"/>
        <v/>
      </c>
      <c r="K84" s="4" t="str">
        <f>IF(H84="","",IF(H84="B",MIN(E84:E112),IF(H84="H",MAX(D84:D112))))</f>
        <v/>
      </c>
      <c r="L84" s="6" t="str">
        <f t="shared" si="5"/>
        <v/>
      </c>
      <c r="M84" s="1"/>
    </row>
    <row r="85" spans="1:13">
      <c r="A85" s="10">
        <v>42921</v>
      </c>
      <c r="B85" s="11">
        <v>0.50347222222222221</v>
      </c>
      <c r="C85" s="9">
        <v>12442.95</v>
      </c>
      <c r="D85" s="9">
        <v>12445.45</v>
      </c>
      <c r="E85" s="9">
        <v>12442.75</v>
      </c>
      <c r="F85" s="9">
        <v>12444.75</v>
      </c>
      <c r="G85" s="9">
        <v>12448</v>
      </c>
      <c r="H85" s="2"/>
      <c r="I85" s="2" t="str">
        <f t="shared" si="3"/>
        <v/>
      </c>
      <c r="J85" s="2" t="str">
        <f t="shared" si="4"/>
        <v/>
      </c>
      <c r="K85" s="4" t="str">
        <f>IF(H85="","",IF(H85="B",MIN(E85:E112),IF(H85="H",MAX(D85:D112))))</f>
        <v/>
      </c>
      <c r="L85" s="6" t="str">
        <f t="shared" si="5"/>
        <v/>
      </c>
      <c r="M85" s="1"/>
    </row>
    <row r="86" spans="1:13">
      <c r="A86" s="10">
        <v>42921</v>
      </c>
      <c r="B86" s="11">
        <v>0.50416666666666665</v>
      </c>
      <c r="C86" s="9">
        <v>12444.75</v>
      </c>
      <c r="D86" s="9">
        <v>12447.75</v>
      </c>
      <c r="E86" s="9">
        <v>12443.75</v>
      </c>
      <c r="F86" s="9">
        <v>12447.25</v>
      </c>
      <c r="G86" s="9">
        <v>12449</v>
      </c>
      <c r="H86" s="2"/>
      <c r="I86" s="2" t="str">
        <f t="shared" si="3"/>
        <v/>
      </c>
      <c r="J86" s="2" t="str">
        <f t="shared" si="4"/>
        <v/>
      </c>
      <c r="K86" s="4" t="str">
        <f>IF(H86="","",IF(H86="B",MIN(E86:E112),IF(H86="H",MAX(D86:D112))))</f>
        <v/>
      </c>
      <c r="L86" s="6" t="str">
        <f t="shared" si="5"/>
        <v/>
      </c>
      <c r="M86" s="1"/>
    </row>
    <row r="87" spans="1:13">
      <c r="A87" s="10">
        <v>42921</v>
      </c>
      <c r="B87" s="11">
        <v>0.50486111111111109</v>
      </c>
      <c r="C87" s="9">
        <v>12447.25</v>
      </c>
      <c r="D87" s="9">
        <v>12447.75</v>
      </c>
      <c r="E87" s="9">
        <v>12446.45</v>
      </c>
      <c r="F87" s="9">
        <v>12446.75</v>
      </c>
      <c r="G87" s="9">
        <v>12450</v>
      </c>
      <c r="H87" s="2"/>
      <c r="I87" s="2" t="str">
        <f t="shared" si="3"/>
        <v/>
      </c>
      <c r="J87" s="2" t="str">
        <f t="shared" si="4"/>
        <v/>
      </c>
      <c r="K87" s="4" t="str">
        <f>IF(H87="","",IF(H87="B",MIN(E87:E112),IF(H87="H",MAX(D87:D112))))</f>
        <v/>
      </c>
      <c r="L87" s="6" t="str">
        <f t="shared" si="5"/>
        <v/>
      </c>
      <c r="M87" s="1"/>
    </row>
    <row r="88" spans="1:13">
      <c r="A88" s="10">
        <v>42921</v>
      </c>
      <c r="B88" s="11">
        <v>0.50555555555555554</v>
      </c>
      <c r="C88" s="9">
        <v>12446.75</v>
      </c>
      <c r="D88" s="9">
        <v>12447.45</v>
      </c>
      <c r="E88" s="9">
        <v>12445.95</v>
      </c>
      <c r="F88" s="9">
        <v>12445.95</v>
      </c>
      <c r="G88" s="9">
        <v>12451</v>
      </c>
      <c r="H88" s="2"/>
      <c r="I88" s="2" t="str">
        <f t="shared" si="3"/>
        <v/>
      </c>
      <c r="J88" s="2" t="str">
        <f t="shared" si="4"/>
        <v/>
      </c>
      <c r="K88" s="4" t="str">
        <f>IF(H88="","",IF(H88="B",MIN(E88:E112),IF(H88="H",MAX(D88:D112))))</f>
        <v/>
      </c>
      <c r="L88" s="6" t="str">
        <f t="shared" si="5"/>
        <v/>
      </c>
      <c r="M88" s="1"/>
    </row>
    <row r="89" spans="1:13">
      <c r="A89" s="10">
        <v>42921</v>
      </c>
      <c r="B89" s="11">
        <v>0.50624999999999998</v>
      </c>
      <c r="C89" s="9">
        <v>12445.95</v>
      </c>
      <c r="D89" s="9">
        <v>12446.95</v>
      </c>
      <c r="E89" s="9">
        <v>12444.95</v>
      </c>
      <c r="F89" s="9">
        <v>12446.75</v>
      </c>
      <c r="G89" s="9">
        <v>12452</v>
      </c>
      <c r="H89" s="2"/>
      <c r="I89" s="2" t="str">
        <f t="shared" si="3"/>
        <v/>
      </c>
      <c r="J89" s="2" t="str">
        <f t="shared" si="4"/>
        <v/>
      </c>
      <c r="K89" s="4" t="str">
        <f>IF(H89="","",IF(H89="B",MIN(E89:E112),IF(H89="H",MAX(D89:D112))))</f>
        <v/>
      </c>
      <c r="L89" s="6" t="str">
        <f t="shared" si="5"/>
        <v/>
      </c>
      <c r="M89" s="1"/>
    </row>
    <row r="90" spans="1:13">
      <c r="A90" s="10">
        <v>42921</v>
      </c>
      <c r="B90" s="11">
        <v>0.50694444444444442</v>
      </c>
      <c r="C90" s="9">
        <v>12446.75</v>
      </c>
      <c r="D90" s="9">
        <v>12449.25</v>
      </c>
      <c r="E90" s="9">
        <v>12446.45</v>
      </c>
      <c r="F90" s="9">
        <v>12447.95</v>
      </c>
      <c r="G90" s="9">
        <v>12452</v>
      </c>
      <c r="H90" s="2"/>
      <c r="I90" s="2" t="str">
        <f t="shared" si="3"/>
        <v/>
      </c>
      <c r="J90" s="2" t="str">
        <f t="shared" si="4"/>
        <v/>
      </c>
      <c r="K90" s="4" t="str">
        <f>IF(H90="","",IF(H90="B",MIN(E90:E112),IF(H90="H",MAX(D90:D112))))</f>
        <v/>
      </c>
      <c r="L90" s="6" t="str">
        <f t="shared" si="5"/>
        <v/>
      </c>
      <c r="M90" s="1"/>
    </row>
    <row r="91" spans="1:13">
      <c r="A91" s="10">
        <v>42921</v>
      </c>
      <c r="B91" s="11">
        <v>0.50763888888888886</v>
      </c>
      <c r="C91" s="9">
        <v>12447.95</v>
      </c>
      <c r="D91" s="9">
        <v>12447.95</v>
      </c>
      <c r="E91" s="9">
        <v>12446.45</v>
      </c>
      <c r="F91" s="9">
        <v>12446.95</v>
      </c>
      <c r="G91" s="9">
        <v>12453</v>
      </c>
      <c r="H91" s="2"/>
      <c r="I91" s="2" t="str">
        <f t="shared" si="3"/>
        <v/>
      </c>
      <c r="J91" s="2" t="str">
        <f t="shared" si="4"/>
        <v/>
      </c>
      <c r="K91" s="4" t="str">
        <f>IF(H91="","",IF(H91="B",MIN(E91:E112),IF(H91="H",MAX(D91:D112))))</f>
        <v/>
      </c>
      <c r="L91" s="6" t="str">
        <f t="shared" si="5"/>
        <v/>
      </c>
      <c r="M91" s="1"/>
    </row>
    <row r="92" spans="1:13">
      <c r="A92" s="10">
        <v>42921</v>
      </c>
      <c r="B92" s="11">
        <v>0.5083333333333333</v>
      </c>
      <c r="C92" s="9">
        <v>12446.95</v>
      </c>
      <c r="D92" s="9">
        <v>12449.45</v>
      </c>
      <c r="E92" s="9">
        <v>12446.75</v>
      </c>
      <c r="F92" s="9">
        <v>12447.45</v>
      </c>
      <c r="G92" s="9">
        <v>12454</v>
      </c>
      <c r="H92" s="2"/>
      <c r="I92" s="2" t="str">
        <f t="shared" si="3"/>
        <v/>
      </c>
      <c r="J92" s="2" t="str">
        <f t="shared" si="4"/>
        <v/>
      </c>
      <c r="K92" s="4" t="str">
        <f>IF(H92="","",IF(H92="B",MIN(E92:E112),IF(H92="H",MAX(D92:D112))))</f>
        <v/>
      </c>
      <c r="L92" s="6" t="str">
        <f t="shared" si="5"/>
        <v/>
      </c>
      <c r="M92" s="1"/>
    </row>
    <row r="93" spans="1:13">
      <c r="A93" s="10">
        <v>42921</v>
      </c>
      <c r="B93" s="11">
        <v>0.50902777777777775</v>
      </c>
      <c r="C93" s="9">
        <v>12447.45</v>
      </c>
      <c r="D93" s="9">
        <v>12448.25</v>
      </c>
      <c r="E93" s="9">
        <v>12446.95</v>
      </c>
      <c r="F93" s="9">
        <v>12447.45</v>
      </c>
      <c r="G93" s="9">
        <v>12455</v>
      </c>
      <c r="H93" s="2"/>
      <c r="I93" s="2" t="str">
        <f t="shared" si="3"/>
        <v/>
      </c>
      <c r="J93" s="2" t="str">
        <f t="shared" si="4"/>
        <v/>
      </c>
      <c r="K93" s="4" t="str">
        <f>IF(H93="","",IF(H93="B",MIN(E93:E112),IF(H93="H",MAX(D93:D112))))</f>
        <v/>
      </c>
      <c r="L93" s="6" t="str">
        <f t="shared" si="5"/>
        <v/>
      </c>
      <c r="M93" s="1"/>
    </row>
    <row r="94" spans="1:13">
      <c r="A94" s="10">
        <v>42921</v>
      </c>
      <c r="B94" s="11">
        <v>0.50972222222222219</v>
      </c>
      <c r="C94" s="9">
        <v>12447.45</v>
      </c>
      <c r="D94" s="9">
        <v>12452.65</v>
      </c>
      <c r="E94" s="9">
        <v>12447.25</v>
      </c>
      <c r="F94" s="9">
        <v>12447.45</v>
      </c>
      <c r="G94" s="9">
        <v>12456</v>
      </c>
      <c r="H94" s="2"/>
      <c r="I94" s="2" t="str">
        <f t="shared" si="3"/>
        <v/>
      </c>
      <c r="J94" s="2" t="str">
        <f t="shared" si="4"/>
        <v/>
      </c>
      <c r="K94" s="4" t="str">
        <f>IF(H94="","",IF(H94="B",MIN(E94:E112),IF(H94="H",MAX(D94:D112))))</f>
        <v/>
      </c>
      <c r="L94" s="6" t="str">
        <f t="shared" si="5"/>
        <v/>
      </c>
      <c r="M94" s="1"/>
    </row>
    <row r="95" spans="1:13">
      <c r="A95" s="10">
        <v>42921</v>
      </c>
      <c r="B95" s="11">
        <v>0.51041666666666663</v>
      </c>
      <c r="C95" s="9">
        <v>12447.45</v>
      </c>
      <c r="D95" s="9">
        <v>12448.45</v>
      </c>
      <c r="E95" s="9">
        <v>12446.45</v>
      </c>
      <c r="F95" s="9">
        <v>12446.75</v>
      </c>
      <c r="G95" s="9">
        <v>12456</v>
      </c>
      <c r="H95" s="2"/>
      <c r="I95" s="2" t="str">
        <f t="shared" si="3"/>
        <v/>
      </c>
      <c r="J95" s="2" t="str">
        <f t="shared" si="4"/>
        <v/>
      </c>
      <c r="K95" s="4" t="str">
        <f>IF(H95="","",IF(H95="B",MIN(E95:E112),IF(H95="H",MAX(D95:D112))))</f>
        <v/>
      </c>
      <c r="L95" s="6" t="str">
        <f t="shared" si="5"/>
        <v/>
      </c>
      <c r="M95" s="1"/>
    </row>
    <row r="96" spans="1:13">
      <c r="A96" s="10">
        <v>42921</v>
      </c>
      <c r="B96" s="11">
        <v>0.51111111111111118</v>
      </c>
      <c r="C96" s="9">
        <v>12446.75</v>
      </c>
      <c r="D96" s="9">
        <v>12447.45</v>
      </c>
      <c r="E96" s="9">
        <v>12445.25</v>
      </c>
      <c r="F96" s="9">
        <v>12446.75</v>
      </c>
      <c r="G96" s="9">
        <v>12457</v>
      </c>
      <c r="H96" s="2"/>
      <c r="I96" s="2" t="str">
        <f t="shared" si="3"/>
        <v/>
      </c>
      <c r="J96" s="2" t="str">
        <f t="shared" si="4"/>
        <v/>
      </c>
      <c r="K96" s="4" t="str">
        <f>IF(H96="","",IF(H96="B",MIN(E96:E112),IF(H96="H",MAX(D96:D112))))</f>
        <v/>
      </c>
      <c r="L96" s="6" t="str">
        <f t="shared" si="5"/>
        <v/>
      </c>
      <c r="M96" s="1"/>
    </row>
    <row r="97" spans="1:13">
      <c r="A97" s="10">
        <v>42921</v>
      </c>
      <c r="B97" s="11">
        <v>0.51180555555555551</v>
      </c>
      <c r="C97" s="9">
        <v>12446.75</v>
      </c>
      <c r="D97" s="9">
        <v>12451.95</v>
      </c>
      <c r="E97" s="9">
        <v>12446.95</v>
      </c>
      <c r="F97" s="9">
        <v>12451.45</v>
      </c>
      <c r="G97" s="9">
        <v>12458</v>
      </c>
      <c r="H97" s="2"/>
      <c r="I97" s="2" t="str">
        <f t="shared" si="3"/>
        <v/>
      </c>
      <c r="J97" s="2" t="str">
        <f t="shared" si="4"/>
        <v/>
      </c>
      <c r="K97" s="4" t="str">
        <f>IF(H97="","",IF(H97="B",MIN(E97:E112),IF(H97="H",MAX(D97:D112))))</f>
        <v/>
      </c>
      <c r="L97" s="6" t="str">
        <f t="shared" si="5"/>
        <v/>
      </c>
      <c r="M97" s="1"/>
    </row>
    <row r="98" spans="1:13" ht="15.75" thickBot="1">
      <c r="A98" s="13">
        <v>42921</v>
      </c>
      <c r="B98" s="14">
        <v>0.51250000000000007</v>
      </c>
      <c r="C98" s="15">
        <v>12451.45</v>
      </c>
      <c r="D98" s="15">
        <v>12455.25</v>
      </c>
      <c r="E98" s="15">
        <v>12451.45</v>
      </c>
      <c r="F98" s="15">
        <v>12454.45</v>
      </c>
      <c r="G98" s="15">
        <v>12459</v>
      </c>
      <c r="H98" s="16"/>
      <c r="I98" s="16" t="str">
        <f t="shared" si="3"/>
        <v/>
      </c>
      <c r="J98" s="16" t="str">
        <f t="shared" si="4"/>
        <v/>
      </c>
      <c r="K98" s="17" t="str">
        <f>IF(H98="","",IF(H98="B",MIN(E98:E112),IF(H98="H",MAX(D98:D112))))</f>
        <v/>
      </c>
      <c r="L98" s="18" t="str">
        <f t="shared" si="5"/>
        <v/>
      </c>
      <c r="M98" s="1"/>
    </row>
    <row r="99" spans="1:13" ht="15.75" thickBot="1">
      <c r="A99" s="25">
        <v>42921</v>
      </c>
      <c r="B99" s="26">
        <v>0.5131944444444444</v>
      </c>
      <c r="C99" s="27">
        <v>12454.45</v>
      </c>
      <c r="D99" s="27">
        <v>12459.75</v>
      </c>
      <c r="E99" s="27">
        <v>12454.25</v>
      </c>
      <c r="F99" s="27">
        <v>12455.45</v>
      </c>
      <c r="G99" s="27">
        <v>12460</v>
      </c>
      <c r="H99" s="28" t="s">
        <v>7</v>
      </c>
      <c r="I99" s="28">
        <f t="shared" si="3"/>
        <v>12459.75</v>
      </c>
      <c r="J99" s="28">
        <f t="shared" si="4"/>
        <v>12462.75</v>
      </c>
      <c r="K99" s="29">
        <f>IF(H99="","",IF(H99="B",MIN(E99:E112),IF(H99="H",MAX(D99:D112))))</f>
        <v>12459.75</v>
      </c>
      <c r="L99" s="30" t="str">
        <f t="shared" si="5"/>
        <v>Non atteint</v>
      </c>
      <c r="M99" s="42">
        <f>+I47</f>
        <v>12442.15</v>
      </c>
    </row>
    <row r="100" spans="1:13">
      <c r="A100" s="31">
        <v>42921</v>
      </c>
      <c r="B100" s="32">
        <v>0.51388888888888895</v>
      </c>
      <c r="C100" s="12">
        <v>12455.45</v>
      </c>
      <c r="D100" s="12">
        <v>12457.25</v>
      </c>
      <c r="E100" s="12">
        <v>12455.25</v>
      </c>
      <c r="F100" s="12">
        <v>12455.25</v>
      </c>
      <c r="G100" s="12">
        <v>12458</v>
      </c>
      <c r="H100" s="33"/>
      <c r="I100" s="33" t="str">
        <f t="shared" si="3"/>
        <v/>
      </c>
      <c r="J100" s="33" t="str">
        <f t="shared" si="4"/>
        <v/>
      </c>
      <c r="K100" s="34" t="str">
        <f>IF(H100="","",IF(H100="B",MIN(E100:E112),IF(H100="H",MAX(D100:D112))))</f>
        <v/>
      </c>
      <c r="L100" s="35" t="str">
        <f t="shared" si="5"/>
        <v/>
      </c>
      <c r="M100" s="1"/>
    </row>
    <row r="101" spans="1:13">
      <c r="A101" s="31">
        <v>42921</v>
      </c>
      <c r="B101" s="32">
        <v>0.51458333333333328</v>
      </c>
      <c r="C101" s="12">
        <v>12455.25</v>
      </c>
      <c r="D101" s="12">
        <v>12455.45</v>
      </c>
      <c r="E101" s="12">
        <v>12453.95</v>
      </c>
      <c r="F101" s="12">
        <v>12454.45</v>
      </c>
      <c r="G101" s="12">
        <v>12456</v>
      </c>
      <c r="H101" s="33"/>
      <c r="I101" s="33" t="str">
        <f t="shared" si="3"/>
        <v/>
      </c>
      <c r="J101" s="33" t="str">
        <f t="shared" si="4"/>
        <v/>
      </c>
      <c r="K101" s="34" t="str">
        <f>IF(H101="","",IF(H101="B",MIN(E101:E112),IF(H101="H",MAX(D101:D112))))</f>
        <v/>
      </c>
      <c r="L101" s="35" t="str">
        <f t="shared" si="5"/>
        <v/>
      </c>
      <c r="M101" s="1"/>
    </row>
    <row r="102" spans="1:13">
      <c r="A102" s="31">
        <v>42921</v>
      </c>
      <c r="B102" s="32">
        <v>0.51527777777777783</v>
      </c>
      <c r="C102" s="12">
        <v>12454.45</v>
      </c>
      <c r="D102" s="12">
        <v>12455.25</v>
      </c>
      <c r="E102" s="12">
        <v>12451.45</v>
      </c>
      <c r="F102" s="12">
        <v>12451.75</v>
      </c>
      <c r="G102" s="12">
        <v>12454</v>
      </c>
      <c r="H102" s="33"/>
      <c r="I102" s="33" t="str">
        <f t="shared" si="3"/>
        <v/>
      </c>
      <c r="J102" s="33" t="str">
        <f t="shared" si="4"/>
        <v/>
      </c>
      <c r="K102" s="34" t="str">
        <f>IF(H102="","",IF(H102="B",MIN(E102:E112),IF(H102="H",MAX(D102:D112))))</f>
        <v/>
      </c>
      <c r="L102" s="35" t="str">
        <f t="shared" si="5"/>
        <v/>
      </c>
      <c r="M102" s="1"/>
    </row>
    <row r="103" spans="1:13">
      <c r="A103" s="31">
        <v>42921</v>
      </c>
      <c r="B103" s="32">
        <v>0.51597222222222217</v>
      </c>
      <c r="C103" s="12">
        <v>12451.75</v>
      </c>
      <c r="D103" s="12">
        <v>12452.45</v>
      </c>
      <c r="E103" s="12">
        <v>12450.95</v>
      </c>
      <c r="F103" s="12">
        <v>12450.95</v>
      </c>
      <c r="G103" s="12">
        <v>12451</v>
      </c>
      <c r="H103" s="33"/>
      <c r="I103" s="33" t="str">
        <f t="shared" si="3"/>
        <v/>
      </c>
      <c r="J103" s="33" t="str">
        <f t="shared" si="4"/>
        <v/>
      </c>
      <c r="K103" s="34" t="str">
        <f>IF(H103="","",IF(H103="B",MIN(E103:E112),IF(H103="H",MAX(D103:D112))))</f>
        <v/>
      </c>
      <c r="L103" s="35" t="str">
        <f t="shared" si="5"/>
        <v/>
      </c>
      <c r="M103" s="1"/>
    </row>
    <row r="104" spans="1:13">
      <c r="A104" s="31">
        <v>42921</v>
      </c>
      <c r="B104" s="32">
        <v>0.51666666666666672</v>
      </c>
      <c r="C104" s="12">
        <v>12450.95</v>
      </c>
      <c r="D104" s="12">
        <v>12452.25</v>
      </c>
      <c r="E104" s="12">
        <v>12450.45</v>
      </c>
      <c r="F104" s="12">
        <v>12451.95</v>
      </c>
      <c r="G104" s="12">
        <v>12449</v>
      </c>
      <c r="H104" s="33"/>
      <c r="I104" s="33" t="str">
        <f t="shared" si="3"/>
        <v/>
      </c>
      <c r="J104" s="33" t="str">
        <f t="shared" si="4"/>
        <v/>
      </c>
      <c r="K104" s="34" t="str">
        <f>IF(H104="","",IF(H104="B",MIN(E104:E112),IF(H104="H",MAX(D104:D112))))</f>
        <v/>
      </c>
      <c r="L104" s="35" t="str">
        <f t="shared" si="5"/>
        <v/>
      </c>
      <c r="M104" s="1"/>
    </row>
    <row r="105" spans="1:13">
      <c r="A105" s="31">
        <v>42921</v>
      </c>
      <c r="B105" s="32">
        <v>0.51736111111111105</v>
      </c>
      <c r="C105" s="12">
        <v>12451.95</v>
      </c>
      <c r="D105" s="12">
        <v>12453.75</v>
      </c>
      <c r="E105" s="12">
        <v>12446.75</v>
      </c>
      <c r="F105" s="12">
        <v>12448.95</v>
      </c>
      <c r="G105" s="12">
        <v>12447</v>
      </c>
      <c r="H105" s="33"/>
      <c r="I105" s="33" t="str">
        <f t="shared" si="3"/>
        <v/>
      </c>
      <c r="J105" s="33" t="str">
        <f t="shared" si="4"/>
        <v/>
      </c>
      <c r="K105" s="34" t="str">
        <f>IF(H105="","",IF(H105="B",MIN(E105:E112),IF(H105="H",MAX(D105:D112))))</f>
        <v/>
      </c>
      <c r="L105" s="35" t="str">
        <f t="shared" si="5"/>
        <v/>
      </c>
      <c r="M105" s="1"/>
    </row>
    <row r="106" spans="1:13">
      <c r="A106" s="31">
        <v>42921</v>
      </c>
      <c r="B106" s="32">
        <v>0.5180555555555556</v>
      </c>
      <c r="C106" s="12">
        <v>12448.95</v>
      </c>
      <c r="D106" s="12">
        <v>12451.15</v>
      </c>
      <c r="E106" s="12">
        <v>12448.45</v>
      </c>
      <c r="F106" s="12">
        <v>12450.25</v>
      </c>
      <c r="G106" s="12">
        <v>12445</v>
      </c>
      <c r="H106" s="33"/>
      <c r="I106" s="33" t="str">
        <f t="shared" si="3"/>
        <v/>
      </c>
      <c r="J106" s="33" t="str">
        <f t="shared" si="4"/>
        <v/>
      </c>
      <c r="K106" s="34" t="str">
        <f>IF(H106="","",IF(H106="B",MIN(E106:E112),IF(H106="H",MAX(D106:D112))))</f>
        <v/>
      </c>
      <c r="L106" s="35" t="str">
        <f t="shared" si="5"/>
        <v/>
      </c>
      <c r="M106" s="1"/>
    </row>
    <row r="107" spans="1:13">
      <c r="A107" s="31">
        <v>42921</v>
      </c>
      <c r="B107" s="32">
        <v>0.51874999999999993</v>
      </c>
      <c r="C107" s="12">
        <v>12450.25</v>
      </c>
      <c r="D107" s="12">
        <v>12450.75</v>
      </c>
      <c r="E107" s="12">
        <v>12447.75</v>
      </c>
      <c r="F107" s="12">
        <v>12448.75</v>
      </c>
      <c r="G107" s="12">
        <v>12443</v>
      </c>
      <c r="H107" s="33"/>
      <c r="I107" s="33" t="str">
        <f t="shared" si="3"/>
        <v/>
      </c>
      <c r="J107" s="33" t="str">
        <f t="shared" si="4"/>
        <v/>
      </c>
      <c r="K107" s="34" t="str">
        <f>IF(H107="","",IF(H107="B",MIN(E107:E112),IF(H107="H",MAX(D107:D112))))</f>
        <v/>
      </c>
      <c r="L107" s="35" t="str">
        <f t="shared" si="5"/>
        <v/>
      </c>
      <c r="M107" s="1"/>
    </row>
    <row r="108" spans="1:13">
      <c r="A108" s="31">
        <v>42921</v>
      </c>
      <c r="B108" s="32">
        <v>0.51944444444444449</v>
      </c>
      <c r="C108" s="12">
        <v>12448.75</v>
      </c>
      <c r="D108" s="12">
        <v>12449.45</v>
      </c>
      <c r="E108" s="12">
        <v>12444.75</v>
      </c>
      <c r="F108" s="12">
        <v>12444.75</v>
      </c>
      <c r="G108" s="12">
        <v>12441</v>
      </c>
      <c r="H108" s="33"/>
      <c r="I108" s="33" t="str">
        <f t="shared" si="3"/>
        <v/>
      </c>
      <c r="J108" s="33" t="str">
        <f t="shared" si="4"/>
        <v/>
      </c>
      <c r="K108" s="34" t="str">
        <f>IF(H108="","",IF(H108="B",MIN(E108:E112),IF(H108="H",MAX(D108:D112))))</f>
        <v/>
      </c>
      <c r="L108" s="35" t="str">
        <f t="shared" si="5"/>
        <v/>
      </c>
      <c r="M108" s="1"/>
    </row>
    <row r="109" spans="1:13">
      <c r="A109" s="31">
        <v>42921</v>
      </c>
      <c r="B109" s="32">
        <v>0.52013888888888882</v>
      </c>
      <c r="C109" s="12">
        <v>12444.75</v>
      </c>
      <c r="D109" s="12">
        <v>12446.65</v>
      </c>
      <c r="E109" s="12">
        <v>12441.45</v>
      </c>
      <c r="F109" s="12">
        <v>12441.95</v>
      </c>
      <c r="G109" s="12">
        <v>12439</v>
      </c>
      <c r="H109" s="33"/>
      <c r="I109" s="33" t="str">
        <f t="shared" si="3"/>
        <v/>
      </c>
      <c r="J109" s="33" t="str">
        <f t="shared" si="4"/>
        <v/>
      </c>
      <c r="K109" s="34" t="str">
        <f>IF(H109="","",IF(H109="B",MIN(E109:E112),IF(H109="H",MAX(D109:D112))))</f>
        <v/>
      </c>
      <c r="L109" s="35" t="str">
        <f t="shared" si="5"/>
        <v/>
      </c>
      <c r="M109" s="1"/>
    </row>
    <row r="110" spans="1:13" ht="15.75" thickBot="1">
      <c r="A110" s="31">
        <v>42921</v>
      </c>
      <c r="B110" s="32">
        <v>0.52083333333333337</v>
      </c>
      <c r="C110" s="12">
        <v>12441.95</v>
      </c>
      <c r="D110" s="12">
        <v>12441.95</v>
      </c>
      <c r="E110" s="12">
        <v>12436.45</v>
      </c>
      <c r="F110" s="12">
        <v>12436.95</v>
      </c>
      <c r="G110" s="12">
        <v>12437</v>
      </c>
      <c r="H110" s="33"/>
      <c r="I110" s="33" t="str">
        <f t="shared" si="3"/>
        <v/>
      </c>
      <c r="J110" s="33" t="str">
        <f t="shared" si="4"/>
        <v/>
      </c>
      <c r="K110" s="34" t="str">
        <f>IF(H110="","",IF(H110="B",MIN(E110:E112),IF(H110="H",MAX(D110:D112))))</f>
        <v/>
      </c>
      <c r="L110" s="35" t="str">
        <f t="shared" si="5"/>
        <v/>
      </c>
      <c r="M110" s="1"/>
    </row>
    <row r="111" spans="1:13" ht="15.75" thickBot="1">
      <c r="A111" s="36">
        <v>42921</v>
      </c>
      <c r="B111" s="37">
        <v>0.52152777777777781</v>
      </c>
      <c r="C111" s="38">
        <v>12436.95</v>
      </c>
      <c r="D111" s="38">
        <v>12439.45</v>
      </c>
      <c r="E111" s="38">
        <v>12434.95</v>
      </c>
      <c r="F111" s="38">
        <v>12437.25</v>
      </c>
      <c r="G111" s="38">
        <v>12435</v>
      </c>
      <c r="H111" s="39" t="s">
        <v>6</v>
      </c>
      <c r="I111" s="39">
        <f t="shared" si="3"/>
        <v>12434.95</v>
      </c>
      <c r="J111" s="39">
        <f t="shared" si="4"/>
        <v>12431.95</v>
      </c>
      <c r="K111" s="40">
        <f>IF(H111="","",IF(H111="B",MIN(E111:E112),IF(H111="H",MAX(D111:D112))))</f>
        <v>12434.95</v>
      </c>
      <c r="L111" s="41" t="str">
        <f t="shared" si="5"/>
        <v>Non atteint</v>
      </c>
      <c r="M111" s="44">
        <f>+I65</f>
        <v>12431.75</v>
      </c>
    </row>
    <row r="112" spans="1:13">
      <c r="A112" s="19">
        <v>42921</v>
      </c>
      <c r="B112" s="20">
        <v>0.52222222222222225</v>
      </c>
      <c r="C112" s="21">
        <v>12437.25</v>
      </c>
      <c r="D112" s="21">
        <v>12439.45</v>
      </c>
      <c r="E112" s="21">
        <v>12436.45</v>
      </c>
      <c r="F112" s="21">
        <v>12437.75</v>
      </c>
      <c r="G112" s="21">
        <v>12436</v>
      </c>
      <c r="H112" s="22"/>
      <c r="I112" s="22" t="str">
        <f t="shared" si="3"/>
        <v/>
      </c>
      <c r="J112" s="22" t="str">
        <f t="shared" si="4"/>
        <v/>
      </c>
      <c r="K112" s="23" t="str">
        <f>IF(H112="","",IF(H112="B",MIN(E112:E112),IF(H112="H",MAX(D112:D112))))</f>
        <v/>
      </c>
      <c r="L112" s="24" t="str">
        <f t="shared" si="5"/>
        <v/>
      </c>
      <c r="M112" s="1"/>
    </row>
  </sheetData>
  <autoFilter ref="A1:M112"/>
  <sortState ref="A2:G15300">
    <sortCondition ref="A1"/>
  </sortState>
  <conditionalFormatting sqref="J1:J1048576">
    <cfRule type="cellIs" dxfId="6" priority="21" operator="equal">
      <formula>"VENTE"</formula>
    </cfRule>
  </conditionalFormatting>
  <conditionalFormatting sqref="J1:J1048576">
    <cfRule type="cellIs" dxfId="5" priority="20" operator="equal">
      <formula>"ACHAT"</formula>
    </cfRule>
  </conditionalFormatting>
  <conditionalFormatting sqref="H1:H1048576">
    <cfRule type="cellIs" dxfId="4" priority="12" operator="equal">
      <formula>"H"</formula>
    </cfRule>
    <cfRule type="cellIs" dxfId="3" priority="13" operator="equal">
      <formula>"B"</formula>
    </cfRule>
  </conditionalFormatting>
  <conditionalFormatting sqref="L2:L112">
    <cfRule type="cellIs" dxfId="2" priority="3" operator="equal">
      <formula>"NON"</formula>
    </cfRule>
  </conditionalFormatting>
  <conditionalFormatting sqref="L1:L1048576">
    <cfRule type="cellIs" dxfId="1" priority="1" operator="equal">
      <formula>"NON"</formula>
    </cfRule>
    <cfRule type="cellIs" dxfId="0" priority="2" operator="equal">
      <formula>"OUI"</formula>
    </cfRule>
  </conditionalFormatting>
  <pageMargins left="0.7" right="0.7" top="0.75" bottom="0.75" header="0.3" footer="0.3"/>
  <pageSetup orientation="portrait" horizontalDpi="4294967294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Base données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PIERRE</dc:creator>
  <cp:lastModifiedBy>alain PIERRE</cp:lastModifiedBy>
  <dcterms:created xsi:type="dcterms:W3CDTF">2017-07-29T07:02:10Z</dcterms:created>
  <dcterms:modified xsi:type="dcterms:W3CDTF">2017-07-30T10:40:53Z</dcterms:modified>
</cp:coreProperties>
</file>