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19200" windowHeight="11370" tabRatio="694" activeTab="1"/>
  </bookViews>
  <sheets>
    <sheet name="TOUS NIVEAUX" sheetId="22" r:id="rId1"/>
    <sheet name="Feuil1" sheetId="25" r:id="rId2"/>
  </sheets>
  <definedNames>
    <definedName name="_xlnm.Print_Area" localSheetId="1">Feuil1!$A$1:$P$20</definedName>
  </definedNames>
  <calcPr calcId="162913"/>
</workbook>
</file>

<file path=xl/calcChain.xml><?xml version="1.0" encoding="utf-8"?>
<calcChain xmlns="http://schemas.openxmlformats.org/spreadsheetml/2006/main">
  <c r="G4" i="25" l="1"/>
  <c r="C3" i="25" l="1"/>
  <c r="D3" i="25"/>
  <c r="G3" i="25"/>
  <c r="J3" i="25" s="1"/>
  <c r="I3" i="25"/>
  <c r="C4" i="25"/>
  <c r="D4" i="25"/>
  <c r="C5" i="25"/>
  <c r="D5" i="25"/>
  <c r="G5" i="25" s="1"/>
  <c r="C6" i="25"/>
  <c r="D6" i="25"/>
  <c r="C7" i="25"/>
  <c r="D7" i="25"/>
  <c r="C8" i="25"/>
  <c r="D8" i="25"/>
  <c r="C9" i="25"/>
  <c r="D9" i="25"/>
  <c r="C10" i="25"/>
  <c r="D10" i="25"/>
  <c r="C11" i="25"/>
  <c r="D11" i="25"/>
  <c r="C12" i="25"/>
  <c r="D12" i="25"/>
  <c r="C13" i="25"/>
  <c r="D13" i="25"/>
  <c r="C14" i="25"/>
  <c r="D14" i="25"/>
  <c r="C15" i="25"/>
  <c r="D15" i="25"/>
  <c r="C16" i="25"/>
  <c r="D16" i="25"/>
  <c r="C17" i="25"/>
  <c r="D17" i="25"/>
  <c r="C18" i="25"/>
  <c r="D18" i="25"/>
  <c r="C19" i="25"/>
  <c r="D19" i="25"/>
  <c r="C20" i="25"/>
  <c r="D20" i="25"/>
  <c r="K2" i="22"/>
  <c r="L2" i="22"/>
  <c r="M2" i="22"/>
  <c r="N2" i="22"/>
  <c r="O2" i="22"/>
  <c r="P2" i="22"/>
  <c r="Q2" i="22"/>
  <c r="K3" i="22"/>
  <c r="L3" i="22"/>
  <c r="M3" i="22"/>
  <c r="N3" i="22"/>
  <c r="O3" i="22"/>
  <c r="P3" i="22"/>
  <c r="Q3" i="22"/>
  <c r="K4" i="22"/>
  <c r="L4" i="22"/>
  <c r="M4" i="22"/>
  <c r="N4" i="22"/>
  <c r="O4" i="22"/>
  <c r="P4" i="22"/>
  <c r="Q4" i="22"/>
  <c r="K5" i="22"/>
  <c r="L5" i="22"/>
  <c r="M5" i="22"/>
  <c r="N5" i="22"/>
  <c r="O5" i="22"/>
  <c r="P5" i="22"/>
  <c r="Q5" i="22"/>
  <c r="K6" i="22"/>
  <c r="L6" i="22"/>
  <c r="M6" i="22"/>
  <c r="N6" i="22"/>
  <c r="O6" i="22"/>
  <c r="P6" i="22"/>
  <c r="Q6" i="22"/>
  <c r="K7" i="22"/>
  <c r="L7" i="22"/>
  <c r="M7" i="22"/>
  <c r="N7" i="22"/>
  <c r="O7" i="22"/>
  <c r="P7" i="22"/>
  <c r="Q7" i="22"/>
  <c r="K8" i="22"/>
  <c r="L8" i="22"/>
  <c r="M8" i="22"/>
  <c r="N8" i="22"/>
  <c r="O8" i="22"/>
  <c r="P8" i="22"/>
  <c r="Q8" i="22"/>
  <c r="K9" i="22"/>
  <c r="L9" i="22"/>
  <c r="M9" i="22"/>
  <c r="N9" i="22"/>
  <c r="O9" i="22"/>
  <c r="P9" i="22"/>
  <c r="Q9" i="22"/>
  <c r="K10" i="22"/>
  <c r="L10" i="22"/>
  <c r="M10" i="22"/>
  <c r="N10" i="22"/>
  <c r="O10" i="22"/>
  <c r="P10" i="22"/>
  <c r="Q10" i="22"/>
  <c r="K11" i="22"/>
  <c r="L11" i="22"/>
  <c r="M11" i="22"/>
  <c r="N11" i="22"/>
  <c r="O11" i="22"/>
  <c r="P11" i="22"/>
  <c r="Q11" i="22"/>
  <c r="K12" i="22"/>
  <c r="L12" i="22"/>
  <c r="M12" i="22"/>
  <c r="N12" i="22"/>
  <c r="O12" i="22"/>
  <c r="P12" i="22"/>
  <c r="Q12" i="22"/>
  <c r="K13" i="22"/>
  <c r="L13" i="22"/>
  <c r="M13" i="22"/>
  <c r="N13" i="22"/>
  <c r="O13" i="22"/>
  <c r="P13" i="22"/>
  <c r="Q13" i="22"/>
  <c r="K14" i="22"/>
  <c r="L14" i="22"/>
  <c r="M14" i="22"/>
  <c r="N14" i="22"/>
  <c r="O14" i="22"/>
  <c r="P14" i="22"/>
  <c r="Q14" i="22"/>
  <c r="K15" i="22"/>
  <c r="L15" i="22"/>
  <c r="M15" i="22"/>
  <c r="N15" i="22"/>
  <c r="O15" i="22"/>
  <c r="P15" i="22"/>
  <c r="Q15" i="22"/>
  <c r="K16" i="22"/>
  <c r="L16" i="22"/>
  <c r="M16" i="22"/>
  <c r="N16" i="22"/>
  <c r="O16" i="22"/>
  <c r="P16" i="22"/>
  <c r="Q16" i="22"/>
  <c r="K17" i="22"/>
  <c r="L17" i="22"/>
  <c r="M17" i="22"/>
  <c r="N17" i="22"/>
  <c r="O17" i="22"/>
  <c r="P17" i="22"/>
  <c r="Q17" i="22"/>
  <c r="K18" i="22"/>
  <c r="L18" i="22"/>
  <c r="M18" i="22"/>
  <c r="N18" i="22"/>
  <c r="O18" i="22"/>
  <c r="P18" i="22"/>
  <c r="Q18" i="22"/>
  <c r="K19" i="22"/>
  <c r="L19" i="22"/>
  <c r="M19" i="22"/>
  <c r="N19" i="22"/>
  <c r="O19" i="22"/>
  <c r="P19" i="22"/>
  <c r="Q19" i="22"/>
  <c r="K20" i="22"/>
  <c r="L20" i="22"/>
  <c r="M20" i="22"/>
  <c r="N20" i="22"/>
  <c r="O20" i="22"/>
  <c r="P20" i="22"/>
  <c r="Q20" i="22"/>
  <c r="K21" i="22"/>
  <c r="L21" i="22"/>
  <c r="M21" i="22"/>
  <c r="N21" i="22"/>
  <c r="O21" i="22"/>
  <c r="P21" i="22"/>
  <c r="Q21" i="22"/>
  <c r="K22" i="22"/>
  <c r="L22" i="22"/>
  <c r="M22" i="22"/>
  <c r="N22" i="22"/>
  <c r="O22" i="22"/>
  <c r="P22" i="22"/>
  <c r="Q22" i="22"/>
  <c r="K23" i="22"/>
  <c r="L23" i="22"/>
  <c r="M23" i="22"/>
  <c r="N23" i="22"/>
  <c r="O23" i="22"/>
  <c r="P23" i="22"/>
  <c r="Q23" i="22"/>
  <c r="K24" i="22"/>
  <c r="L24" i="22"/>
  <c r="M24" i="22"/>
  <c r="N24" i="22"/>
  <c r="O24" i="22"/>
  <c r="P24" i="22"/>
  <c r="Q24" i="22"/>
  <c r="K25" i="22"/>
  <c r="L25" i="22"/>
  <c r="M25" i="22"/>
  <c r="N25" i="22"/>
  <c r="O25" i="22"/>
  <c r="P25" i="22"/>
  <c r="Q25" i="22"/>
  <c r="K26" i="22"/>
  <c r="L26" i="22"/>
  <c r="M26" i="22"/>
  <c r="N26" i="22"/>
  <c r="O26" i="22"/>
  <c r="P26" i="22"/>
  <c r="Q26" i="22"/>
  <c r="K27" i="22"/>
  <c r="L27" i="22"/>
  <c r="M27" i="22"/>
  <c r="N27" i="22"/>
  <c r="O27" i="22"/>
  <c r="P27" i="22"/>
  <c r="Q27" i="22"/>
  <c r="K28" i="22"/>
  <c r="L28" i="22"/>
  <c r="M28" i="22"/>
  <c r="N28" i="22"/>
  <c r="O28" i="22"/>
  <c r="P28" i="22"/>
  <c r="Q28" i="22"/>
  <c r="K29" i="22"/>
  <c r="L29" i="22"/>
  <c r="M29" i="22"/>
  <c r="N29" i="22"/>
  <c r="O29" i="22"/>
  <c r="P29" i="22"/>
  <c r="Q29" i="22"/>
  <c r="K30" i="22"/>
  <c r="L30" i="22"/>
  <c r="M30" i="22"/>
  <c r="N30" i="22"/>
  <c r="O30" i="22"/>
  <c r="P30" i="22"/>
  <c r="Q30" i="22"/>
  <c r="K31" i="22"/>
  <c r="L31" i="22"/>
  <c r="M31" i="22"/>
  <c r="N31" i="22"/>
  <c r="O31" i="22"/>
  <c r="P31" i="22"/>
  <c r="Q31" i="22"/>
  <c r="K32" i="22"/>
  <c r="L32" i="22"/>
  <c r="M32" i="22"/>
  <c r="N32" i="22"/>
  <c r="O32" i="22"/>
  <c r="P32" i="22"/>
  <c r="Q32" i="22"/>
  <c r="K33" i="22"/>
  <c r="L33" i="22"/>
  <c r="M33" i="22"/>
  <c r="N33" i="22"/>
  <c r="O33" i="22"/>
  <c r="P33" i="22"/>
  <c r="Q33" i="22"/>
  <c r="K34" i="22"/>
  <c r="L34" i="22"/>
  <c r="M34" i="22"/>
  <c r="N34" i="22"/>
  <c r="O34" i="22"/>
  <c r="P34" i="22"/>
  <c r="Q34" i="22"/>
  <c r="K35" i="22"/>
  <c r="L35" i="22"/>
  <c r="M35" i="22"/>
  <c r="N35" i="22"/>
  <c r="O35" i="22"/>
  <c r="P35" i="22"/>
  <c r="Q35" i="22"/>
  <c r="K36" i="22"/>
  <c r="L36" i="22"/>
  <c r="M36" i="22"/>
  <c r="N36" i="22"/>
  <c r="O36" i="22"/>
  <c r="P36" i="22"/>
  <c r="Q36" i="22"/>
  <c r="K37" i="22"/>
  <c r="L37" i="22"/>
  <c r="M37" i="22"/>
  <c r="N37" i="22"/>
  <c r="O37" i="22"/>
  <c r="P37" i="22"/>
  <c r="Q37" i="22"/>
  <c r="K38" i="22"/>
  <c r="L38" i="22"/>
  <c r="M38" i="22"/>
  <c r="N38" i="22"/>
  <c r="O38" i="22"/>
  <c r="P38" i="22"/>
  <c r="Q38" i="22"/>
  <c r="K39" i="22"/>
  <c r="L39" i="22"/>
  <c r="M39" i="22"/>
  <c r="N39" i="22"/>
  <c r="O39" i="22"/>
  <c r="P39" i="22"/>
  <c r="Q39" i="22"/>
  <c r="K40" i="22"/>
  <c r="L40" i="22"/>
  <c r="M40" i="22"/>
  <c r="N40" i="22"/>
  <c r="O40" i="22"/>
  <c r="P40" i="22"/>
  <c r="Q40" i="22"/>
  <c r="K41" i="22"/>
  <c r="L41" i="22"/>
  <c r="M41" i="22"/>
  <c r="N41" i="22"/>
  <c r="O41" i="22"/>
  <c r="P41" i="22"/>
  <c r="Q41" i="22"/>
  <c r="K42" i="22"/>
  <c r="L42" i="22"/>
  <c r="M42" i="22"/>
  <c r="N42" i="22"/>
  <c r="O42" i="22"/>
  <c r="P42" i="22"/>
  <c r="Q42" i="22"/>
  <c r="K43" i="22"/>
  <c r="L43" i="22"/>
  <c r="M43" i="22"/>
  <c r="N43" i="22"/>
  <c r="O43" i="22"/>
  <c r="P43" i="22"/>
  <c r="Q43" i="22"/>
  <c r="K44" i="22"/>
  <c r="L44" i="22"/>
  <c r="M44" i="22"/>
  <c r="N44" i="22"/>
  <c r="O44" i="22"/>
  <c r="P44" i="22"/>
  <c r="Q44" i="22"/>
  <c r="K45" i="22"/>
  <c r="L45" i="22"/>
  <c r="M45" i="22"/>
  <c r="N45" i="22"/>
  <c r="O45" i="22"/>
  <c r="P45" i="22"/>
  <c r="Q45" i="22"/>
  <c r="K46" i="22"/>
  <c r="L46" i="22"/>
  <c r="M46" i="22"/>
  <c r="N46" i="22"/>
  <c r="O46" i="22"/>
  <c r="P46" i="22"/>
  <c r="Q46" i="22"/>
  <c r="K47" i="22"/>
  <c r="L47" i="22"/>
  <c r="M47" i="22"/>
  <c r="N47" i="22"/>
  <c r="O47" i="22"/>
  <c r="P47" i="22"/>
  <c r="Q47" i="22"/>
  <c r="K48" i="22"/>
  <c r="L48" i="22"/>
  <c r="M48" i="22"/>
  <c r="N48" i="22"/>
  <c r="O48" i="22"/>
  <c r="P48" i="22"/>
  <c r="Q48" i="22"/>
  <c r="K49" i="22"/>
  <c r="L49" i="22"/>
  <c r="M49" i="22"/>
  <c r="N49" i="22"/>
  <c r="O49" i="22"/>
  <c r="P49" i="22"/>
  <c r="Q49" i="22"/>
  <c r="K50" i="22"/>
  <c r="L50" i="22"/>
  <c r="M50" i="22"/>
  <c r="N50" i="22"/>
  <c r="O50" i="22"/>
  <c r="P50" i="22"/>
  <c r="Q50" i="22"/>
  <c r="K51" i="22"/>
  <c r="L51" i="22"/>
  <c r="M51" i="22"/>
  <c r="N51" i="22"/>
  <c r="O51" i="22"/>
  <c r="P51" i="22"/>
  <c r="Q51" i="22"/>
  <c r="K52" i="22"/>
  <c r="L52" i="22"/>
  <c r="M52" i="22"/>
  <c r="N52" i="22"/>
  <c r="O52" i="22"/>
  <c r="P52" i="22"/>
  <c r="Q52" i="22"/>
  <c r="K53" i="22"/>
  <c r="L53" i="22"/>
  <c r="M53" i="22"/>
  <c r="N53" i="22"/>
  <c r="O53" i="22"/>
  <c r="P53" i="22"/>
  <c r="Q53" i="22"/>
  <c r="K54" i="22"/>
  <c r="L54" i="22"/>
  <c r="M54" i="22"/>
  <c r="N54" i="22"/>
  <c r="O54" i="22"/>
  <c r="P54" i="22"/>
  <c r="Q54" i="22"/>
  <c r="K55" i="22"/>
  <c r="L55" i="22"/>
  <c r="M55" i="22"/>
  <c r="N55" i="22"/>
  <c r="O55" i="22"/>
  <c r="P55" i="22"/>
  <c r="Q55" i="22"/>
  <c r="K56" i="22"/>
  <c r="L56" i="22"/>
  <c r="M56" i="22"/>
  <c r="N56" i="22"/>
  <c r="O56" i="22"/>
  <c r="P56" i="22"/>
  <c r="Q56" i="22"/>
  <c r="K57" i="22"/>
  <c r="L57" i="22"/>
  <c r="M57" i="22"/>
  <c r="N57" i="22"/>
  <c r="O57" i="22"/>
  <c r="P57" i="22"/>
  <c r="Q57" i="22"/>
  <c r="K58" i="22"/>
  <c r="L58" i="22"/>
  <c r="M58" i="22"/>
  <c r="N58" i="22"/>
  <c r="O58" i="22"/>
  <c r="P58" i="22"/>
  <c r="Q58" i="22"/>
  <c r="K59" i="22"/>
  <c r="L59" i="22"/>
  <c r="M59" i="22"/>
  <c r="N59" i="22"/>
  <c r="O59" i="22"/>
  <c r="P59" i="22"/>
  <c r="Q59" i="22"/>
  <c r="K60" i="22"/>
  <c r="L60" i="22"/>
  <c r="M60" i="22"/>
  <c r="N60" i="22"/>
  <c r="O60" i="22"/>
  <c r="P60" i="22"/>
  <c r="Q60" i="22"/>
  <c r="K61" i="22"/>
  <c r="L61" i="22"/>
  <c r="M61" i="22"/>
  <c r="N61" i="22"/>
  <c r="O61" i="22"/>
  <c r="P61" i="22"/>
  <c r="Q61" i="22"/>
  <c r="K62" i="22"/>
  <c r="L62" i="22"/>
  <c r="M62" i="22"/>
  <c r="N62" i="22"/>
  <c r="O62" i="22"/>
  <c r="P62" i="22"/>
  <c r="Q62" i="22"/>
  <c r="K63" i="22"/>
  <c r="L63" i="22"/>
  <c r="M63" i="22"/>
  <c r="N63" i="22"/>
  <c r="O63" i="22"/>
  <c r="P63" i="22"/>
  <c r="Q63" i="22"/>
  <c r="K64" i="22"/>
  <c r="L64" i="22"/>
  <c r="M64" i="22"/>
  <c r="N64" i="22"/>
  <c r="O64" i="22"/>
  <c r="P64" i="22"/>
  <c r="Q64" i="22"/>
  <c r="K65" i="22"/>
  <c r="L65" i="22"/>
  <c r="M65" i="22"/>
  <c r="N65" i="22"/>
  <c r="O65" i="22"/>
  <c r="P65" i="22"/>
  <c r="Q65" i="22"/>
  <c r="K66" i="22"/>
  <c r="L66" i="22"/>
  <c r="M66" i="22"/>
  <c r="N66" i="22"/>
  <c r="O66" i="22"/>
  <c r="P66" i="22"/>
  <c r="Q66" i="22"/>
  <c r="K67" i="22"/>
  <c r="L67" i="22"/>
  <c r="M67" i="22"/>
  <c r="N67" i="22"/>
  <c r="O67" i="22"/>
  <c r="P67" i="22"/>
  <c r="Q67" i="22"/>
  <c r="K68" i="22"/>
  <c r="L68" i="22"/>
  <c r="M68" i="22"/>
  <c r="N68" i="22"/>
  <c r="O68" i="22"/>
  <c r="P68" i="22"/>
  <c r="Q68" i="22"/>
  <c r="K69" i="22"/>
  <c r="L69" i="22"/>
  <c r="M69" i="22"/>
  <c r="N69" i="22"/>
  <c r="O69" i="22"/>
  <c r="P69" i="22"/>
  <c r="Q69" i="22"/>
  <c r="K70" i="22"/>
  <c r="L70" i="22"/>
  <c r="M70" i="22"/>
  <c r="N70" i="22"/>
  <c r="O70" i="22"/>
  <c r="P70" i="22"/>
  <c r="Q70" i="22"/>
  <c r="K71" i="22"/>
  <c r="L71" i="22"/>
  <c r="M71" i="22"/>
  <c r="N71" i="22"/>
  <c r="O71" i="22"/>
  <c r="P71" i="22"/>
  <c r="Q71" i="22"/>
  <c r="K72" i="22"/>
  <c r="L72" i="22"/>
  <c r="M72" i="22"/>
  <c r="N72" i="22"/>
  <c r="O72" i="22"/>
  <c r="P72" i="22"/>
  <c r="Q72" i="22"/>
  <c r="K73" i="22"/>
  <c r="L73" i="22"/>
  <c r="M73" i="22"/>
  <c r="N73" i="22"/>
  <c r="O73" i="22"/>
  <c r="P73" i="22"/>
  <c r="Q73" i="22"/>
  <c r="K74" i="22"/>
  <c r="L74" i="22"/>
  <c r="M74" i="22"/>
  <c r="N74" i="22"/>
  <c r="O74" i="22"/>
  <c r="P74" i="22"/>
  <c r="Q74" i="22"/>
  <c r="K75" i="22"/>
  <c r="L75" i="22"/>
  <c r="M75" i="22"/>
  <c r="N75" i="22"/>
  <c r="O75" i="22"/>
  <c r="P75" i="22"/>
  <c r="Q75" i="22"/>
  <c r="K76" i="22"/>
  <c r="L76" i="22"/>
  <c r="M76" i="22"/>
  <c r="N76" i="22"/>
  <c r="O76" i="22"/>
  <c r="P76" i="22"/>
  <c r="Q76" i="22"/>
  <c r="K77" i="22"/>
  <c r="L77" i="22"/>
  <c r="M77" i="22"/>
  <c r="N77" i="22"/>
  <c r="O77" i="22"/>
  <c r="P77" i="22"/>
  <c r="Q77" i="22"/>
  <c r="K78" i="22"/>
  <c r="L78" i="22"/>
  <c r="M78" i="22"/>
  <c r="N78" i="22"/>
  <c r="O78" i="22"/>
  <c r="P78" i="22"/>
  <c r="Q78" i="22"/>
  <c r="K79" i="22"/>
  <c r="L79" i="22"/>
  <c r="M79" i="22"/>
  <c r="N79" i="22"/>
  <c r="O79" i="22"/>
  <c r="P79" i="22"/>
  <c r="Q79" i="22"/>
  <c r="K80" i="22"/>
  <c r="L80" i="22"/>
  <c r="M80" i="22"/>
  <c r="N80" i="22"/>
  <c r="O80" i="22"/>
  <c r="P80" i="22"/>
  <c r="Q80" i="22"/>
  <c r="K81" i="22"/>
  <c r="L81" i="22"/>
  <c r="M81" i="22"/>
  <c r="N81" i="22"/>
  <c r="O81" i="22"/>
  <c r="P81" i="22"/>
  <c r="Q81" i="22"/>
  <c r="K82" i="22"/>
  <c r="L82" i="22"/>
  <c r="M82" i="22"/>
  <c r="N82" i="22"/>
  <c r="O82" i="22"/>
  <c r="P82" i="22"/>
  <c r="Q82" i="22"/>
  <c r="K83" i="22"/>
  <c r="L83" i="22"/>
  <c r="M83" i="22"/>
  <c r="N83" i="22"/>
  <c r="O83" i="22"/>
  <c r="P83" i="22"/>
  <c r="Q83" i="22"/>
  <c r="K84" i="22"/>
  <c r="L84" i="22"/>
  <c r="M84" i="22"/>
  <c r="N84" i="22"/>
  <c r="O84" i="22"/>
  <c r="P84" i="22"/>
  <c r="Q84" i="22"/>
  <c r="K85" i="22"/>
  <c r="L85" i="22"/>
  <c r="M85" i="22"/>
  <c r="N85" i="22"/>
  <c r="O85" i="22"/>
  <c r="P85" i="22"/>
  <c r="Q85" i="22"/>
  <c r="K86" i="22"/>
  <c r="L86" i="22"/>
  <c r="M86" i="22"/>
  <c r="N86" i="22"/>
  <c r="O86" i="22"/>
  <c r="P86" i="22"/>
  <c r="Q86" i="22"/>
  <c r="K87" i="22"/>
  <c r="L87" i="22"/>
  <c r="M87" i="22"/>
  <c r="N87" i="22"/>
  <c r="O87" i="22"/>
  <c r="P87" i="22"/>
  <c r="Q87" i="22"/>
  <c r="K88" i="22"/>
  <c r="L88" i="22"/>
  <c r="M88" i="22"/>
  <c r="N88" i="22"/>
  <c r="O88" i="22"/>
  <c r="P88" i="22"/>
  <c r="Q88" i="22"/>
  <c r="K89" i="22"/>
  <c r="L89" i="22"/>
  <c r="M89" i="22"/>
  <c r="N89" i="22"/>
  <c r="O89" i="22"/>
  <c r="P89" i="22"/>
  <c r="Q89" i="22"/>
  <c r="K90" i="22"/>
  <c r="L90" i="22"/>
  <c r="M90" i="22"/>
  <c r="N90" i="22"/>
  <c r="O90" i="22"/>
  <c r="P90" i="22"/>
  <c r="Q90" i="22"/>
  <c r="K91" i="22"/>
  <c r="L91" i="22"/>
  <c r="M91" i="22"/>
  <c r="N91" i="22"/>
  <c r="O91" i="22"/>
  <c r="P91" i="22"/>
  <c r="Q91" i="22"/>
  <c r="K92" i="22"/>
  <c r="L92" i="22"/>
  <c r="M92" i="22"/>
  <c r="N92" i="22"/>
  <c r="O92" i="22"/>
  <c r="P92" i="22"/>
  <c r="Q92" i="22"/>
  <c r="K93" i="22"/>
  <c r="L93" i="22"/>
  <c r="M93" i="22"/>
  <c r="N93" i="22"/>
  <c r="O93" i="22"/>
  <c r="P93" i="22"/>
  <c r="Q93" i="22"/>
  <c r="K94" i="22"/>
  <c r="L94" i="22"/>
  <c r="M94" i="22"/>
  <c r="N94" i="22"/>
  <c r="O94" i="22"/>
  <c r="P94" i="22"/>
  <c r="Q94" i="22"/>
  <c r="K95" i="22"/>
  <c r="L95" i="22"/>
  <c r="M95" i="22"/>
  <c r="N95" i="22"/>
  <c r="O95" i="22"/>
  <c r="P95" i="22"/>
  <c r="Q95" i="22"/>
  <c r="K96" i="22"/>
  <c r="L96" i="22"/>
  <c r="M96" i="22"/>
  <c r="N96" i="22"/>
  <c r="O96" i="22"/>
  <c r="P96" i="22"/>
  <c r="Q96" i="22"/>
  <c r="K97" i="22"/>
  <c r="L97" i="22"/>
  <c r="M97" i="22"/>
  <c r="N97" i="22"/>
  <c r="O97" i="22"/>
  <c r="P97" i="22"/>
  <c r="Q97" i="22"/>
  <c r="K98" i="22"/>
  <c r="L98" i="22"/>
  <c r="M98" i="22"/>
  <c r="N98" i="22"/>
  <c r="O98" i="22"/>
  <c r="P98" i="22"/>
  <c r="Q98" i="22"/>
  <c r="K99" i="22"/>
  <c r="L99" i="22"/>
  <c r="M99" i="22"/>
  <c r="N99" i="22"/>
  <c r="O99" i="22"/>
  <c r="P99" i="22"/>
  <c r="Q99" i="22"/>
  <c r="K100" i="22"/>
  <c r="L100" i="22"/>
  <c r="M100" i="22"/>
  <c r="N100" i="22"/>
  <c r="O100" i="22"/>
  <c r="P100" i="22"/>
  <c r="Q100" i="22"/>
  <c r="K101" i="22"/>
  <c r="L101" i="22"/>
  <c r="M101" i="22"/>
  <c r="N101" i="22"/>
  <c r="O101" i="22"/>
  <c r="P101" i="22"/>
  <c r="Q101" i="22"/>
  <c r="K102" i="22"/>
  <c r="L102" i="22"/>
  <c r="M102" i="22"/>
  <c r="N102" i="22"/>
  <c r="O102" i="22"/>
  <c r="P102" i="22"/>
  <c r="Q102" i="22"/>
  <c r="K103" i="22"/>
  <c r="L103" i="22"/>
  <c r="M103" i="22"/>
  <c r="N103" i="22"/>
  <c r="O103" i="22"/>
  <c r="P103" i="22"/>
  <c r="Q103" i="22"/>
  <c r="K104" i="22"/>
  <c r="L104" i="22"/>
  <c r="M104" i="22"/>
  <c r="N104" i="22"/>
  <c r="O104" i="22"/>
  <c r="P104" i="22"/>
  <c r="Q104" i="22"/>
  <c r="K105" i="22"/>
  <c r="L105" i="22"/>
  <c r="M105" i="22"/>
  <c r="N105" i="22"/>
  <c r="O105" i="22"/>
  <c r="P105" i="22"/>
  <c r="Q105" i="22"/>
  <c r="K106" i="22"/>
  <c r="L106" i="22"/>
  <c r="M106" i="22"/>
  <c r="N106" i="22"/>
  <c r="O106" i="22"/>
  <c r="P106" i="22"/>
  <c r="Q106" i="22"/>
  <c r="K107" i="22"/>
  <c r="L107" i="22"/>
  <c r="M107" i="22"/>
  <c r="N107" i="22"/>
  <c r="O107" i="22"/>
  <c r="P107" i="22"/>
  <c r="Q107" i="22"/>
  <c r="K108" i="22"/>
  <c r="L108" i="22"/>
  <c r="M108" i="22"/>
  <c r="N108" i="22"/>
  <c r="O108" i="22"/>
  <c r="P108" i="22"/>
  <c r="Q108" i="22"/>
  <c r="K109" i="22"/>
  <c r="L109" i="22"/>
  <c r="M109" i="22"/>
  <c r="N109" i="22"/>
  <c r="O109" i="22"/>
  <c r="P109" i="22"/>
  <c r="Q109" i="22"/>
  <c r="K110" i="22"/>
  <c r="L110" i="22"/>
  <c r="M110" i="22"/>
  <c r="N110" i="22"/>
  <c r="O110" i="22"/>
  <c r="P110" i="22"/>
  <c r="Q110" i="22"/>
  <c r="K111" i="22"/>
  <c r="L111" i="22"/>
  <c r="M111" i="22"/>
  <c r="N111" i="22"/>
  <c r="O111" i="22"/>
  <c r="P111" i="22"/>
  <c r="Q111" i="22"/>
  <c r="K112" i="22"/>
  <c r="L112" i="22"/>
  <c r="M112" i="22"/>
  <c r="N112" i="22"/>
  <c r="O112" i="22"/>
  <c r="P112" i="22"/>
  <c r="Q112" i="22"/>
  <c r="K113" i="22"/>
  <c r="L113" i="22"/>
  <c r="M113" i="22"/>
  <c r="N113" i="22"/>
  <c r="O113" i="22"/>
  <c r="P113" i="22"/>
  <c r="Q113" i="22"/>
  <c r="K114" i="22"/>
  <c r="L114" i="22"/>
  <c r="M114" i="22"/>
  <c r="N114" i="22"/>
  <c r="O114" i="22"/>
  <c r="P114" i="22"/>
  <c r="Q114" i="22"/>
  <c r="K115" i="22"/>
  <c r="L115" i="22"/>
  <c r="M115" i="22"/>
  <c r="N115" i="22"/>
  <c r="O115" i="22"/>
  <c r="P115" i="22"/>
  <c r="Q115" i="22"/>
  <c r="K116" i="22"/>
  <c r="L116" i="22"/>
  <c r="M116" i="22"/>
  <c r="N116" i="22"/>
  <c r="O116" i="22"/>
  <c r="P116" i="22"/>
  <c r="Q116" i="22"/>
  <c r="K117" i="22"/>
  <c r="L117" i="22"/>
  <c r="M117" i="22"/>
  <c r="N117" i="22"/>
  <c r="O117" i="22"/>
  <c r="P117" i="22"/>
  <c r="Q117" i="22"/>
  <c r="K118" i="22"/>
  <c r="L118" i="22"/>
  <c r="M118" i="22"/>
  <c r="N118" i="22"/>
  <c r="O118" i="22"/>
  <c r="P118" i="22"/>
  <c r="Q118" i="22"/>
  <c r="K119" i="22"/>
  <c r="L119" i="22"/>
  <c r="M119" i="22"/>
  <c r="N119" i="22"/>
  <c r="O119" i="22"/>
  <c r="P119" i="22"/>
  <c r="Q119" i="22"/>
  <c r="K120" i="22"/>
  <c r="L120" i="22"/>
  <c r="M120" i="22"/>
  <c r="N120" i="22"/>
  <c r="O120" i="22"/>
  <c r="P120" i="22"/>
  <c r="Q120" i="22"/>
  <c r="K121" i="22"/>
  <c r="L121" i="22"/>
  <c r="M121" i="22"/>
  <c r="N121" i="22"/>
  <c r="O121" i="22"/>
  <c r="P121" i="22"/>
  <c r="Q121" i="22"/>
  <c r="K122" i="22"/>
  <c r="L122" i="22"/>
  <c r="M122" i="22"/>
  <c r="N122" i="22"/>
  <c r="O122" i="22"/>
  <c r="P122" i="22"/>
  <c r="Q122" i="22"/>
  <c r="K123" i="22"/>
  <c r="L123" i="22"/>
  <c r="M123" i="22"/>
  <c r="N123" i="22"/>
  <c r="O123" i="22"/>
  <c r="P123" i="22"/>
  <c r="Q123" i="22"/>
  <c r="K124" i="22"/>
  <c r="L124" i="22"/>
  <c r="M124" i="22"/>
  <c r="N124" i="22"/>
  <c r="O124" i="22"/>
  <c r="P124" i="22"/>
  <c r="Q124" i="22"/>
  <c r="K125" i="22"/>
  <c r="L125" i="22"/>
  <c r="M125" i="22"/>
  <c r="N125" i="22"/>
  <c r="O125" i="22"/>
  <c r="P125" i="22"/>
  <c r="Q125" i="22"/>
  <c r="K126" i="22"/>
  <c r="L126" i="22"/>
  <c r="M126" i="22"/>
  <c r="N126" i="22"/>
  <c r="O126" i="22"/>
  <c r="P126" i="22"/>
  <c r="Q126" i="22"/>
  <c r="K127" i="22"/>
  <c r="L127" i="22"/>
  <c r="M127" i="22"/>
  <c r="N127" i="22"/>
  <c r="O127" i="22"/>
  <c r="P127" i="22"/>
  <c r="Q127" i="22"/>
  <c r="K128" i="22"/>
  <c r="L128" i="22"/>
  <c r="M128" i="22"/>
  <c r="N128" i="22"/>
  <c r="O128" i="22"/>
  <c r="P128" i="22"/>
  <c r="Q128" i="22"/>
  <c r="K129" i="22"/>
  <c r="L129" i="22"/>
  <c r="M129" i="22"/>
  <c r="N129" i="22"/>
  <c r="O129" i="22"/>
  <c r="P129" i="22"/>
  <c r="Q129" i="22"/>
  <c r="K130" i="22"/>
  <c r="L130" i="22"/>
  <c r="M130" i="22"/>
  <c r="N130" i="22"/>
  <c r="O130" i="22"/>
  <c r="P130" i="22"/>
  <c r="Q130" i="22"/>
  <c r="K131" i="22"/>
  <c r="L131" i="22"/>
  <c r="M131" i="22"/>
  <c r="N131" i="22"/>
  <c r="O131" i="22"/>
  <c r="P131" i="22"/>
  <c r="Q131" i="22"/>
  <c r="K132" i="22"/>
  <c r="L132" i="22"/>
  <c r="M132" i="22"/>
  <c r="N132" i="22"/>
  <c r="O132" i="22"/>
  <c r="P132" i="22"/>
  <c r="Q132" i="22"/>
  <c r="K133" i="22"/>
  <c r="L133" i="22"/>
  <c r="M133" i="22"/>
  <c r="N133" i="22"/>
  <c r="O133" i="22"/>
  <c r="P133" i="22"/>
  <c r="Q133" i="22"/>
  <c r="K134" i="22"/>
  <c r="L134" i="22"/>
  <c r="M134" i="22"/>
  <c r="N134" i="22"/>
  <c r="O134" i="22"/>
  <c r="P134" i="22"/>
  <c r="Q134" i="22"/>
  <c r="K135" i="22"/>
  <c r="L135" i="22"/>
  <c r="M135" i="22"/>
  <c r="N135" i="22"/>
  <c r="O135" i="22"/>
  <c r="P135" i="22"/>
  <c r="Q135" i="22"/>
  <c r="K136" i="22"/>
  <c r="L136" i="22"/>
  <c r="M136" i="22"/>
  <c r="N136" i="22"/>
  <c r="O136" i="22"/>
  <c r="P136" i="22"/>
  <c r="Q136" i="22"/>
  <c r="K137" i="22"/>
  <c r="L137" i="22"/>
  <c r="M137" i="22"/>
  <c r="N137" i="22"/>
  <c r="O137" i="22"/>
  <c r="P137" i="22"/>
  <c r="Q137" i="22"/>
  <c r="K138" i="22"/>
  <c r="L138" i="22"/>
  <c r="M138" i="22"/>
  <c r="N138" i="22"/>
  <c r="O138" i="22"/>
  <c r="P138" i="22"/>
  <c r="Q138" i="22"/>
  <c r="K139" i="22"/>
  <c r="L139" i="22"/>
  <c r="M139" i="22"/>
  <c r="N139" i="22"/>
  <c r="O139" i="22"/>
  <c r="P139" i="22"/>
  <c r="Q139" i="22"/>
  <c r="K140" i="22"/>
  <c r="L140" i="22"/>
  <c r="M140" i="22"/>
  <c r="N140" i="22"/>
  <c r="O140" i="22"/>
  <c r="P140" i="22"/>
  <c r="Q140" i="22"/>
  <c r="K141" i="22"/>
  <c r="L141" i="22"/>
  <c r="M141" i="22"/>
  <c r="N141" i="22"/>
  <c r="O141" i="22"/>
  <c r="P141" i="22"/>
  <c r="Q141" i="22"/>
  <c r="K142" i="22"/>
  <c r="L142" i="22"/>
  <c r="M142" i="22"/>
  <c r="N142" i="22"/>
  <c r="O142" i="22"/>
  <c r="P142" i="22"/>
  <c r="Q142" i="22"/>
  <c r="K143" i="22"/>
  <c r="L143" i="22"/>
  <c r="M143" i="22"/>
  <c r="N143" i="22"/>
  <c r="O143" i="22"/>
  <c r="P143" i="22"/>
  <c r="Q143" i="22"/>
  <c r="K144" i="22"/>
  <c r="L144" i="22"/>
  <c r="M144" i="22"/>
  <c r="N144" i="22"/>
  <c r="O144" i="22"/>
  <c r="P144" i="22"/>
  <c r="Q144" i="22"/>
  <c r="K145" i="22"/>
  <c r="L145" i="22"/>
  <c r="M145" i="22"/>
  <c r="N145" i="22"/>
  <c r="O145" i="22"/>
  <c r="P145" i="22"/>
  <c r="Q145" i="22"/>
  <c r="K146" i="22"/>
  <c r="L146" i="22"/>
  <c r="M146" i="22"/>
  <c r="N146" i="22"/>
  <c r="O146" i="22"/>
  <c r="P146" i="22"/>
  <c r="Q146" i="22"/>
  <c r="K147" i="22"/>
  <c r="L147" i="22"/>
  <c r="M147" i="22"/>
  <c r="N147" i="22"/>
  <c r="O147" i="22"/>
  <c r="P147" i="22"/>
  <c r="Q147" i="22"/>
  <c r="K148" i="22"/>
  <c r="L148" i="22"/>
  <c r="M148" i="22"/>
  <c r="N148" i="22"/>
  <c r="O148" i="22"/>
  <c r="P148" i="22"/>
  <c r="Q148" i="22"/>
  <c r="K149" i="22"/>
  <c r="L149" i="22"/>
  <c r="M149" i="22"/>
  <c r="N149" i="22"/>
  <c r="O149" i="22"/>
  <c r="P149" i="22"/>
  <c r="Q149" i="22"/>
  <c r="K150" i="22"/>
  <c r="L150" i="22"/>
  <c r="M150" i="22"/>
  <c r="N150" i="22"/>
  <c r="O150" i="22"/>
  <c r="P150" i="22"/>
  <c r="Q150" i="22"/>
  <c r="K151" i="22"/>
  <c r="L151" i="22"/>
  <c r="M151" i="22"/>
  <c r="N151" i="22"/>
  <c r="O151" i="22"/>
  <c r="P151" i="22"/>
  <c r="Q151" i="22"/>
  <c r="K152" i="22"/>
  <c r="L152" i="22"/>
  <c r="M152" i="22"/>
  <c r="N152" i="22"/>
  <c r="O152" i="22"/>
  <c r="P152" i="22"/>
  <c r="Q152" i="22"/>
  <c r="K153" i="22"/>
  <c r="L153" i="22"/>
  <c r="M153" i="22"/>
  <c r="N153" i="22"/>
  <c r="O153" i="22"/>
  <c r="P153" i="22"/>
  <c r="Q153" i="22"/>
  <c r="K154" i="22"/>
  <c r="L154" i="22"/>
  <c r="M154" i="22"/>
  <c r="N154" i="22"/>
  <c r="O154" i="22"/>
  <c r="P154" i="22"/>
  <c r="Q154" i="22"/>
  <c r="K155" i="22"/>
  <c r="L155" i="22"/>
  <c r="M155" i="22"/>
  <c r="N155" i="22"/>
  <c r="O155" i="22"/>
  <c r="P155" i="22"/>
  <c r="Q155" i="22"/>
  <c r="K156" i="22"/>
  <c r="L156" i="22"/>
  <c r="M156" i="22"/>
  <c r="N156" i="22"/>
  <c r="O156" i="22"/>
  <c r="P156" i="22"/>
  <c r="Q156" i="22"/>
  <c r="K157" i="22"/>
  <c r="L157" i="22"/>
  <c r="M157" i="22"/>
  <c r="N157" i="22"/>
  <c r="O157" i="22"/>
  <c r="P157" i="22"/>
  <c r="Q157" i="22"/>
  <c r="K158" i="22"/>
  <c r="L158" i="22"/>
  <c r="M158" i="22"/>
  <c r="N158" i="22"/>
  <c r="O158" i="22"/>
  <c r="P158" i="22"/>
  <c r="Q158" i="22"/>
  <c r="K159" i="22"/>
  <c r="L159" i="22"/>
  <c r="M159" i="22"/>
  <c r="N159" i="22"/>
  <c r="O159" i="22"/>
  <c r="P159" i="22"/>
  <c r="Q159" i="22"/>
  <c r="K160" i="22"/>
  <c r="L160" i="22"/>
  <c r="M160" i="22"/>
  <c r="N160" i="22"/>
  <c r="O160" i="22"/>
  <c r="P160" i="22"/>
  <c r="Q160" i="22"/>
  <c r="K161" i="22"/>
  <c r="L161" i="22"/>
  <c r="M161" i="22"/>
  <c r="N161" i="22"/>
  <c r="O161" i="22"/>
  <c r="P161" i="22"/>
  <c r="Q161" i="22"/>
  <c r="K162" i="22"/>
  <c r="L162" i="22"/>
  <c r="M162" i="22"/>
  <c r="N162" i="22"/>
  <c r="O162" i="22"/>
  <c r="P162" i="22"/>
  <c r="Q162" i="22"/>
  <c r="K163" i="22"/>
  <c r="L163" i="22"/>
  <c r="M163" i="22"/>
  <c r="N163" i="22"/>
  <c r="O163" i="22"/>
  <c r="P163" i="22"/>
  <c r="Q163" i="22"/>
  <c r="K164" i="22"/>
  <c r="L164" i="22"/>
  <c r="M164" i="22"/>
  <c r="N164" i="22"/>
  <c r="O164" i="22"/>
  <c r="P164" i="22"/>
  <c r="Q164" i="22"/>
  <c r="K165" i="22"/>
  <c r="L165" i="22"/>
  <c r="M165" i="22"/>
  <c r="N165" i="22"/>
  <c r="O165" i="22"/>
  <c r="P165" i="22"/>
  <c r="Q165" i="22"/>
  <c r="K166" i="22"/>
  <c r="L166" i="22"/>
  <c r="M166" i="22"/>
  <c r="N166" i="22"/>
  <c r="O166" i="22"/>
  <c r="P166" i="22"/>
  <c r="Q166" i="22"/>
  <c r="K167" i="22"/>
  <c r="L167" i="22"/>
  <c r="M167" i="22"/>
  <c r="N167" i="22"/>
  <c r="O167" i="22"/>
  <c r="P167" i="22"/>
  <c r="Q167" i="22"/>
  <c r="K168" i="22"/>
  <c r="L168" i="22"/>
  <c r="M168" i="22"/>
  <c r="N168" i="22"/>
  <c r="O168" i="22"/>
  <c r="P168" i="22"/>
  <c r="Q168" i="22"/>
  <c r="K169" i="22"/>
  <c r="L169" i="22"/>
  <c r="M169" i="22"/>
  <c r="N169" i="22"/>
  <c r="O169" i="22"/>
  <c r="P169" i="22"/>
  <c r="Q169" i="22"/>
  <c r="K170" i="22"/>
  <c r="L170" i="22"/>
  <c r="M170" i="22"/>
  <c r="N170" i="22"/>
  <c r="O170" i="22"/>
  <c r="P170" i="22"/>
  <c r="Q170" i="22"/>
  <c r="K171" i="22"/>
  <c r="L171" i="22"/>
  <c r="M171" i="22"/>
  <c r="N171" i="22"/>
  <c r="O171" i="22"/>
  <c r="P171" i="22"/>
  <c r="Q171" i="22"/>
  <c r="K172" i="22"/>
  <c r="L172" i="22"/>
  <c r="M172" i="22"/>
  <c r="N172" i="22"/>
  <c r="O172" i="22"/>
  <c r="P172" i="22"/>
  <c r="Q172" i="22"/>
  <c r="K173" i="22"/>
  <c r="L173" i="22"/>
  <c r="M173" i="22"/>
  <c r="N173" i="22"/>
  <c r="O173" i="22"/>
  <c r="P173" i="22"/>
  <c r="Q173" i="22"/>
  <c r="K174" i="22"/>
  <c r="L174" i="22"/>
  <c r="M174" i="22"/>
  <c r="N174" i="22"/>
  <c r="O174" i="22"/>
  <c r="P174" i="22"/>
  <c r="Q174" i="22"/>
  <c r="K175" i="22"/>
  <c r="L175" i="22"/>
  <c r="M175" i="22"/>
  <c r="N175" i="22"/>
  <c r="O175" i="22"/>
  <c r="P175" i="22"/>
  <c r="Q175" i="22"/>
  <c r="K176" i="22"/>
  <c r="L176" i="22"/>
  <c r="M176" i="22"/>
  <c r="N176" i="22"/>
  <c r="O176" i="22"/>
  <c r="P176" i="22"/>
  <c r="Q176" i="22"/>
  <c r="K177" i="22"/>
  <c r="L177" i="22"/>
  <c r="M177" i="22"/>
  <c r="N177" i="22"/>
  <c r="O177" i="22"/>
  <c r="P177" i="22"/>
  <c r="Q177" i="22"/>
  <c r="K178" i="22"/>
  <c r="L178" i="22"/>
  <c r="M178" i="22"/>
  <c r="N178" i="22"/>
  <c r="O178" i="22"/>
  <c r="P178" i="22"/>
  <c r="Q178" i="22"/>
  <c r="K179" i="22"/>
  <c r="L179" i="22"/>
  <c r="M179" i="22"/>
  <c r="N179" i="22"/>
  <c r="O179" i="22"/>
  <c r="P179" i="22"/>
  <c r="Q179" i="22"/>
  <c r="K180" i="22"/>
  <c r="L180" i="22"/>
  <c r="M180" i="22"/>
  <c r="N180" i="22"/>
  <c r="O180" i="22"/>
  <c r="P180" i="22"/>
  <c r="Q180" i="22"/>
  <c r="K181" i="22"/>
  <c r="L181" i="22"/>
  <c r="M181" i="22"/>
  <c r="N181" i="22"/>
  <c r="O181" i="22"/>
  <c r="P181" i="22"/>
  <c r="Q181" i="22"/>
  <c r="K182" i="22"/>
  <c r="L182" i="22"/>
  <c r="M182" i="22"/>
  <c r="N182" i="22"/>
  <c r="O182" i="22"/>
  <c r="P182" i="22"/>
  <c r="Q182" i="22"/>
</calcChain>
</file>

<file path=xl/sharedStrings.xml><?xml version="1.0" encoding="utf-8"?>
<sst xmlns="http://schemas.openxmlformats.org/spreadsheetml/2006/main" count="218" uniqueCount="218">
  <si>
    <t>Réf.</t>
  </si>
  <si>
    <t xml:space="preserve"> Désignation  </t>
  </si>
  <si>
    <t>TRIPACK PULPE</t>
  </si>
  <si>
    <t>TRIPACK FREEDOM</t>
  </si>
  <si>
    <t>SIX PACK PULPE</t>
  </si>
  <si>
    <t>AROMA SPA COLLECTION</t>
  </si>
  <si>
    <t>COFFRET SONYA SKIN CARE</t>
  </si>
  <si>
    <t>COFFRET ALOE FLEUR DE JOUVENCE</t>
  </si>
  <si>
    <t>FOREVER KIDS 120 comprimés</t>
  </si>
  <si>
    <t>PULPE D'ALOES STABILISEE (1l)</t>
  </si>
  <si>
    <t>ALOE BERRY NECTAR (1l)</t>
  </si>
  <si>
    <t>CŒUR D'ALOES (1l)</t>
  </si>
  <si>
    <t>FOREVER FREEDOM (1l)</t>
  </si>
  <si>
    <t>ALOE 2 GO (30 sachets de 88,7ml)</t>
  </si>
  <si>
    <t>FREEDOM 2 GO (30 sachets de 88,7ml)</t>
  </si>
  <si>
    <t>FOREVER POLLEN 100 comprimés</t>
  </si>
  <si>
    <t>FOREVER PROPOLIS 60 comprimés</t>
  </si>
  <si>
    <t>FOREVER GELEE ROYALE 60 comprimés</t>
  </si>
  <si>
    <t>FOREVER MIEL 500g</t>
  </si>
  <si>
    <t>FOREVER CALCIUM 90 comprimés</t>
  </si>
  <si>
    <t>GIN-CHIA 100 comprimés</t>
  </si>
  <si>
    <t>FIELDS OF GREENS 80 comprimés</t>
  </si>
  <si>
    <t>INFUSION FLEUR D'ALOES 25 sachets</t>
  </si>
  <si>
    <t>CREME CORPS MODELANTE (113g)</t>
  </si>
  <si>
    <t>CREME CORPS TONUS (113g)</t>
  </si>
  <si>
    <t>SELS DE BAIN RELAXANTS (350g)</t>
  </si>
  <si>
    <t>GEL DE DOUCHE RELAXANT (192ml)</t>
  </si>
  <si>
    <t>ECRAN SOLAIRE ALOES (118ml)</t>
  </si>
  <si>
    <t>GEL COIFFANT ALOES (227g)</t>
  </si>
  <si>
    <t>EMULSION THERMOGENE (118ml)</t>
  </si>
  <si>
    <t>CREME CONTOUR DES YEUX (28,3g)</t>
  </si>
  <si>
    <t>FOREVER EPIBLANC (28,3g)</t>
  </si>
  <si>
    <t>ALOE FIRST (473ml)</t>
  </si>
  <si>
    <t>EMULSION ALOES (118ml)</t>
  </si>
  <si>
    <t>GENTLEMAN'S PRIDE (118ml)</t>
  </si>
  <si>
    <t>FOREVER MARINE MASK (113g)</t>
  </si>
  <si>
    <t>ALOE PROPOLIS CREME (118ml)</t>
  </si>
  <si>
    <t>ALOE MSM GEL (118ml)</t>
  </si>
  <si>
    <t>CREME LAVANTE ALOES (473ml)</t>
  </si>
  <si>
    <t>STICK DEODORANT ALOES (91,1g)</t>
  </si>
  <si>
    <t>FAB (pack de 12 canettes de 248ml)</t>
  </si>
  <si>
    <t>FORMULE ANIMALE ALOES (473ml)</t>
  </si>
  <si>
    <t>TOTAL</t>
  </si>
  <si>
    <t>SAVON CORPS ET VISAGE A L'AVOCAT (142g)</t>
  </si>
  <si>
    <t>CREME VISAGE ALOES (118ml)</t>
  </si>
  <si>
    <t>ALOE LEVRES (4,5g) Boite de 12</t>
  </si>
  <si>
    <t>SOIN NUTRI-RELAXANT (192ml)</t>
  </si>
  <si>
    <t>GELEE DE BAIN MINCEUR ALOES (251ml)</t>
  </si>
  <si>
    <t>FOREVER BRIGHT TOOTHGEL (130g)</t>
  </si>
  <si>
    <t>SHAMPOING HYDRATANT REPARATEUR (355 ml)</t>
  </si>
  <si>
    <t>APRES-SHAMPOING HYDRATANT REPARATEUR (355 ml)</t>
  </si>
  <si>
    <t>SHAMPOING VOLUME SONYA (355 ml)</t>
  </si>
  <si>
    <t>APRES-SHAMPOING VOLUME (355 ml)</t>
  </si>
  <si>
    <t>ACTIVATEUR ALOES (118 ml)</t>
  </si>
  <si>
    <t>DEMAQUILLANT PURETE SONYA (177 ml)</t>
  </si>
  <si>
    <t>SOIN EXFOLIANT SONYA (118 ml)</t>
  </si>
  <si>
    <t>LOTION TONIFIANTE AU THE BLANC SONYA (177 ml)</t>
  </si>
  <si>
    <t>SOIN EQUILIBRE SONYA (71 g)</t>
  </si>
  <si>
    <t>SERUM NOURRISANT AU THE BLANC SONYA (118 ml)</t>
  </si>
  <si>
    <t>SOIN HYDRATANT INTENSE SONYA (71 g)</t>
  </si>
  <si>
    <t>DEMAQUILLANT ECLAT ( 118 ml)</t>
  </si>
  <si>
    <t>SOIN FERMETE JOUR (59 ml)</t>
  </si>
  <si>
    <t>MASQUE POUDRE VISAGE (29 g)</t>
  </si>
  <si>
    <t>CREME RESSOURCANTE NUIT (57 g)</t>
  </si>
  <si>
    <t>Forever Garcinia Plus 70 capsules</t>
  </si>
  <si>
    <t>Forever Lean 120 capsules</t>
  </si>
  <si>
    <t>CC</t>
  </si>
  <si>
    <t xml:space="preserve">TRIPACK BERRY NECTAR </t>
  </si>
  <si>
    <t>TRIPACK CŒUR D'ALOES</t>
  </si>
  <si>
    <t>FOREVER LYCIUM PLUS 100 comprimés</t>
  </si>
  <si>
    <t>FOREVER AIL ET THYM 100 capsules</t>
  </si>
  <si>
    <t>ACTIVE PROBIOTIC 30 capsules</t>
  </si>
  <si>
    <t>FOREVER POMESTEEN POWER 473 ml</t>
  </si>
  <si>
    <t>FOREVER ARGI+ (300g)</t>
  </si>
  <si>
    <t>ACTIVE HA 60 capsules</t>
  </si>
  <si>
    <t>GINKGO PLUS 60 comprimés</t>
  </si>
  <si>
    <t>GELEE ALOES (118ml)</t>
  </si>
  <si>
    <t>ALOE SCRUB (99g)</t>
  </si>
  <si>
    <t>COFFRET SOIN DU CORPS ALOES</t>
  </si>
  <si>
    <t>SHAMPOOING ALOE-JOJOBA (296ml)</t>
  </si>
  <si>
    <t>APRES-SHAMPOOING ALOE-JOJOBA (296ml)</t>
  </si>
  <si>
    <t>SPRAY SOLAIRE ALOES (178ml)</t>
  </si>
  <si>
    <t>25th EDITION For Women (50ml)</t>
  </si>
  <si>
    <t>25th EDITION For Men (50ml)</t>
  </si>
  <si>
    <t>FOREVER ALOE MPD 2X (946ml)</t>
  </si>
  <si>
    <t>HAND SANITIZER unitaire (59 ml)</t>
  </si>
  <si>
    <t>HAND SANITIZER PAR 20 (59 ml)</t>
  </si>
  <si>
    <t>FOREVER IMMUBLEND 60 comprimés</t>
  </si>
  <si>
    <t>VITOLIZE HOMMES 60 capsules</t>
  </si>
  <si>
    <t>SONYA DEMAQUILLANT POUR LES YEUX (118ml)</t>
  </si>
  <si>
    <t>ABSORBENT-C 100 comprimés</t>
  </si>
  <si>
    <t>R3 FACTOR ALOES (56,7g)</t>
  </si>
  <si>
    <t>SERUM ALPHA-E FACTOR (30ml)</t>
  </si>
  <si>
    <t>POUDRE CREME - PORCELAIN - 7 g</t>
  </si>
  <si>
    <t>POUDRE CREME - ROSE BEIGE - 7 g</t>
  </si>
  <si>
    <t>POUDRE CREME - SUNSET BEIGE - 7 g</t>
  </si>
  <si>
    <t>POUDRE CREME - GOLDEN SUN - 7 g</t>
  </si>
  <si>
    <t>POUDRE CREME - MOCHA - 7 g</t>
  </si>
  <si>
    <t>POUDRE CREME - RAISIN - 7 g</t>
  </si>
  <si>
    <t>POUDRE CREME - NATURAL BEIGE - 7 g</t>
  </si>
  <si>
    <t>POUDRE CREME - VANILLA BISQUE - 7 g</t>
  </si>
  <si>
    <t>POUDRE CREME - SANDY - 7 g</t>
  </si>
  <si>
    <t>POUDRE MINERALE - LIGHT - 6 g</t>
  </si>
  <si>
    <t>POUDRE MINERALE - NATURAL - 6 g</t>
  </si>
  <si>
    <t>POUDRE MINERALE - AMBER - 6 g</t>
  </si>
  <si>
    <t>POUDRE MINERALE - CARAMEL - 6 g</t>
  </si>
  <si>
    <t>POUDRE COMPACTE - LIGHT-MEDIUM - 10 g</t>
  </si>
  <si>
    <t>POUDRE COMPACTE - POWDER DARK - 10 g</t>
  </si>
  <si>
    <t>CORRECTEUR DE TEINT DUO - LIGHT - 2,9 g</t>
  </si>
  <si>
    <t>CORRECTEUR DE TEINT DUO - MEDIUM - 2,9 g</t>
  </si>
  <si>
    <t>CORRECTEUR DE TEINT DUO - DARK - 2,9 g</t>
  </si>
  <si>
    <t>BLUSH - AANYA - 3,2 g</t>
  </si>
  <si>
    <t>BLUSH - LAYLA - 3,2 g</t>
  </si>
  <si>
    <t>BLUSH -  BELLA - 3,2 g</t>
  </si>
  <si>
    <t>BLUSH - OLIVIA - 3,2 g</t>
  </si>
  <si>
    <t>BLUSH - MIA - 3,2 g</t>
  </si>
  <si>
    <t>BLUSH - SOFIA - 3,2 g</t>
  </si>
  <si>
    <t>DUO D'OMBRES A PAUPIERES - BEACH - 3 g</t>
  </si>
  <si>
    <t>DUO D'OMBRES A PAUPIERES - NIGHT SKY - 3 g</t>
  </si>
  <si>
    <t>DUO D'OMBRES A PAUPIERES -  OCEAN - 3 g</t>
  </si>
  <si>
    <t>DUO D'OMBRES A PAUPIERES -  SAND DUNE - 3 g</t>
  </si>
  <si>
    <t>DUO D'OMBRES A PAUPIERES -  WATERFALL - 3 g</t>
  </si>
  <si>
    <t>DUO D'OMBRES A PAUPIERES - FOREST - 3 g</t>
  </si>
  <si>
    <t>MASCARA ALLONGEANT - BLACK - 8 g</t>
  </si>
  <si>
    <t>CRAYON YEUX - BLACK - 1 g</t>
  </si>
  <si>
    <t>ROUGE A LEVRES - POMEGRANATE - 3,5 g</t>
  </si>
  <si>
    <t>ROUGE A LEVRES - AMETHYST - 3,5 g</t>
  </si>
  <si>
    <t>ROUGE A LEVRES - CHOCOLATE - 3,5 g</t>
  </si>
  <si>
    <t>ROUGE A LEVRES - CHERRY RED - 3,5 g</t>
  </si>
  <si>
    <t>ROUGE A LEVRES - BRONZE - 3,5 g</t>
  </si>
  <si>
    <t>ROUGE A LEVRES - PEACH - 3,5 g</t>
  </si>
  <si>
    <t>ROUGE A LEVRES - WATERMELON - 3,5 g</t>
  </si>
  <si>
    <t>ROUGE A LEVRES - GUAVA - 3,5 g</t>
  </si>
  <si>
    <t>ROUGE A LEVRES - COPPER - 3,5 g</t>
  </si>
  <si>
    <t>ROUGE A LEVRES - ROSE GOLD - 3,5 g</t>
  </si>
  <si>
    <t>ROUGE A LEVRES - ALMOND - 3,5 g</t>
  </si>
  <si>
    <t>ROUGE A LEVRES - PLUM - 3,5 g</t>
  </si>
  <si>
    <t>CRAYON CONTOUR DES LEVRES - NUDE - 1,2 g</t>
  </si>
  <si>
    <t>CRAYON CONTOUR DES LEVRES - ALLURE - 1,2 g</t>
  </si>
  <si>
    <t>CRAYON CONTOUR DES LEVRES - BERRY - 1,2 g</t>
  </si>
  <si>
    <t>GLOSS - ORANGE GLOW - 6,5 g</t>
  </si>
  <si>
    <t>GLOSS - PARTY PURPLE - 6,5 g</t>
  </si>
  <si>
    <t>GLOSS - CAPPUCCINO  - 6,5 g</t>
  </si>
  <si>
    <t>GLOSS - DOUBLE DIAMOND - 6,5 g</t>
  </si>
  <si>
    <t>MASCARA VOLUME - BLACK - 8 g</t>
  </si>
  <si>
    <t>FAB X (pack de 12 canettes de 248ml)</t>
  </si>
  <si>
    <t>LOTION HYDRATANTE (118 ml)</t>
  </si>
  <si>
    <t>FOREVER ECHINACEA SUPREME 60 comprimés</t>
  </si>
  <si>
    <t>FOREVER MULTI-MACA 60 comprimés</t>
  </si>
  <si>
    <t>FOREVER DAILY™ 60 comprimés</t>
  </si>
  <si>
    <t>COMBO TOP 10</t>
  </si>
  <si>
    <t>ALOE BB CREME - NUDE - 45 g</t>
  </si>
  <si>
    <t>ALOE BB CREME - COCOA - 45 g</t>
  </si>
  <si>
    <t>PACK VITAL5</t>
  </si>
  <si>
    <t>ALOE LEVRES unitaire (4,5g)</t>
  </si>
  <si>
    <t>FOREVER NUTRA Q10 30 sachets</t>
  </si>
  <si>
    <t>FOREVER SUN LIPS (4,5 g) Boïte de 12</t>
  </si>
  <si>
    <t>FOREVER SUN LIPS (4,5 g) unitaire</t>
  </si>
  <si>
    <t>PACK C9 Vanille</t>
  </si>
  <si>
    <t>PACK C9 Chocolat</t>
  </si>
  <si>
    <t>Pack F1 Vanille - Cannelle</t>
  </si>
  <si>
    <t>Pack F1 Chocolat - Chocolat</t>
  </si>
  <si>
    <t>Pack F2 Vanille - Cannelle</t>
  </si>
  <si>
    <t>Pack F2 Chocolat - Chocolat</t>
  </si>
  <si>
    <t>FOREVER FIBER 30 sachets</t>
  </si>
  <si>
    <t>FOREVER PRO X2 CHOCOLAT - Boîte de 10 barres</t>
  </si>
  <si>
    <t>FOREVER PRO X2 CANNELLE - Boîte de 10 barres</t>
  </si>
  <si>
    <t>FOREVER THERM 60 comprimés</t>
  </si>
  <si>
    <t>Forever Carrier Oil - 118 ml</t>
  </si>
  <si>
    <t>Menthe Poivrée Single Note - 15 ml</t>
  </si>
  <si>
    <t>Association At Ease - 10 ml</t>
  </si>
  <si>
    <t>Association Defense - 10 ml</t>
  </si>
  <si>
    <t>Association Soothe - 10 ml</t>
  </si>
  <si>
    <t>Bundle Rainbow - 3 x 15 ml et 3 x 10 ml</t>
  </si>
  <si>
    <t xml:space="preserve">Tripack Single Notes - 3 x 5 ml </t>
  </si>
  <si>
    <t>ALOE BB CREME - SANDY - 45 g</t>
  </si>
  <si>
    <t>EYELINER PRECISION - 1 ml</t>
  </si>
  <si>
    <t>Lavande Vraie Single Note - 15 ml</t>
  </si>
  <si>
    <t>Citron Single Note - 15 ml</t>
  </si>
  <si>
    <t>FOREVER LITE ULTRA Vanille 375g</t>
  </si>
  <si>
    <t>FOREVER LITE ULTRA Chocolat 390g</t>
  </si>
  <si>
    <t>Animateur Adjoint</t>
  </si>
  <si>
    <t>Animateur</t>
  </si>
  <si>
    <t>Manager Adjoint</t>
  </si>
  <si>
    <t>Manager</t>
  </si>
  <si>
    <t>Novus Customer</t>
  </si>
  <si>
    <t>FOREVER ARCTIC SEA 120 capsules</t>
  </si>
  <si>
    <t>CLIENTS</t>
  </si>
  <si>
    <t>Quantité</t>
  </si>
  <si>
    <t>Total CC</t>
  </si>
  <si>
    <t>ALOE SHAVE 150ml</t>
  </si>
  <si>
    <t>JOOST MYRTILLES BAIES D'ACAÏ CITRON 60 g</t>
  </si>
  <si>
    <t>JOOST  ANANAS COCO GINGEMBRE 60 g</t>
  </si>
  <si>
    <t>Total Tarif Novus Customer</t>
  </si>
  <si>
    <t>Total Tarif Animateur Adjoint</t>
  </si>
  <si>
    <t>Total Tarif Animateur</t>
  </si>
  <si>
    <t>Total Tarif Manager Adjoint</t>
  </si>
  <si>
    <t>Total Tarif Manager</t>
  </si>
  <si>
    <t>Total CLIENTS</t>
  </si>
  <si>
    <t>CLIENT</t>
  </si>
  <si>
    <t>PRODUITS</t>
  </si>
  <si>
    <t>PRIX FLP</t>
  </si>
  <si>
    <t>QUANTITE</t>
  </si>
  <si>
    <t>REMISE</t>
  </si>
  <si>
    <t>PRIX CLIENT</t>
  </si>
  <si>
    <t>REMISE FLP</t>
  </si>
  <si>
    <t>PRIX ACHAT</t>
  </si>
  <si>
    <t>MARGE</t>
  </si>
  <si>
    <t>% BONUS PERSO</t>
  </si>
  <si>
    <t>BONUS PERSO</t>
  </si>
  <si>
    <t>Total Ventes</t>
  </si>
  <si>
    <t>Total Achats</t>
  </si>
  <si>
    <t>Total Marge</t>
  </si>
  <si>
    <t>Taux Marge Réelle</t>
  </si>
  <si>
    <t>Bonus Personnel</t>
  </si>
  <si>
    <t>TOTAL GAIN</t>
  </si>
  <si>
    <t>REF.</t>
  </si>
  <si>
    <t>VENTE FOREVER JANVIER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</si>
</sst>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0.000"/>
    <numFmt numFmtId="165" formatCode="#,##0.00\ &quot;€&quot;"/>
  </numFmts>
  <fonts count="35" x14ac:knownFonts="1">
    <font>
      <sz val="10"/>
      <name val="Arial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name val="Calibri"/>
      <family val="2"/>
    </font>
    <font>
      <b/>
      <sz val="12"/>
      <name val="Calibri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 tint="-0.14999847407452621"/>
      <name val="Arial"/>
      <family val="2"/>
    </font>
    <font>
      <b/>
      <sz val="14"/>
      <color theme="0" tint="-0.14999847407452621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b/>
      <sz val="12"/>
      <color rgb="FF00B050"/>
      <name val="Arial"/>
      <family val="2"/>
    </font>
    <font>
      <b/>
      <sz val="16"/>
      <color theme="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43" fontId="1" fillId="0" borderId="0" applyFont="0" applyFill="0" applyBorder="0" applyAlignment="0" applyProtection="0"/>
    <xf numFmtId="0" fontId="10" fillId="21" borderId="0" applyNumberFormat="0" applyBorder="0" applyAlignment="0" applyProtection="0"/>
    <xf numFmtId="0" fontId="7" fillId="0" borderId="0"/>
    <xf numFmtId="0" fontId="1" fillId="0" borderId="0"/>
    <xf numFmtId="0" fontId="11" fillId="4" borderId="0" applyNumberFormat="0" applyBorder="0" applyAlignment="0" applyProtection="0"/>
    <xf numFmtId="0" fontId="12" fillId="20" borderId="3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9" fillId="22" borderId="8" applyNumberFormat="0" applyAlignment="0" applyProtection="0"/>
  </cellStyleXfs>
  <cellXfs count="68">
    <xf numFmtId="0" fontId="0" fillId="0" borderId="0" xfId="0"/>
    <xf numFmtId="0" fontId="0" fillId="0" borderId="0" xfId="0" applyProtection="1">
      <protection locked="0"/>
    </xf>
    <xf numFmtId="0" fontId="26" fillId="0" borderId="0" xfId="0" applyFont="1" applyFill="1" applyBorder="1" applyAlignment="1" applyProtection="1">
      <alignment horizontal="center" vertical="center"/>
      <protection locked="0"/>
    </xf>
    <xf numFmtId="0" fontId="26" fillId="0" borderId="0" xfId="0" applyFont="1" applyFill="1" applyBorder="1" applyAlignment="1" applyProtection="1">
      <alignment horizontal="left" vertical="center"/>
      <protection locked="0"/>
    </xf>
    <xf numFmtId="164" fontId="26" fillId="0" borderId="0" xfId="0" applyNumberFormat="1" applyFont="1" applyFill="1" applyBorder="1" applyAlignment="1" applyProtection="1">
      <alignment horizontal="center" vertical="center"/>
      <protection locked="0"/>
    </xf>
    <xf numFmtId="0" fontId="27" fillId="0" borderId="0" xfId="0" applyFont="1" applyBorder="1" applyAlignment="1" applyProtection="1">
      <alignment horizontal="center" vertical="center" wrapText="1"/>
      <protection locked="0"/>
    </xf>
    <xf numFmtId="0" fontId="27" fillId="24" borderId="0" xfId="0" applyFont="1" applyFill="1" applyBorder="1" applyAlignment="1" applyProtection="1">
      <alignment horizontal="center" vertical="center" wrapText="1"/>
      <protection locked="0"/>
    </xf>
    <xf numFmtId="0" fontId="27" fillId="0" borderId="0" xfId="0" applyFont="1" applyFill="1" applyBorder="1" applyAlignment="1" applyProtection="1">
      <alignment horizontal="center" vertical="center" wrapText="1"/>
      <protection locked="0"/>
    </xf>
    <xf numFmtId="0" fontId="28" fillId="0" borderId="0" xfId="0" applyFont="1" applyFill="1" applyBorder="1" applyAlignment="1" applyProtection="1">
      <alignment horizontal="center" vertical="center"/>
      <protection locked="0"/>
    </xf>
    <xf numFmtId="0" fontId="28" fillId="0" borderId="0" xfId="0" applyFont="1" applyFill="1" applyBorder="1" applyAlignment="1" applyProtection="1">
      <alignment horizontal="left" vertical="center"/>
      <protection locked="0"/>
    </xf>
    <xf numFmtId="164" fontId="28" fillId="0" borderId="0" xfId="0" applyNumberFormat="1" applyFont="1" applyFill="1" applyBorder="1" applyAlignment="1" applyProtection="1">
      <alignment horizontal="center" vertical="center"/>
      <protection locked="0"/>
    </xf>
    <xf numFmtId="2" fontId="20" fillId="0" borderId="0" xfId="0" applyNumberFormat="1" applyFont="1" applyFill="1" applyBorder="1" applyAlignment="1" applyProtection="1">
      <alignment horizontal="center" vertical="center"/>
      <protection locked="0"/>
    </xf>
    <xf numFmtId="43" fontId="28" fillId="0" borderId="0" xfId="30" applyFont="1" applyProtection="1">
      <protection locked="0"/>
    </xf>
    <xf numFmtId="2" fontId="20" fillId="24" borderId="0" xfId="0" applyNumberFormat="1" applyFont="1" applyFill="1" applyBorder="1" applyAlignment="1" applyProtection="1">
      <alignment horizontal="center" vertical="center"/>
      <protection locked="0"/>
    </xf>
    <xf numFmtId="0" fontId="28" fillId="0" borderId="0" xfId="33" applyFont="1" applyFill="1" applyBorder="1" applyAlignment="1" applyProtection="1">
      <alignment horizontal="center" vertical="center"/>
      <protection locked="0"/>
    </xf>
    <xf numFmtId="164" fontId="28" fillId="0" borderId="0" xfId="0" applyNumberFormat="1" applyFont="1" applyAlignment="1" applyProtection="1">
      <alignment horizontal="center" vertical="center"/>
      <protection locked="0"/>
    </xf>
    <xf numFmtId="0" fontId="28" fillId="0" borderId="0" xfId="0" applyFont="1" applyFill="1" applyBorder="1" applyAlignment="1" applyProtection="1">
      <alignment vertical="center"/>
      <protection locked="0"/>
    </xf>
    <xf numFmtId="164" fontId="28" fillId="0" borderId="0" xfId="0" applyNumberFormat="1" applyFont="1" applyFill="1" applyAlignment="1" applyProtection="1">
      <alignment horizontal="center" vertical="center"/>
      <protection locked="0"/>
    </xf>
    <xf numFmtId="0" fontId="20" fillId="0" borderId="0" xfId="33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Border="1" applyAlignment="1" applyProtection="1">
      <alignment vertical="center"/>
      <protection locked="0"/>
    </xf>
    <xf numFmtId="164" fontId="20" fillId="0" borderId="0" xfId="0" applyNumberFormat="1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Border="1" applyAlignment="1" applyProtection="1">
      <alignment horizontal="center" vertical="center"/>
      <protection locked="0"/>
    </xf>
    <xf numFmtId="164" fontId="20" fillId="0" borderId="0" xfId="0" applyNumberFormat="1" applyFont="1" applyAlignment="1" applyProtection="1">
      <alignment horizontal="center" vertical="center"/>
      <protection locked="0"/>
    </xf>
    <xf numFmtId="0" fontId="28" fillId="0" borderId="0" xfId="0" applyFont="1" applyBorder="1" applyAlignment="1" applyProtection="1">
      <alignment horizontal="center" vertical="center"/>
      <protection locked="0"/>
    </xf>
    <xf numFmtId="164" fontId="20" fillId="0" borderId="0" xfId="0" applyNumberFormat="1" applyFont="1" applyBorder="1" applyAlignment="1" applyProtection="1">
      <alignment horizontal="center" vertic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0" fontId="28" fillId="0" borderId="0" xfId="0" applyFont="1" applyAlignment="1" applyProtection="1">
      <alignment horizontal="left"/>
      <protection locked="0"/>
    </xf>
    <xf numFmtId="0" fontId="28" fillId="23" borderId="0" xfId="0" applyFont="1" applyFill="1" applyBorder="1" applyAlignment="1" applyProtection="1">
      <alignment vertical="center"/>
      <protection locked="0"/>
    </xf>
    <xf numFmtId="0" fontId="27" fillId="0" borderId="0" xfId="0" applyFont="1" applyFill="1" applyBorder="1" applyAlignment="1">
      <alignment horizontal="center" vertical="center" wrapText="1"/>
    </xf>
    <xf numFmtId="0" fontId="27" fillId="25" borderId="0" xfId="0" applyFont="1" applyFill="1" applyBorder="1" applyAlignment="1">
      <alignment horizontal="center" vertical="center" wrapText="1"/>
    </xf>
    <xf numFmtId="165" fontId="0" fillId="0" borderId="0" xfId="0" applyNumberFormat="1" applyAlignment="1" applyProtection="1">
      <alignment horizontal="center"/>
    </xf>
    <xf numFmtId="164" fontId="0" fillId="0" borderId="0" xfId="0" applyNumberFormat="1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</xf>
    <xf numFmtId="0" fontId="0" fillId="0" borderId="0" xfId="0" applyAlignment="1">
      <alignment horizontal="center"/>
    </xf>
    <xf numFmtId="0" fontId="22" fillId="26" borderId="9" xfId="0" applyFont="1" applyFill="1" applyBorder="1" applyAlignment="1">
      <alignment horizontal="center"/>
    </xf>
    <xf numFmtId="0" fontId="25" fillId="0" borderId="9" xfId="0" applyFont="1" applyBorder="1"/>
    <xf numFmtId="0" fontId="25" fillId="0" borderId="0" xfId="0" applyFont="1"/>
    <xf numFmtId="2" fontId="25" fillId="0" borderId="9" xfId="0" applyNumberFormat="1" applyFont="1" applyBorder="1" applyAlignment="1">
      <alignment horizontal="center"/>
    </xf>
    <xf numFmtId="2" fontId="0" fillId="0" borderId="0" xfId="0" applyNumberFormat="1" applyAlignment="1">
      <alignment horizontal="center"/>
    </xf>
    <xf numFmtId="9" fontId="25" fillId="0" borderId="9" xfId="0" applyNumberFormat="1" applyFont="1" applyBorder="1" applyAlignment="1">
      <alignment horizontal="center"/>
    </xf>
    <xf numFmtId="9" fontId="0" fillId="0" borderId="0" xfId="0" applyNumberFormat="1" applyAlignment="1">
      <alignment horizontal="center"/>
    </xf>
    <xf numFmtId="9" fontId="22" fillId="26" borderId="9" xfId="0" applyNumberFormat="1" applyFont="1" applyFill="1" applyBorder="1" applyAlignment="1">
      <alignment horizontal="center"/>
    </xf>
    <xf numFmtId="2" fontId="22" fillId="26" borderId="9" xfId="0" applyNumberFormat="1" applyFont="1" applyFill="1" applyBorder="1" applyAlignment="1">
      <alignment horizontal="center"/>
    </xf>
    <xf numFmtId="0" fontId="29" fillId="0" borderId="0" xfId="0" applyFont="1" applyAlignment="1">
      <alignment horizontal="center"/>
    </xf>
    <xf numFmtId="0" fontId="30" fillId="0" borderId="0" xfId="0" applyFont="1"/>
    <xf numFmtId="0" fontId="23" fillId="0" borderId="9" xfId="0" applyFont="1" applyBorder="1"/>
    <xf numFmtId="0" fontId="31" fillId="0" borderId="9" xfId="0" applyFont="1" applyBorder="1"/>
    <xf numFmtId="0" fontId="32" fillId="0" borderId="9" xfId="0" applyFont="1" applyBorder="1"/>
    <xf numFmtId="0" fontId="33" fillId="0" borderId="9" xfId="0" applyFont="1" applyBorder="1" applyAlignment="1">
      <alignment horizontal="center"/>
    </xf>
    <xf numFmtId="9" fontId="25" fillId="0" borderId="9" xfId="0" applyNumberFormat="1" applyFont="1" applyBorder="1"/>
    <xf numFmtId="165" fontId="25" fillId="0" borderId="9" xfId="0" applyNumberFormat="1" applyFont="1" applyBorder="1"/>
    <xf numFmtId="165" fontId="31" fillId="0" borderId="9" xfId="0" applyNumberFormat="1" applyFont="1" applyBorder="1" applyAlignment="1">
      <alignment horizontal="center"/>
    </xf>
    <xf numFmtId="0" fontId="22" fillId="26" borderId="9" xfId="0" applyFont="1" applyFill="1" applyBorder="1" applyAlignment="1">
      <alignment horizontal="center" vertical="center"/>
    </xf>
    <xf numFmtId="165" fontId="25" fillId="0" borderId="9" xfId="0" applyNumberFormat="1" applyFont="1" applyBorder="1" applyAlignment="1">
      <alignment horizontal="right" vertical="center"/>
    </xf>
    <xf numFmtId="0" fontId="21" fillId="0" borderId="0" xfId="0" applyFont="1" applyAlignment="1" applyProtection="1">
      <alignment horizontal="right" vertical="center"/>
      <protection locked="0"/>
    </xf>
    <xf numFmtId="0" fontId="24" fillId="26" borderId="9" xfId="0" applyFont="1" applyFill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4" fillId="28" borderId="12" xfId="0" applyFont="1" applyFill="1" applyBorder="1" applyAlignment="1">
      <alignment horizontal="center" vertical="center"/>
    </xf>
    <xf numFmtId="0" fontId="34" fillId="28" borderId="13" xfId="0" applyFont="1" applyFill="1" applyBorder="1" applyAlignment="1">
      <alignment horizontal="center" vertical="center"/>
    </xf>
    <xf numFmtId="0" fontId="34" fillId="28" borderId="14" xfId="0" applyFont="1" applyFill="1" applyBorder="1" applyAlignment="1">
      <alignment horizontal="center" vertical="center"/>
    </xf>
    <xf numFmtId="0" fontId="34" fillId="28" borderId="15" xfId="0" applyFont="1" applyFill="1" applyBorder="1" applyAlignment="1">
      <alignment horizontal="center" vertical="center"/>
    </xf>
    <xf numFmtId="0" fontId="25" fillId="27" borderId="10" xfId="0" applyFont="1" applyFill="1" applyBorder="1" applyAlignment="1">
      <alignment horizontal="center" vertical="center"/>
    </xf>
    <xf numFmtId="0" fontId="25" fillId="27" borderId="11" xfId="0" applyFont="1" applyFill="1" applyBorder="1" applyAlignment="1">
      <alignment horizontal="center" vertical="center"/>
    </xf>
    <xf numFmtId="0" fontId="25" fillId="27" borderId="10" xfId="0" applyFont="1" applyFill="1" applyBorder="1" applyAlignment="1">
      <alignment horizontal="center"/>
    </xf>
    <xf numFmtId="0" fontId="25" fillId="27" borderId="11" xfId="0" applyFont="1" applyFill="1" applyBorder="1" applyAlignment="1">
      <alignment horizontal="center"/>
    </xf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Milliers" xfId="30" builtinId="3"/>
    <cellStyle name="Neutre" xfId="31" builtinId="28" customBuiltin="1"/>
    <cellStyle name="Normal" xfId="0" builtinId="0"/>
    <cellStyle name="Normal 2" xfId="32"/>
    <cellStyle name="Normal_stocks Paris JUILLET 04" xfId="33"/>
    <cellStyle name="Satisfaisant" xfId="34" builtinId="26" customBuiltin="1"/>
    <cellStyle name="Sortie" xfId="35" builtinId="21" customBuiltin="1"/>
    <cellStyle name="Texte explicatif" xfId="36" builtinId="53" customBuiltin="1"/>
    <cellStyle name="Titre" xfId="37" builtinId="15" customBuiltin="1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foreverliving.fr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83"/>
  <sheetViews>
    <sheetView topLeftCell="A3" zoomScaleNormal="100" zoomScaleSheetLayoutView="100" workbookViewId="0">
      <selection activeCell="A3" sqref="A2:P182"/>
    </sheetView>
  </sheetViews>
  <sheetFormatPr baseColWidth="10" defaultRowHeight="12.75" x14ac:dyDescent="0.2"/>
  <cols>
    <col min="1" max="1" width="9.140625" style="1" customWidth="1"/>
    <col min="2" max="2" width="47" style="1" customWidth="1"/>
    <col min="3" max="3" width="8.140625" style="1" customWidth="1"/>
    <col min="4" max="4" width="9.5703125" style="1" bestFit="1" customWidth="1"/>
    <col min="5" max="6" width="10.42578125" style="1" bestFit="1" customWidth="1"/>
    <col min="7" max="8" width="9.42578125" style="1" bestFit="1" customWidth="1"/>
    <col min="9" max="9" width="11.42578125" style="1"/>
    <col min="10" max="10" width="9.5703125" style="1" customWidth="1"/>
    <col min="11" max="11" width="10.28515625" style="1" customWidth="1"/>
    <col min="12" max="16384" width="11.42578125" style="1"/>
  </cols>
  <sheetData>
    <row r="1" spans="1:17" ht="45" x14ac:dyDescent="0.2">
      <c r="A1" s="2" t="s">
        <v>0</v>
      </c>
      <c r="B1" s="3" t="s">
        <v>1</v>
      </c>
      <c r="C1" s="4" t="s">
        <v>66</v>
      </c>
      <c r="D1" s="5" t="s">
        <v>185</v>
      </c>
      <c r="E1" s="5" t="s">
        <v>181</v>
      </c>
      <c r="F1" s="5" t="s">
        <v>182</v>
      </c>
      <c r="G1" s="5" t="s">
        <v>183</v>
      </c>
      <c r="H1" s="5" t="s">
        <v>184</v>
      </c>
      <c r="I1" s="6" t="s">
        <v>187</v>
      </c>
      <c r="J1" s="7" t="s">
        <v>188</v>
      </c>
      <c r="K1" s="7" t="s">
        <v>189</v>
      </c>
      <c r="L1" s="29" t="s">
        <v>193</v>
      </c>
      <c r="M1" s="29" t="s">
        <v>194</v>
      </c>
      <c r="N1" s="29" t="s">
        <v>195</v>
      </c>
      <c r="O1" s="29" t="s">
        <v>196</v>
      </c>
      <c r="P1" s="29" t="s">
        <v>197</v>
      </c>
      <c r="Q1" s="30" t="s">
        <v>198</v>
      </c>
    </row>
    <row r="2" spans="1:17" ht="15" x14ac:dyDescent="0.25">
      <c r="A2" s="8">
        <v>15</v>
      </c>
      <c r="B2" s="9" t="s">
        <v>9</v>
      </c>
      <c r="C2" s="10">
        <v>0.10100000000000001</v>
      </c>
      <c r="D2" s="11">
        <v>26.813457999999997</v>
      </c>
      <c r="E2" s="12">
        <v>20.512702283499998</v>
      </c>
      <c r="F2" s="12">
        <v>19.563244588999996</v>
      </c>
      <c r="G2" s="12">
        <v>17.973454960999995</v>
      </c>
      <c r="H2" s="12">
        <v>16.405745744499999</v>
      </c>
      <c r="I2" s="13">
        <v>31.535796249999994</v>
      </c>
      <c r="K2" s="34">
        <f>C2*J2</f>
        <v>0</v>
      </c>
      <c r="L2" s="31">
        <f>D2*J2</f>
        <v>0</v>
      </c>
      <c r="M2" s="31">
        <f>E2*J2</f>
        <v>0</v>
      </c>
      <c r="N2" s="33">
        <f>F2*J2</f>
        <v>0</v>
      </c>
      <c r="O2" s="31">
        <f>G2*J2</f>
        <v>0</v>
      </c>
      <c r="P2" s="31">
        <f>H2*J2</f>
        <v>0</v>
      </c>
      <c r="Q2" s="31">
        <f>I2*J2</f>
        <v>0</v>
      </c>
    </row>
    <row r="3" spans="1:17" ht="15" x14ac:dyDescent="0.25">
      <c r="A3" s="8">
        <v>34</v>
      </c>
      <c r="B3" s="9" t="s">
        <v>10</v>
      </c>
      <c r="C3" s="10">
        <v>0.10100000000000001</v>
      </c>
      <c r="D3" s="11">
        <v>26.813457999999997</v>
      </c>
      <c r="E3" s="12">
        <v>20.512702283499998</v>
      </c>
      <c r="F3" s="12">
        <v>19.563244588999996</v>
      </c>
      <c r="G3" s="12">
        <v>17.973454960999995</v>
      </c>
      <c r="H3" s="12">
        <v>16.405745744499999</v>
      </c>
      <c r="I3" s="13">
        <v>31.535796249999994</v>
      </c>
      <c r="K3" s="32">
        <f t="shared" ref="K3:K55" si="0">C3*J3</f>
        <v>0</v>
      </c>
      <c r="L3" s="31">
        <f t="shared" ref="L3:L55" si="1">D3*J3</f>
        <v>0</v>
      </c>
      <c r="M3" s="33">
        <f t="shared" ref="M3:M55" si="2">E3*J3</f>
        <v>0</v>
      </c>
      <c r="N3" s="33">
        <f t="shared" ref="N3:N55" si="3">F3*J3</f>
        <v>0</v>
      </c>
      <c r="O3" s="31">
        <f t="shared" ref="O3:O55" si="4">G3*J3</f>
        <v>0</v>
      </c>
      <c r="P3" s="31">
        <f t="shared" ref="P3:P55" si="5">H3*J3</f>
        <v>0</v>
      </c>
      <c r="Q3" s="31">
        <f t="shared" ref="Q3:Q55" si="6">I3*J3</f>
        <v>0</v>
      </c>
    </row>
    <row r="4" spans="1:17" ht="15" x14ac:dyDescent="0.25">
      <c r="A4" s="8">
        <v>77</v>
      </c>
      <c r="B4" s="9" t="s">
        <v>11</v>
      </c>
      <c r="C4" s="10">
        <v>0.11</v>
      </c>
      <c r="D4" s="11">
        <v>29.179981249999997</v>
      </c>
      <c r="E4" s="12">
        <v>22.333179741249996</v>
      </c>
      <c r="F4" s="12">
        <v>21.299458827499997</v>
      </c>
      <c r="G4" s="12">
        <v>19.568577297499996</v>
      </c>
      <c r="H4" s="12">
        <v>17.861735788749996</v>
      </c>
      <c r="I4" s="13">
        <v>34.3306495</v>
      </c>
      <c r="K4" s="32">
        <f t="shared" si="0"/>
        <v>0</v>
      </c>
      <c r="L4" s="31">
        <f t="shared" si="1"/>
        <v>0</v>
      </c>
      <c r="M4" s="33">
        <f t="shared" si="2"/>
        <v>0</v>
      </c>
      <c r="N4" s="33">
        <f t="shared" si="3"/>
        <v>0</v>
      </c>
      <c r="O4" s="31">
        <f t="shared" si="4"/>
        <v>0</v>
      </c>
      <c r="P4" s="31">
        <f t="shared" si="5"/>
        <v>0</v>
      </c>
      <c r="Q4" s="31">
        <f t="shared" si="6"/>
        <v>0</v>
      </c>
    </row>
    <row r="5" spans="1:17" ht="15" x14ac:dyDescent="0.25">
      <c r="A5" s="8">
        <v>196</v>
      </c>
      <c r="B5" s="9" t="s">
        <v>12</v>
      </c>
      <c r="C5" s="10">
        <v>0.13800000000000001</v>
      </c>
      <c r="D5" s="11">
        <v>36.61150674999999</v>
      </c>
      <c r="E5" s="12">
        <v>28.013467327999994</v>
      </c>
      <c r="F5" s="12">
        <v>26.716826751999992</v>
      </c>
      <c r="G5" s="12">
        <v>24.545707647999993</v>
      </c>
      <c r="H5" s="12">
        <v>22.404742975999994</v>
      </c>
      <c r="I5" s="13">
        <v>43.07</v>
      </c>
      <c r="K5" s="32">
        <f t="shared" si="0"/>
        <v>0</v>
      </c>
      <c r="L5" s="31">
        <f t="shared" si="1"/>
        <v>0</v>
      </c>
      <c r="M5" s="33">
        <f t="shared" si="2"/>
        <v>0</v>
      </c>
      <c r="N5" s="33">
        <f t="shared" si="3"/>
        <v>0</v>
      </c>
      <c r="O5" s="31">
        <f t="shared" si="4"/>
        <v>0</v>
      </c>
      <c r="P5" s="31">
        <f t="shared" si="5"/>
        <v>0</v>
      </c>
      <c r="Q5" s="31">
        <f t="shared" si="6"/>
        <v>0</v>
      </c>
    </row>
    <row r="6" spans="1:17" ht="15" x14ac:dyDescent="0.25">
      <c r="A6" s="14">
        <v>270</v>
      </c>
      <c r="B6" s="9" t="s">
        <v>13</v>
      </c>
      <c r="C6" s="15">
        <v>0.35925000000000001</v>
      </c>
      <c r="D6" s="11">
        <v>74.582961249999997</v>
      </c>
      <c r="E6" s="12">
        <v>57.051574973749993</v>
      </c>
      <c r="F6" s="12">
        <v>54.410866982499996</v>
      </c>
      <c r="G6" s="12">
        <v>49.989216392499991</v>
      </c>
      <c r="H6" s="12">
        <v>45.628977616249998</v>
      </c>
      <c r="I6" s="13">
        <v>87.743400499999979</v>
      </c>
      <c r="K6" s="32">
        <f t="shared" si="0"/>
        <v>0</v>
      </c>
      <c r="L6" s="31">
        <f t="shared" si="1"/>
        <v>0</v>
      </c>
      <c r="M6" s="33">
        <f t="shared" si="2"/>
        <v>0</v>
      </c>
      <c r="N6" s="33">
        <f t="shared" si="3"/>
        <v>0</v>
      </c>
      <c r="O6" s="31">
        <f t="shared" si="4"/>
        <v>0</v>
      </c>
      <c r="P6" s="31">
        <f t="shared" si="5"/>
        <v>0</v>
      </c>
      <c r="Q6" s="31">
        <f t="shared" si="6"/>
        <v>0</v>
      </c>
    </row>
    <row r="7" spans="1:17" ht="15" x14ac:dyDescent="0.25">
      <c r="A7" s="8">
        <v>306</v>
      </c>
      <c r="B7" s="9" t="s">
        <v>14</v>
      </c>
      <c r="C7" s="15">
        <v>0.42075000000000001</v>
      </c>
      <c r="D7" s="11">
        <v>87.34719524999997</v>
      </c>
      <c r="E7" s="12">
        <v>66.830423831499999</v>
      </c>
      <c r="F7" s="12">
        <v>63.737088821</v>
      </c>
      <c r="G7" s="12">
        <v>58.557551128999997</v>
      </c>
      <c r="H7" s="12">
        <v>53.449951460500003</v>
      </c>
      <c r="I7" s="13">
        <v>102.74565874999999</v>
      </c>
      <c r="K7" s="32">
        <f t="shared" si="0"/>
        <v>0</v>
      </c>
      <c r="L7" s="31">
        <f t="shared" si="1"/>
        <v>0</v>
      </c>
      <c r="M7" s="33">
        <f t="shared" si="2"/>
        <v>0</v>
      </c>
      <c r="N7" s="33">
        <f t="shared" si="3"/>
        <v>0</v>
      </c>
      <c r="O7" s="31">
        <f t="shared" si="4"/>
        <v>0</v>
      </c>
      <c r="P7" s="31">
        <f t="shared" si="5"/>
        <v>0</v>
      </c>
      <c r="Q7" s="31">
        <f t="shared" si="6"/>
        <v>0</v>
      </c>
    </row>
    <row r="8" spans="1:17" ht="15" x14ac:dyDescent="0.25">
      <c r="A8" s="14">
        <v>3015</v>
      </c>
      <c r="B8" s="9" t="s">
        <v>2</v>
      </c>
      <c r="C8" s="10">
        <v>0.30299999999999999</v>
      </c>
      <c r="D8" s="11">
        <v>80.418957499999976</v>
      </c>
      <c r="E8" s="12">
        <v>61.548054814749989</v>
      </c>
      <c r="F8" s="12">
        <v>58.699221276499983</v>
      </c>
      <c r="G8" s="12">
        <v>53.929081398499982</v>
      </c>
      <c r="H8" s="12">
        <v>49.225193463249987</v>
      </c>
      <c r="I8" s="13">
        <v>94.607388749999984</v>
      </c>
      <c r="K8" s="32">
        <f t="shared" si="0"/>
        <v>0</v>
      </c>
      <c r="L8" s="31">
        <f t="shared" si="1"/>
        <v>0</v>
      </c>
      <c r="M8" s="33">
        <f t="shared" si="2"/>
        <v>0</v>
      </c>
      <c r="N8" s="33">
        <f t="shared" si="3"/>
        <v>0</v>
      </c>
      <c r="O8" s="31">
        <f t="shared" si="4"/>
        <v>0</v>
      </c>
      <c r="P8" s="31">
        <f t="shared" si="5"/>
        <v>0</v>
      </c>
      <c r="Q8" s="31">
        <f t="shared" si="6"/>
        <v>0</v>
      </c>
    </row>
    <row r="9" spans="1:17" ht="15" x14ac:dyDescent="0.25">
      <c r="A9" s="14">
        <v>3034</v>
      </c>
      <c r="B9" s="16" t="s">
        <v>67</v>
      </c>
      <c r="C9" s="10">
        <v>0.30299999999999999</v>
      </c>
      <c r="D9" s="11">
        <v>80.418957499999976</v>
      </c>
      <c r="E9" s="12">
        <v>61.548054814749989</v>
      </c>
      <c r="F9" s="12">
        <v>58.699221276499983</v>
      </c>
      <c r="G9" s="12">
        <v>53.929081398499982</v>
      </c>
      <c r="H9" s="12">
        <v>49.225193463249987</v>
      </c>
      <c r="I9" s="13">
        <v>94.607388749999984</v>
      </c>
      <c r="K9" s="32">
        <f t="shared" si="0"/>
        <v>0</v>
      </c>
      <c r="L9" s="31">
        <f t="shared" si="1"/>
        <v>0</v>
      </c>
      <c r="M9" s="33">
        <f t="shared" si="2"/>
        <v>0</v>
      </c>
      <c r="N9" s="33">
        <f t="shared" si="3"/>
        <v>0</v>
      </c>
      <c r="O9" s="31">
        <f t="shared" si="4"/>
        <v>0</v>
      </c>
      <c r="P9" s="31">
        <f t="shared" si="5"/>
        <v>0</v>
      </c>
      <c r="Q9" s="31">
        <f t="shared" si="6"/>
        <v>0</v>
      </c>
    </row>
    <row r="10" spans="1:17" ht="15" x14ac:dyDescent="0.25">
      <c r="A10" s="14">
        <v>3077</v>
      </c>
      <c r="B10" s="16" t="s">
        <v>68</v>
      </c>
      <c r="C10" s="10">
        <v>0.33</v>
      </c>
      <c r="D10" s="11">
        <v>87.561360249999979</v>
      </c>
      <c r="E10" s="12">
        <v>67.00948718799998</v>
      </c>
      <c r="F10" s="12">
        <v>63.907863991999982</v>
      </c>
      <c r="G10" s="12">
        <v>58.714448407999981</v>
      </c>
      <c r="H10" s="12">
        <v>53.593163595999982</v>
      </c>
      <c r="I10" s="13">
        <v>103.01336499999998</v>
      </c>
      <c r="K10" s="32">
        <f t="shared" si="0"/>
        <v>0</v>
      </c>
      <c r="L10" s="31">
        <f t="shared" si="1"/>
        <v>0</v>
      </c>
      <c r="M10" s="33">
        <f t="shared" si="2"/>
        <v>0</v>
      </c>
      <c r="N10" s="33">
        <f t="shared" si="3"/>
        <v>0</v>
      </c>
      <c r="O10" s="31">
        <f t="shared" si="4"/>
        <v>0</v>
      </c>
      <c r="P10" s="31">
        <f t="shared" si="5"/>
        <v>0</v>
      </c>
      <c r="Q10" s="31">
        <f t="shared" si="6"/>
        <v>0</v>
      </c>
    </row>
    <row r="11" spans="1:17" ht="15" x14ac:dyDescent="0.25">
      <c r="A11" s="14">
        <v>3196</v>
      </c>
      <c r="B11" s="9" t="s">
        <v>3</v>
      </c>
      <c r="C11" s="10">
        <v>0.41399999999999998</v>
      </c>
      <c r="D11" s="11">
        <v>109.82381199999999</v>
      </c>
      <c r="E11" s="12">
        <v>84.050349948249988</v>
      </c>
      <c r="F11" s="12">
        <v>80.159967765499985</v>
      </c>
      <c r="G11" s="12">
        <v>73.645839459499982</v>
      </c>
      <c r="H11" s="12">
        <v>67.22218515774999</v>
      </c>
      <c r="I11" s="13">
        <v>129.20574449999998</v>
      </c>
      <c r="K11" s="32">
        <f t="shared" si="0"/>
        <v>0</v>
      </c>
      <c r="L11" s="31">
        <f t="shared" si="1"/>
        <v>0</v>
      </c>
      <c r="M11" s="33">
        <f t="shared" si="2"/>
        <v>0</v>
      </c>
      <c r="N11" s="33">
        <f t="shared" si="3"/>
        <v>0</v>
      </c>
      <c r="O11" s="31">
        <f t="shared" si="4"/>
        <v>0</v>
      </c>
      <c r="P11" s="31">
        <f t="shared" si="5"/>
        <v>0</v>
      </c>
      <c r="Q11" s="31">
        <f t="shared" si="6"/>
        <v>0</v>
      </c>
    </row>
    <row r="12" spans="1:17" ht="15" x14ac:dyDescent="0.25">
      <c r="A12" s="8">
        <v>6015</v>
      </c>
      <c r="B12" s="9" t="s">
        <v>4</v>
      </c>
      <c r="C12" s="10">
        <v>0.60599999999999998</v>
      </c>
      <c r="D12" s="11">
        <v>160.82720674999999</v>
      </c>
      <c r="E12" s="12">
        <v>123.09610962949998</v>
      </c>
      <c r="F12" s="12">
        <v>117.39844255299997</v>
      </c>
      <c r="G12" s="12">
        <v>107.85816279699996</v>
      </c>
      <c r="H12" s="12">
        <v>98.450386926499974</v>
      </c>
      <c r="I12" s="13">
        <v>189.21477749999997</v>
      </c>
      <c r="K12" s="32">
        <f t="shared" si="0"/>
        <v>0</v>
      </c>
      <c r="L12" s="31">
        <f t="shared" si="1"/>
        <v>0</v>
      </c>
      <c r="M12" s="33">
        <f t="shared" si="2"/>
        <v>0</v>
      </c>
      <c r="N12" s="33">
        <f t="shared" si="3"/>
        <v>0</v>
      </c>
      <c r="O12" s="31">
        <f t="shared" si="4"/>
        <v>0</v>
      </c>
      <c r="P12" s="31">
        <f t="shared" si="5"/>
        <v>0</v>
      </c>
      <c r="Q12" s="31">
        <f t="shared" si="6"/>
        <v>0</v>
      </c>
    </row>
    <row r="13" spans="1:17" ht="15" x14ac:dyDescent="0.25">
      <c r="A13" s="14">
        <v>207</v>
      </c>
      <c r="B13" s="9" t="s">
        <v>18</v>
      </c>
      <c r="C13" s="10">
        <v>6.7000000000000004E-2</v>
      </c>
      <c r="D13" s="11">
        <v>17.818527999999997</v>
      </c>
      <c r="E13" s="12">
        <v>13.628711022499997</v>
      </c>
      <c r="F13" s="12">
        <v>12.997888014999997</v>
      </c>
      <c r="G13" s="12">
        <v>11.941626234999996</v>
      </c>
      <c r="H13" s="12">
        <v>10.900034757499997</v>
      </c>
      <c r="I13" s="13">
        <v>20.966753499999996</v>
      </c>
      <c r="K13" s="32">
        <f t="shared" si="0"/>
        <v>0</v>
      </c>
      <c r="L13" s="31">
        <f t="shared" si="1"/>
        <v>0</v>
      </c>
      <c r="M13" s="33">
        <f t="shared" si="2"/>
        <v>0</v>
      </c>
      <c r="N13" s="33">
        <f t="shared" si="3"/>
        <v>0</v>
      </c>
      <c r="O13" s="31">
        <f t="shared" si="4"/>
        <v>0</v>
      </c>
      <c r="P13" s="31">
        <f t="shared" si="5"/>
        <v>0</v>
      </c>
      <c r="Q13" s="31">
        <f t="shared" si="6"/>
        <v>0</v>
      </c>
    </row>
    <row r="14" spans="1:17" ht="15" x14ac:dyDescent="0.25">
      <c r="A14" s="14">
        <v>516</v>
      </c>
      <c r="B14" s="9" t="s">
        <v>191</v>
      </c>
      <c r="C14" s="10">
        <v>4.2000000000000003E-2</v>
      </c>
      <c r="D14" s="11">
        <v>9.67</v>
      </c>
      <c r="E14" s="12">
        <v>7.3997172500000001</v>
      </c>
      <c r="F14" s="12">
        <v>7.0572114999999993</v>
      </c>
      <c r="G14" s="12">
        <v>6.4837134999999986</v>
      </c>
      <c r="H14" s="12">
        <v>5.9181807499999994</v>
      </c>
      <c r="I14" s="13">
        <v>11.38</v>
      </c>
      <c r="K14" s="32">
        <f t="shared" si="0"/>
        <v>0</v>
      </c>
      <c r="L14" s="31">
        <f t="shared" si="1"/>
        <v>0</v>
      </c>
      <c r="M14" s="33">
        <f t="shared" si="2"/>
        <v>0</v>
      </c>
      <c r="N14" s="33">
        <f t="shared" si="3"/>
        <v>0</v>
      </c>
      <c r="O14" s="31">
        <f t="shared" si="4"/>
        <v>0</v>
      </c>
      <c r="P14" s="31">
        <f t="shared" si="5"/>
        <v>0</v>
      </c>
      <c r="Q14" s="31">
        <f t="shared" si="6"/>
        <v>0</v>
      </c>
    </row>
    <row r="15" spans="1:17" ht="15" x14ac:dyDescent="0.25">
      <c r="A15" s="14">
        <v>517</v>
      </c>
      <c r="B15" s="9" t="s">
        <v>192</v>
      </c>
      <c r="C15" s="10">
        <v>4.2000000000000003E-2</v>
      </c>
      <c r="D15" s="11">
        <v>9.67</v>
      </c>
      <c r="E15" s="12">
        <v>7.3997172500000001</v>
      </c>
      <c r="F15" s="12">
        <v>7.0572114999999993</v>
      </c>
      <c r="G15" s="12">
        <v>6.4837134999999986</v>
      </c>
      <c r="H15" s="12">
        <v>5.9181807499999994</v>
      </c>
      <c r="I15" s="13">
        <v>11.38</v>
      </c>
      <c r="K15" s="32">
        <f t="shared" si="0"/>
        <v>0</v>
      </c>
      <c r="L15" s="31">
        <f t="shared" si="1"/>
        <v>0</v>
      </c>
      <c r="M15" s="33">
        <f t="shared" si="2"/>
        <v>0</v>
      </c>
      <c r="N15" s="33">
        <f t="shared" si="3"/>
        <v>0</v>
      </c>
      <c r="O15" s="31">
        <f t="shared" si="4"/>
        <v>0</v>
      </c>
      <c r="P15" s="31">
        <f t="shared" si="5"/>
        <v>0</v>
      </c>
      <c r="Q15" s="31">
        <f t="shared" si="6"/>
        <v>0</v>
      </c>
    </row>
    <row r="16" spans="1:17" ht="15" x14ac:dyDescent="0.25">
      <c r="A16" s="14">
        <v>439</v>
      </c>
      <c r="B16" s="9" t="s">
        <v>149</v>
      </c>
      <c r="C16" s="10">
        <v>0.08</v>
      </c>
      <c r="D16" s="11">
        <v>16.683453499999999</v>
      </c>
      <c r="E16" s="12">
        <v>12.763238132750001</v>
      </c>
      <c r="F16" s="12">
        <v>12.172474688499999</v>
      </c>
      <c r="G16" s="12">
        <v>11.183289386499998</v>
      </c>
      <c r="H16" s="12">
        <v>10.20784276925</v>
      </c>
      <c r="I16" s="13">
        <v>19.628222249999993</v>
      </c>
      <c r="K16" s="34">
        <f t="shared" si="0"/>
        <v>0</v>
      </c>
      <c r="L16" s="31">
        <f t="shared" si="1"/>
        <v>0</v>
      </c>
      <c r="M16" s="31">
        <f t="shared" si="2"/>
        <v>0</v>
      </c>
      <c r="N16" s="31">
        <f t="shared" si="3"/>
        <v>0</v>
      </c>
      <c r="O16" s="31">
        <f t="shared" si="4"/>
        <v>0</v>
      </c>
      <c r="P16" s="31">
        <f t="shared" si="5"/>
        <v>0</v>
      </c>
      <c r="Q16" s="31">
        <f t="shared" si="6"/>
        <v>0</v>
      </c>
    </row>
    <row r="17" spans="1:17" ht="15" x14ac:dyDescent="0.25">
      <c r="A17" s="8">
        <v>354</v>
      </c>
      <c r="B17" s="9" t="s">
        <v>8</v>
      </c>
      <c r="C17" s="10">
        <v>5.6000000000000001E-2</v>
      </c>
      <c r="D17" s="11">
        <v>14.755968499999996</v>
      </c>
      <c r="E17" s="12">
        <v>11.290939423749998</v>
      </c>
      <c r="F17" s="12">
        <v>10.768323282499997</v>
      </c>
      <c r="G17" s="12">
        <v>9.8932450924999973</v>
      </c>
      <c r="H17" s="12">
        <v>9.0303207662499982</v>
      </c>
      <c r="I17" s="13">
        <v>17.35807325</v>
      </c>
      <c r="K17" s="34">
        <f t="shared" si="0"/>
        <v>0</v>
      </c>
      <c r="L17" s="31">
        <f t="shared" si="1"/>
        <v>0</v>
      </c>
      <c r="M17" s="31">
        <f t="shared" si="2"/>
        <v>0</v>
      </c>
      <c r="N17" s="31">
        <f t="shared" si="3"/>
        <v>0</v>
      </c>
      <c r="O17" s="31">
        <f t="shared" si="4"/>
        <v>0</v>
      </c>
      <c r="P17" s="31">
        <f t="shared" si="5"/>
        <v>0</v>
      </c>
      <c r="Q17" s="31">
        <f t="shared" si="6"/>
        <v>0</v>
      </c>
    </row>
    <row r="18" spans="1:17" ht="15" x14ac:dyDescent="0.25">
      <c r="A18" s="8">
        <v>72</v>
      </c>
      <c r="B18" s="16" t="s">
        <v>69</v>
      </c>
      <c r="C18" s="10">
        <v>0.13200000000000001</v>
      </c>
      <c r="D18" s="11">
        <v>35.015977499999998</v>
      </c>
      <c r="E18" s="12">
        <v>26.819711617999999</v>
      </c>
      <c r="F18" s="12">
        <v>25.578325612</v>
      </c>
      <c r="G18" s="12">
        <v>23.499725787999999</v>
      </c>
      <c r="H18" s="12">
        <v>21.449995405999999</v>
      </c>
      <c r="I18" s="13">
        <v>41.205345999999992</v>
      </c>
      <c r="K18" s="34">
        <f t="shared" si="0"/>
        <v>0</v>
      </c>
      <c r="L18" s="31">
        <f t="shared" si="1"/>
        <v>0</v>
      </c>
      <c r="M18" s="31">
        <f t="shared" si="2"/>
        <v>0</v>
      </c>
      <c r="N18" s="31">
        <f t="shared" si="3"/>
        <v>0</v>
      </c>
      <c r="O18" s="31">
        <f t="shared" si="4"/>
        <v>0</v>
      </c>
      <c r="P18" s="31">
        <f t="shared" si="5"/>
        <v>0</v>
      </c>
      <c r="Q18" s="31">
        <f t="shared" si="6"/>
        <v>0</v>
      </c>
    </row>
    <row r="19" spans="1:17" ht="15" x14ac:dyDescent="0.25">
      <c r="A19" s="8">
        <v>355</v>
      </c>
      <c r="B19" s="16" t="s">
        <v>87</v>
      </c>
      <c r="C19" s="17">
        <v>8.5000000000000006E-2</v>
      </c>
      <c r="D19" s="11">
        <v>17.7971115</v>
      </c>
      <c r="E19" s="12">
        <v>13.628711022499997</v>
      </c>
      <c r="F19" s="12">
        <v>12.997888014999997</v>
      </c>
      <c r="G19" s="12">
        <v>11.941626234999996</v>
      </c>
      <c r="H19" s="12">
        <v>10.900034757499997</v>
      </c>
      <c r="I19" s="13">
        <v>20.966753499999996</v>
      </c>
      <c r="K19" s="34">
        <f t="shared" si="0"/>
        <v>0</v>
      </c>
      <c r="L19" s="31">
        <f t="shared" si="1"/>
        <v>0</v>
      </c>
      <c r="M19" s="31">
        <f t="shared" si="2"/>
        <v>0</v>
      </c>
      <c r="N19" s="31">
        <f t="shared" si="3"/>
        <v>0</v>
      </c>
      <c r="O19" s="31">
        <f t="shared" si="4"/>
        <v>0</v>
      </c>
      <c r="P19" s="31">
        <f t="shared" si="5"/>
        <v>0</v>
      </c>
      <c r="Q19" s="31">
        <f t="shared" si="6"/>
        <v>0</v>
      </c>
    </row>
    <row r="20" spans="1:17" ht="15" x14ac:dyDescent="0.25">
      <c r="A20" s="8">
        <v>68</v>
      </c>
      <c r="B20" s="9" t="s">
        <v>21</v>
      </c>
      <c r="C20" s="10">
        <v>4.8000000000000001E-2</v>
      </c>
      <c r="D20" s="11">
        <v>12.796358749999998</v>
      </c>
      <c r="E20" s="12">
        <v>9.7987447862499977</v>
      </c>
      <c r="F20" s="12">
        <v>9.3451968574999977</v>
      </c>
      <c r="G20" s="12">
        <v>8.5857677674999966</v>
      </c>
      <c r="H20" s="12">
        <v>7.8368863037499974</v>
      </c>
      <c r="I20" s="13">
        <v>15.055799499999999</v>
      </c>
      <c r="K20" s="34">
        <f t="shared" si="0"/>
        <v>0</v>
      </c>
      <c r="L20" s="31">
        <f t="shared" si="1"/>
        <v>0</v>
      </c>
      <c r="M20" s="31">
        <f t="shared" si="2"/>
        <v>0</v>
      </c>
      <c r="N20" s="31">
        <f t="shared" si="3"/>
        <v>0</v>
      </c>
      <c r="O20" s="31">
        <f t="shared" si="4"/>
        <v>0</v>
      </c>
      <c r="P20" s="31">
        <f t="shared" si="5"/>
        <v>0</v>
      </c>
      <c r="Q20" s="31">
        <f t="shared" si="6"/>
        <v>0</v>
      </c>
    </row>
    <row r="21" spans="1:17" ht="15" x14ac:dyDescent="0.25">
      <c r="A21" s="18">
        <v>464</v>
      </c>
      <c r="B21" s="19" t="s">
        <v>164</v>
      </c>
      <c r="C21" s="20">
        <v>0.09</v>
      </c>
      <c r="D21" s="11">
        <v>19.713888249999997</v>
      </c>
      <c r="E21" s="12">
        <v>15.051269910249999</v>
      </c>
      <c r="F21" s="12">
        <v>14.354601873499998</v>
      </c>
      <c r="G21" s="12">
        <v>13.188087951499996</v>
      </c>
      <c r="H21" s="12">
        <v>12.037775611749998</v>
      </c>
      <c r="I21" s="13">
        <v>23.161944749999996</v>
      </c>
      <c r="K21" s="34">
        <f t="shared" si="0"/>
        <v>0</v>
      </c>
      <c r="L21" s="31">
        <f t="shared" si="1"/>
        <v>0</v>
      </c>
      <c r="M21" s="31">
        <f t="shared" si="2"/>
        <v>0</v>
      </c>
      <c r="N21" s="31">
        <f t="shared" si="3"/>
        <v>0</v>
      </c>
      <c r="O21" s="31">
        <f t="shared" si="4"/>
        <v>0</v>
      </c>
      <c r="P21" s="31">
        <f t="shared" si="5"/>
        <v>0</v>
      </c>
      <c r="Q21" s="31">
        <f t="shared" si="6"/>
        <v>0</v>
      </c>
    </row>
    <row r="22" spans="1:17" ht="15" x14ac:dyDescent="0.25">
      <c r="A22" s="8">
        <v>65</v>
      </c>
      <c r="B22" s="16" t="s">
        <v>70</v>
      </c>
      <c r="C22" s="10">
        <v>7.2999999999999995E-2</v>
      </c>
      <c r="D22" s="11">
        <v>19.253433499999996</v>
      </c>
      <c r="E22" s="12">
        <v>14.742883018500001</v>
      </c>
      <c r="F22" s="12">
        <v>14.060489079</v>
      </c>
      <c r="G22" s="12">
        <v>12.917875970999999</v>
      </c>
      <c r="H22" s="12">
        <v>11.791132489499999</v>
      </c>
      <c r="I22" s="13">
        <v>22.669365249999998</v>
      </c>
      <c r="K22" s="34">
        <f t="shared" si="0"/>
        <v>0</v>
      </c>
      <c r="L22" s="31">
        <f t="shared" si="1"/>
        <v>0</v>
      </c>
      <c r="M22" s="31">
        <f t="shared" si="2"/>
        <v>0</v>
      </c>
      <c r="N22" s="31">
        <f t="shared" si="3"/>
        <v>0</v>
      </c>
      <c r="O22" s="31">
        <f t="shared" si="4"/>
        <v>0</v>
      </c>
      <c r="P22" s="31">
        <f t="shared" si="5"/>
        <v>0</v>
      </c>
      <c r="Q22" s="31">
        <f t="shared" si="6"/>
        <v>0</v>
      </c>
    </row>
    <row r="23" spans="1:17" ht="15" x14ac:dyDescent="0.25">
      <c r="A23" s="14">
        <v>222</v>
      </c>
      <c r="B23" s="16" t="s">
        <v>71</v>
      </c>
      <c r="C23" s="10">
        <v>0.121</v>
      </c>
      <c r="D23" s="11">
        <v>27.370286999999994</v>
      </c>
      <c r="E23" s="12">
        <v>20.9504127105</v>
      </c>
      <c r="F23" s="12">
        <v>19.980695006999998</v>
      </c>
      <c r="G23" s="12">
        <v>18.356981642999997</v>
      </c>
      <c r="H23" s="12">
        <v>16.755819853499997</v>
      </c>
      <c r="I23" s="13">
        <v>32.210415999999995</v>
      </c>
      <c r="K23" s="34">
        <f t="shared" si="0"/>
        <v>0</v>
      </c>
      <c r="L23" s="31">
        <f t="shared" si="1"/>
        <v>0</v>
      </c>
      <c r="M23" s="31">
        <f t="shared" si="2"/>
        <v>0</v>
      </c>
      <c r="N23" s="31">
        <f t="shared" si="3"/>
        <v>0</v>
      </c>
      <c r="O23" s="31">
        <f t="shared" si="4"/>
        <v>0</v>
      </c>
      <c r="P23" s="31">
        <f t="shared" si="5"/>
        <v>0</v>
      </c>
      <c r="Q23" s="31">
        <f t="shared" si="6"/>
        <v>0</v>
      </c>
    </row>
    <row r="24" spans="1:17" ht="15" x14ac:dyDescent="0.25">
      <c r="A24" s="8">
        <v>200</v>
      </c>
      <c r="B24" s="9" t="s">
        <v>22</v>
      </c>
      <c r="C24" s="10">
        <v>7.0000000000000007E-2</v>
      </c>
      <c r="D24" s="11">
        <v>18.621646749999996</v>
      </c>
      <c r="E24" s="12">
        <v>14.25543277025</v>
      </c>
      <c r="F24" s="12">
        <v>13.595601113499999</v>
      </c>
      <c r="G24" s="12">
        <v>12.490766711499997</v>
      </c>
      <c r="H24" s="12">
        <v>11.401277231749999</v>
      </c>
      <c r="I24" s="13">
        <v>21.919787749999994</v>
      </c>
      <c r="K24" s="34">
        <f t="shared" si="0"/>
        <v>0</v>
      </c>
      <c r="L24" s="31">
        <f t="shared" si="1"/>
        <v>0</v>
      </c>
      <c r="M24" s="31">
        <f t="shared" si="2"/>
        <v>0</v>
      </c>
      <c r="N24" s="31">
        <f t="shared" si="3"/>
        <v>0</v>
      </c>
      <c r="O24" s="31">
        <f t="shared" si="4"/>
        <v>0</v>
      </c>
      <c r="P24" s="31">
        <f t="shared" si="5"/>
        <v>0</v>
      </c>
      <c r="Q24" s="31">
        <f t="shared" si="6"/>
        <v>0</v>
      </c>
    </row>
    <row r="25" spans="1:17" ht="15" x14ac:dyDescent="0.25">
      <c r="A25" s="14">
        <v>26</v>
      </c>
      <c r="B25" s="9" t="s">
        <v>15</v>
      </c>
      <c r="C25" s="10">
        <v>6.0999999999999999E-2</v>
      </c>
      <c r="D25" s="11">
        <v>16.180165749999997</v>
      </c>
      <c r="E25" s="12">
        <v>12.385215491249998</v>
      </c>
      <c r="F25" s="12">
        <v>11.811949327499997</v>
      </c>
      <c r="G25" s="12">
        <v>10.852061797499998</v>
      </c>
      <c r="H25" s="12">
        <v>9.9055060387499978</v>
      </c>
      <c r="I25" s="13">
        <v>19.028560249999998</v>
      </c>
      <c r="K25" s="34">
        <f t="shared" si="0"/>
        <v>0</v>
      </c>
      <c r="L25" s="31">
        <f t="shared" si="1"/>
        <v>0</v>
      </c>
      <c r="M25" s="31">
        <f t="shared" si="2"/>
        <v>0</v>
      </c>
      <c r="N25" s="31">
        <f t="shared" si="3"/>
        <v>0</v>
      </c>
      <c r="O25" s="31">
        <f t="shared" si="4"/>
        <v>0</v>
      </c>
      <c r="P25" s="31">
        <f t="shared" si="5"/>
        <v>0</v>
      </c>
      <c r="Q25" s="31">
        <f t="shared" si="6"/>
        <v>0</v>
      </c>
    </row>
    <row r="26" spans="1:17" ht="15" x14ac:dyDescent="0.25">
      <c r="A26" s="14">
        <v>27</v>
      </c>
      <c r="B26" s="9" t="s">
        <v>16</v>
      </c>
      <c r="C26" s="10">
        <v>0.127</v>
      </c>
      <c r="D26" s="11">
        <v>33.805945249999994</v>
      </c>
      <c r="E26" s="12">
        <v>25.874655014249999</v>
      </c>
      <c r="F26" s="12">
        <v>24.677012209499999</v>
      </c>
      <c r="G26" s="12">
        <v>22.671656815499997</v>
      </c>
      <c r="H26" s="12">
        <v>20.694153579749997</v>
      </c>
      <c r="I26" s="13">
        <v>39.770440499999999</v>
      </c>
      <c r="K26" s="34">
        <f t="shared" si="0"/>
        <v>0</v>
      </c>
      <c r="L26" s="31">
        <f t="shared" si="1"/>
        <v>0</v>
      </c>
      <c r="M26" s="31">
        <f t="shared" si="2"/>
        <v>0</v>
      </c>
      <c r="N26" s="31">
        <f t="shared" si="3"/>
        <v>0</v>
      </c>
      <c r="O26" s="31">
        <f t="shared" si="4"/>
        <v>0</v>
      </c>
      <c r="P26" s="31">
        <f t="shared" si="5"/>
        <v>0</v>
      </c>
      <c r="Q26" s="31">
        <f t="shared" si="6"/>
        <v>0</v>
      </c>
    </row>
    <row r="27" spans="1:17" ht="15" x14ac:dyDescent="0.25">
      <c r="A27" s="14">
        <v>36</v>
      </c>
      <c r="B27" s="9" t="s">
        <v>17</v>
      </c>
      <c r="C27" s="10">
        <v>0.13200000000000001</v>
      </c>
      <c r="D27" s="11">
        <v>34.973144499999989</v>
      </c>
      <c r="E27" s="12">
        <v>26.760023832499996</v>
      </c>
      <c r="F27" s="12">
        <v>25.521400554999996</v>
      </c>
      <c r="G27" s="12">
        <v>23.447426694999994</v>
      </c>
      <c r="H27" s="12">
        <v>21.402258027499993</v>
      </c>
      <c r="I27" s="13">
        <v>41.151804749999989</v>
      </c>
      <c r="K27" s="34">
        <f t="shared" si="0"/>
        <v>0</v>
      </c>
      <c r="L27" s="31">
        <f t="shared" si="1"/>
        <v>0</v>
      </c>
      <c r="M27" s="31">
        <f t="shared" si="2"/>
        <v>0</v>
      </c>
      <c r="N27" s="31">
        <f t="shared" si="3"/>
        <v>0</v>
      </c>
      <c r="O27" s="31">
        <f t="shared" si="4"/>
        <v>0</v>
      </c>
      <c r="P27" s="31">
        <f t="shared" si="5"/>
        <v>0</v>
      </c>
      <c r="Q27" s="31">
        <f t="shared" si="6"/>
        <v>0</v>
      </c>
    </row>
    <row r="28" spans="1:17" ht="15" x14ac:dyDescent="0.25">
      <c r="A28" s="14">
        <v>214</v>
      </c>
      <c r="B28" s="21" t="s">
        <v>147</v>
      </c>
      <c r="C28" s="20">
        <v>8.5000000000000006E-2</v>
      </c>
      <c r="D28" s="11">
        <v>22.123244499999998</v>
      </c>
      <c r="E28" s="12">
        <v>16.931435153499997</v>
      </c>
      <c r="F28" s="12">
        <v>16.147741168999996</v>
      </c>
      <c r="G28" s="12">
        <v>14.835509380999994</v>
      </c>
      <c r="H28" s="12">
        <v>13.541503034499996</v>
      </c>
      <c r="I28" s="13">
        <v>26.021047499999995</v>
      </c>
      <c r="K28" s="34">
        <f t="shared" si="0"/>
        <v>0</v>
      </c>
      <c r="L28" s="31">
        <f t="shared" si="1"/>
        <v>0</v>
      </c>
      <c r="M28" s="31">
        <f t="shared" si="2"/>
        <v>0</v>
      </c>
      <c r="N28" s="31">
        <f t="shared" si="3"/>
        <v>0</v>
      </c>
      <c r="O28" s="31">
        <f t="shared" si="4"/>
        <v>0</v>
      </c>
      <c r="P28" s="31">
        <f t="shared" si="5"/>
        <v>0</v>
      </c>
      <c r="Q28" s="31">
        <f t="shared" si="6"/>
        <v>0</v>
      </c>
    </row>
    <row r="29" spans="1:17" ht="15" x14ac:dyDescent="0.25">
      <c r="A29" s="8">
        <v>47</v>
      </c>
      <c r="B29" s="9" t="s">
        <v>20</v>
      </c>
      <c r="C29" s="10">
        <v>7.2999999999999995E-2</v>
      </c>
      <c r="D29" s="11">
        <v>19.253433499999996</v>
      </c>
      <c r="E29" s="12">
        <v>14.742883018500001</v>
      </c>
      <c r="F29" s="12">
        <v>14.060489079</v>
      </c>
      <c r="G29" s="12">
        <v>12.917875970999999</v>
      </c>
      <c r="H29" s="12">
        <v>11.791132489499999</v>
      </c>
      <c r="I29" s="13">
        <v>22.669365249999998</v>
      </c>
      <c r="K29" s="34">
        <f t="shared" si="0"/>
        <v>0</v>
      </c>
      <c r="L29" s="31">
        <f t="shared" si="1"/>
        <v>0</v>
      </c>
      <c r="M29" s="31">
        <f t="shared" si="2"/>
        <v>0</v>
      </c>
      <c r="N29" s="31">
        <f t="shared" si="3"/>
        <v>0</v>
      </c>
      <c r="O29" s="31">
        <f t="shared" si="4"/>
        <v>0</v>
      </c>
      <c r="P29" s="31">
        <f t="shared" si="5"/>
        <v>0</v>
      </c>
      <c r="Q29" s="31">
        <f t="shared" si="6"/>
        <v>0</v>
      </c>
    </row>
    <row r="30" spans="1:17" ht="15" x14ac:dyDescent="0.25">
      <c r="A30" s="8">
        <v>48</v>
      </c>
      <c r="B30" s="9" t="s">
        <v>90</v>
      </c>
      <c r="C30" s="10">
        <v>7.0000000000000007E-2</v>
      </c>
      <c r="D30" s="11">
        <v>18.632354999999997</v>
      </c>
      <c r="E30" s="12">
        <v>14.25543277025</v>
      </c>
      <c r="F30" s="12">
        <v>13.595601113499999</v>
      </c>
      <c r="G30" s="12">
        <v>12.490766711499997</v>
      </c>
      <c r="H30" s="12">
        <v>11.401277231749999</v>
      </c>
      <c r="I30" s="13">
        <v>21.930495999999998</v>
      </c>
      <c r="K30" s="34">
        <f t="shared" si="0"/>
        <v>0</v>
      </c>
      <c r="L30" s="31">
        <f t="shared" si="1"/>
        <v>0</v>
      </c>
      <c r="M30" s="31">
        <f t="shared" si="2"/>
        <v>0</v>
      </c>
      <c r="N30" s="31">
        <f t="shared" si="3"/>
        <v>0</v>
      </c>
      <c r="O30" s="31">
        <f t="shared" si="4"/>
        <v>0</v>
      </c>
      <c r="P30" s="31">
        <f t="shared" si="5"/>
        <v>0</v>
      </c>
      <c r="Q30" s="31">
        <f t="shared" si="6"/>
        <v>0</v>
      </c>
    </row>
    <row r="31" spans="1:17" ht="15" x14ac:dyDescent="0.25">
      <c r="A31" s="8">
        <v>262</v>
      </c>
      <c r="B31" s="16" t="s">
        <v>72</v>
      </c>
      <c r="C31" s="10">
        <v>0.106</v>
      </c>
      <c r="D31" s="11">
        <v>28.077031499999993</v>
      </c>
      <c r="E31" s="12">
        <v>21.467706851499997</v>
      </c>
      <c r="F31" s="12">
        <v>20.474045500999996</v>
      </c>
      <c r="G31" s="12">
        <v>18.810240448999995</v>
      </c>
      <c r="H31" s="12">
        <v>17.169543800499994</v>
      </c>
      <c r="I31" s="13">
        <v>33.045659499999992</v>
      </c>
      <c r="K31" s="34">
        <f t="shared" si="0"/>
        <v>0</v>
      </c>
      <c r="L31" s="31">
        <f t="shared" si="1"/>
        <v>0</v>
      </c>
      <c r="M31" s="31">
        <f t="shared" si="2"/>
        <v>0</v>
      </c>
      <c r="N31" s="31">
        <f t="shared" si="3"/>
        <v>0</v>
      </c>
      <c r="O31" s="31">
        <f t="shared" si="4"/>
        <v>0</v>
      </c>
      <c r="P31" s="31">
        <f t="shared" si="5"/>
        <v>0</v>
      </c>
      <c r="Q31" s="31">
        <f t="shared" si="6"/>
        <v>0</v>
      </c>
    </row>
    <row r="32" spans="1:17" ht="15" x14ac:dyDescent="0.25">
      <c r="A32" s="8">
        <v>320</v>
      </c>
      <c r="B32" s="9" t="s">
        <v>73</v>
      </c>
      <c r="C32" s="15">
        <v>0.28018749999999998</v>
      </c>
      <c r="D32" s="11">
        <v>58.135089249999993</v>
      </c>
      <c r="E32" s="12">
        <v>44.497244090249993</v>
      </c>
      <c r="F32" s="12">
        <v>42.437629993499989</v>
      </c>
      <c r="G32" s="12">
        <v>38.98897383149999</v>
      </c>
      <c r="H32" s="12">
        <v>35.588215671749992</v>
      </c>
      <c r="I32" s="13">
        <v>68.393592749999982</v>
      </c>
      <c r="K32" s="34">
        <f t="shared" si="0"/>
        <v>0</v>
      </c>
      <c r="L32" s="31">
        <f t="shared" si="1"/>
        <v>0</v>
      </c>
      <c r="M32" s="31">
        <f t="shared" si="2"/>
        <v>0</v>
      </c>
      <c r="N32" s="31">
        <f t="shared" si="3"/>
        <v>0</v>
      </c>
      <c r="O32" s="31">
        <f t="shared" si="4"/>
        <v>0</v>
      </c>
      <c r="P32" s="31">
        <f t="shared" si="5"/>
        <v>0</v>
      </c>
      <c r="Q32" s="31">
        <f t="shared" si="6"/>
        <v>0</v>
      </c>
    </row>
    <row r="33" spans="1:17" ht="15" x14ac:dyDescent="0.25">
      <c r="A33" s="8">
        <v>321</v>
      </c>
      <c r="B33" s="9" t="s">
        <v>40</v>
      </c>
      <c r="C33" s="15">
        <v>0.153</v>
      </c>
      <c r="D33" s="11">
        <v>31.525087999999997</v>
      </c>
      <c r="E33" s="12">
        <v>24.263084805750001</v>
      </c>
      <c r="F33" s="12">
        <v>23.140035670499998</v>
      </c>
      <c r="G33" s="12">
        <v>21.259581304499996</v>
      </c>
      <c r="H33" s="12">
        <v>19.405244360249998</v>
      </c>
      <c r="I33" s="13">
        <v>37.211168749999992</v>
      </c>
      <c r="K33" s="34">
        <f t="shared" si="0"/>
        <v>0</v>
      </c>
      <c r="L33" s="31">
        <f t="shared" si="1"/>
        <v>0</v>
      </c>
      <c r="M33" s="31">
        <f t="shared" si="2"/>
        <v>0</v>
      </c>
      <c r="N33" s="31">
        <f t="shared" si="3"/>
        <v>0</v>
      </c>
      <c r="O33" s="31">
        <f t="shared" si="4"/>
        <v>0</v>
      </c>
      <c r="P33" s="31">
        <f t="shared" si="5"/>
        <v>0</v>
      </c>
      <c r="Q33" s="31">
        <f t="shared" si="6"/>
        <v>0</v>
      </c>
    </row>
    <row r="34" spans="1:17" ht="15" x14ac:dyDescent="0.25">
      <c r="A34" s="8">
        <v>440</v>
      </c>
      <c r="B34" s="9" t="s">
        <v>145</v>
      </c>
      <c r="C34" s="15">
        <v>0.153</v>
      </c>
      <c r="D34" s="11">
        <v>31.525087999999997</v>
      </c>
      <c r="E34" s="12">
        <v>24.263084805750001</v>
      </c>
      <c r="F34" s="12">
        <v>23.140035670499998</v>
      </c>
      <c r="G34" s="12">
        <v>21.259581304499996</v>
      </c>
      <c r="H34" s="12">
        <v>19.405244360249998</v>
      </c>
      <c r="I34" s="13">
        <v>37.211168749999992</v>
      </c>
      <c r="K34" s="34">
        <f t="shared" si="0"/>
        <v>0</v>
      </c>
      <c r="L34" s="31">
        <f t="shared" si="1"/>
        <v>0</v>
      </c>
      <c r="M34" s="31">
        <f t="shared" si="2"/>
        <v>0</v>
      </c>
      <c r="N34" s="31">
        <f t="shared" si="3"/>
        <v>0</v>
      </c>
      <c r="O34" s="31">
        <f t="shared" si="4"/>
        <v>0</v>
      </c>
      <c r="P34" s="31">
        <f t="shared" si="5"/>
        <v>0</v>
      </c>
      <c r="Q34" s="31">
        <f t="shared" si="6"/>
        <v>0</v>
      </c>
    </row>
    <row r="35" spans="1:17" ht="15" x14ac:dyDescent="0.25">
      <c r="A35" s="22">
        <v>215</v>
      </c>
      <c r="B35" s="21" t="s">
        <v>148</v>
      </c>
      <c r="C35" s="23">
        <v>0.106</v>
      </c>
      <c r="D35" s="11">
        <v>27.959240749999996</v>
      </c>
      <c r="E35" s="12">
        <v>21.398071101749998</v>
      </c>
      <c r="F35" s="12">
        <v>20.4076329345</v>
      </c>
      <c r="G35" s="12">
        <v>18.749224840499998</v>
      </c>
      <c r="H35" s="12">
        <v>17.113850192249998</v>
      </c>
      <c r="I35" s="13">
        <v>32.885035749999993</v>
      </c>
      <c r="K35" s="34">
        <f t="shared" si="0"/>
        <v>0</v>
      </c>
      <c r="L35" s="31">
        <f t="shared" si="1"/>
        <v>0</v>
      </c>
      <c r="M35" s="31">
        <f t="shared" si="2"/>
        <v>0</v>
      </c>
      <c r="N35" s="31">
        <f t="shared" si="3"/>
        <v>0</v>
      </c>
      <c r="O35" s="31">
        <f t="shared" si="4"/>
        <v>0</v>
      </c>
      <c r="P35" s="31">
        <f t="shared" si="5"/>
        <v>0</v>
      </c>
      <c r="Q35" s="31">
        <f t="shared" si="6"/>
        <v>0</v>
      </c>
    </row>
    <row r="36" spans="1:17" ht="15" x14ac:dyDescent="0.25">
      <c r="A36" s="8">
        <v>264</v>
      </c>
      <c r="B36" s="16" t="s">
        <v>74</v>
      </c>
      <c r="C36" s="10">
        <v>0.13600000000000001</v>
      </c>
      <c r="D36" s="11">
        <v>31.996250999999994</v>
      </c>
      <c r="E36" s="12">
        <v>24.471992054999998</v>
      </c>
      <c r="F36" s="12">
        <v>23.339273369999997</v>
      </c>
      <c r="G36" s="12">
        <v>21.442628129999996</v>
      </c>
      <c r="H36" s="12">
        <v>19.572325184999997</v>
      </c>
      <c r="I36" s="13">
        <v>37.639498749999994</v>
      </c>
      <c r="K36" s="34">
        <f t="shared" si="0"/>
        <v>0</v>
      </c>
      <c r="L36" s="31">
        <f t="shared" si="1"/>
        <v>0</v>
      </c>
      <c r="M36" s="31">
        <f t="shared" si="2"/>
        <v>0</v>
      </c>
      <c r="N36" s="31">
        <f t="shared" si="3"/>
        <v>0</v>
      </c>
      <c r="O36" s="31">
        <f t="shared" si="4"/>
        <v>0</v>
      </c>
      <c r="P36" s="31">
        <f t="shared" si="5"/>
        <v>0</v>
      </c>
      <c r="Q36" s="31">
        <f t="shared" si="6"/>
        <v>0</v>
      </c>
    </row>
    <row r="37" spans="1:17" ht="15" x14ac:dyDescent="0.25">
      <c r="A37" s="8">
        <v>206</v>
      </c>
      <c r="B37" s="9" t="s">
        <v>19</v>
      </c>
      <c r="C37" s="10">
        <v>9.6000000000000002E-2</v>
      </c>
      <c r="D37" s="11">
        <v>25.624842249999993</v>
      </c>
      <c r="E37" s="12">
        <v>19.597489572499995</v>
      </c>
      <c r="F37" s="12">
        <v>18.690393714999995</v>
      </c>
      <c r="G37" s="12">
        <v>17.171535534999993</v>
      </c>
      <c r="H37" s="12">
        <v>15.673772607499995</v>
      </c>
      <c r="I37" s="13">
        <v>30.133015499999996</v>
      </c>
      <c r="K37" s="34">
        <f t="shared" si="0"/>
        <v>0</v>
      </c>
      <c r="L37" s="31">
        <f t="shared" si="1"/>
        <v>0</v>
      </c>
      <c r="M37" s="31">
        <f t="shared" si="2"/>
        <v>0</v>
      </c>
      <c r="N37" s="31">
        <f t="shared" si="3"/>
        <v>0</v>
      </c>
      <c r="O37" s="31">
        <f t="shared" si="4"/>
        <v>0</v>
      </c>
      <c r="P37" s="31">
        <f t="shared" si="5"/>
        <v>0</v>
      </c>
      <c r="Q37" s="31">
        <f t="shared" si="6"/>
        <v>0</v>
      </c>
    </row>
    <row r="38" spans="1:17" ht="15" x14ac:dyDescent="0.25">
      <c r="A38" s="14">
        <v>71</v>
      </c>
      <c r="B38" s="9" t="s">
        <v>64</v>
      </c>
      <c r="C38" s="24">
        <v>0.13200000000000001</v>
      </c>
      <c r="D38" s="11">
        <v>35.015977499999998</v>
      </c>
      <c r="E38" s="12">
        <v>26.819711617999999</v>
      </c>
      <c r="F38" s="12">
        <v>25.578325612</v>
      </c>
      <c r="G38" s="12">
        <v>23.499725787999999</v>
      </c>
      <c r="H38" s="12">
        <v>21.449995405999999</v>
      </c>
      <c r="I38" s="13">
        <v>41.205345999999992</v>
      </c>
      <c r="K38" s="34">
        <f t="shared" si="0"/>
        <v>0</v>
      </c>
      <c r="L38" s="31">
        <f t="shared" si="1"/>
        <v>0</v>
      </c>
      <c r="M38" s="31">
        <f t="shared" si="2"/>
        <v>0</v>
      </c>
      <c r="N38" s="31">
        <f t="shared" si="3"/>
        <v>0</v>
      </c>
      <c r="O38" s="31">
        <f t="shared" si="4"/>
        <v>0</v>
      </c>
      <c r="P38" s="31">
        <f t="shared" si="5"/>
        <v>0</v>
      </c>
      <c r="Q38" s="31">
        <f t="shared" si="6"/>
        <v>0</v>
      </c>
    </row>
    <row r="39" spans="1:17" ht="15" x14ac:dyDescent="0.25">
      <c r="A39" s="14">
        <v>289</v>
      </c>
      <c r="B39" s="9" t="s">
        <v>65</v>
      </c>
      <c r="C39" s="24">
        <v>0.13700000000000001</v>
      </c>
      <c r="D39" s="11">
        <v>32.006959249999994</v>
      </c>
      <c r="E39" s="12">
        <v>24.471992054999998</v>
      </c>
      <c r="F39" s="12">
        <v>23.339273369999997</v>
      </c>
      <c r="G39" s="12">
        <v>21.442628129999996</v>
      </c>
      <c r="H39" s="12">
        <v>19.572325184999997</v>
      </c>
      <c r="I39" s="13">
        <v>37.650206999999988</v>
      </c>
      <c r="K39" s="34">
        <f t="shared" si="0"/>
        <v>0</v>
      </c>
      <c r="L39" s="31">
        <f t="shared" si="1"/>
        <v>0</v>
      </c>
      <c r="M39" s="31">
        <f t="shared" si="2"/>
        <v>0</v>
      </c>
      <c r="N39" s="31">
        <f t="shared" si="3"/>
        <v>0</v>
      </c>
      <c r="O39" s="31">
        <f t="shared" si="4"/>
        <v>0</v>
      </c>
      <c r="P39" s="31">
        <f t="shared" si="5"/>
        <v>0</v>
      </c>
      <c r="Q39" s="31">
        <f t="shared" si="6"/>
        <v>0</v>
      </c>
    </row>
    <row r="40" spans="1:17" ht="15" x14ac:dyDescent="0.25">
      <c r="A40" s="18">
        <v>463</v>
      </c>
      <c r="B40" s="19" t="s">
        <v>167</v>
      </c>
      <c r="C40" s="25">
        <v>0.13900000000000001</v>
      </c>
      <c r="D40" s="11">
        <v>30.379305249999998</v>
      </c>
      <c r="E40" s="12">
        <v>23.258340416499998</v>
      </c>
      <c r="F40" s="12">
        <v>22.181797210999996</v>
      </c>
      <c r="G40" s="12">
        <v>20.379213238999995</v>
      </c>
      <c r="H40" s="12">
        <v>18.601665155499997</v>
      </c>
      <c r="I40" s="13">
        <v>35.754846749999999</v>
      </c>
      <c r="K40" s="34">
        <f t="shared" si="0"/>
        <v>0</v>
      </c>
      <c r="L40" s="31">
        <f t="shared" si="1"/>
        <v>0</v>
      </c>
      <c r="M40" s="31">
        <f t="shared" si="2"/>
        <v>0</v>
      </c>
      <c r="N40" s="31">
        <f t="shared" si="3"/>
        <v>0</v>
      </c>
      <c r="O40" s="31">
        <f t="shared" si="4"/>
        <v>0</v>
      </c>
      <c r="P40" s="31">
        <f t="shared" si="5"/>
        <v>0</v>
      </c>
      <c r="Q40" s="31">
        <f t="shared" si="6"/>
        <v>0</v>
      </c>
    </row>
    <row r="41" spans="1:17" ht="15" x14ac:dyDescent="0.25">
      <c r="A41" s="18">
        <v>470</v>
      </c>
      <c r="B41" s="19" t="s">
        <v>179</v>
      </c>
      <c r="C41" s="20">
        <v>0.1</v>
      </c>
      <c r="D41" s="11">
        <v>21.962620749999999</v>
      </c>
      <c r="E41" s="12">
        <v>16.802111618249999</v>
      </c>
      <c r="F41" s="12">
        <v>16.024403545499997</v>
      </c>
      <c r="G41" s="12">
        <v>14.722194679499996</v>
      </c>
      <c r="H41" s="12">
        <v>13.438072047749998</v>
      </c>
      <c r="I41" s="13">
        <v>25.817590749999994</v>
      </c>
      <c r="K41" s="34">
        <f t="shared" si="0"/>
        <v>0</v>
      </c>
      <c r="L41" s="31">
        <f t="shared" si="1"/>
        <v>0</v>
      </c>
      <c r="M41" s="31">
        <f t="shared" si="2"/>
        <v>0</v>
      </c>
      <c r="N41" s="31">
        <f t="shared" si="3"/>
        <v>0</v>
      </c>
      <c r="O41" s="31">
        <f t="shared" si="4"/>
        <v>0</v>
      </c>
      <c r="P41" s="31">
        <f t="shared" si="5"/>
        <v>0</v>
      </c>
      <c r="Q41" s="31">
        <f t="shared" si="6"/>
        <v>0</v>
      </c>
    </row>
    <row r="42" spans="1:17" ht="15" x14ac:dyDescent="0.25">
      <c r="A42" s="18">
        <v>471</v>
      </c>
      <c r="B42" s="19" t="s">
        <v>180</v>
      </c>
      <c r="C42" s="20">
        <v>0.1</v>
      </c>
      <c r="D42" s="11">
        <v>21.962620749999999</v>
      </c>
      <c r="E42" s="12">
        <v>16.802111618249999</v>
      </c>
      <c r="F42" s="12">
        <v>16.024403545499997</v>
      </c>
      <c r="G42" s="12">
        <v>14.722194679499996</v>
      </c>
      <c r="H42" s="12">
        <v>13.438072047749998</v>
      </c>
      <c r="I42" s="13">
        <v>25.817590749999994</v>
      </c>
      <c r="K42" s="34">
        <f t="shared" si="0"/>
        <v>0</v>
      </c>
      <c r="L42" s="31">
        <f t="shared" si="1"/>
        <v>0</v>
      </c>
      <c r="M42" s="31">
        <f t="shared" si="2"/>
        <v>0</v>
      </c>
      <c r="N42" s="31">
        <f t="shared" si="3"/>
        <v>0</v>
      </c>
      <c r="O42" s="31">
        <f t="shared" si="4"/>
        <v>0</v>
      </c>
      <c r="P42" s="31">
        <f t="shared" si="5"/>
        <v>0</v>
      </c>
      <c r="Q42" s="31">
        <f t="shared" si="6"/>
        <v>0</v>
      </c>
    </row>
    <row r="43" spans="1:17" ht="15" x14ac:dyDescent="0.25">
      <c r="A43" s="18">
        <v>465</v>
      </c>
      <c r="B43" s="19" t="s">
        <v>165</v>
      </c>
      <c r="C43" s="25">
        <v>0.15</v>
      </c>
      <c r="D43" s="11">
        <v>33.816653499999987</v>
      </c>
      <c r="E43" s="12">
        <v>25.834863157249995</v>
      </c>
      <c r="F43" s="12">
        <v>24.639062171499994</v>
      </c>
      <c r="G43" s="12">
        <v>22.636790753499994</v>
      </c>
      <c r="H43" s="12">
        <v>20.662328660749996</v>
      </c>
      <c r="I43" s="13">
        <v>39.727607499999998</v>
      </c>
      <c r="K43" s="34">
        <f t="shared" si="0"/>
        <v>0</v>
      </c>
      <c r="L43" s="31">
        <f t="shared" si="1"/>
        <v>0</v>
      </c>
      <c r="M43" s="31">
        <f t="shared" si="2"/>
        <v>0</v>
      </c>
      <c r="N43" s="31">
        <f t="shared" si="3"/>
        <v>0</v>
      </c>
      <c r="O43" s="31">
        <f t="shared" si="4"/>
        <v>0</v>
      </c>
      <c r="P43" s="31">
        <f t="shared" si="5"/>
        <v>0</v>
      </c>
      <c r="Q43" s="31">
        <f t="shared" si="6"/>
        <v>0</v>
      </c>
    </row>
    <row r="44" spans="1:17" ht="15" x14ac:dyDescent="0.25">
      <c r="A44" s="18">
        <v>466</v>
      </c>
      <c r="B44" s="19" t="s">
        <v>166</v>
      </c>
      <c r="C44" s="25">
        <v>0.15</v>
      </c>
      <c r="D44" s="11">
        <v>33.816653499999987</v>
      </c>
      <c r="E44" s="12">
        <v>25.834863157249995</v>
      </c>
      <c r="F44" s="12">
        <v>24.639062171499994</v>
      </c>
      <c r="G44" s="12">
        <v>22.636790753499994</v>
      </c>
      <c r="H44" s="12">
        <v>20.662328660749996</v>
      </c>
      <c r="I44" s="13">
        <v>39.727607499999998</v>
      </c>
      <c r="K44" s="34">
        <f t="shared" si="0"/>
        <v>0</v>
      </c>
      <c r="L44" s="31">
        <f t="shared" si="1"/>
        <v>0</v>
      </c>
      <c r="M44" s="31">
        <f t="shared" si="2"/>
        <v>0</v>
      </c>
      <c r="N44" s="31">
        <f t="shared" si="3"/>
        <v>0</v>
      </c>
      <c r="O44" s="31">
        <f t="shared" si="4"/>
        <v>0</v>
      </c>
      <c r="P44" s="31">
        <f t="shared" si="5"/>
        <v>0</v>
      </c>
      <c r="Q44" s="31">
        <f t="shared" si="6"/>
        <v>0</v>
      </c>
    </row>
    <row r="45" spans="1:17" ht="15" x14ac:dyDescent="0.25">
      <c r="A45" s="18">
        <v>475</v>
      </c>
      <c r="B45" s="19" t="s">
        <v>158</v>
      </c>
      <c r="C45" s="25">
        <v>0.47</v>
      </c>
      <c r="D45" s="11">
        <v>109.78097899999997</v>
      </c>
      <c r="E45" s="12">
        <v>84.488060375249987</v>
      </c>
      <c r="F45" s="12">
        <v>80.577418183499987</v>
      </c>
      <c r="G45" s="12">
        <v>74.029366141499978</v>
      </c>
      <c r="H45" s="12">
        <v>67.572259266749981</v>
      </c>
      <c r="I45" s="13">
        <v>129.63407449999997</v>
      </c>
      <c r="K45" s="34">
        <f t="shared" si="0"/>
        <v>0</v>
      </c>
      <c r="L45" s="31">
        <f t="shared" si="1"/>
        <v>0</v>
      </c>
      <c r="M45" s="31">
        <f t="shared" si="2"/>
        <v>0</v>
      </c>
      <c r="N45" s="31">
        <f t="shared" si="3"/>
        <v>0</v>
      </c>
      <c r="O45" s="31">
        <f t="shared" si="4"/>
        <v>0</v>
      </c>
      <c r="P45" s="31">
        <f t="shared" si="5"/>
        <v>0</v>
      </c>
      <c r="Q45" s="31">
        <f t="shared" si="6"/>
        <v>0</v>
      </c>
    </row>
    <row r="46" spans="1:17" ht="15" x14ac:dyDescent="0.25">
      <c r="A46" s="18">
        <v>476</v>
      </c>
      <c r="B46" s="19" t="s">
        <v>159</v>
      </c>
      <c r="C46" s="25">
        <v>0.47</v>
      </c>
      <c r="D46" s="11">
        <v>109.78097899999997</v>
      </c>
      <c r="E46" s="12">
        <v>84.488060375249987</v>
      </c>
      <c r="F46" s="12">
        <v>80.577418183499987</v>
      </c>
      <c r="G46" s="12">
        <v>74.029366141499978</v>
      </c>
      <c r="H46" s="12">
        <v>67.572259266749981</v>
      </c>
      <c r="I46" s="13">
        <v>129.63407449999997</v>
      </c>
      <c r="K46" s="34">
        <f t="shared" si="0"/>
        <v>0</v>
      </c>
      <c r="L46" s="31">
        <f t="shared" si="1"/>
        <v>0</v>
      </c>
      <c r="M46" s="31">
        <f t="shared" si="2"/>
        <v>0</v>
      </c>
      <c r="N46" s="31">
        <f t="shared" si="3"/>
        <v>0</v>
      </c>
      <c r="O46" s="31">
        <f t="shared" si="4"/>
        <v>0</v>
      </c>
      <c r="P46" s="31">
        <f t="shared" si="5"/>
        <v>0</v>
      </c>
      <c r="Q46" s="31">
        <f t="shared" si="6"/>
        <v>0</v>
      </c>
    </row>
    <row r="47" spans="1:17" ht="15" x14ac:dyDescent="0.25">
      <c r="A47" s="18">
        <v>479</v>
      </c>
      <c r="B47" s="19" t="s">
        <v>160</v>
      </c>
      <c r="C47" s="25">
        <v>1.125</v>
      </c>
      <c r="D47" s="11">
        <v>266.59259199999997</v>
      </c>
      <c r="E47" s="12">
        <v>203.95316305349996</v>
      </c>
      <c r="F47" s="12">
        <v>194.51291976899998</v>
      </c>
      <c r="G47" s="12">
        <v>178.70600078099994</v>
      </c>
      <c r="H47" s="12">
        <v>163.11862233449997</v>
      </c>
      <c r="I47" s="13">
        <v>313.63393424999998</v>
      </c>
      <c r="K47" s="34">
        <f t="shared" si="0"/>
        <v>0</v>
      </c>
      <c r="L47" s="31">
        <f t="shared" si="1"/>
        <v>0</v>
      </c>
      <c r="M47" s="31">
        <f t="shared" si="2"/>
        <v>0</v>
      </c>
      <c r="N47" s="31">
        <f t="shared" si="3"/>
        <v>0</v>
      </c>
      <c r="O47" s="31">
        <f t="shared" si="4"/>
        <v>0</v>
      </c>
      <c r="P47" s="31">
        <f t="shared" si="5"/>
        <v>0</v>
      </c>
      <c r="Q47" s="31">
        <f t="shared" si="6"/>
        <v>0</v>
      </c>
    </row>
    <row r="48" spans="1:17" ht="15" x14ac:dyDescent="0.25">
      <c r="A48" s="18">
        <v>486</v>
      </c>
      <c r="B48" s="19" t="s">
        <v>161</v>
      </c>
      <c r="C48" s="25">
        <v>1.125</v>
      </c>
      <c r="D48" s="11">
        <v>266.59259199999997</v>
      </c>
      <c r="E48" s="12">
        <v>203.95316305349996</v>
      </c>
      <c r="F48" s="12">
        <v>194.51291976899998</v>
      </c>
      <c r="G48" s="12">
        <v>178.70600078099994</v>
      </c>
      <c r="H48" s="12">
        <v>163.11862233449997</v>
      </c>
      <c r="I48" s="13">
        <v>313.63393424999998</v>
      </c>
      <c r="K48" s="34">
        <f t="shared" si="0"/>
        <v>0</v>
      </c>
      <c r="L48" s="31">
        <f t="shared" si="1"/>
        <v>0</v>
      </c>
      <c r="M48" s="31">
        <f t="shared" si="2"/>
        <v>0</v>
      </c>
      <c r="N48" s="31">
        <f t="shared" si="3"/>
        <v>0</v>
      </c>
      <c r="O48" s="31">
        <f t="shared" si="4"/>
        <v>0</v>
      </c>
      <c r="P48" s="31">
        <f t="shared" si="5"/>
        <v>0</v>
      </c>
      <c r="Q48" s="31">
        <f t="shared" si="6"/>
        <v>0</v>
      </c>
    </row>
    <row r="49" spans="1:17" ht="15" x14ac:dyDescent="0.25">
      <c r="A49" s="18">
        <v>491</v>
      </c>
      <c r="B49" s="19" t="s">
        <v>162</v>
      </c>
      <c r="C49" s="25">
        <v>1.125</v>
      </c>
      <c r="D49" s="11">
        <v>266.59259199999997</v>
      </c>
      <c r="E49" s="12">
        <v>203.95316305349996</v>
      </c>
      <c r="F49" s="12">
        <v>194.51291976899998</v>
      </c>
      <c r="G49" s="12">
        <v>178.70600078099994</v>
      </c>
      <c r="H49" s="12">
        <v>163.11862233449997</v>
      </c>
      <c r="I49" s="13">
        <v>313.63393424999998</v>
      </c>
      <c r="K49" s="34">
        <f t="shared" si="0"/>
        <v>0</v>
      </c>
      <c r="L49" s="31">
        <f t="shared" si="1"/>
        <v>0</v>
      </c>
      <c r="M49" s="31">
        <f t="shared" si="2"/>
        <v>0</v>
      </c>
      <c r="N49" s="31">
        <f t="shared" si="3"/>
        <v>0</v>
      </c>
      <c r="O49" s="31">
        <f t="shared" si="4"/>
        <v>0</v>
      </c>
      <c r="P49" s="31">
        <f t="shared" si="5"/>
        <v>0</v>
      </c>
      <c r="Q49" s="31">
        <f t="shared" si="6"/>
        <v>0</v>
      </c>
    </row>
    <row r="50" spans="1:17" ht="15" x14ac:dyDescent="0.25">
      <c r="A50" s="18">
        <v>498</v>
      </c>
      <c r="B50" s="19" t="s">
        <v>163</v>
      </c>
      <c r="C50" s="25">
        <v>1.125</v>
      </c>
      <c r="D50" s="11">
        <v>266.59259199999997</v>
      </c>
      <c r="E50" s="12">
        <v>203.95316305349996</v>
      </c>
      <c r="F50" s="12">
        <v>194.51291976899998</v>
      </c>
      <c r="G50" s="12">
        <v>178.70600078099994</v>
      </c>
      <c r="H50" s="12">
        <v>163.11862233449997</v>
      </c>
      <c r="I50" s="13">
        <v>313.63393424999998</v>
      </c>
      <c r="K50" s="34">
        <f t="shared" si="0"/>
        <v>0</v>
      </c>
      <c r="L50" s="31">
        <f t="shared" si="1"/>
        <v>0</v>
      </c>
      <c r="M50" s="31">
        <f t="shared" si="2"/>
        <v>0</v>
      </c>
      <c r="N50" s="31">
        <f t="shared" si="3"/>
        <v>0</v>
      </c>
      <c r="O50" s="31">
        <f t="shared" si="4"/>
        <v>0</v>
      </c>
      <c r="P50" s="31">
        <f t="shared" si="5"/>
        <v>0</v>
      </c>
      <c r="Q50" s="31">
        <f t="shared" si="6"/>
        <v>0</v>
      </c>
    </row>
    <row r="51" spans="1:17" ht="15" x14ac:dyDescent="0.25">
      <c r="A51" s="22">
        <v>456</v>
      </c>
      <c r="B51" s="21" t="s">
        <v>153</v>
      </c>
      <c r="C51" s="20">
        <v>1.05</v>
      </c>
      <c r="D51" s="11">
        <v>235.22812774999994</v>
      </c>
      <c r="E51" s="12">
        <v>179.68013028350001</v>
      </c>
      <c r="F51" s="12">
        <v>171.36339658899999</v>
      </c>
      <c r="G51" s="12">
        <v>157.43770296099999</v>
      </c>
      <c r="H51" s="12">
        <v>143.7054217445</v>
      </c>
      <c r="I51" s="13">
        <v>276.00514374999995</v>
      </c>
      <c r="K51" s="34">
        <f t="shared" si="0"/>
        <v>0</v>
      </c>
      <c r="L51" s="31">
        <f t="shared" si="1"/>
        <v>0</v>
      </c>
      <c r="M51" s="31">
        <f t="shared" si="2"/>
        <v>0</v>
      </c>
      <c r="N51" s="31">
        <f t="shared" si="3"/>
        <v>0</v>
      </c>
      <c r="O51" s="31">
        <f t="shared" si="4"/>
        <v>0</v>
      </c>
      <c r="P51" s="31">
        <f t="shared" si="5"/>
        <v>0</v>
      </c>
      <c r="Q51" s="31">
        <f t="shared" si="6"/>
        <v>0</v>
      </c>
    </row>
    <row r="52" spans="1:17" ht="15" x14ac:dyDescent="0.25">
      <c r="A52" s="18">
        <v>312</v>
      </c>
      <c r="B52" s="21" t="s">
        <v>155</v>
      </c>
      <c r="C52" s="20">
        <v>0.123</v>
      </c>
      <c r="D52" s="11">
        <v>25.528467999999997</v>
      </c>
      <c r="E52" s="12">
        <v>19.537801786999999</v>
      </c>
      <c r="F52" s="12">
        <v>18.633468657999998</v>
      </c>
      <c r="G52" s="12">
        <v>17.119236441999998</v>
      </c>
      <c r="H52" s="12">
        <v>15.626035228999999</v>
      </c>
      <c r="I52" s="13">
        <v>30.036641249999995</v>
      </c>
      <c r="K52" s="34">
        <f t="shared" si="0"/>
        <v>0</v>
      </c>
      <c r="L52" s="31">
        <f t="shared" si="1"/>
        <v>0</v>
      </c>
      <c r="M52" s="31">
        <f t="shared" si="2"/>
        <v>0</v>
      </c>
      <c r="N52" s="31">
        <f t="shared" si="3"/>
        <v>0</v>
      </c>
      <c r="O52" s="31">
        <f t="shared" si="4"/>
        <v>0</v>
      </c>
      <c r="P52" s="31">
        <f t="shared" si="5"/>
        <v>0</v>
      </c>
      <c r="Q52" s="31">
        <f t="shared" si="6"/>
        <v>0</v>
      </c>
    </row>
    <row r="53" spans="1:17" ht="15" x14ac:dyDescent="0.25">
      <c r="A53" s="14">
        <v>376</v>
      </c>
      <c r="B53" s="9" t="s">
        <v>186</v>
      </c>
      <c r="C53" s="10">
        <v>0.122</v>
      </c>
      <c r="D53" s="11">
        <v>32.403164499999995</v>
      </c>
      <c r="E53" s="12">
        <v>24.800274875249997</v>
      </c>
      <c r="F53" s="12">
        <v>23.652361183499998</v>
      </c>
      <c r="G53" s="12">
        <v>21.730273141499996</v>
      </c>
      <c r="H53" s="12">
        <v>19.834880766749997</v>
      </c>
      <c r="I53" s="13">
        <v>38.132078249999992</v>
      </c>
      <c r="K53" s="34">
        <f t="shared" si="0"/>
        <v>0</v>
      </c>
      <c r="L53" s="31">
        <f t="shared" si="1"/>
        <v>0</v>
      </c>
      <c r="M53" s="31">
        <f t="shared" si="2"/>
        <v>0</v>
      </c>
      <c r="N53" s="31">
        <f t="shared" si="3"/>
        <v>0</v>
      </c>
      <c r="O53" s="31">
        <f t="shared" si="4"/>
        <v>0</v>
      </c>
      <c r="P53" s="31">
        <f t="shared" si="5"/>
        <v>0</v>
      </c>
      <c r="Q53" s="31">
        <f t="shared" si="6"/>
        <v>0</v>
      </c>
    </row>
    <row r="54" spans="1:17" ht="15" x14ac:dyDescent="0.25">
      <c r="A54" s="8">
        <v>73</v>
      </c>
      <c r="B54" s="16" t="s">
        <v>75</v>
      </c>
      <c r="C54" s="10">
        <v>0.125</v>
      </c>
      <c r="D54" s="11">
        <v>33.281240999999994</v>
      </c>
      <c r="E54" s="12">
        <v>25.466788479999998</v>
      </c>
      <c r="F54" s="12">
        <v>24.288024319999998</v>
      </c>
      <c r="G54" s="12">
        <v>22.314279679999995</v>
      </c>
      <c r="H54" s="12">
        <v>20.367948159999997</v>
      </c>
      <c r="I54" s="13">
        <v>39.138653749999989</v>
      </c>
      <c r="K54" s="34">
        <f t="shared" si="0"/>
        <v>0</v>
      </c>
      <c r="L54" s="31">
        <f t="shared" si="1"/>
        <v>0</v>
      </c>
      <c r="M54" s="31">
        <f t="shared" si="2"/>
        <v>0</v>
      </c>
      <c r="N54" s="31">
        <f t="shared" si="3"/>
        <v>0</v>
      </c>
      <c r="O54" s="31">
        <f t="shared" si="4"/>
        <v>0</v>
      </c>
      <c r="P54" s="31">
        <f t="shared" si="5"/>
        <v>0</v>
      </c>
      <c r="Q54" s="31">
        <f t="shared" si="6"/>
        <v>0</v>
      </c>
    </row>
    <row r="55" spans="1:17" ht="15" x14ac:dyDescent="0.25">
      <c r="A55" s="8">
        <v>374</v>
      </c>
      <c r="B55" s="9" t="s">
        <v>88</v>
      </c>
      <c r="C55" s="10">
        <v>0.12</v>
      </c>
      <c r="D55" s="11">
        <v>27.402411749999999</v>
      </c>
      <c r="E55" s="12">
        <v>20.960360674749996</v>
      </c>
      <c r="F55" s="12">
        <v>19.990182516499996</v>
      </c>
      <c r="G55" s="12">
        <v>18.365698158499995</v>
      </c>
      <c r="H55" s="12">
        <v>16.763776083249997</v>
      </c>
      <c r="I55" s="13">
        <v>32.242540749999996</v>
      </c>
      <c r="K55" s="34">
        <f t="shared" si="0"/>
        <v>0</v>
      </c>
      <c r="L55" s="31">
        <f t="shared" si="1"/>
        <v>0</v>
      </c>
      <c r="M55" s="31">
        <f t="shared" si="2"/>
        <v>0</v>
      </c>
      <c r="N55" s="31">
        <f t="shared" si="3"/>
        <v>0</v>
      </c>
      <c r="O55" s="31">
        <f t="shared" si="4"/>
        <v>0</v>
      </c>
      <c r="P55" s="31">
        <f t="shared" si="5"/>
        <v>0</v>
      </c>
      <c r="Q55" s="31">
        <f t="shared" si="6"/>
        <v>0</v>
      </c>
    </row>
    <row r="56" spans="1:17" ht="15" x14ac:dyDescent="0.25">
      <c r="A56" s="8">
        <v>1010</v>
      </c>
      <c r="B56" s="9" t="s">
        <v>150</v>
      </c>
      <c r="C56" s="10">
        <v>2</v>
      </c>
      <c r="D56" s="11">
        <v>444.13537699999995</v>
      </c>
      <c r="E56" s="12">
        <v>339.93188638674991</v>
      </c>
      <c r="F56" s="12">
        <v>324.19768712449991</v>
      </c>
      <c r="G56" s="12">
        <v>297.8520511504999</v>
      </c>
      <c r="H56" s="12">
        <v>271.8723267872499</v>
      </c>
      <c r="I56" s="13">
        <v>522.50905874999989</v>
      </c>
      <c r="K56" s="34">
        <f t="shared" ref="K56:K106" si="7">C56*J56</f>
        <v>0</v>
      </c>
      <c r="L56" s="31">
        <f t="shared" ref="L56:L106" si="8">D56*J56</f>
        <v>0</v>
      </c>
      <c r="M56" s="31">
        <f t="shared" ref="M56:M106" si="9">E56*J56</f>
        <v>0</v>
      </c>
      <c r="N56" s="31">
        <f t="shared" ref="N56:N106" si="10">F56*J56</f>
        <v>0</v>
      </c>
      <c r="O56" s="31">
        <f t="shared" ref="O56:O106" si="11">G56*J56</f>
        <v>0</v>
      </c>
      <c r="P56" s="31">
        <f t="shared" ref="P56:P106" si="12">H56*J56</f>
        <v>0</v>
      </c>
      <c r="Q56" s="31">
        <f t="shared" ref="Q56:Q106" si="13">I56*J56</f>
        <v>0</v>
      </c>
    </row>
    <row r="57" spans="1:17" ht="15" x14ac:dyDescent="0.25">
      <c r="A57" s="14">
        <v>40</v>
      </c>
      <c r="B57" s="9" t="s">
        <v>32</v>
      </c>
      <c r="C57" s="10">
        <v>7.9000000000000001E-2</v>
      </c>
      <c r="D57" s="11">
        <v>23.860619999999997</v>
      </c>
      <c r="E57" s="12">
        <v>18.251449860000001</v>
      </c>
      <c r="F57" s="12">
        <v>17.406657239999998</v>
      </c>
      <c r="G57" s="12">
        <v>15.992120759999997</v>
      </c>
      <c r="H57" s="12">
        <v>14.597230619999999</v>
      </c>
      <c r="I57" s="13">
        <v>28.062719999999995</v>
      </c>
      <c r="K57" s="34">
        <f t="shared" si="7"/>
        <v>0</v>
      </c>
      <c r="L57" s="31">
        <f t="shared" si="8"/>
        <v>0</v>
      </c>
      <c r="M57" s="31">
        <f t="shared" si="9"/>
        <v>0</v>
      </c>
      <c r="N57" s="31">
        <f t="shared" si="10"/>
        <v>0</v>
      </c>
      <c r="O57" s="31">
        <f t="shared" si="11"/>
        <v>0</v>
      </c>
      <c r="P57" s="31">
        <f t="shared" si="12"/>
        <v>0</v>
      </c>
      <c r="Q57" s="31">
        <f t="shared" si="13"/>
        <v>0</v>
      </c>
    </row>
    <row r="58" spans="1:17" ht="15" x14ac:dyDescent="0.25">
      <c r="A58" s="14">
        <v>51</v>
      </c>
      <c r="B58" s="9" t="s">
        <v>36</v>
      </c>
      <c r="C58" s="10">
        <v>7.9000000000000001E-2</v>
      </c>
      <c r="D58" s="11">
        <v>23.860619999999997</v>
      </c>
      <c r="E58" s="12">
        <v>18.251449860000001</v>
      </c>
      <c r="F58" s="12">
        <v>17.406657239999998</v>
      </c>
      <c r="G58" s="12">
        <v>15.992120759999997</v>
      </c>
      <c r="H58" s="12">
        <v>14.597230619999999</v>
      </c>
      <c r="I58" s="13">
        <v>28.062719999999995</v>
      </c>
      <c r="K58" s="34">
        <f t="shared" si="7"/>
        <v>0</v>
      </c>
      <c r="L58" s="31">
        <f t="shared" si="8"/>
        <v>0</v>
      </c>
      <c r="M58" s="31">
        <f t="shared" si="9"/>
        <v>0</v>
      </c>
      <c r="N58" s="31">
        <f t="shared" si="10"/>
        <v>0</v>
      </c>
      <c r="O58" s="31">
        <f t="shared" si="11"/>
        <v>0</v>
      </c>
      <c r="P58" s="31">
        <f t="shared" si="12"/>
        <v>0</v>
      </c>
      <c r="Q58" s="31">
        <f t="shared" si="13"/>
        <v>0</v>
      </c>
    </row>
    <row r="59" spans="1:17" ht="15" x14ac:dyDescent="0.25">
      <c r="A59" s="14">
        <v>61</v>
      </c>
      <c r="B59" s="16" t="s">
        <v>76</v>
      </c>
      <c r="C59" s="10">
        <v>0.06</v>
      </c>
      <c r="D59" s="11">
        <v>17.92896</v>
      </c>
      <c r="E59" s="12">
        <v>13.714046639999999</v>
      </c>
      <c r="F59" s="12">
        <v>13.079273759999998</v>
      </c>
      <c r="G59" s="12">
        <v>12.016398239999997</v>
      </c>
      <c r="H59" s="12">
        <v>10.968284879999999</v>
      </c>
      <c r="I59" s="13">
        <v>21.083579999999994</v>
      </c>
      <c r="K59" s="34">
        <f t="shared" si="7"/>
        <v>0</v>
      </c>
      <c r="L59" s="31">
        <f t="shared" si="8"/>
        <v>0</v>
      </c>
      <c r="M59" s="31">
        <f t="shared" si="9"/>
        <v>0</v>
      </c>
      <c r="N59" s="31">
        <f t="shared" si="10"/>
        <v>0</v>
      </c>
      <c r="O59" s="31">
        <f t="shared" si="11"/>
        <v>0</v>
      </c>
      <c r="P59" s="31">
        <f t="shared" si="12"/>
        <v>0</v>
      </c>
      <c r="Q59" s="31">
        <f t="shared" si="13"/>
        <v>0</v>
      </c>
    </row>
    <row r="60" spans="1:17" ht="15" x14ac:dyDescent="0.25">
      <c r="A60" s="14">
        <v>284</v>
      </c>
      <c r="B60" s="9" t="s">
        <v>43</v>
      </c>
      <c r="C60" s="10">
        <v>1.9E-2</v>
      </c>
      <c r="D60" s="11">
        <v>5.8829399999999996</v>
      </c>
      <c r="E60" s="12">
        <v>4.5147727800000004</v>
      </c>
      <c r="F60" s="12">
        <v>4.30580052</v>
      </c>
      <c r="G60" s="12">
        <v>3.9558934799999999</v>
      </c>
      <c r="H60" s="12">
        <v>3.6108462600000002</v>
      </c>
      <c r="I60" s="13">
        <v>6.9304199999999989</v>
      </c>
      <c r="K60" s="34">
        <f t="shared" si="7"/>
        <v>0</v>
      </c>
      <c r="L60" s="31">
        <f t="shared" si="8"/>
        <v>0</v>
      </c>
      <c r="M60" s="31">
        <f t="shared" si="9"/>
        <v>0</v>
      </c>
      <c r="N60" s="31">
        <f t="shared" si="10"/>
        <v>0</v>
      </c>
      <c r="O60" s="31">
        <f t="shared" si="11"/>
        <v>0</v>
      </c>
      <c r="P60" s="31">
        <f t="shared" si="12"/>
        <v>0</v>
      </c>
      <c r="Q60" s="31">
        <f t="shared" si="13"/>
        <v>0</v>
      </c>
    </row>
    <row r="61" spans="1:17" ht="15" x14ac:dyDescent="0.25">
      <c r="A61" s="14">
        <v>38</v>
      </c>
      <c r="B61" s="9" t="s">
        <v>38</v>
      </c>
      <c r="C61" s="10">
        <v>5.2999999999999999E-2</v>
      </c>
      <c r="D61" s="11">
        <v>15.870539999999998</v>
      </c>
      <c r="E61" s="12">
        <v>12.152546280000001</v>
      </c>
      <c r="F61" s="12">
        <v>11.590049519999999</v>
      </c>
      <c r="G61" s="12">
        <v>10.648194479999999</v>
      </c>
      <c r="H61" s="12">
        <v>9.7194207600000002</v>
      </c>
      <c r="I61" s="13">
        <v>18.684119999999997</v>
      </c>
      <c r="K61" s="34">
        <f t="shared" si="7"/>
        <v>0</v>
      </c>
      <c r="L61" s="31">
        <f t="shared" si="8"/>
        <v>0</v>
      </c>
      <c r="M61" s="31">
        <f t="shared" si="9"/>
        <v>0</v>
      </c>
      <c r="N61" s="31">
        <f t="shared" si="10"/>
        <v>0</v>
      </c>
      <c r="O61" s="31">
        <f t="shared" si="11"/>
        <v>0</v>
      </c>
      <c r="P61" s="31">
        <f t="shared" si="12"/>
        <v>0</v>
      </c>
      <c r="Q61" s="31">
        <f t="shared" si="13"/>
        <v>0</v>
      </c>
    </row>
    <row r="62" spans="1:17" ht="15" x14ac:dyDescent="0.25">
      <c r="A62" s="14">
        <v>238</v>
      </c>
      <c r="B62" s="16" t="s">
        <v>77</v>
      </c>
      <c r="C62" s="10">
        <v>6.3E-2</v>
      </c>
      <c r="D62" s="11">
        <v>18.927719999999997</v>
      </c>
      <c r="E62" s="12">
        <v>14.483481599999999</v>
      </c>
      <c r="F62" s="12">
        <v>13.813094399999999</v>
      </c>
      <c r="G62" s="12">
        <v>12.690585599999999</v>
      </c>
      <c r="H62" s="12">
        <v>11.583667199999999</v>
      </c>
      <c r="I62" s="13">
        <v>22.277219999999996</v>
      </c>
      <c r="K62" s="34">
        <f t="shared" si="7"/>
        <v>0</v>
      </c>
      <c r="L62" s="31">
        <f t="shared" si="8"/>
        <v>0</v>
      </c>
      <c r="M62" s="31">
        <f t="shared" si="9"/>
        <v>0</v>
      </c>
      <c r="N62" s="31">
        <f t="shared" si="10"/>
        <v>0</v>
      </c>
      <c r="O62" s="31">
        <f t="shared" si="11"/>
        <v>0</v>
      </c>
      <c r="P62" s="31">
        <f t="shared" si="12"/>
        <v>0</v>
      </c>
      <c r="Q62" s="31">
        <f t="shared" si="13"/>
        <v>0</v>
      </c>
    </row>
    <row r="63" spans="1:17" ht="15" x14ac:dyDescent="0.25">
      <c r="A63" s="14">
        <v>234</v>
      </c>
      <c r="B63" s="9" t="s">
        <v>35</v>
      </c>
      <c r="C63" s="15">
        <v>8.5000000000000006E-2</v>
      </c>
      <c r="D63" s="11">
        <v>19.975199999999997</v>
      </c>
      <c r="E63" s="12">
        <v>15.298177439999996</v>
      </c>
      <c r="F63" s="12">
        <v>14.590080959999996</v>
      </c>
      <c r="G63" s="12">
        <v>13.404431039999995</v>
      </c>
      <c r="H63" s="12">
        <v>12.235248479999997</v>
      </c>
      <c r="I63" s="13">
        <v>23.495219999999996</v>
      </c>
      <c r="K63" s="34">
        <f t="shared" si="7"/>
        <v>0</v>
      </c>
      <c r="L63" s="31">
        <f t="shared" si="8"/>
        <v>0</v>
      </c>
      <c r="M63" s="31">
        <f t="shared" si="9"/>
        <v>0</v>
      </c>
      <c r="N63" s="31">
        <f t="shared" si="10"/>
        <v>0</v>
      </c>
      <c r="O63" s="31">
        <f t="shared" si="11"/>
        <v>0</v>
      </c>
      <c r="P63" s="31">
        <f t="shared" si="12"/>
        <v>0</v>
      </c>
      <c r="Q63" s="31">
        <f t="shared" si="13"/>
        <v>0</v>
      </c>
    </row>
    <row r="64" spans="1:17" ht="15" x14ac:dyDescent="0.25">
      <c r="A64" s="14">
        <v>63</v>
      </c>
      <c r="B64" s="9" t="s">
        <v>44</v>
      </c>
      <c r="C64" s="10">
        <v>0.06</v>
      </c>
      <c r="D64" s="11">
        <v>17.92896</v>
      </c>
      <c r="E64" s="12">
        <v>13.714046639999999</v>
      </c>
      <c r="F64" s="12">
        <v>13.079273759999998</v>
      </c>
      <c r="G64" s="12">
        <v>12.016398239999997</v>
      </c>
      <c r="H64" s="12">
        <v>10.968284879999999</v>
      </c>
      <c r="I64" s="13">
        <v>21.083579999999994</v>
      </c>
      <c r="K64" s="34">
        <f t="shared" si="7"/>
        <v>0</v>
      </c>
      <c r="L64" s="31">
        <f t="shared" si="8"/>
        <v>0</v>
      </c>
      <c r="M64" s="31">
        <f t="shared" si="9"/>
        <v>0</v>
      </c>
      <c r="N64" s="31">
        <f t="shared" si="10"/>
        <v>0</v>
      </c>
      <c r="O64" s="31">
        <f t="shared" si="11"/>
        <v>0</v>
      </c>
      <c r="P64" s="31">
        <f t="shared" si="12"/>
        <v>0</v>
      </c>
      <c r="Q64" s="31">
        <f t="shared" si="13"/>
        <v>0</v>
      </c>
    </row>
    <row r="65" spans="1:17" ht="15" x14ac:dyDescent="0.25">
      <c r="A65" s="14">
        <v>515</v>
      </c>
      <c r="B65" s="9" t="s">
        <v>190</v>
      </c>
      <c r="C65" s="10">
        <v>6.4000000000000001E-2</v>
      </c>
      <c r="D65" s="11">
        <v>15.23</v>
      </c>
      <c r="E65" s="12">
        <v>11.65</v>
      </c>
      <c r="F65" s="12">
        <v>11.11</v>
      </c>
      <c r="G65" s="12">
        <v>10.210000000000001</v>
      </c>
      <c r="H65" s="12">
        <v>9.32</v>
      </c>
      <c r="I65" s="13">
        <v>17.920000000000002</v>
      </c>
      <c r="K65" s="34">
        <f t="shared" si="7"/>
        <v>0</v>
      </c>
      <c r="L65" s="31">
        <f t="shared" si="8"/>
        <v>0</v>
      </c>
      <c r="M65" s="31">
        <f t="shared" si="9"/>
        <v>0</v>
      </c>
      <c r="N65" s="31">
        <f t="shared" si="10"/>
        <v>0</v>
      </c>
      <c r="O65" s="31">
        <f t="shared" si="11"/>
        <v>0</v>
      </c>
      <c r="P65" s="31">
        <f t="shared" si="12"/>
        <v>0</v>
      </c>
      <c r="Q65" s="31">
        <f t="shared" si="13"/>
        <v>0</v>
      </c>
    </row>
    <row r="66" spans="1:17" ht="15" x14ac:dyDescent="0.25">
      <c r="A66" s="14">
        <v>70</v>
      </c>
      <c r="B66" s="9" t="s">
        <v>34</v>
      </c>
      <c r="C66" s="10">
        <v>0.06</v>
      </c>
      <c r="D66" s="11">
        <v>17.92896</v>
      </c>
      <c r="E66" s="12">
        <v>13.714046639999999</v>
      </c>
      <c r="F66" s="12">
        <v>13.079273759999998</v>
      </c>
      <c r="G66" s="12">
        <v>12.016398239999997</v>
      </c>
      <c r="H66" s="12">
        <v>10.968284879999999</v>
      </c>
      <c r="I66" s="13">
        <v>21.083579999999994</v>
      </c>
      <c r="K66" s="34">
        <f t="shared" si="7"/>
        <v>0</v>
      </c>
      <c r="L66" s="31">
        <f t="shared" si="8"/>
        <v>0</v>
      </c>
      <c r="M66" s="31">
        <f t="shared" si="9"/>
        <v>0</v>
      </c>
      <c r="N66" s="31">
        <f t="shared" si="10"/>
        <v>0</v>
      </c>
      <c r="O66" s="31">
        <f t="shared" si="11"/>
        <v>0</v>
      </c>
      <c r="P66" s="31">
        <f t="shared" si="12"/>
        <v>0</v>
      </c>
      <c r="Q66" s="31">
        <f t="shared" si="13"/>
        <v>0</v>
      </c>
    </row>
    <row r="67" spans="1:17" ht="15" x14ac:dyDescent="0.25">
      <c r="A67" s="14">
        <v>187</v>
      </c>
      <c r="B67" s="9" t="s">
        <v>92</v>
      </c>
      <c r="C67" s="10">
        <v>0.13200000000000001</v>
      </c>
      <c r="D67" s="11">
        <v>39.779879999999991</v>
      </c>
      <c r="E67" s="12">
        <v>30.437941799999997</v>
      </c>
      <c r="F67" s="12">
        <v>29.029081199999997</v>
      </c>
      <c r="G67" s="12">
        <v>26.670058799999996</v>
      </c>
      <c r="H67" s="12">
        <v>24.343800599999998</v>
      </c>
      <c r="I67" s="13">
        <v>46.807739999999988</v>
      </c>
      <c r="K67" s="34">
        <f t="shared" si="7"/>
        <v>0</v>
      </c>
      <c r="L67" s="31">
        <f t="shared" si="8"/>
        <v>0</v>
      </c>
      <c r="M67" s="31">
        <f t="shared" si="9"/>
        <v>0</v>
      </c>
      <c r="N67" s="31">
        <f t="shared" si="10"/>
        <v>0</v>
      </c>
      <c r="O67" s="31">
        <f t="shared" si="11"/>
        <v>0</v>
      </c>
      <c r="P67" s="31">
        <f t="shared" si="12"/>
        <v>0</v>
      </c>
      <c r="Q67" s="31">
        <f t="shared" si="13"/>
        <v>0</v>
      </c>
    </row>
    <row r="68" spans="1:17" ht="15" x14ac:dyDescent="0.25">
      <c r="A68" s="14">
        <v>22</v>
      </c>
      <c r="B68" s="9" t="s">
        <v>45</v>
      </c>
      <c r="C68" s="10">
        <v>0.16800000000000001</v>
      </c>
      <c r="D68" s="11">
        <v>50.266859999999994</v>
      </c>
      <c r="E68" s="12">
        <v>38.471747999999998</v>
      </c>
      <c r="F68" s="12">
        <v>36.691032</v>
      </c>
      <c r="G68" s="12">
        <v>33.709367999999998</v>
      </c>
      <c r="H68" s="12">
        <v>30.769116</v>
      </c>
      <c r="I68" s="13">
        <v>59.109539999999988</v>
      </c>
      <c r="K68" s="34">
        <f t="shared" si="7"/>
        <v>0</v>
      </c>
      <c r="L68" s="31">
        <f t="shared" si="8"/>
        <v>0</v>
      </c>
      <c r="M68" s="31">
        <f t="shared" si="9"/>
        <v>0</v>
      </c>
      <c r="N68" s="31">
        <f t="shared" si="10"/>
        <v>0</v>
      </c>
      <c r="O68" s="31">
        <f t="shared" si="11"/>
        <v>0</v>
      </c>
      <c r="P68" s="31">
        <f t="shared" si="12"/>
        <v>0</v>
      </c>
      <c r="Q68" s="31">
        <f t="shared" si="13"/>
        <v>0</v>
      </c>
    </row>
    <row r="69" spans="1:17" ht="15" x14ac:dyDescent="0.25">
      <c r="A69" s="18">
        <v>1022</v>
      </c>
      <c r="B69" s="21" t="s">
        <v>154</v>
      </c>
      <c r="C69" s="20">
        <v>1.4E-2</v>
      </c>
      <c r="D69" s="11">
        <v>4.189919999999999</v>
      </c>
      <c r="E69" s="12">
        <v>3.2022072599999998</v>
      </c>
      <c r="F69" s="12">
        <v>3.0539888399999997</v>
      </c>
      <c r="G69" s="12">
        <v>2.8058091599999995</v>
      </c>
      <c r="H69" s="12">
        <v>2.5610764199999996</v>
      </c>
      <c r="I69" s="13">
        <v>4.9328999999999992</v>
      </c>
      <c r="K69" s="34">
        <f t="shared" si="7"/>
        <v>0</v>
      </c>
      <c r="L69" s="31">
        <f t="shared" si="8"/>
        <v>0</v>
      </c>
      <c r="M69" s="31">
        <f t="shared" si="9"/>
        <v>0</v>
      </c>
      <c r="N69" s="31">
        <f t="shared" si="10"/>
        <v>0</v>
      </c>
      <c r="O69" s="31">
        <f t="shared" si="11"/>
        <v>0</v>
      </c>
      <c r="P69" s="31">
        <f t="shared" si="12"/>
        <v>0</v>
      </c>
      <c r="Q69" s="31">
        <f t="shared" si="13"/>
        <v>0</v>
      </c>
    </row>
    <row r="70" spans="1:17" ht="15" x14ac:dyDescent="0.25">
      <c r="A70" s="14">
        <v>69</v>
      </c>
      <c r="B70" s="9" t="s">
        <v>91</v>
      </c>
      <c r="C70" s="10">
        <v>0.13200000000000001</v>
      </c>
      <c r="D70" s="11">
        <v>39.779879999999991</v>
      </c>
      <c r="E70" s="12">
        <v>30.437941799999997</v>
      </c>
      <c r="F70" s="12">
        <v>29.029081199999997</v>
      </c>
      <c r="G70" s="12">
        <v>26.670058799999996</v>
      </c>
      <c r="H70" s="12">
        <v>24.343800599999998</v>
      </c>
      <c r="I70" s="13">
        <v>46.807739999999988</v>
      </c>
      <c r="K70" s="34">
        <f t="shared" si="7"/>
        <v>0</v>
      </c>
      <c r="L70" s="31">
        <f t="shared" si="8"/>
        <v>0</v>
      </c>
      <c r="M70" s="31">
        <f t="shared" si="9"/>
        <v>0</v>
      </c>
      <c r="N70" s="31">
        <f t="shared" si="10"/>
        <v>0</v>
      </c>
      <c r="O70" s="31">
        <f t="shared" si="11"/>
        <v>0</v>
      </c>
      <c r="P70" s="31">
        <f t="shared" si="12"/>
        <v>0</v>
      </c>
      <c r="Q70" s="31">
        <f t="shared" si="13"/>
        <v>0</v>
      </c>
    </row>
    <row r="71" spans="1:17" ht="15" x14ac:dyDescent="0.25">
      <c r="A71" s="14">
        <v>233</v>
      </c>
      <c r="B71" s="9" t="s">
        <v>30</v>
      </c>
      <c r="C71" s="10">
        <v>9.7000000000000003E-2</v>
      </c>
      <c r="D71" s="11">
        <v>29.158919999999998</v>
      </c>
      <c r="E71" s="12">
        <v>22.313613839999995</v>
      </c>
      <c r="F71" s="12">
        <v>21.280798559999994</v>
      </c>
      <c r="G71" s="12">
        <v>19.551433439999993</v>
      </c>
      <c r="H71" s="12">
        <v>17.846087279999995</v>
      </c>
      <c r="I71" s="13">
        <v>34.298879999999997</v>
      </c>
      <c r="K71" s="34">
        <f t="shared" si="7"/>
        <v>0</v>
      </c>
      <c r="L71" s="31">
        <f t="shared" si="8"/>
        <v>0</v>
      </c>
      <c r="M71" s="31">
        <f t="shared" si="9"/>
        <v>0</v>
      </c>
      <c r="N71" s="31">
        <f t="shared" si="10"/>
        <v>0</v>
      </c>
      <c r="O71" s="31">
        <f t="shared" si="11"/>
        <v>0</v>
      </c>
      <c r="P71" s="31">
        <f t="shared" si="12"/>
        <v>0</v>
      </c>
      <c r="Q71" s="31">
        <f t="shared" si="13"/>
        <v>0</v>
      </c>
    </row>
    <row r="72" spans="1:17" ht="15" x14ac:dyDescent="0.25">
      <c r="A72" s="14">
        <v>236</v>
      </c>
      <c r="B72" s="9" t="s">
        <v>31</v>
      </c>
      <c r="C72" s="15">
        <v>7.4999999999999997E-2</v>
      </c>
      <c r="D72" s="11">
        <v>17.721899999999998</v>
      </c>
      <c r="E72" s="12">
        <v>13.566948779999999</v>
      </c>
      <c r="F72" s="12">
        <v>12.938984519999998</v>
      </c>
      <c r="G72" s="12">
        <v>11.887509479999997</v>
      </c>
      <c r="H72" s="12">
        <v>10.850638259999998</v>
      </c>
      <c r="I72" s="13">
        <v>20.852159999999998</v>
      </c>
      <c r="K72" s="34">
        <f t="shared" si="7"/>
        <v>0</v>
      </c>
      <c r="L72" s="31">
        <f t="shared" si="8"/>
        <v>0</v>
      </c>
      <c r="M72" s="31">
        <f t="shared" si="9"/>
        <v>0</v>
      </c>
      <c r="N72" s="31">
        <f t="shared" si="10"/>
        <v>0</v>
      </c>
      <c r="O72" s="31">
        <f t="shared" si="11"/>
        <v>0</v>
      </c>
      <c r="P72" s="31">
        <f t="shared" si="12"/>
        <v>0</v>
      </c>
      <c r="Q72" s="31">
        <f t="shared" si="13"/>
        <v>0</v>
      </c>
    </row>
    <row r="73" spans="1:17" ht="15" x14ac:dyDescent="0.25">
      <c r="A73" s="14">
        <v>285</v>
      </c>
      <c r="B73" s="9" t="s">
        <v>5</v>
      </c>
      <c r="C73" s="10">
        <v>0.21</v>
      </c>
      <c r="D73" s="11">
        <v>66.21047999999999</v>
      </c>
      <c r="E73" s="12">
        <v>50.612979059999994</v>
      </c>
      <c r="F73" s="12">
        <v>48.270290039999992</v>
      </c>
      <c r="G73" s="12">
        <v>44.347647959999989</v>
      </c>
      <c r="H73" s="12">
        <v>40.479487019999993</v>
      </c>
      <c r="I73" s="13">
        <v>77.903279999999995</v>
      </c>
      <c r="K73" s="34">
        <f t="shared" si="7"/>
        <v>0</v>
      </c>
      <c r="L73" s="31">
        <f t="shared" si="8"/>
        <v>0</v>
      </c>
      <c r="M73" s="31">
        <f t="shared" si="9"/>
        <v>0</v>
      </c>
      <c r="N73" s="31">
        <f t="shared" si="10"/>
        <v>0</v>
      </c>
      <c r="O73" s="31">
        <f t="shared" si="11"/>
        <v>0</v>
      </c>
      <c r="P73" s="31">
        <f t="shared" si="12"/>
        <v>0</v>
      </c>
      <c r="Q73" s="31">
        <f t="shared" si="13"/>
        <v>0</v>
      </c>
    </row>
    <row r="74" spans="1:17" ht="15" x14ac:dyDescent="0.25">
      <c r="A74" s="14">
        <v>286</v>
      </c>
      <c r="B74" s="9" t="s">
        <v>25</v>
      </c>
      <c r="C74" s="10">
        <v>7.5999999999999998E-2</v>
      </c>
      <c r="D74" s="11">
        <v>24.018959999999993</v>
      </c>
      <c r="E74" s="12">
        <v>18.364602059999999</v>
      </c>
      <c r="F74" s="12">
        <v>17.514572040000001</v>
      </c>
      <c r="G74" s="12">
        <v>16.091265959999998</v>
      </c>
      <c r="H74" s="12">
        <v>14.68772802</v>
      </c>
      <c r="I74" s="13">
        <v>28.269779999999997</v>
      </c>
      <c r="K74" s="34">
        <f t="shared" si="7"/>
        <v>0</v>
      </c>
      <c r="L74" s="31">
        <f t="shared" si="8"/>
        <v>0</v>
      </c>
      <c r="M74" s="31">
        <f t="shared" si="9"/>
        <v>0</v>
      </c>
      <c r="N74" s="31">
        <f t="shared" si="10"/>
        <v>0</v>
      </c>
      <c r="O74" s="31">
        <f t="shared" si="11"/>
        <v>0</v>
      </c>
      <c r="P74" s="31">
        <f t="shared" si="12"/>
        <v>0</v>
      </c>
      <c r="Q74" s="31">
        <f t="shared" si="13"/>
        <v>0</v>
      </c>
    </row>
    <row r="75" spans="1:17" ht="15" x14ac:dyDescent="0.25">
      <c r="A75" s="14">
        <v>287</v>
      </c>
      <c r="B75" s="9" t="s">
        <v>26</v>
      </c>
      <c r="C75" s="10">
        <v>6.3E-2</v>
      </c>
      <c r="D75" s="11">
        <v>19.902119999999996</v>
      </c>
      <c r="E75" s="12">
        <v>15.19634046</v>
      </c>
      <c r="F75" s="12">
        <v>14.49295764</v>
      </c>
      <c r="G75" s="12">
        <v>13.315200359999999</v>
      </c>
      <c r="H75" s="12">
        <v>12.153800819999999</v>
      </c>
      <c r="I75" s="13">
        <v>23.397779999999997</v>
      </c>
      <c r="K75" s="34">
        <f t="shared" si="7"/>
        <v>0</v>
      </c>
      <c r="L75" s="31">
        <f t="shared" si="8"/>
        <v>0</v>
      </c>
      <c r="M75" s="31">
        <f t="shared" si="9"/>
        <v>0</v>
      </c>
      <c r="N75" s="31">
        <f t="shared" si="10"/>
        <v>0</v>
      </c>
      <c r="O75" s="31">
        <f t="shared" si="11"/>
        <v>0</v>
      </c>
      <c r="P75" s="31">
        <f t="shared" si="12"/>
        <v>0</v>
      </c>
      <c r="Q75" s="31">
        <f t="shared" si="13"/>
        <v>0</v>
      </c>
    </row>
    <row r="76" spans="1:17" ht="15" x14ac:dyDescent="0.25">
      <c r="A76" s="14">
        <v>288</v>
      </c>
      <c r="B76" s="9" t="s">
        <v>46</v>
      </c>
      <c r="C76" s="10">
        <v>7.2000000000000008E-2</v>
      </c>
      <c r="D76" s="11">
        <v>22.508639999999996</v>
      </c>
      <c r="E76" s="12">
        <v>17.199134399999998</v>
      </c>
      <c r="F76" s="12">
        <v>16.403049599999996</v>
      </c>
      <c r="G76" s="12">
        <v>15.070070399999997</v>
      </c>
      <c r="H76" s="12">
        <v>13.755604799999997</v>
      </c>
      <c r="I76" s="13">
        <v>26.479319999999994</v>
      </c>
      <c r="K76" s="34">
        <f t="shared" si="7"/>
        <v>0</v>
      </c>
      <c r="L76" s="31">
        <f t="shared" si="8"/>
        <v>0</v>
      </c>
      <c r="M76" s="31">
        <f t="shared" si="9"/>
        <v>0</v>
      </c>
      <c r="N76" s="31">
        <f t="shared" si="10"/>
        <v>0</v>
      </c>
      <c r="O76" s="31">
        <f t="shared" si="11"/>
        <v>0</v>
      </c>
      <c r="P76" s="31">
        <f t="shared" si="12"/>
        <v>0</v>
      </c>
      <c r="Q76" s="31">
        <f t="shared" si="13"/>
        <v>0</v>
      </c>
    </row>
    <row r="77" spans="1:17" ht="15" x14ac:dyDescent="0.25">
      <c r="A77" s="14">
        <v>62</v>
      </c>
      <c r="B77" s="9" t="s">
        <v>33</v>
      </c>
      <c r="C77" s="10">
        <v>0.06</v>
      </c>
      <c r="D77" s="11">
        <v>17.92896</v>
      </c>
      <c r="E77" s="12">
        <v>13.714046639999999</v>
      </c>
      <c r="F77" s="12">
        <v>13.079273759999998</v>
      </c>
      <c r="G77" s="12">
        <v>12.016398239999997</v>
      </c>
      <c r="H77" s="12">
        <v>10.968284879999999</v>
      </c>
      <c r="I77" s="13">
        <v>21.083579999999994</v>
      </c>
      <c r="K77" s="34">
        <f t="shared" si="7"/>
        <v>0</v>
      </c>
      <c r="L77" s="31">
        <f t="shared" si="8"/>
        <v>0</v>
      </c>
      <c r="M77" s="31">
        <f t="shared" si="9"/>
        <v>0</v>
      </c>
      <c r="N77" s="31">
        <f t="shared" si="10"/>
        <v>0</v>
      </c>
      <c r="O77" s="31">
        <f t="shared" si="11"/>
        <v>0</v>
      </c>
      <c r="P77" s="31">
        <f t="shared" si="12"/>
        <v>0</v>
      </c>
      <c r="Q77" s="31">
        <f t="shared" si="13"/>
        <v>0</v>
      </c>
    </row>
    <row r="78" spans="1:17" ht="15" x14ac:dyDescent="0.25">
      <c r="A78" s="14">
        <v>14</v>
      </c>
      <c r="B78" s="9" t="s">
        <v>47</v>
      </c>
      <c r="C78" s="10">
        <v>7.2999999999999995E-2</v>
      </c>
      <c r="D78" s="11">
        <v>21.899639999999994</v>
      </c>
      <c r="E78" s="12">
        <v>16.769156039999999</v>
      </c>
      <c r="F78" s="12">
        <v>15.992973359999997</v>
      </c>
      <c r="G78" s="12">
        <v>14.693318639999996</v>
      </c>
      <c r="H78" s="12">
        <v>13.411714679999998</v>
      </c>
      <c r="I78" s="13">
        <v>25.785059999999998</v>
      </c>
      <c r="K78" s="34">
        <f t="shared" si="7"/>
        <v>0</v>
      </c>
      <c r="L78" s="31">
        <f t="shared" si="8"/>
        <v>0</v>
      </c>
      <c r="M78" s="31">
        <f t="shared" si="9"/>
        <v>0</v>
      </c>
      <c r="N78" s="31">
        <f t="shared" si="10"/>
        <v>0</v>
      </c>
      <c r="O78" s="31">
        <f t="shared" si="11"/>
        <v>0</v>
      </c>
      <c r="P78" s="31">
        <f t="shared" si="12"/>
        <v>0</v>
      </c>
      <c r="Q78" s="31">
        <f t="shared" si="13"/>
        <v>0</v>
      </c>
    </row>
    <row r="79" spans="1:17" ht="15" x14ac:dyDescent="0.25">
      <c r="A79" s="14">
        <v>56</v>
      </c>
      <c r="B79" s="9" t="s">
        <v>23</v>
      </c>
      <c r="C79" s="10">
        <v>0.11799999999999999</v>
      </c>
      <c r="D79" s="11">
        <v>35.529060000000001</v>
      </c>
      <c r="E79" s="12">
        <v>27.190473659999995</v>
      </c>
      <c r="F79" s="12">
        <v>25.931926439999994</v>
      </c>
      <c r="G79" s="12">
        <v>23.824591559999995</v>
      </c>
      <c r="H79" s="12">
        <v>21.746525219999995</v>
      </c>
      <c r="I79" s="13">
        <v>41.801759999999994</v>
      </c>
      <c r="K79" s="34">
        <f t="shared" si="7"/>
        <v>0</v>
      </c>
      <c r="L79" s="31">
        <f t="shared" si="8"/>
        <v>0</v>
      </c>
      <c r="M79" s="31">
        <f t="shared" si="9"/>
        <v>0</v>
      </c>
      <c r="N79" s="31">
        <f t="shared" si="10"/>
        <v>0</v>
      </c>
      <c r="O79" s="31">
        <f t="shared" si="11"/>
        <v>0</v>
      </c>
      <c r="P79" s="31">
        <f t="shared" si="12"/>
        <v>0</v>
      </c>
      <c r="Q79" s="31">
        <f t="shared" si="13"/>
        <v>0</v>
      </c>
    </row>
    <row r="80" spans="1:17" ht="15" x14ac:dyDescent="0.25">
      <c r="A80" s="14">
        <v>57</v>
      </c>
      <c r="B80" s="9" t="s">
        <v>24</v>
      </c>
      <c r="C80" s="10">
        <v>0.14499999999999999</v>
      </c>
      <c r="D80" s="11">
        <v>43.774919999999995</v>
      </c>
      <c r="E80" s="12">
        <v>33.493051199999996</v>
      </c>
      <c r="F80" s="12">
        <v>31.942780799999998</v>
      </c>
      <c r="G80" s="12">
        <v>29.346979199999996</v>
      </c>
      <c r="H80" s="12">
        <v>26.787230399999999</v>
      </c>
      <c r="I80" s="13">
        <v>51.497039999999991</v>
      </c>
      <c r="K80" s="34">
        <f t="shared" si="7"/>
        <v>0</v>
      </c>
      <c r="L80" s="31">
        <f t="shared" si="8"/>
        <v>0</v>
      </c>
      <c r="M80" s="31">
        <f t="shared" si="9"/>
        <v>0</v>
      </c>
      <c r="N80" s="31">
        <f t="shared" si="10"/>
        <v>0</v>
      </c>
      <c r="O80" s="31">
        <f t="shared" si="11"/>
        <v>0</v>
      </c>
      <c r="P80" s="31">
        <f t="shared" si="12"/>
        <v>0</v>
      </c>
      <c r="Q80" s="31">
        <f t="shared" si="13"/>
        <v>0</v>
      </c>
    </row>
    <row r="81" spans="1:17" ht="15" x14ac:dyDescent="0.25">
      <c r="A81" s="14">
        <v>55</v>
      </c>
      <c r="B81" s="16" t="s">
        <v>78</v>
      </c>
      <c r="C81" s="10">
        <v>0.35</v>
      </c>
      <c r="D81" s="11">
        <v>106.18524000000001</v>
      </c>
      <c r="E81" s="12">
        <v>81.265910039999994</v>
      </c>
      <c r="F81" s="12">
        <v>77.504409359999983</v>
      </c>
      <c r="G81" s="12">
        <v>71.206082639999977</v>
      </c>
      <c r="H81" s="12">
        <v>64.995232679999987</v>
      </c>
      <c r="I81" s="13">
        <v>124.91807999999999</v>
      </c>
      <c r="K81" s="34">
        <f t="shared" si="7"/>
        <v>0</v>
      </c>
      <c r="L81" s="31">
        <f t="shared" si="8"/>
        <v>0</v>
      </c>
      <c r="M81" s="31">
        <f t="shared" si="9"/>
        <v>0</v>
      </c>
      <c r="N81" s="31">
        <f t="shared" si="10"/>
        <v>0</v>
      </c>
      <c r="O81" s="31">
        <f t="shared" si="11"/>
        <v>0</v>
      </c>
      <c r="P81" s="31">
        <f t="shared" si="12"/>
        <v>0</v>
      </c>
      <c r="Q81" s="31">
        <f t="shared" si="13"/>
        <v>0</v>
      </c>
    </row>
    <row r="82" spans="1:17" ht="15" x14ac:dyDescent="0.25">
      <c r="A82" s="14">
        <v>260</v>
      </c>
      <c r="B82" s="16" t="s">
        <v>79</v>
      </c>
      <c r="C82" s="10">
        <v>7.0000000000000007E-2</v>
      </c>
      <c r="D82" s="11">
        <v>21.181019999999997</v>
      </c>
      <c r="E82" s="12">
        <v>16.214710259999997</v>
      </c>
      <c r="F82" s="12">
        <v>15.464190839999997</v>
      </c>
      <c r="G82" s="12">
        <v>14.207507159999995</v>
      </c>
      <c r="H82" s="12">
        <v>12.968277419999996</v>
      </c>
      <c r="I82" s="13">
        <v>24.932459999999995</v>
      </c>
      <c r="K82" s="34">
        <f t="shared" si="7"/>
        <v>0</v>
      </c>
      <c r="L82" s="31">
        <f t="shared" si="8"/>
        <v>0</v>
      </c>
      <c r="M82" s="31">
        <f t="shared" si="9"/>
        <v>0</v>
      </c>
      <c r="N82" s="31">
        <f t="shared" si="10"/>
        <v>0</v>
      </c>
      <c r="O82" s="31">
        <f t="shared" si="11"/>
        <v>0</v>
      </c>
      <c r="P82" s="31">
        <f t="shared" si="12"/>
        <v>0</v>
      </c>
      <c r="Q82" s="31">
        <f t="shared" si="13"/>
        <v>0</v>
      </c>
    </row>
    <row r="83" spans="1:17" ht="15" x14ac:dyDescent="0.25">
      <c r="A83" s="14">
        <v>261</v>
      </c>
      <c r="B83" s="16" t="s">
        <v>80</v>
      </c>
      <c r="C83" s="10">
        <v>6.5000000000000002E-2</v>
      </c>
      <c r="D83" s="11">
        <v>19.597619999999996</v>
      </c>
      <c r="E83" s="12">
        <v>15.003981719999999</v>
      </c>
      <c r="F83" s="12">
        <v>14.309502479999997</v>
      </c>
      <c r="G83" s="12">
        <v>13.146653519999997</v>
      </c>
      <c r="H83" s="12">
        <v>11.999955239999998</v>
      </c>
      <c r="I83" s="13">
        <v>23.056739999999994</v>
      </c>
      <c r="K83" s="34">
        <f t="shared" si="7"/>
        <v>0</v>
      </c>
      <c r="L83" s="31">
        <f t="shared" si="8"/>
        <v>0</v>
      </c>
      <c r="M83" s="31">
        <f t="shared" si="9"/>
        <v>0</v>
      </c>
      <c r="N83" s="31">
        <f t="shared" si="10"/>
        <v>0</v>
      </c>
      <c r="O83" s="31">
        <f t="shared" si="11"/>
        <v>0</v>
      </c>
      <c r="P83" s="31">
        <f t="shared" si="12"/>
        <v>0</v>
      </c>
      <c r="Q83" s="31">
        <f t="shared" si="13"/>
        <v>0</v>
      </c>
    </row>
    <row r="84" spans="1:17" ht="15" x14ac:dyDescent="0.25">
      <c r="A84" s="14">
        <v>194</v>
      </c>
      <c r="B84" s="9" t="s">
        <v>28</v>
      </c>
      <c r="C84" s="10">
        <v>0.06</v>
      </c>
      <c r="D84" s="11">
        <v>17.92896</v>
      </c>
      <c r="E84" s="12">
        <v>13.714046639999999</v>
      </c>
      <c r="F84" s="12">
        <v>13.079273759999998</v>
      </c>
      <c r="G84" s="12">
        <v>12.016398239999997</v>
      </c>
      <c r="H84" s="12">
        <v>10.968284879999999</v>
      </c>
      <c r="I84" s="13">
        <v>21.083579999999994</v>
      </c>
      <c r="K84" s="34">
        <f t="shared" si="7"/>
        <v>0</v>
      </c>
      <c r="L84" s="31">
        <f t="shared" si="8"/>
        <v>0</v>
      </c>
      <c r="M84" s="31">
        <f t="shared" si="9"/>
        <v>0</v>
      </c>
      <c r="N84" s="31">
        <f t="shared" si="10"/>
        <v>0</v>
      </c>
      <c r="O84" s="31">
        <f t="shared" si="11"/>
        <v>0</v>
      </c>
      <c r="P84" s="31">
        <f t="shared" si="12"/>
        <v>0</v>
      </c>
      <c r="Q84" s="31">
        <f t="shared" si="13"/>
        <v>0</v>
      </c>
    </row>
    <row r="85" spans="1:17" ht="15" x14ac:dyDescent="0.25">
      <c r="A85" s="14">
        <v>28</v>
      </c>
      <c r="B85" s="9" t="s">
        <v>48</v>
      </c>
      <c r="C85" s="10">
        <v>3.1E-2</v>
      </c>
      <c r="D85" s="11">
        <v>9.2324399999999986</v>
      </c>
      <c r="E85" s="12">
        <v>7.0720124999999996</v>
      </c>
      <c r="F85" s="12">
        <v>6.7446749999999991</v>
      </c>
      <c r="G85" s="12">
        <v>6.1965749999999984</v>
      </c>
      <c r="H85" s="12">
        <v>5.656087499999999</v>
      </c>
      <c r="I85" s="13">
        <v>10.864559999999999</v>
      </c>
      <c r="K85" s="34">
        <f t="shared" si="7"/>
        <v>0</v>
      </c>
      <c r="L85" s="31">
        <f t="shared" si="8"/>
        <v>0</v>
      </c>
      <c r="M85" s="31">
        <f t="shared" si="9"/>
        <v>0</v>
      </c>
      <c r="N85" s="31">
        <f t="shared" si="10"/>
        <v>0</v>
      </c>
      <c r="O85" s="31">
        <f t="shared" si="11"/>
        <v>0</v>
      </c>
      <c r="P85" s="31">
        <f t="shared" si="12"/>
        <v>0</v>
      </c>
      <c r="Q85" s="31">
        <f t="shared" si="13"/>
        <v>0</v>
      </c>
    </row>
    <row r="86" spans="1:17" ht="15" x14ac:dyDescent="0.25">
      <c r="A86" s="14">
        <v>67</v>
      </c>
      <c r="B86" s="9" t="s">
        <v>39</v>
      </c>
      <c r="C86" s="10">
        <v>2.9000000000000001E-2</v>
      </c>
      <c r="D86" s="11">
        <v>8.6356199999999976</v>
      </c>
      <c r="E86" s="12">
        <v>6.6080884799999993</v>
      </c>
      <c r="F86" s="12">
        <v>6.3022243199999988</v>
      </c>
      <c r="G86" s="12">
        <v>5.7900796799999981</v>
      </c>
      <c r="H86" s="12">
        <v>5.2850481599999988</v>
      </c>
      <c r="I86" s="13">
        <v>10.158119999999998</v>
      </c>
      <c r="K86" s="34">
        <f t="shared" si="7"/>
        <v>0</v>
      </c>
      <c r="L86" s="31">
        <f t="shared" si="8"/>
        <v>0</v>
      </c>
      <c r="M86" s="31">
        <f t="shared" si="9"/>
        <v>0</v>
      </c>
      <c r="N86" s="31">
        <f t="shared" si="10"/>
        <v>0</v>
      </c>
      <c r="O86" s="31">
        <f t="shared" si="11"/>
        <v>0</v>
      </c>
      <c r="P86" s="31">
        <f t="shared" si="12"/>
        <v>0</v>
      </c>
      <c r="Q86" s="31">
        <f t="shared" si="13"/>
        <v>0</v>
      </c>
    </row>
    <row r="87" spans="1:17" ht="15" x14ac:dyDescent="0.25">
      <c r="A87" s="14">
        <v>318</v>
      </c>
      <c r="B87" s="9" t="s">
        <v>86</v>
      </c>
      <c r="C87" s="15">
        <v>0.314</v>
      </c>
      <c r="D87" s="11">
        <v>74.310179999999988</v>
      </c>
      <c r="E87" s="12">
        <v>56.791089179999993</v>
      </c>
      <c r="F87" s="12">
        <v>54.16243811999999</v>
      </c>
      <c r="G87" s="12">
        <v>49.76097587999999</v>
      </c>
      <c r="H87" s="12">
        <v>45.420645059999991</v>
      </c>
      <c r="I87" s="13">
        <v>87.415859999999995</v>
      </c>
      <c r="K87" s="34">
        <f t="shared" si="7"/>
        <v>0</v>
      </c>
      <c r="L87" s="31">
        <f t="shared" si="8"/>
        <v>0</v>
      </c>
      <c r="M87" s="31">
        <f t="shared" si="9"/>
        <v>0</v>
      </c>
      <c r="N87" s="31">
        <f t="shared" si="10"/>
        <v>0</v>
      </c>
      <c r="O87" s="31">
        <f t="shared" si="11"/>
        <v>0</v>
      </c>
      <c r="P87" s="31">
        <f t="shared" si="12"/>
        <v>0</v>
      </c>
      <c r="Q87" s="31">
        <f t="shared" si="13"/>
        <v>0</v>
      </c>
    </row>
    <row r="88" spans="1:17" ht="15" x14ac:dyDescent="0.25">
      <c r="A88" s="14">
        <v>1318</v>
      </c>
      <c r="B88" s="9" t="s">
        <v>85</v>
      </c>
      <c r="C88" s="15">
        <v>1.5699999999999999E-2</v>
      </c>
      <c r="D88" s="11">
        <v>3.7027199999999998</v>
      </c>
      <c r="E88" s="12">
        <v>2.8288049999999996</v>
      </c>
      <c r="F88" s="12">
        <v>2.6978699999999995</v>
      </c>
      <c r="G88" s="12">
        <v>2.4786299999999994</v>
      </c>
      <c r="H88" s="12">
        <v>2.2624349999999995</v>
      </c>
      <c r="I88" s="13">
        <v>4.3604399999999996</v>
      </c>
      <c r="K88" s="34">
        <f t="shared" si="7"/>
        <v>0</v>
      </c>
      <c r="L88" s="31">
        <f t="shared" si="8"/>
        <v>0</v>
      </c>
      <c r="M88" s="31">
        <f t="shared" si="9"/>
        <v>0</v>
      </c>
      <c r="N88" s="31">
        <f t="shared" si="10"/>
        <v>0</v>
      </c>
      <c r="O88" s="31">
        <f t="shared" si="11"/>
        <v>0</v>
      </c>
      <c r="P88" s="31">
        <f t="shared" si="12"/>
        <v>0</v>
      </c>
      <c r="Q88" s="31">
        <f t="shared" si="13"/>
        <v>0</v>
      </c>
    </row>
    <row r="89" spans="1:17" ht="15" x14ac:dyDescent="0.25">
      <c r="A89" s="14">
        <v>64</v>
      </c>
      <c r="B89" s="9" t="s">
        <v>29</v>
      </c>
      <c r="C89" s="10">
        <v>0.06</v>
      </c>
      <c r="D89" s="11">
        <v>17.92896</v>
      </c>
      <c r="E89" s="12">
        <v>13.714046639999999</v>
      </c>
      <c r="F89" s="12">
        <v>13.079273759999998</v>
      </c>
      <c r="G89" s="12">
        <v>12.016398239999997</v>
      </c>
      <c r="H89" s="12">
        <v>10.968284879999999</v>
      </c>
      <c r="I89" s="13">
        <v>21.083579999999994</v>
      </c>
      <c r="K89" s="34">
        <f t="shared" si="7"/>
        <v>0</v>
      </c>
      <c r="L89" s="31">
        <f t="shared" si="8"/>
        <v>0</v>
      </c>
      <c r="M89" s="31">
        <f t="shared" si="9"/>
        <v>0</v>
      </c>
      <c r="N89" s="31">
        <f t="shared" si="10"/>
        <v>0</v>
      </c>
      <c r="O89" s="31">
        <f t="shared" si="11"/>
        <v>0</v>
      </c>
      <c r="P89" s="31">
        <f t="shared" si="12"/>
        <v>0</v>
      </c>
      <c r="Q89" s="31">
        <f t="shared" si="13"/>
        <v>0</v>
      </c>
    </row>
    <row r="90" spans="1:17" ht="15" x14ac:dyDescent="0.25">
      <c r="A90" s="14">
        <v>205</v>
      </c>
      <c r="B90" s="9" t="s">
        <v>37</v>
      </c>
      <c r="C90" s="10">
        <v>9.1999999999999998E-2</v>
      </c>
      <c r="D90" s="11">
        <v>27.819119999999995</v>
      </c>
      <c r="E90" s="12">
        <v>21.283928819999996</v>
      </c>
      <c r="F90" s="12">
        <v>20.298773879999995</v>
      </c>
      <c r="G90" s="12">
        <v>18.649212119999994</v>
      </c>
      <c r="H90" s="12">
        <v>17.022560939999998</v>
      </c>
      <c r="I90" s="13">
        <v>32.715479999999999</v>
      </c>
      <c r="K90" s="34">
        <f t="shared" si="7"/>
        <v>0</v>
      </c>
      <c r="L90" s="31">
        <f t="shared" si="8"/>
        <v>0</v>
      </c>
      <c r="M90" s="31">
        <f t="shared" si="9"/>
        <v>0</v>
      </c>
      <c r="N90" s="31">
        <f t="shared" si="10"/>
        <v>0</v>
      </c>
      <c r="O90" s="31">
        <f t="shared" si="11"/>
        <v>0</v>
      </c>
      <c r="P90" s="31">
        <f t="shared" si="12"/>
        <v>0</v>
      </c>
      <c r="Q90" s="31">
        <f t="shared" si="13"/>
        <v>0</v>
      </c>
    </row>
    <row r="91" spans="1:17" ht="15" x14ac:dyDescent="0.25">
      <c r="A91" s="14">
        <v>199</v>
      </c>
      <c r="B91" s="9" t="s">
        <v>27</v>
      </c>
      <c r="C91" s="10">
        <v>0.06</v>
      </c>
      <c r="D91" s="11">
        <v>17.92896</v>
      </c>
      <c r="E91" s="12">
        <v>13.714046639999999</v>
      </c>
      <c r="F91" s="12">
        <v>13.079273759999998</v>
      </c>
      <c r="G91" s="12">
        <v>12.016398239999997</v>
      </c>
      <c r="H91" s="12">
        <v>10.968284879999999</v>
      </c>
      <c r="I91" s="13">
        <v>21.083579999999994</v>
      </c>
      <c r="K91" s="34">
        <f t="shared" si="7"/>
        <v>0</v>
      </c>
      <c r="L91" s="31">
        <f t="shared" si="8"/>
        <v>0</v>
      </c>
      <c r="M91" s="31">
        <f t="shared" si="9"/>
        <v>0</v>
      </c>
      <c r="N91" s="31">
        <f t="shared" si="10"/>
        <v>0</v>
      </c>
      <c r="O91" s="31">
        <f t="shared" si="11"/>
        <v>0</v>
      </c>
      <c r="P91" s="31">
        <f t="shared" si="12"/>
        <v>0</v>
      </c>
      <c r="Q91" s="31">
        <f t="shared" si="13"/>
        <v>0</v>
      </c>
    </row>
    <row r="92" spans="1:17" ht="15" x14ac:dyDescent="0.25">
      <c r="A92" s="14">
        <v>319</v>
      </c>
      <c r="B92" s="9" t="s">
        <v>81</v>
      </c>
      <c r="C92" s="15">
        <v>7.7733333333333335E-2</v>
      </c>
      <c r="D92" s="11">
        <v>18.330899999999996</v>
      </c>
      <c r="E92" s="12">
        <v>14.030872799999999</v>
      </c>
      <c r="F92" s="12">
        <v>13.381435199999999</v>
      </c>
      <c r="G92" s="12">
        <v>12.294004799999998</v>
      </c>
      <c r="H92" s="12">
        <v>11.221677599999998</v>
      </c>
      <c r="I92" s="13">
        <v>21.570779999999996</v>
      </c>
      <c r="K92" s="34">
        <f t="shared" si="7"/>
        <v>0</v>
      </c>
      <c r="L92" s="31">
        <f t="shared" si="8"/>
        <v>0</v>
      </c>
      <c r="M92" s="31">
        <f t="shared" si="9"/>
        <v>0</v>
      </c>
      <c r="N92" s="31">
        <f t="shared" si="10"/>
        <v>0</v>
      </c>
      <c r="O92" s="31">
        <f t="shared" si="11"/>
        <v>0</v>
      </c>
      <c r="P92" s="31">
        <f t="shared" si="12"/>
        <v>0</v>
      </c>
      <c r="Q92" s="31">
        <f t="shared" si="13"/>
        <v>0</v>
      </c>
    </row>
    <row r="93" spans="1:17" ht="15" x14ac:dyDescent="0.25">
      <c r="A93" s="18">
        <v>462</v>
      </c>
      <c r="B93" s="21" t="s">
        <v>156</v>
      </c>
      <c r="C93" s="23">
        <v>0.16800000000000001</v>
      </c>
      <c r="D93" s="11">
        <v>50.279040000000002</v>
      </c>
      <c r="E93" s="12">
        <v>38.460432779999998</v>
      </c>
      <c r="F93" s="12">
        <v>36.680240519999998</v>
      </c>
      <c r="G93" s="12">
        <v>33.699453479999995</v>
      </c>
      <c r="H93" s="12">
        <v>30.760066259999999</v>
      </c>
      <c r="I93" s="13">
        <v>59.121719999999996</v>
      </c>
      <c r="K93" s="34">
        <f t="shared" si="7"/>
        <v>0</v>
      </c>
      <c r="L93" s="31">
        <f t="shared" si="8"/>
        <v>0</v>
      </c>
      <c r="M93" s="31">
        <f t="shared" si="9"/>
        <v>0</v>
      </c>
      <c r="N93" s="31">
        <f t="shared" si="10"/>
        <v>0</v>
      </c>
      <c r="O93" s="31">
        <f t="shared" si="11"/>
        <v>0</v>
      </c>
      <c r="P93" s="31">
        <f t="shared" si="12"/>
        <v>0</v>
      </c>
      <c r="Q93" s="31">
        <f t="shared" si="13"/>
        <v>0</v>
      </c>
    </row>
    <row r="94" spans="1:17" ht="15" x14ac:dyDescent="0.25">
      <c r="A94" s="18">
        <v>4621</v>
      </c>
      <c r="B94" s="21" t="s">
        <v>157</v>
      </c>
      <c r="C94" s="23">
        <v>1.4E-2</v>
      </c>
      <c r="D94" s="11">
        <v>4.189919999999999</v>
      </c>
      <c r="E94" s="12">
        <v>3.2022072599999998</v>
      </c>
      <c r="F94" s="12">
        <v>3.0539888399999997</v>
      </c>
      <c r="G94" s="12">
        <v>2.8058091599999995</v>
      </c>
      <c r="H94" s="12">
        <v>2.5610764199999996</v>
      </c>
      <c r="I94" s="13">
        <v>4.9937999999999994</v>
      </c>
      <c r="K94" s="34">
        <f t="shared" si="7"/>
        <v>0</v>
      </c>
      <c r="L94" s="31">
        <f t="shared" si="8"/>
        <v>0</v>
      </c>
      <c r="M94" s="31">
        <f t="shared" si="9"/>
        <v>0</v>
      </c>
      <c r="N94" s="31">
        <f t="shared" si="10"/>
        <v>0</v>
      </c>
      <c r="O94" s="31">
        <f t="shared" si="11"/>
        <v>0</v>
      </c>
      <c r="P94" s="31">
        <f t="shared" si="12"/>
        <v>0</v>
      </c>
      <c r="Q94" s="31">
        <f t="shared" si="13"/>
        <v>0</v>
      </c>
    </row>
    <row r="95" spans="1:17" ht="15" x14ac:dyDescent="0.25">
      <c r="A95" s="14">
        <v>337</v>
      </c>
      <c r="B95" s="9" t="s">
        <v>7</v>
      </c>
      <c r="C95" s="17">
        <v>0.45</v>
      </c>
      <c r="D95" s="11">
        <v>99.193919999999991</v>
      </c>
      <c r="E95" s="12">
        <v>81.661942740000001</v>
      </c>
      <c r="F95" s="12">
        <v>77.882111159999994</v>
      </c>
      <c r="G95" s="12">
        <v>71.553090839999996</v>
      </c>
      <c r="H95" s="12">
        <v>65.31197358</v>
      </c>
      <c r="I95" s="13">
        <v>125.72195999999997</v>
      </c>
      <c r="K95" s="34">
        <f t="shared" si="7"/>
        <v>0</v>
      </c>
      <c r="L95" s="31">
        <f t="shared" si="8"/>
        <v>0</v>
      </c>
      <c r="M95" s="31">
        <f t="shared" si="9"/>
        <v>0</v>
      </c>
      <c r="N95" s="31">
        <f t="shared" si="10"/>
        <v>0</v>
      </c>
      <c r="O95" s="31">
        <f t="shared" si="11"/>
        <v>0</v>
      </c>
      <c r="P95" s="31">
        <f t="shared" si="12"/>
        <v>0</v>
      </c>
      <c r="Q95" s="31">
        <f t="shared" si="13"/>
        <v>0</v>
      </c>
    </row>
    <row r="96" spans="1:17" ht="15" x14ac:dyDescent="0.25">
      <c r="A96" s="14">
        <v>338</v>
      </c>
      <c r="B96" s="9" t="s">
        <v>146</v>
      </c>
      <c r="C96" s="15">
        <v>5.4541666666666662E-2</v>
      </c>
      <c r="D96" s="11">
        <v>12.874259999999998</v>
      </c>
      <c r="E96" s="12">
        <v>9.8442413999999996</v>
      </c>
      <c r="F96" s="12">
        <v>9.3885875999999993</v>
      </c>
      <c r="G96" s="12">
        <v>8.6256323999999989</v>
      </c>
      <c r="H96" s="12">
        <v>7.8732737999999989</v>
      </c>
      <c r="I96" s="13">
        <v>15.164099999999996</v>
      </c>
      <c r="K96" s="34">
        <f t="shared" si="7"/>
        <v>0</v>
      </c>
      <c r="L96" s="31">
        <f t="shared" si="8"/>
        <v>0</v>
      </c>
      <c r="M96" s="31">
        <f t="shared" si="9"/>
        <v>0</v>
      </c>
      <c r="N96" s="31">
        <f t="shared" si="10"/>
        <v>0</v>
      </c>
      <c r="O96" s="31">
        <f t="shared" si="11"/>
        <v>0</v>
      </c>
      <c r="P96" s="31">
        <f t="shared" si="12"/>
        <v>0</v>
      </c>
      <c r="Q96" s="31">
        <f t="shared" si="13"/>
        <v>0</v>
      </c>
    </row>
    <row r="97" spans="1:17" ht="15" x14ac:dyDescent="0.25">
      <c r="A97" s="14">
        <v>339</v>
      </c>
      <c r="B97" s="9" t="s">
        <v>60</v>
      </c>
      <c r="C97" s="15">
        <v>5.4550000000000001E-2</v>
      </c>
      <c r="D97" s="11">
        <v>12.874259999999998</v>
      </c>
      <c r="E97" s="12">
        <v>9.8442413999999996</v>
      </c>
      <c r="F97" s="12">
        <v>9.3885875999999993</v>
      </c>
      <c r="G97" s="12">
        <v>8.6256323999999989</v>
      </c>
      <c r="H97" s="12">
        <v>7.8732737999999989</v>
      </c>
      <c r="I97" s="13">
        <v>15.164099999999996</v>
      </c>
      <c r="K97" s="34">
        <f t="shared" si="7"/>
        <v>0</v>
      </c>
      <c r="L97" s="31">
        <f t="shared" si="8"/>
        <v>0</v>
      </c>
      <c r="M97" s="31">
        <f t="shared" si="9"/>
        <v>0</v>
      </c>
      <c r="N97" s="31">
        <f t="shared" si="10"/>
        <v>0</v>
      </c>
      <c r="O97" s="31">
        <f t="shared" si="11"/>
        <v>0</v>
      </c>
      <c r="P97" s="31">
        <f t="shared" si="12"/>
        <v>0</v>
      </c>
      <c r="Q97" s="31">
        <f t="shared" si="13"/>
        <v>0</v>
      </c>
    </row>
    <row r="98" spans="1:17" ht="15" x14ac:dyDescent="0.25">
      <c r="A98" s="14">
        <v>340</v>
      </c>
      <c r="B98" s="9" t="s">
        <v>61</v>
      </c>
      <c r="C98" s="15">
        <v>8.5066666666666665E-2</v>
      </c>
      <c r="D98" s="11">
        <v>20.096999999999998</v>
      </c>
      <c r="E98" s="12">
        <v>15.377383979999998</v>
      </c>
      <c r="F98" s="12">
        <v>14.665621319999998</v>
      </c>
      <c r="G98" s="12">
        <v>13.473832679999997</v>
      </c>
      <c r="H98" s="12">
        <v>12.298596659999998</v>
      </c>
      <c r="I98" s="13">
        <v>23.653560000000002</v>
      </c>
      <c r="K98" s="34">
        <f t="shared" si="7"/>
        <v>0</v>
      </c>
      <c r="L98" s="31">
        <f t="shared" si="8"/>
        <v>0</v>
      </c>
      <c r="M98" s="31">
        <f t="shared" si="9"/>
        <v>0</v>
      </c>
      <c r="N98" s="31">
        <f t="shared" si="10"/>
        <v>0</v>
      </c>
      <c r="O98" s="31">
        <f t="shared" si="11"/>
        <v>0</v>
      </c>
      <c r="P98" s="31">
        <f t="shared" si="12"/>
        <v>0</v>
      </c>
      <c r="Q98" s="31">
        <f t="shared" si="13"/>
        <v>0</v>
      </c>
    </row>
    <row r="99" spans="1:17" ht="15" x14ac:dyDescent="0.25">
      <c r="A99" s="14">
        <v>341</v>
      </c>
      <c r="B99" s="9" t="s">
        <v>62</v>
      </c>
      <c r="C99" s="15">
        <v>7.7666666666666676E-2</v>
      </c>
      <c r="D99" s="11">
        <v>18.34308</v>
      </c>
      <c r="E99" s="12">
        <v>14.030872799999999</v>
      </c>
      <c r="F99" s="12">
        <v>13.381435199999999</v>
      </c>
      <c r="G99" s="12">
        <v>12.294004799999998</v>
      </c>
      <c r="H99" s="12">
        <v>11.221677599999998</v>
      </c>
      <c r="I99" s="13">
        <v>21.595139999999997</v>
      </c>
      <c r="K99" s="34">
        <f t="shared" si="7"/>
        <v>0</v>
      </c>
      <c r="L99" s="31">
        <f t="shared" si="8"/>
        <v>0</v>
      </c>
      <c r="M99" s="31">
        <f t="shared" si="9"/>
        <v>0</v>
      </c>
      <c r="N99" s="31">
        <f t="shared" si="10"/>
        <v>0</v>
      </c>
      <c r="O99" s="31">
        <f t="shared" si="11"/>
        <v>0</v>
      </c>
      <c r="P99" s="31">
        <f t="shared" si="12"/>
        <v>0</v>
      </c>
      <c r="Q99" s="31">
        <f t="shared" si="13"/>
        <v>0</v>
      </c>
    </row>
    <row r="100" spans="1:17" ht="15" x14ac:dyDescent="0.25">
      <c r="A100" s="14">
        <v>342</v>
      </c>
      <c r="B100" s="9" t="s">
        <v>63</v>
      </c>
      <c r="C100" s="15">
        <v>0.11926666666666666</v>
      </c>
      <c r="D100" s="11">
        <v>28.184519999999996</v>
      </c>
      <c r="E100" s="12">
        <v>21.544178879999997</v>
      </c>
      <c r="F100" s="12">
        <v>20.546977919999996</v>
      </c>
      <c r="G100" s="12">
        <v>18.877246079999995</v>
      </c>
      <c r="H100" s="12">
        <v>17.230704959999997</v>
      </c>
      <c r="I100" s="13">
        <v>33.166139999999999</v>
      </c>
      <c r="K100" s="34">
        <f t="shared" si="7"/>
        <v>0</v>
      </c>
      <c r="L100" s="31">
        <f t="shared" si="8"/>
        <v>0</v>
      </c>
      <c r="M100" s="31">
        <f t="shared" si="9"/>
        <v>0</v>
      </c>
      <c r="N100" s="31">
        <f t="shared" si="10"/>
        <v>0</v>
      </c>
      <c r="O100" s="31">
        <f t="shared" si="11"/>
        <v>0</v>
      </c>
      <c r="P100" s="31">
        <f t="shared" si="12"/>
        <v>0</v>
      </c>
      <c r="Q100" s="31">
        <f t="shared" si="13"/>
        <v>0</v>
      </c>
    </row>
    <row r="101" spans="1:17" ht="15" x14ac:dyDescent="0.25">
      <c r="A101" s="14">
        <v>343</v>
      </c>
      <c r="B101" s="9" t="s">
        <v>53</v>
      </c>
      <c r="C101" s="15">
        <v>5.4541666666666662E-2</v>
      </c>
      <c r="D101" s="11">
        <v>12.874259999999998</v>
      </c>
      <c r="E101" s="12">
        <v>9.8442413999999996</v>
      </c>
      <c r="F101" s="12">
        <v>9.3885875999999993</v>
      </c>
      <c r="G101" s="12">
        <v>8.6256323999999989</v>
      </c>
      <c r="H101" s="12">
        <v>7.8732737999999989</v>
      </c>
      <c r="I101" s="13">
        <v>15.164099999999996</v>
      </c>
      <c r="K101" s="34">
        <f t="shared" si="7"/>
        <v>0</v>
      </c>
      <c r="L101" s="31">
        <f t="shared" si="8"/>
        <v>0</v>
      </c>
      <c r="M101" s="31">
        <f t="shared" si="9"/>
        <v>0</v>
      </c>
      <c r="N101" s="31">
        <f t="shared" si="10"/>
        <v>0</v>
      </c>
      <c r="O101" s="31">
        <f t="shared" si="11"/>
        <v>0</v>
      </c>
      <c r="P101" s="31">
        <f t="shared" si="12"/>
        <v>0</v>
      </c>
      <c r="Q101" s="31">
        <f t="shared" si="13"/>
        <v>0</v>
      </c>
    </row>
    <row r="102" spans="1:17" ht="15" x14ac:dyDescent="0.25">
      <c r="A102" s="14">
        <v>277</v>
      </c>
      <c r="B102" s="9" t="s">
        <v>54</v>
      </c>
      <c r="C102" s="10">
        <v>0.128</v>
      </c>
      <c r="D102" s="11">
        <v>34.420679999999997</v>
      </c>
      <c r="E102" s="12">
        <v>26.319201719999999</v>
      </c>
      <c r="F102" s="12">
        <v>25.100982479999999</v>
      </c>
      <c r="G102" s="12">
        <v>23.061173519999997</v>
      </c>
      <c r="H102" s="12">
        <v>21.049695239999998</v>
      </c>
      <c r="I102" s="13">
        <v>40.498499999999993</v>
      </c>
      <c r="K102" s="34">
        <f t="shared" si="7"/>
        <v>0</v>
      </c>
      <c r="L102" s="31">
        <f t="shared" si="8"/>
        <v>0</v>
      </c>
      <c r="M102" s="31">
        <f t="shared" si="9"/>
        <v>0</v>
      </c>
      <c r="N102" s="31">
        <f t="shared" si="10"/>
        <v>0</v>
      </c>
      <c r="O102" s="31">
        <f t="shared" si="11"/>
        <v>0</v>
      </c>
      <c r="P102" s="31">
        <f t="shared" si="12"/>
        <v>0</v>
      </c>
      <c r="Q102" s="31">
        <f t="shared" si="13"/>
        <v>0</v>
      </c>
    </row>
    <row r="103" spans="1:17" ht="15" x14ac:dyDescent="0.25">
      <c r="A103" s="14">
        <v>278</v>
      </c>
      <c r="B103" s="9" t="s">
        <v>55</v>
      </c>
      <c r="C103" s="10">
        <v>9.6000000000000002E-2</v>
      </c>
      <c r="D103" s="11">
        <v>26.844719999999995</v>
      </c>
      <c r="E103" s="12">
        <v>19.7450589</v>
      </c>
      <c r="F103" s="12">
        <v>18.831132599999997</v>
      </c>
      <c r="G103" s="12">
        <v>17.300837399999995</v>
      </c>
      <c r="H103" s="12">
        <v>15.791796299999998</v>
      </c>
      <c r="I103" s="13">
        <v>31.594919999999998</v>
      </c>
      <c r="K103" s="34">
        <f t="shared" si="7"/>
        <v>0</v>
      </c>
      <c r="L103" s="31">
        <f t="shared" si="8"/>
        <v>0</v>
      </c>
      <c r="M103" s="31">
        <f t="shared" si="9"/>
        <v>0</v>
      </c>
      <c r="N103" s="31">
        <f t="shared" si="10"/>
        <v>0</v>
      </c>
      <c r="O103" s="31">
        <f t="shared" si="11"/>
        <v>0</v>
      </c>
      <c r="P103" s="31">
        <f t="shared" si="12"/>
        <v>0</v>
      </c>
      <c r="Q103" s="31">
        <f t="shared" si="13"/>
        <v>0</v>
      </c>
    </row>
    <row r="104" spans="1:17" ht="15" x14ac:dyDescent="0.25">
      <c r="A104" s="14">
        <v>279</v>
      </c>
      <c r="B104" s="9" t="s">
        <v>56</v>
      </c>
      <c r="C104" s="10">
        <v>0.128</v>
      </c>
      <c r="D104" s="11">
        <v>34.420679999999997</v>
      </c>
      <c r="E104" s="12">
        <v>26.319201719999999</v>
      </c>
      <c r="F104" s="12">
        <v>25.100982479999999</v>
      </c>
      <c r="G104" s="12">
        <v>23.061173519999997</v>
      </c>
      <c r="H104" s="12">
        <v>21.049695239999998</v>
      </c>
      <c r="I104" s="13">
        <v>40.498499999999993</v>
      </c>
      <c r="K104" s="34">
        <f t="shared" si="7"/>
        <v>0</v>
      </c>
      <c r="L104" s="31">
        <f t="shared" si="8"/>
        <v>0</v>
      </c>
      <c r="M104" s="31">
        <f t="shared" si="9"/>
        <v>0</v>
      </c>
      <c r="N104" s="31">
        <f t="shared" si="10"/>
        <v>0</v>
      </c>
      <c r="O104" s="31">
        <f t="shared" si="11"/>
        <v>0</v>
      </c>
      <c r="P104" s="31">
        <f t="shared" si="12"/>
        <v>0</v>
      </c>
      <c r="Q104" s="31">
        <f t="shared" si="13"/>
        <v>0</v>
      </c>
    </row>
    <row r="105" spans="1:17" ht="15" x14ac:dyDescent="0.25">
      <c r="A105" s="14">
        <v>280</v>
      </c>
      <c r="B105" s="9" t="s">
        <v>57</v>
      </c>
      <c r="C105" s="10">
        <v>0.122</v>
      </c>
      <c r="D105" s="11">
        <v>32.812919999999998</v>
      </c>
      <c r="E105" s="12">
        <v>25.097157960000001</v>
      </c>
      <c r="F105" s="12">
        <v>23.935502639999999</v>
      </c>
      <c r="G105" s="12">
        <v>21.990405359999997</v>
      </c>
      <c r="H105" s="12">
        <v>20.072323319999999</v>
      </c>
      <c r="I105" s="13">
        <v>38.610599999999998</v>
      </c>
      <c r="K105" s="34">
        <f t="shared" si="7"/>
        <v>0</v>
      </c>
      <c r="L105" s="31">
        <f t="shared" si="8"/>
        <v>0</v>
      </c>
      <c r="M105" s="31">
        <f t="shared" si="9"/>
        <v>0</v>
      </c>
      <c r="N105" s="31">
        <f t="shared" si="10"/>
        <v>0</v>
      </c>
      <c r="O105" s="31">
        <f t="shared" si="11"/>
        <v>0</v>
      </c>
      <c r="P105" s="31">
        <f t="shared" si="12"/>
        <v>0</v>
      </c>
      <c r="Q105" s="31">
        <f t="shared" si="13"/>
        <v>0</v>
      </c>
    </row>
    <row r="106" spans="1:17" ht="15" x14ac:dyDescent="0.25">
      <c r="A106" s="14">
        <v>281</v>
      </c>
      <c r="B106" s="9" t="s">
        <v>58</v>
      </c>
      <c r="C106" s="10">
        <v>0.159</v>
      </c>
      <c r="D106" s="11">
        <v>42.751799999999996</v>
      </c>
      <c r="E106" s="12">
        <v>32.689670579999998</v>
      </c>
      <c r="F106" s="12">
        <v>31.176585719999995</v>
      </c>
      <c r="G106" s="12">
        <v>28.643048279999995</v>
      </c>
      <c r="H106" s="12">
        <v>26.144698859999995</v>
      </c>
      <c r="I106" s="13">
        <v>50.303399999999989</v>
      </c>
      <c r="K106" s="34">
        <f t="shared" si="7"/>
        <v>0</v>
      </c>
      <c r="L106" s="31">
        <f t="shared" si="8"/>
        <v>0</v>
      </c>
      <c r="M106" s="31">
        <f t="shared" si="9"/>
        <v>0</v>
      </c>
      <c r="N106" s="31">
        <f t="shared" si="10"/>
        <v>0</v>
      </c>
      <c r="O106" s="31">
        <f t="shared" si="11"/>
        <v>0</v>
      </c>
      <c r="P106" s="31">
        <f t="shared" si="12"/>
        <v>0</v>
      </c>
      <c r="Q106" s="31">
        <f t="shared" si="13"/>
        <v>0</v>
      </c>
    </row>
    <row r="107" spans="1:17" ht="15" x14ac:dyDescent="0.25">
      <c r="A107" s="14">
        <v>282</v>
      </c>
      <c r="B107" s="9" t="s">
        <v>6</v>
      </c>
      <c r="C107" s="10">
        <v>0.59899999999999998</v>
      </c>
      <c r="D107" s="11">
        <v>161.12921999999995</v>
      </c>
      <c r="E107" s="12">
        <v>123.14353926</v>
      </c>
      <c r="F107" s="12">
        <v>117.44367683999999</v>
      </c>
      <c r="G107" s="12">
        <v>107.89972115999998</v>
      </c>
      <c r="H107" s="12">
        <v>98.488320419999994</v>
      </c>
      <c r="I107" s="13">
        <v>189.55733999999995</v>
      </c>
      <c r="K107" s="34">
        <f t="shared" ref="K107:K157" si="14">C107*J107</f>
        <v>0</v>
      </c>
      <c r="L107" s="31">
        <f t="shared" ref="L107:L157" si="15">D107*J107</f>
        <v>0</v>
      </c>
      <c r="M107" s="31">
        <f t="shared" ref="M107:M157" si="16">E107*J107</f>
        <v>0</v>
      </c>
      <c r="N107" s="31">
        <f t="shared" ref="N107:N157" si="17">F107*J107</f>
        <v>0</v>
      </c>
      <c r="O107" s="31">
        <f t="shared" ref="O107:O157" si="18">G107*J107</f>
        <v>0</v>
      </c>
      <c r="P107" s="31">
        <f t="shared" ref="P107:P157" si="19">H107*J107</f>
        <v>0</v>
      </c>
      <c r="Q107" s="31">
        <f t="shared" ref="Q107:Q157" si="20">I107*J107</f>
        <v>0</v>
      </c>
    </row>
    <row r="108" spans="1:17" ht="15" x14ac:dyDescent="0.25">
      <c r="A108" s="8">
        <v>311</v>
      </c>
      <c r="B108" s="9" t="s">
        <v>59</v>
      </c>
      <c r="C108" s="15">
        <v>0.123</v>
      </c>
      <c r="D108" s="11">
        <v>29.037119999999994</v>
      </c>
      <c r="E108" s="12">
        <v>22.223092079999997</v>
      </c>
      <c r="F108" s="12">
        <v>21.194466719999998</v>
      </c>
      <c r="G108" s="12">
        <v>19.472117279999996</v>
      </c>
      <c r="H108" s="12">
        <v>17.773689359999999</v>
      </c>
      <c r="I108" s="13">
        <v>34.164899999999996</v>
      </c>
      <c r="K108" s="34">
        <f t="shared" si="14"/>
        <v>0</v>
      </c>
      <c r="L108" s="31">
        <f t="shared" si="15"/>
        <v>0</v>
      </c>
      <c r="M108" s="31">
        <f t="shared" si="16"/>
        <v>0</v>
      </c>
      <c r="N108" s="31">
        <f t="shared" si="17"/>
        <v>0</v>
      </c>
      <c r="O108" s="31">
        <f t="shared" si="18"/>
        <v>0</v>
      </c>
      <c r="P108" s="31">
        <f t="shared" si="19"/>
        <v>0</v>
      </c>
      <c r="Q108" s="31">
        <f t="shared" si="20"/>
        <v>0</v>
      </c>
    </row>
    <row r="109" spans="1:17" ht="15" x14ac:dyDescent="0.25">
      <c r="A109" s="8">
        <v>349</v>
      </c>
      <c r="B109" s="9" t="s">
        <v>49</v>
      </c>
      <c r="C109" s="15">
        <v>8.8733333333333331E-2</v>
      </c>
      <c r="D109" s="11">
        <v>20.973959999999995</v>
      </c>
      <c r="E109" s="12">
        <v>16.033666739999997</v>
      </c>
      <c r="F109" s="12">
        <v>15.291527159999999</v>
      </c>
      <c r="G109" s="12">
        <v>14.048874839999998</v>
      </c>
      <c r="H109" s="12">
        <v>12.823481579999999</v>
      </c>
      <c r="I109" s="13">
        <v>24.676680000000001</v>
      </c>
      <c r="K109" s="34">
        <f t="shared" si="14"/>
        <v>0</v>
      </c>
      <c r="L109" s="31">
        <f t="shared" si="15"/>
        <v>0</v>
      </c>
      <c r="M109" s="31">
        <f t="shared" si="16"/>
        <v>0</v>
      </c>
      <c r="N109" s="31">
        <f t="shared" si="17"/>
        <v>0</v>
      </c>
      <c r="O109" s="31">
        <f t="shared" si="18"/>
        <v>0</v>
      </c>
      <c r="P109" s="31">
        <f t="shared" si="19"/>
        <v>0</v>
      </c>
      <c r="Q109" s="31">
        <f t="shared" si="20"/>
        <v>0</v>
      </c>
    </row>
    <row r="110" spans="1:17" ht="15" x14ac:dyDescent="0.25">
      <c r="A110" s="8">
        <v>350</v>
      </c>
      <c r="B110" s="9" t="s">
        <v>50</v>
      </c>
      <c r="C110" s="15">
        <v>8.8733333333333331E-2</v>
      </c>
      <c r="D110" s="11">
        <v>20.973959999999995</v>
      </c>
      <c r="E110" s="12">
        <v>16.033666739999997</v>
      </c>
      <c r="F110" s="12">
        <v>15.291527159999999</v>
      </c>
      <c r="G110" s="12">
        <v>14.048874839999998</v>
      </c>
      <c r="H110" s="12">
        <v>12.823481579999999</v>
      </c>
      <c r="I110" s="13">
        <v>24.676680000000001</v>
      </c>
      <c r="K110" s="34">
        <f t="shared" si="14"/>
        <v>0</v>
      </c>
      <c r="L110" s="31">
        <f t="shared" si="15"/>
        <v>0</v>
      </c>
      <c r="M110" s="31">
        <f t="shared" si="16"/>
        <v>0</v>
      </c>
      <c r="N110" s="31">
        <f t="shared" si="17"/>
        <v>0</v>
      </c>
      <c r="O110" s="31">
        <f t="shared" si="18"/>
        <v>0</v>
      </c>
      <c r="P110" s="31">
        <f t="shared" si="19"/>
        <v>0</v>
      </c>
      <c r="Q110" s="31">
        <f t="shared" si="20"/>
        <v>0</v>
      </c>
    </row>
    <row r="111" spans="1:17" ht="15" x14ac:dyDescent="0.25">
      <c r="A111" s="8">
        <v>351</v>
      </c>
      <c r="B111" s="9" t="s">
        <v>51</v>
      </c>
      <c r="C111" s="15">
        <v>8.8733333333333331E-2</v>
      </c>
      <c r="D111" s="11">
        <v>20.973959999999995</v>
      </c>
      <c r="E111" s="12">
        <v>16.033666739999997</v>
      </c>
      <c r="F111" s="12">
        <v>15.291527159999999</v>
      </c>
      <c r="G111" s="12">
        <v>14.048874839999998</v>
      </c>
      <c r="H111" s="12">
        <v>12.823481579999999</v>
      </c>
      <c r="I111" s="13">
        <v>24.676680000000001</v>
      </c>
      <c r="K111" s="34">
        <f t="shared" si="14"/>
        <v>0</v>
      </c>
      <c r="L111" s="31">
        <f t="shared" si="15"/>
        <v>0</v>
      </c>
      <c r="M111" s="31">
        <f t="shared" si="16"/>
        <v>0</v>
      </c>
      <c r="N111" s="31">
        <f t="shared" si="17"/>
        <v>0</v>
      </c>
      <c r="O111" s="31">
        <f t="shared" si="18"/>
        <v>0</v>
      </c>
      <c r="P111" s="31">
        <f t="shared" si="19"/>
        <v>0</v>
      </c>
      <c r="Q111" s="31">
        <f t="shared" si="20"/>
        <v>0</v>
      </c>
    </row>
    <row r="112" spans="1:17" ht="15" x14ac:dyDescent="0.25">
      <c r="A112" s="8">
        <v>352</v>
      </c>
      <c r="B112" s="9" t="s">
        <v>52</v>
      </c>
      <c r="C112" s="15">
        <v>8.8733333333333331E-2</v>
      </c>
      <c r="D112" s="11">
        <v>20.973959999999995</v>
      </c>
      <c r="E112" s="12">
        <v>16.033666739999997</v>
      </c>
      <c r="F112" s="12">
        <v>15.291527159999999</v>
      </c>
      <c r="G112" s="12">
        <v>14.048874839999998</v>
      </c>
      <c r="H112" s="12">
        <v>12.823481579999999</v>
      </c>
      <c r="I112" s="13">
        <v>24.676680000000001</v>
      </c>
      <c r="K112" s="34">
        <f t="shared" si="14"/>
        <v>0</v>
      </c>
      <c r="L112" s="31">
        <f t="shared" si="15"/>
        <v>0</v>
      </c>
      <c r="M112" s="31">
        <f t="shared" si="16"/>
        <v>0</v>
      </c>
      <c r="N112" s="31">
        <f t="shared" si="17"/>
        <v>0</v>
      </c>
      <c r="O112" s="31">
        <f t="shared" si="18"/>
        <v>0</v>
      </c>
      <c r="P112" s="31">
        <f t="shared" si="19"/>
        <v>0</v>
      </c>
      <c r="Q112" s="31">
        <f t="shared" si="20"/>
        <v>0</v>
      </c>
    </row>
    <row r="113" spans="1:17" ht="15" x14ac:dyDescent="0.25">
      <c r="A113" s="18">
        <v>371</v>
      </c>
      <c r="B113" s="21" t="s">
        <v>151</v>
      </c>
      <c r="C113" s="20">
        <v>0.13800000000000001</v>
      </c>
      <c r="D113" s="11">
        <v>34.189259999999997</v>
      </c>
      <c r="E113" s="12">
        <v>26.172103859999996</v>
      </c>
      <c r="F113" s="12">
        <v>24.960693239999994</v>
      </c>
      <c r="G113" s="12">
        <v>22.932284759999995</v>
      </c>
      <c r="H113" s="12">
        <v>20.932048619999996</v>
      </c>
      <c r="I113" s="13">
        <v>40.242719999999991</v>
      </c>
      <c r="K113" s="34">
        <f t="shared" si="14"/>
        <v>0</v>
      </c>
      <c r="L113" s="31">
        <f t="shared" si="15"/>
        <v>0</v>
      </c>
      <c r="M113" s="31">
        <f t="shared" si="16"/>
        <v>0</v>
      </c>
      <c r="N113" s="31">
        <f t="shared" si="17"/>
        <v>0</v>
      </c>
      <c r="O113" s="31">
        <f t="shared" si="18"/>
        <v>0</v>
      </c>
      <c r="P113" s="31">
        <f t="shared" si="19"/>
        <v>0</v>
      </c>
      <c r="Q113" s="31">
        <f t="shared" si="20"/>
        <v>0</v>
      </c>
    </row>
    <row r="114" spans="1:17" ht="15" x14ac:dyDescent="0.25">
      <c r="A114" s="18">
        <v>372</v>
      </c>
      <c r="B114" s="21" t="s">
        <v>175</v>
      </c>
      <c r="C114" s="20">
        <v>0.13800000000000001</v>
      </c>
      <c r="D114" s="11">
        <v>34.189259999999997</v>
      </c>
      <c r="E114" s="12">
        <v>26.172103859999996</v>
      </c>
      <c r="F114" s="12">
        <v>24.960693239999994</v>
      </c>
      <c r="G114" s="12">
        <v>22.932284759999995</v>
      </c>
      <c r="H114" s="12">
        <v>20.932048619999996</v>
      </c>
      <c r="I114" s="13">
        <v>40.242719999999991</v>
      </c>
      <c r="K114" s="34">
        <f t="shared" si="14"/>
        <v>0</v>
      </c>
      <c r="L114" s="31">
        <f t="shared" si="15"/>
        <v>0</v>
      </c>
      <c r="M114" s="31">
        <f t="shared" si="16"/>
        <v>0</v>
      </c>
      <c r="N114" s="31">
        <f t="shared" si="17"/>
        <v>0</v>
      </c>
      <c r="O114" s="31">
        <f t="shared" si="18"/>
        <v>0</v>
      </c>
      <c r="P114" s="31">
        <f t="shared" si="19"/>
        <v>0</v>
      </c>
      <c r="Q114" s="31">
        <f t="shared" si="20"/>
        <v>0</v>
      </c>
    </row>
    <row r="115" spans="1:17" ht="15" x14ac:dyDescent="0.25">
      <c r="A115" s="18">
        <v>373</v>
      </c>
      <c r="B115" s="21" t="s">
        <v>152</v>
      </c>
      <c r="C115" s="20">
        <v>0.13800000000000001</v>
      </c>
      <c r="D115" s="11">
        <v>34.189259999999997</v>
      </c>
      <c r="E115" s="12">
        <v>26.172103859999996</v>
      </c>
      <c r="F115" s="12">
        <v>24.960693239999994</v>
      </c>
      <c r="G115" s="12">
        <v>22.932284759999995</v>
      </c>
      <c r="H115" s="12">
        <v>20.932048619999996</v>
      </c>
      <c r="I115" s="13">
        <v>40.242719999999991</v>
      </c>
      <c r="K115" s="34">
        <f t="shared" si="14"/>
        <v>0</v>
      </c>
      <c r="L115" s="31">
        <f t="shared" si="15"/>
        <v>0</v>
      </c>
      <c r="M115" s="31">
        <f t="shared" si="16"/>
        <v>0</v>
      </c>
      <c r="N115" s="31">
        <f t="shared" si="17"/>
        <v>0</v>
      </c>
      <c r="O115" s="31">
        <f t="shared" si="18"/>
        <v>0</v>
      </c>
      <c r="P115" s="31">
        <f t="shared" si="19"/>
        <v>0</v>
      </c>
      <c r="Q115" s="31">
        <f t="shared" si="20"/>
        <v>0</v>
      </c>
    </row>
    <row r="116" spans="1:17" ht="15" x14ac:dyDescent="0.25">
      <c r="A116" s="14">
        <v>377</v>
      </c>
      <c r="B116" s="9" t="s">
        <v>93</v>
      </c>
      <c r="C116" s="10">
        <v>0.11899999999999999</v>
      </c>
      <c r="D116" s="11">
        <v>28.147979999999993</v>
      </c>
      <c r="E116" s="12">
        <v>21.53286366</v>
      </c>
      <c r="F116" s="12">
        <v>20.536186439999998</v>
      </c>
      <c r="G116" s="12">
        <v>18.867331559999997</v>
      </c>
      <c r="H116" s="12">
        <v>17.221655219999999</v>
      </c>
      <c r="I116" s="13">
        <v>33.117419999999996</v>
      </c>
      <c r="K116" s="34">
        <f t="shared" si="14"/>
        <v>0</v>
      </c>
      <c r="L116" s="31">
        <f t="shared" si="15"/>
        <v>0</v>
      </c>
      <c r="M116" s="31">
        <f t="shared" si="16"/>
        <v>0</v>
      </c>
      <c r="N116" s="31">
        <f t="shared" si="17"/>
        <v>0</v>
      </c>
      <c r="O116" s="31">
        <f t="shared" si="18"/>
        <v>0</v>
      </c>
      <c r="P116" s="31">
        <f t="shared" si="19"/>
        <v>0</v>
      </c>
      <c r="Q116" s="31">
        <f t="shared" si="20"/>
        <v>0</v>
      </c>
    </row>
    <row r="117" spans="1:17" ht="15" x14ac:dyDescent="0.25">
      <c r="A117" s="14">
        <v>378</v>
      </c>
      <c r="B117" s="9" t="s">
        <v>94</v>
      </c>
      <c r="C117" s="10">
        <v>0.11899999999999999</v>
      </c>
      <c r="D117" s="11">
        <v>28.147979999999993</v>
      </c>
      <c r="E117" s="12">
        <v>21.53286366</v>
      </c>
      <c r="F117" s="12">
        <v>20.536186439999998</v>
      </c>
      <c r="G117" s="12">
        <v>18.867331559999997</v>
      </c>
      <c r="H117" s="12">
        <v>17.221655219999999</v>
      </c>
      <c r="I117" s="13">
        <v>33.117419999999996</v>
      </c>
      <c r="K117" s="34">
        <f t="shared" si="14"/>
        <v>0</v>
      </c>
      <c r="L117" s="31">
        <f t="shared" si="15"/>
        <v>0</v>
      </c>
      <c r="M117" s="31">
        <f t="shared" si="16"/>
        <v>0</v>
      </c>
      <c r="N117" s="31">
        <f t="shared" si="17"/>
        <v>0</v>
      </c>
      <c r="O117" s="31">
        <f t="shared" si="18"/>
        <v>0</v>
      </c>
      <c r="P117" s="31">
        <f t="shared" si="19"/>
        <v>0</v>
      </c>
      <c r="Q117" s="31">
        <f t="shared" si="20"/>
        <v>0</v>
      </c>
    </row>
    <row r="118" spans="1:17" ht="15" x14ac:dyDescent="0.25">
      <c r="A118" s="14">
        <v>379</v>
      </c>
      <c r="B118" s="9" t="s">
        <v>95</v>
      </c>
      <c r="C118" s="10">
        <v>0.11899999999999999</v>
      </c>
      <c r="D118" s="11">
        <v>28.147979999999993</v>
      </c>
      <c r="E118" s="12">
        <v>21.53286366</v>
      </c>
      <c r="F118" s="12">
        <v>20.536186439999998</v>
      </c>
      <c r="G118" s="12">
        <v>18.867331559999997</v>
      </c>
      <c r="H118" s="12">
        <v>17.221655219999999</v>
      </c>
      <c r="I118" s="13">
        <v>33.117419999999996</v>
      </c>
      <c r="K118" s="34">
        <f t="shared" si="14"/>
        <v>0</v>
      </c>
      <c r="L118" s="31">
        <f t="shared" si="15"/>
        <v>0</v>
      </c>
      <c r="M118" s="31">
        <f t="shared" si="16"/>
        <v>0</v>
      </c>
      <c r="N118" s="31">
        <f t="shared" si="17"/>
        <v>0</v>
      </c>
      <c r="O118" s="31">
        <f t="shared" si="18"/>
        <v>0</v>
      </c>
      <c r="P118" s="31">
        <f t="shared" si="19"/>
        <v>0</v>
      </c>
      <c r="Q118" s="31">
        <f t="shared" si="20"/>
        <v>0</v>
      </c>
    </row>
    <row r="119" spans="1:17" ht="15" x14ac:dyDescent="0.25">
      <c r="A119" s="14">
        <v>380</v>
      </c>
      <c r="B119" s="9" t="s">
        <v>96</v>
      </c>
      <c r="C119" s="10">
        <v>0.11899999999999999</v>
      </c>
      <c r="D119" s="11">
        <v>28.147979999999993</v>
      </c>
      <c r="E119" s="12">
        <v>21.53286366</v>
      </c>
      <c r="F119" s="12">
        <v>20.536186439999998</v>
      </c>
      <c r="G119" s="12">
        <v>18.867331559999997</v>
      </c>
      <c r="H119" s="12">
        <v>17.221655219999999</v>
      </c>
      <c r="I119" s="13">
        <v>33.117419999999996</v>
      </c>
      <c r="K119" s="34">
        <f t="shared" si="14"/>
        <v>0</v>
      </c>
      <c r="L119" s="31">
        <f t="shared" si="15"/>
        <v>0</v>
      </c>
      <c r="M119" s="31">
        <f t="shared" si="16"/>
        <v>0</v>
      </c>
      <c r="N119" s="31">
        <f t="shared" si="17"/>
        <v>0</v>
      </c>
      <c r="O119" s="31">
        <f t="shared" si="18"/>
        <v>0</v>
      </c>
      <c r="P119" s="31">
        <f t="shared" si="19"/>
        <v>0</v>
      </c>
      <c r="Q119" s="31">
        <f t="shared" si="20"/>
        <v>0</v>
      </c>
    </row>
    <row r="120" spans="1:17" ht="15" x14ac:dyDescent="0.25">
      <c r="A120" s="14">
        <v>381</v>
      </c>
      <c r="B120" s="9" t="s">
        <v>97</v>
      </c>
      <c r="C120" s="10">
        <v>0.11899999999999999</v>
      </c>
      <c r="D120" s="11">
        <v>28.147979999999993</v>
      </c>
      <c r="E120" s="12">
        <v>21.53286366</v>
      </c>
      <c r="F120" s="12">
        <v>20.536186439999998</v>
      </c>
      <c r="G120" s="12">
        <v>18.867331559999997</v>
      </c>
      <c r="H120" s="12">
        <v>17.221655219999999</v>
      </c>
      <c r="I120" s="13">
        <v>33.117419999999996</v>
      </c>
      <c r="K120" s="34">
        <f t="shared" si="14"/>
        <v>0</v>
      </c>
      <c r="L120" s="31">
        <f t="shared" si="15"/>
        <v>0</v>
      </c>
      <c r="M120" s="31">
        <f t="shared" si="16"/>
        <v>0</v>
      </c>
      <c r="N120" s="31">
        <f t="shared" si="17"/>
        <v>0</v>
      </c>
      <c r="O120" s="31">
        <f t="shared" si="18"/>
        <v>0</v>
      </c>
      <c r="P120" s="31">
        <f t="shared" si="19"/>
        <v>0</v>
      </c>
      <c r="Q120" s="31">
        <f t="shared" si="20"/>
        <v>0</v>
      </c>
    </row>
    <row r="121" spans="1:17" ht="15" x14ac:dyDescent="0.25">
      <c r="A121" s="14">
        <v>382</v>
      </c>
      <c r="B121" s="9" t="s">
        <v>98</v>
      </c>
      <c r="C121" s="10">
        <v>0.11899999999999999</v>
      </c>
      <c r="D121" s="11">
        <v>28.147979999999993</v>
      </c>
      <c r="E121" s="12">
        <v>21.53286366</v>
      </c>
      <c r="F121" s="12">
        <v>20.536186439999998</v>
      </c>
      <c r="G121" s="12">
        <v>18.867331559999997</v>
      </c>
      <c r="H121" s="12">
        <v>17.221655219999999</v>
      </c>
      <c r="I121" s="13">
        <v>33.117419999999996</v>
      </c>
      <c r="K121" s="34">
        <f t="shared" si="14"/>
        <v>0</v>
      </c>
      <c r="L121" s="31">
        <f t="shared" si="15"/>
        <v>0</v>
      </c>
      <c r="M121" s="31">
        <f t="shared" si="16"/>
        <v>0</v>
      </c>
      <c r="N121" s="31">
        <f t="shared" si="17"/>
        <v>0</v>
      </c>
      <c r="O121" s="31">
        <f t="shared" si="18"/>
        <v>0</v>
      </c>
      <c r="P121" s="31">
        <f t="shared" si="19"/>
        <v>0</v>
      </c>
      <c r="Q121" s="31">
        <f t="shared" si="20"/>
        <v>0</v>
      </c>
    </row>
    <row r="122" spans="1:17" ht="15" x14ac:dyDescent="0.25">
      <c r="A122" s="14">
        <v>383</v>
      </c>
      <c r="B122" s="9" t="s">
        <v>99</v>
      </c>
      <c r="C122" s="10">
        <v>0.11899999999999999</v>
      </c>
      <c r="D122" s="11">
        <v>28.147979999999993</v>
      </c>
      <c r="E122" s="12">
        <v>21.53286366</v>
      </c>
      <c r="F122" s="12">
        <v>20.536186439999998</v>
      </c>
      <c r="G122" s="12">
        <v>18.867331559999997</v>
      </c>
      <c r="H122" s="12">
        <v>17.221655219999999</v>
      </c>
      <c r="I122" s="13">
        <v>33.117419999999996</v>
      </c>
      <c r="K122" s="34">
        <f t="shared" si="14"/>
        <v>0</v>
      </c>
      <c r="L122" s="31">
        <f t="shared" si="15"/>
        <v>0</v>
      </c>
      <c r="M122" s="31">
        <f t="shared" si="16"/>
        <v>0</v>
      </c>
      <c r="N122" s="31">
        <f t="shared" si="17"/>
        <v>0</v>
      </c>
      <c r="O122" s="31">
        <f t="shared" si="18"/>
        <v>0</v>
      </c>
      <c r="P122" s="31">
        <f t="shared" si="19"/>
        <v>0</v>
      </c>
      <c r="Q122" s="31">
        <f t="shared" si="20"/>
        <v>0</v>
      </c>
    </row>
    <row r="123" spans="1:17" ht="15" x14ac:dyDescent="0.25">
      <c r="A123" s="14">
        <v>384</v>
      </c>
      <c r="B123" s="9" t="s">
        <v>100</v>
      </c>
      <c r="C123" s="10">
        <v>0.11899999999999999</v>
      </c>
      <c r="D123" s="11">
        <v>28.147979999999993</v>
      </c>
      <c r="E123" s="12">
        <v>21.53286366</v>
      </c>
      <c r="F123" s="12">
        <v>20.536186439999998</v>
      </c>
      <c r="G123" s="12">
        <v>18.867331559999997</v>
      </c>
      <c r="H123" s="12">
        <v>17.221655219999999</v>
      </c>
      <c r="I123" s="13">
        <v>33.117419999999996</v>
      </c>
      <c r="K123" s="34">
        <f t="shared" si="14"/>
        <v>0</v>
      </c>
      <c r="L123" s="31">
        <f t="shared" si="15"/>
        <v>0</v>
      </c>
      <c r="M123" s="31">
        <f t="shared" si="16"/>
        <v>0</v>
      </c>
      <c r="N123" s="31">
        <f t="shared" si="17"/>
        <v>0</v>
      </c>
      <c r="O123" s="31">
        <f t="shared" si="18"/>
        <v>0</v>
      </c>
      <c r="P123" s="31">
        <f t="shared" si="19"/>
        <v>0</v>
      </c>
      <c r="Q123" s="31">
        <f t="shared" si="20"/>
        <v>0</v>
      </c>
    </row>
    <row r="124" spans="1:17" ht="15" x14ac:dyDescent="0.25">
      <c r="A124" s="14">
        <v>385</v>
      </c>
      <c r="B124" s="9" t="s">
        <v>101</v>
      </c>
      <c r="C124" s="10">
        <v>0.11899999999999999</v>
      </c>
      <c r="D124" s="11">
        <v>28.147979999999993</v>
      </c>
      <c r="E124" s="12">
        <v>21.53286366</v>
      </c>
      <c r="F124" s="12">
        <v>20.536186439999998</v>
      </c>
      <c r="G124" s="12">
        <v>18.867331559999997</v>
      </c>
      <c r="H124" s="12">
        <v>17.221655219999999</v>
      </c>
      <c r="I124" s="13">
        <v>33.117419999999996</v>
      </c>
      <c r="K124" s="34">
        <f t="shared" si="14"/>
        <v>0</v>
      </c>
      <c r="L124" s="31">
        <f t="shared" si="15"/>
        <v>0</v>
      </c>
      <c r="M124" s="31">
        <f t="shared" si="16"/>
        <v>0</v>
      </c>
      <c r="N124" s="31">
        <f t="shared" si="17"/>
        <v>0</v>
      </c>
      <c r="O124" s="31">
        <f t="shared" si="18"/>
        <v>0</v>
      </c>
      <c r="P124" s="31">
        <f t="shared" si="19"/>
        <v>0</v>
      </c>
      <c r="Q124" s="31">
        <f t="shared" si="20"/>
        <v>0</v>
      </c>
    </row>
    <row r="125" spans="1:17" ht="15" x14ac:dyDescent="0.25">
      <c r="A125" s="14">
        <v>410</v>
      </c>
      <c r="B125" s="9" t="s">
        <v>102</v>
      </c>
      <c r="C125" s="10">
        <v>0.108</v>
      </c>
      <c r="D125" s="11">
        <v>25.59018</v>
      </c>
      <c r="E125" s="12">
        <v>19.575330600000001</v>
      </c>
      <c r="F125" s="12">
        <v>18.669260400000002</v>
      </c>
      <c r="G125" s="12">
        <v>17.152119599999999</v>
      </c>
      <c r="H125" s="12">
        <v>15.656050200000001</v>
      </c>
      <c r="I125" s="13">
        <v>30.108959999999996</v>
      </c>
      <c r="K125" s="34">
        <f t="shared" si="14"/>
        <v>0</v>
      </c>
      <c r="L125" s="31">
        <f t="shared" si="15"/>
        <v>0</v>
      </c>
      <c r="M125" s="31">
        <f t="shared" si="16"/>
        <v>0</v>
      </c>
      <c r="N125" s="31">
        <f t="shared" si="17"/>
        <v>0</v>
      </c>
      <c r="O125" s="31">
        <f t="shared" si="18"/>
        <v>0</v>
      </c>
      <c r="P125" s="31">
        <f t="shared" si="19"/>
        <v>0</v>
      </c>
      <c r="Q125" s="31">
        <f t="shared" si="20"/>
        <v>0</v>
      </c>
    </row>
    <row r="126" spans="1:17" ht="15" x14ac:dyDescent="0.25">
      <c r="A126" s="14">
        <v>411</v>
      </c>
      <c r="B126" s="9" t="s">
        <v>103</v>
      </c>
      <c r="C126" s="10">
        <v>0.108</v>
      </c>
      <c r="D126" s="11">
        <v>25.59018</v>
      </c>
      <c r="E126" s="12">
        <v>19.575330600000001</v>
      </c>
      <c r="F126" s="12">
        <v>18.669260400000002</v>
      </c>
      <c r="G126" s="12">
        <v>17.152119599999999</v>
      </c>
      <c r="H126" s="12">
        <v>15.656050200000001</v>
      </c>
      <c r="I126" s="13">
        <v>30.108959999999996</v>
      </c>
      <c r="K126" s="34">
        <f t="shared" si="14"/>
        <v>0</v>
      </c>
      <c r="L126" s="31">
        <f t="shared" si="15"/>
        <v>0</v>
      </c>
      <c r="M126" s="31">
        <f t="shared" si="16"/>
        <v>0</v>
      </c>
      <c r="N126" s="31">
        <f t="shared" si="17"/>
        <v>0</v>
      </c>
      <c r="O126" s="31">
        <f t="shared" si="18"/>
        <v>0</v>
      </c>
      <c r="P126" s="31">
        <f t="shared" si="19"/>
        <v>0</v>
      </c>
      <c r="Q126" s="31">
        <f t="shared" si="20"/>
        <v>0</v>
      </c>
    </row>
    <row r="127" spans="1:17" ht="15" x14ac:dyDescent="0.25">
      <c r="A127" s="14">
        <v>412</v>
      </c>
      <c r="B127" s="9" t="s">
        <v>104</v>
      </c>
      <c r="C127" s="10">
        <v>0.108</v>
      </c>
      <c r="D127" s="11">
        <v>25.59018</v>
      </c>
      <c r="E127" s="12">
        <v>19.575330600000001</v>
      </c>
      <c r="F127" s="12">
        <v>18.669260400000002</v>
      </c>
      <c r="G127" s="12">
        <v>17.152119599999999</v>
      </c>
      <c r="H127" s="12">
        <v>15.656050200000001</v>
      </c>
      <c r="I127" s="13">
        <v>30.108959999999996</v>
      </c>
      <c r="K127" s="34">
        <f t="shared" si="14"/>
        <v>0</v>
      </c>
      <c r="L127" s="31">
        <f t="shared" si="15"/>
        <v>0</v>
      </c>
      <c r="M127" s="31">
        <f t="shared" si="16"/>
        <v>0</v>
      </c>
      <c r="N127" s="31">
        <f t="shared" si="17"/>
        <v>0</v>
      </c>
      <c r="O127" s="31">
        <f t="shared" si="18"/>
        <v>0</v>
      </c>
      <c r="P127" s="31">
        <f t="shared" si="19"/>
        <v>0</v>
      </c>
      <c r="Q127" s="31">
        <f t="shared" si="20"/>
        <v>0</v>
      </c>
    </row>
    <row r="128" spans="1:17" ht="15" x14ac:dyDescent="0.25">
      <c r="A128" s="14">
        <v>413</v>
      </c>
      <c r="B128" s="9" t="s">
        <v>105</v>
      </c>
      <c r="C128" s="10">
        <v>0.108</v>
      </c>
      <c r="D128" s="11">
        <v>25.59018</v>
      </c>
      <c r="E128" s="12">
        <v>19.575330600000001</v>
      </c>
      <c r="F128" s="12">
        <v>18.669260400000002</v>
      </c>
      <c r="G128" s="12">
        <v>17.152119599999999</v>
      </c>
      <c r="H128" s="12">
        <v>15.656050200000001</v>
      </c>
      <c r="I128" s="13">
        <v>30.108959999999996</v>
      </c>
      <c r="K128" s="34">
        <f t="shared" si="14"/>
        <v>0</v>
      </c>
      <c r="L128" s="31">
        <f t="shared" si="15"/>
        <v>0</v>
      </c>
      <c r="M128" s="31">
        <f t="shared" si="16"/>
        <v>0</v>
      </c>
      <c r="N128" s="31">
        <f t="shared" si="17"/>
        <v>0</v>
      </c>
      <c r="O128" s="31">
        <f t="shared" si="18"/>
        <v>0</v>
      </c>
      <c r="P128" s="31">
        <f t="shared" si="19"/>
        <v>0</v>
      </c>
      <c r="Q128" s="31">
        <f t="shared" si="20"/>
        <v>0</v>
      </c>
    </row>
    <row r="129" spans="1:17" ht="15" x14ac:dyDescent="0.25">
      <c r="A129" s="14">
        <v>386</v>
      </c>
      <c r="B129" s="9" t="s">
        <v>106</v>
      </c>
      <c r="C129" s="10">
        <v>9.1999999999999998E-2</v>
      </c>
      <c r="D129" s="11">
        <v>21.753479999999996</v>
      </c>
      <c r="E129" s="12">
        <v>16.64468862</v>
      </c>
      <c r="F129" s="12">
        <v>15.874267079999999</v>
      </c>
      <c r="G129" s="12">
        <v>14.584258919999998</v>
      </c>
      <c r="H129" s="12">
        <v>13.312167539999999</v>
      </c>
      <c r="I129" s="13">
        <v>25.59018</v>
      </c>
      <c r="K129" s="34">
        <f t="shared" si="14"/>
        <v>0</v>
      </c>
      <c r="L129" s="31">
        <f t="shared" si="15"/>
        <v>0</v>
      </c>
      <c r="M129" s="31">
        <f t="shared" si="16"/>
        <v>0</v>
      </c>
      <c r="N129" s="31">
        <f t="shared" si="17"/>
        <v>0</v>
      </c>
      <c r="O129" s="31">
        <f t="shared" si="18"/>
        <v>0</v>
      </c>
      <c r="P129" s="31">
        <f t="shared" si="19"/>
        <v>0</v>
      </c>
      <c r="Q129" s="31">
        <f t="shared" si="20"/>
        <v>0</v>
      </c>
    </row>
    <row r="130" spans="1:17" ht="15" x14ac:dyDescent="0.25">
      <c r="A130" s="14">
        <v>387</v>
      </c>
      <c r="B130" s="9" t="s">
        <v>107</v>
      </c>
      <c r="C130" s="10">
        <v>9.1999999999999998E-2</v>
      </c>
      <c r="D130" s="11">
        <v>21.753479999999996</v>
      </c>
      <c r="E130" s="12">
        <v>16.64468862</v>
      </c>
      <c r="F130" s="12">
        <v>15.874267079999999</v>
      </c>
      <c r="G130" s="12">
        <v>14.584258919999998</v>
      </c>
      <c r="H130" s="12">
        <v>13.312167539999999</v>
      </c>
      <c r="I130" s="13">
        <v>25.59018</v>
      </c>
      <c r="K130" s="34">
        <f t="shared" si="14"/>
        <v>0</v>
      </c>
      <c r="L130" s="31">
        <f t="shared" si="15"/>
        <v>0</v>
      </c>
      <c r="M130" s="31">
        <f t="shared" si="16"/>
        <v>0</v>
      </c>
      <c r="N130" s="31">
        <f t="shared" si="17"/>
        <v>0</v>
      </c>
      <c r="O130" s="31">
        <f t="shared" si="18"/>
        <v>0</v>
      </c>
      <c r="P130" s="31">
        <f t="shared" si="19"/>
        <v>0</v>
      </c>
      <c r="Q130" s="31">
        <f t="shared" si="20"/>
        <v>0</v>
      </c>
    </row>
    <row r="131" spans="1:17" ht="15" x14ac:dyDescent="0.25">
      <c r="A131" s="14">
        <v>416</v>
      </c>
      <c r="B131" s="9" t="s">
        <v>108</v>
      </c>
      <c r="C131" s="10">
        <v>7.9000000000000001E-2</v>
      </c>
      <c r="D131" s="11">
        <v>18.769379999999998</v>
      </c>
      <c r="E131" s="12">
        <v>14.359014179999999</v>
      </c>
      <c r="F131" s="12">
        <v>13.694388119999997</v>
      </c>
      <c r="G131" s="12">
        <v>12.581525879999997</v>
      </c>
      <c r="H131" s="12">
        <v>11.484120059999999</v>
      </c>
      <c r="I131" s="13">
        <v>22.082339999999995</v>
      </c>
      <c r="K131" s="34">
        <f t="shared" si="14"/>
        <v>0</v>
      </c>
      <c r="L131" s="31">
        <f t="shared" si="15"/>
        <v>0</v>
      </c>
      <c r="M131" s="31">
        <f t="shared" si="16"/>
        <v>0</v>
      </c>
      <c r="N131" s="31">
        <f t="shared" si="17"/>
        <v>0</v>
      </c>
      <c r="O131" s="31">
        <f t="shared" si="18"/>
        <v>0</v>
      </c>
      <c r="P131" s="31">
        <f t="shared" si="19"/>
        <v>0</v>
      </c>
      <c r="Q131" s="31">
        <f t="shared" si="20"/>
        <v>0</v>
      </c>
    </row>
    <row r="132" spans="1:17" ht="15" x14ac:dyDescent="0.25">
      <c r="A132" s="14">
        <v>417</v>
      </c>
      <c r="B132" s="9" t="s">
        <v>109</v>
      </c>
      <c r="C132" s="10">
        <v>7.9000000000000001E-2</v>
      </c>
      <c r="D132" s="11">
        <v>18.769379999999998</v>
      </c>
      <c r="E132" s="12">
        <v>14.359014179999999</v>
      </c>
      <c r="F132" s="12">
        <v>13.694388119999997</v>
      </c>
      <c r="G132" s="12">
        <v>12.581525879999997</v>
      </c>
      <c r="H132" s="12">
        <v>11.484120059999999</v>
      </c>
      <c r="I132" s="13">
        <v>22.082339999999995</v>
      </c>
      <c r="K132" s="34">
        <f t="shared" si="14"/>
        <v>0</v>
      </c>
      <c r="L132" s="31">
        <f t="shared" si="15"/>
        <v>0</v>
      </c>
      <c r="M132" s="31">
        <f t="shared" si="16"/>
        <v>0</v>
      </c>
      <c r="N132" s="31">
        <f t="shared" si="17"/>
        <v>0</v>
      </c>
      <c r="O132" s="31">
        <f t="shared" si="18"/>
        <v>0</v>
      </c>
      <c r="P132" s="31">
        <f t="shared" si="19"/>
        <v>0</v>
      </c>
      <c r="Q132" s="31">
        <f t="shared" si="20"/>
        <v>0</v>
      </c>
    </row>
    <row r="133" spans="1:17" ht="15" x14ac:dyDescent="0.25">
      <c r="A133" s="14">
        <v>436</v>
      </c>
      <c r="B133" s="9" t="s">
        <v>110</v>
      </c>
      <c r="C133" s="10">
        <v>7.9000000000000001E-2</v>
      </c>
      <c r="D133" s="11">
        <v>18.769379999999998</v>
      </c>
      <c r="E133" s="12">
        <v>14.359014179999999</v>
      </c>
      <c r="F133" s="12">
        <v>13.694388119999997</v>
      </c>
      <c r="G133" s="12">
        <v>12.581525879999997</v>
      </c>
      <c r="H133" s="12">
        <v>11.484120059999999</v>
      </c>
      <c r="I133" s="13">
        <v>22.082339999999995</v>
      </c>
      <c r="K133" s="34">
        <f t="shared" si="14"/>
        <v>0</v>
      </c>
      <c r="L133" s="31">
        <f t="shared" si="15"/>
        <v>0</v>
      </c>
      <c r="M133" s="31">
        <f t="shared" si="16"/>
        <v>0</v>
      </c>
      <c r="N133" s="31">
        <f t="shared" si="17"/>
        <v>0</v>
      </c>
      <c r="O133" s="31">
        <f t="shared" si="18"/>
        <v>0</v>
      </c>
      <c r="P133" s="31">
        <f t="shared" si="19"/>
        <v>0</v>
      </c>
      <c r="Q133" s="31">
        <f t="shared" si="20"/>
        <v>0</v>
      </c>
    </row>
    <row r="134" spans="1:17" ht="15" x14ac:dyDescent="0.25">
      <c r="A134" s="14">
        <v>388</v>
      </c>
      <c r="B134" s="9" t="s">
        <v>111</v>
      </c>
      <c r="C134" s="10">
        <v>7.6999999999999999E-2</v>
      </c>
      <c r="D134" s="11">
        <v>18.123839999999998</v>
      </c>
      <c r="E134" s="12">
        <v>13.872459719999998</v>
      </c>
      <c r="F134" s="12">
        <v>13.230354479999997</v>
      </c>
      <c r="G134" s="12">
        <v>12.155201519999997</v>
      </c>
      <c r="H134" s="12">
        <v>11.094981239999997</v>
      </c>
      <c r="I134" s="13">
        <v>21.327179999999998</v>
      </c>
      <c r="K134" s="34">
        <f t="shared" si="14"/>
        <v>0</v>
      </c>
      <c r="L134" s="31">
        <f t="shared" si="15"/>
        <v>0</v>
      </c>
      <c r="M134" s="31">
        <f t="shared" si="16"/>
        <v>0</v>
      </c>
      <c r="N134" s="31">
        <f t="shared" si="17"/>
        <v>0</v>
      </c>
      <c r="O134" s="31">
        <f t="shared" si="18"/>
        <v>0</v>
      </c>
      <c r="P134" s="31">
        <f t="shared" si="19"/>
        <v>0</v>
      </c>
      <c r="Q134" s="31">
        <f t="shared" si="20"/>
        <v>0</v>
      </c>
    </row>
    <row r="135" spans="1:17" ht="15" x14ac:dyDescent="0.25">
      <c r="A135" s="14">
        <v>389</v>
      </c>
      <c r="B135" s="9" t="s">
        <v>112</v>
      </c>
      <c r="C135" s="10">
        <v>7.6999999999999999E-2</v>
      </c>
      <c r="D135" s="11">
        <v>18.123839999999998</v>
      </c>
      <c r="E135" s="12">
        <v>13.872459719999998</v>
      </c>
      <c r="F135" s="12">
        <v>13.230354479999997</v>
      </c>
      <c r="G135" s="12">
        <v>12.155201519999997</v>
      </c>
      <c r="H135" s="12">
        <v>11.094981239999997</v>
      </c>
      <c r="I135" s="13">
        <v>21.327179999999998</v>
      </c>
      <c r="K135" s="34">
        <f t="shared" si="14"/>
        <v>0</v>
      </c>
      <c r="L135" s="31">
        <f t="shared" si="15"/>
        <v>0</v>
      </c>
      <c r="M135" s="31">
        <f t="shared" si="16"/>
        <v>0</v>
      </c>
      <c r="N135" s="31">
        <f t="shared" si="17"/>
        <v>0</v>
      </c>
      <c r="O135" s="31">
        <f t="shared" si="18"/>
        <v>0</v>
      </c>
      <c r="P135" s="31">
        <f t="shared" si="19"/>
        <v>0</v>
      </c>
      <c r="Q135" s="31">
        <f t="shared" si="20"/>
        <v>0</v>
      </c>
    </row>
    <row r="136" spans="1:17" ht="15" x14ac:dyDescent="0.25">
      <c r="A136" s="14">
        <v>390</v>
      </c>
      <c r="B136" s="9" t="s">
        <v>113</v>
      </c>
      <c r="C136" s="10">
        <v>7.6999999999999999E-2</v>
      </c>
      <c r="D136" s="11">
        <v>18.123839999999998</v>
      </c>
      <c r="E136" s="12">
        <v>13.872459719999998</v>
      </c>
      <c r="F136" s="12">
        <v>13.230354479999997</v>
      </c>
      <c r="G136" s="12">
        <v>12.155201519999997</v>
      </c>
      <c r="H136" s="12">
        <v>11.094981239999997</v>
      </c>
      <c r="I136" s="13">
        <v>21.327179999999998</v>
      </c>
      <c r="K136" s="34">
        <f t="shared" si="14"/>
        <v>0</v>
      </c>
      <c r="L136" s="31">
        <f t="shared" si="15"/>
        <v>0</v>
      </c>
      <c r="M136" s="31">
        <f t="shared" si="16"/>
        <v>0</v>
      </c>
      <c r="N136" s="31">
        <f t="shared" si="17"/>
        <v>0</v>
      </c>
      <c r="O136" s="31">
        <f t="shared" si="18"/>
        <v>0</v>
      </c>
      <c r="P136" s="31">
        <f t="shared" si="19"/>
        <v>0</v>
      </c>
      <c r="Q136" s="31">
        <f t="shared" si="20"/>
        <v>0</v>
      </c>
    </row>
    <row r="137" spans="1:17" ht="15" x14ac:dyDescent="0.25">
      <c r="A137" s="14">
        <v>391</v>
      </c>
      <c r="B137" s="9" t="s">
        <v>114</v>
      </c>
      <c r="C137" s="10">
        <v>7.6999999999999999E-2</v>
      </c>
      <c r="D137" s="11">
        <v>18.123839999999998</v>
      </c>
      <c r="E137" s="12">
        <v>13.872459719999998</v>
      </c>
      <c r="F137" s="12">
        <v>13.230354479999997</v>
      </c>
      <c r="G137" s="12">
        <v>12.155201519999997</v>
      </c>
      <c r="H137" s="12">
        <v>11.094981239999997</v>
      </c>
      <c r="I137" s="13">
        <v>21.327179999999998</v>
      </c>
      <c r="K137" s="34">
        <f t="shared" si="14"/>
        <v>0</v>
      </c>
      <c r="L137" s="31">
        <f t="shared" si="15"/>
        <v>0</v>
      </c>
      <c r="M137" s="31">
        <f t="shared" si="16"/>
        <v>0</v>
      </c>
      <c r="N137" s="31">
        <f t="shared" si="17"/>
        <v>0</v>
      </c>
      <c r="O137" s="31">
        <f t="shared" si="18"/>
        <v>0</v>
      </c>
      <c r="P137" s="31">
        <f t="shared" si="19"/>
        <v>0</v>
      </c>
      <c r="Q137" s="31">
        <f t="shared" si="20"/>
        <v>0</v>
      </c>
    </row>
    <row r="138" spans="1:17" ht="15" x14ac:dyDescent="0.25">
      <c r="A138" s="14">
        <v>392</v>
      </c>
      <c r="B138" s="9" t="s">
        <v>115</v>
      </c>
      <c r="C138" s="10">
        <v>7.6999999999999999E-2</v>
      </c>
      <c r="D138" s="11">
        <v>18.123839999999998</v>
      </c>
      <c r="E138" s="12">
        <v>13.872459719999998</v>
      </c>
      <c r="F138" s="12">
        <v>13.230354479999997</v>
      </c>
      <c r="G138" s="12">
        <v>12.155201519999997</v>
      </c>
      <c r="H138" s="12">
        <v>11.094981239999997</v>
      </c>
      <c r="I138" s="13">
        <v>21.327179999999998</v>
      </c>
      <c r="K138" s="34">
        <f t="shared" si="14"/>
        <v>0</v>
      </c>
      <c r="L138" s="31">
        <f t="shared" si="15"/>
        <v>0</v>
      </c>
      <c r="M138" s="31">
        <f t="shared" si="16"/>
        <v>0</v>
      </c>
      <c r="N138" s="31">
        <f t="shared" si="17"/>
        <v>0</v>
      </c>
      <c r="O138" s="31">
        <f t="shared" si="18"/>
        <v>0</v>
      </c>
      <c r="P138" s="31">
        <f t="shared" si="19"/>
        <v>0</v>
      </c>
      <c r="Q138" s="31">
        <f t="shared" si="20"/>
        <v>0</v>
      </c>
    </row>
    <row r="139" spans="1:17" ht="15" x14ac:dyDescent="0.25">
      <c r="A139" s="14">
        <v>393</v>
      </c>
      <c r="B139" s="9" t="s">
        <v>116</v>
      </c>
      <c r="C139" s="10">
        <v>7.6999999999999999E-2</v>
      </c>
      <c r="D139" s="11">
        <v>18.123839999999998</v>
      </c>
      <c r="E139" s="12">
        <v>13.872459719999998</v>
      </c>
      <c r="F139" s="12">
        <v>13.230354479999997</v>
      </c>
      <c r="G139" s="12">
        <v>12.155201519999997</v>
      </c>
      <c r="H139" s="12">
        <v>11.094981239999997</v>
      </c>
      <c r="I139" s="13">
        <v>21.327179999999998</v>
      </c>
      <c r="K139" s="34">
        <f t="shared" si="14"/>
        <v>0</v>
      </c>
      <c r="L139" s="31">
        <f t="shared" si="15"/>
        <v>0</v>
      </c>
      <c r="M139" s="31">
        <f t="shared" si="16"/>
        <v>0</v>
      </c>
      <c r="N139" s="31">
        <f t="shared" si="17"/>
        <v>0</v>
      </c>
      <c r="O139" s="31">
        <f t="shared" si="18"/>
        <v>0</v>
      </c>
      <c r="P139" s="31">
        <f t="shared" si="19"/>
        <v>0</v>
      </c>
      <c r="Q139" s="31">
        <f t="shared" si="20"/>
        <v>0</v>
      </c>
    </row>
    <row r="140" spans="1:17" ht="15" x14ac:dyDescent="0.25">
      <c r="A140" s="14">
        <v>394</v>
      </c>
      <c r="B140" s="9" t="s">
        <v>117</v>
      </c>
      <c r="C140" s="10">
        <v>8.3000000000000004E-2</v>
      </c>
      <c r="D140" s="11">
        <v>19.621979999999997</v>
      </c>
      <c r="E140" s="12">
        <v>15.015296939999995</v>
      </c>
      <c r="F140" s="12">
        <v>14.320293959999995</v>
      </c>
      <c r="G140" s="12">
        <v>13.156568039999994</v>
      </c>
      <c r="H140" s="12">
        <v>12.009004979999997</v>
      </c>
      <c r="I140" s="13">
        <v>23.081099999999996</v>
      </c>
      <c r="K140" s="34">
        <f t="shared" si="14"/>
        <v>0</v>
      </c>
      <c r="L140" s="31">
        <f t="shared" si="15"/>
        <v>0</v>
      </c>
      <c r="M140" s="31">
        <f t="shared" si="16"/>
        <v>0</v>
      </c>
      <c r="N140" s="31">
        <f t="shared" si="17"/>
        <v>0</v>
      </c>
      <c r="O140" s="31">
        <f t="shared" si="18"/>
        <v>0</v>
      </c>
      <c r="P140" s="31">
        <f t="shared" si="19"/>
        <v>0</v>
      </c>
      <c r="Q140" s="31">
        <f t="shared" si="20"/>
        <v>0</v>
      </c>
    </row>
    <row r="141" spans="1:17" ht="15" x14ac:dyDescent="0.25">
      <c r="A141" s="14">
        <v>395</v>
      </c>
      <c r="B141" s="9" t="s">
        <v>118</v>
      </c>
      <c r="C141" s="10">
        <v>8.3000000000000004E-2</v>
      </c>
      <c r="D141" s="11">
        <v>19.621979999999997</v>
      </c>
      <c r="E141" s="12">
        <v>15.015296939999995</v>
      </c>
      <c r="F141" s="12">
        <v>14.320293959999995</v>
      </c>
      <c r="G141" s="12">
        <v>13.156568039999994</v>
      </c>
      <c r="H141" s="12">
        <v>12.009004979999997</v>
      </c>
      <c r="I141" s="13">
        <v>23.081099999999996</v>
      </c>
      <c r="K141" s="34">
        <f t="shared" si="14"/>
        <v>0</v>
      </c>
      <c r="L141" s="31">
        <f t="shared" si="15"/>
        <v>0</v>
      </c>
      <c r="M141" s="31">
        <f t="shared" si="16"/>
        <v>0</v>
      </c>
      <c r="N141" s="31">
        <f t="shared" si="17"/>
        <v>0</v>
      </c>
      <c r="O141" s="31">
        <f t="shared" si="18"/>
        <v>0</v>
      </c>
      <c r="P141" s="31">
        <f t="shared" si="19"/>
        <v>0</v>
      </c>
      <c r="Q141" s="31">
        <f t="shared" si="20"/>
        <v>0</v>
      </c>
    </row>
    <row r="142" spans="1:17" ht="15" x14ac:dyDescent="0.25">
      <c r="A142" s="14">
        <v>396</v>
      </c>
      <c r="B142" s="9" t="s">
        <v>119</v>
      </c>
      <c r="C142" s="10">
        <v>8.3000000000000004E-2</v>
      </c>
      <c r="D142" s="11">
        <v>19.621979999999997</v>
      </c>
      <c r="E142" s="12">
        <v>15.015296939999995</v>
      </c>
      <c r="F142" s="12">
        <v>14.320293959999995</v>
      </c>
      <c r="G142" s="12">
        <v>13.156568039999994</v>
      </c>
      <c r="H142" s="12">
        <v>12.009004979999997</v>
      </c>
      <c r="I142" s="13">
        <v>23.081099999999996</v>
      </c>
      <c r="K142" s="34">
        <f t="shared" si="14"/>
        <v>0</v>
      </c>
      <c r="L142" s="31">
        <f t="shared" si="15"/>
        <v>0</v>
      </c>
      <c r="M142" s="31">
        <f t="shared" si="16"/>
        <v>0</v>
      </c>
      <c r="N142" s="31">
        <f t="shared" si="17"/>
        <v>0</v>
      </c>
      <c r="O142" s="31">
        <f t="shared" si="18"/>
        <v>0</v>
      </c>
      <c r="P142" s="31">
        <f t="shared" si="19"/>
        <v>0</v>
      </c>
      <c r="Q142" s="31">
        <f t="shared" si="20"/>
        <v>0</v>
      </c>
    </row>
    <row r="143" spans="1:17" ht="15" x14ac:dyDescent="0.25">
      <c r="A143" s="14">
        <v>397</v>
      </c>
      <c r="B143" s="9" t="s">
        <v>120</v>
      </c>
      <c r="C143" s="10">
        <v>8.3000000000000004E-2</v>
      </c>
      <c r="D143" s="11">
        <v>19.621979999999997</v>
      </c>
      <c r="E143" s="12">
        <v>15.015296939999995</v>
      </c>
      <c r="F143" s="12">
        <v>14.320293959999995</v>
      </c>
      <c r="G143" s="12">
        <v>13.156568039999994</v>
      </c>
      <c r="H143" s="12">
        <v>12.009004979999997</v>
      </c>
      <c r="I143" s="13">
        <v>23.081099999999996</v>
      </c>
      <c r="K143" s="34">
        <f t="shared" si="14"/>
        <v>0</v>
      </c>
      <c r="L143" s="31">
        <f t="shared" si="15"/>
        <v>0</v>
      </c>
      <c r="M143" s="31">
        <f t="shared" si="16"/>
        <v>0</v>
      </c>
      <c r="N143" s="31">
        <f t="shared" si="17"/>
        <v>0</v>
      </c>
      <c r="O143" s="31">
        <f t="shared" si="18"/>
        <v>0</v>
      </c>
      <c r="P143" s="31">
        <f t="shared" si="19"/>
        <v>0</v>
      </c>
      <c r="Q143" s="31">
        <f t="shared" si="20"/>
        <v>0</v>
      </c>
    </row>
    <row r="144" spans="1:17" ht="15" x14ac:dyDescent="0.25">
      <c r="A144" s="14">
        <v>398</v>
      </c>
      <c r="B144" s="9" t="s">
        <v>121</v>
      </c>
      <c r="C144" s="10">
        <v>8.3000000000000004E-2</v>
      </c>
      <c r="D144" s="11">
        <v>19.621979999999997</v>
      </c>
      <c r="E144" s="12">
        <v>15.015296939999995</v>
      </c>
      <c r="F144" s="12">
        <v>14.320293959999995</v>
      </c>
      <c r="G144" s="12">
        <v>13.156568039999994</v>
      </c>
      <c r="H144" s="12">
        <v>12.009004979999997</v>
      </c>
      <c r="I144" s="13">
        <v>23.081099999999996</v>
      </c>
      <c r="K144" s="34">
        <f t="shared" si="14"/>
        <v>0</v>
      </c>
      <c r="L144" s="31">
        <f t="shared" si="15"/>
        <v>0</v>
      </c>
      <c r="M144" s="31">
        <f t="shared" si="16"/>
        <v>0</v>
      </c>
      <c r="N144" s="31">
        <f t="shared" si="17"/>
        <v>0</v>
      </c>
      <c r="O144" s="31">
        <f t="shared" si="18"/>
        <v>0</v>
      </c>
      <c r="P144" s="31">
        <f t="shared" si="19"/>
        <v>0</v>
      </c>
      <c r="Q144" s="31">
        <f t="shared" si="20"/>
        <v>0</v>
      </c>
    </row>
    <row r="145" spans="1:17" ht="15" x14ac:dyDescent="0.25">
      <c r="A145" s="14">
        <v>399</v>
      </c>
      <c r="B145" s="9" t="s">
        <v>122</v>
      </c>
      <c r="C145" s="10">
        <v>8.3000000000000004E-2</v>
      </c>
      <c r="D145" s="11">
        <v>19.621979999999997</v>
      </c>
      <c r="E145" s="12">
        <v>15.015296939999995</v>
      </c>
      <c r="F145" s="12">
        <v>14.320293959999995</v>
      </c>
      <c r="G145" s="12">
        <v>13.156568039999994</v>
      </c>
      <c r="H145" s="12">
        <v>12.009004979999997</v>
      </c>
      <c r="I145" s="13">
        <v>23.081099999999996</v>
      </c>
      <c r="K145" s="34">
        <f t="shared" si="14"/>
        <v>0</v>
      </c>
      <c r="L145" s="31">
        <f t="shared" si="15"/>
        <v>0</v>
      </c>
      <c r="M145" s="31">
        <f t="shared" si="16"/>
        <v>0</v>
      </c>
      <c r="N145" s="31">
        <f t="shared" si="17"/>
        <v>0</v>
      </c>
      <c r="O145" s="31">
        <f t="shared" si="18"/>
        <v>0</v>
      </c>
      <c r="P145" s="31">
        <f t="shared" si="19"/>
        <v>0</v>
      </c>
      <c r="Q145" s="31">
        <f t="shared" si="20"/>
        <v>0</v>
      </c>
    </row>
    <row r="146" spans="1:17" ht="15" x14ac:dyDescent="0.25">
      <c r="A146" s="18">
        <v>419</v>
      </c>
      <c r="B146" s="21" t="s">
        <v>176</v>
      </c>
      <c r="C146" s="20">
        <v>0.08</v>
      </c>
      <c r="D146" s="11">
        <v>19.841219999999996</v>
      </c>
      <c r="E146" s="12">
        <v>15.17371002</v>
      </c>
      <c r="F146" s="12">
        <v>14.471374679999998</v>
      </c>
      <c r="G146" s="12">
        <v>13.295371319999997</v>
      </c>
      <c r="H146" s="12">
        <v>12.135701339999999</v>
      </c>
      <c r="I146" s="13">
        <v>23.361239999999995</v>
      </c>
      <c r="K146" s="34">
        <f t="shared" si="14"/>
        <v>0</v>
      </c>
      <c r="L146" s="31">
        <f t="shared" si="15"/>
        <v>0</v>
      </c>
      <c r="M146" s="31">
        <f t="shared" si="16"/>
        <v>0</v>
      </c>
      <c r="N146" s="31">
        <f t="shared" si="17"/>
        <v>0</v>
      </c>
      <c r="O146" s="31">
        <f t="shared" si="18"/>
        <v>0</v>
      </c>
      <c r="P146" s="31">
        <f t="shared" si="19"/>
        <v>0</v>
      </c>
      <c r="Q146" s="31">
        <f t="shared" si="20"/>
        <v>0</v>
      </c>
    </row>
    <row r="147" spans="1:17" ht="15" x14ac:dyDescent="0.25">
      <c r="A147" s="14">
        <v>414</v>
      </c>
      <c r="B147" s="9" t="s">
        <v>123</v>
      </c>
      <c r="C147" s="10">
        <v>0.09</v>
      </c>
      <c r="D147" s="11">
        <v>21.327179999999998</v>
      </c>
      <c r="E147" s="12">
        <v>16.316547239999998</v>
      </c>
      <c r="F147" s="12">
        <v>15.561314159999998</v>
      </c>
      <c r="G147" s="12">
        <v>14.296737839999999</v>
      </c>
      <c r="H147" s="12">
        <v>13.04972508</v>
      </c>
      <c r="I147" s="13">
        <v>25.090799999999998</v>
      </c>
      <c r="K147" s="34">
        <f t="shared" si="14"/>
        <v>0</v>
      </c>
      <c r="L147" s="31">
        <f t="shared" si="15"/>
        <v>0</v>
      </c>
      <c r="M147" s="31">
        <f t="shared" si="16"/>
        <v>0</v>
      </c>
      <c r="N147" s="31">
        <f t="shared" si="17"/>
        <v>0</v>
      </c>
      <c r="O147" s="31">
        <f t="shared" si="18"/>
        <v>0</v>
      </c>
      <c r="P147" s="31">
        <f t="shared" si="19"/>
        <v>0</v>
      </c>
      <c r="Q147" s="31">
        <f t="shared" si="20"/>
        <v>0</v>
      </c>
    </row>
    <row r="148" spans="1:17" ht="15" x14ac:dyDescent="0.25">
      <c r="A148" s="14">
        <v>415</v>
      </c>
      <c r="B148" s="9" t="s">
        <v>144</v>
      </c>
      <c r="C148" s="10">
        <v>0.09</v>
      </c>
      <c r="D148" s="11">
        <v>21.327179999999998</v>
      </c>
      <c r="E148" s="12">
        <v>16.316547239999998</v>
      </c>
      <c r="F148" s="12">
        <v>15.561314159999998</v>
      </c>
      <c r="G148" s="12">
        <v>14.296737839999999</v>
      </c>
      <c r="H148" s="12">
        <v>13.04972508</v>
      </c>
      <c r="I148" s="13">
        <v>25.090799999999998</v>
      </c>
      <c r="K148" s="34">
        <f t="shared" si="14"/>
        <v>0</v>
      </c>
      <c r="L148" s="31">
        <f t="shared" si="15"/>
        <v>0</v>
      </c>
      <c r="M148" s="31">
        <f t="shared" si="16"/>
        <v>0</v>
      </c>
      <c r="N148" s="31">
        <f t="shared" si="17"/>
        <v>0</v>
      </c>
      <c r="O148" s="31">
        <f t="shared" si="18"/>
        <v>0</v>
      </c>
      <c r="P148" s="31">
        <f t="shared" si="19"/>
        <v>0</v>
      </c>
      <c r="Q148" s="31">
        <f t="shared" si="20"/>
        <v>0</v>
      </c>
    </row>
    <row r="149" spans="1:17" ht="15" x14ac:dyDescent="0.25">
      <c r="A149" s="8">
        <v>186</v>
      </c>
      <c r="B149" s="16" t="s">
        <v>89</v>
      </c>
      <c r="C149" s="10">
        <v>4.3999999999999997E-2</v>
      </c>
      <c r="D149" s="11">
        <v>13.227479999999998</v>
      </c>
      <c r="E149" s="12">
        <v>10.115806679999999</v>
      </c>
      <c r="F149" s="12">
        <v>9.6475831199999966</v>
      </c>
      <c r="G149" s="12">
        <v>8.8635808799999971</v>
      </c>
      <c r="H149" s="12">
        <v>8.0904675599999969</v>
      </c>
      <c r="I149" s="13">
        <v>15.553859999999998</v>
      </c>
      <c r="K149" s="34">
        <f t="shared" si="14"/>
        <v>0</v>
      </c>
      <c r="L149" s="31">
        <f t="shared" si="15"/>
        <v>0</v>
      </c>
      <c r="M149" s="31">
        <f t="shared" si="16"/>
        <v>0</v>
      </c>
      <c r="N149" s="31">
        <f t="shared" si="17"/>
        <v>0</v>
      </c>
      <c r="O149" s="31">
        <f t="shared" si="18"/>
        <v>0</v>
      </c>
      <c r="P149" s="31">
        <f t="shared" si="19"/>
        <v>0</v>
      </c>
      <c r="Q149" s="31">
        <f t="shared" si="20"/>
        <v>0</v>
      </c>
    </row>
    <row r="150" spans="1:17" ht="15" x14ac:dyDescent="0.25">
      <c r="A150" s="14">
        <v>418</v>
      </c>
      <c r="B150" s="9" t="s">
        <v>124</v>
      </c>
      <c r="C150" s="10">
        <v>4.8000000000000001E-2</v>
      </c>
      <c r="D150" s="11">
        <v>11.303039999999998</v>
      </c>
      <c r="E150" s="12">
        <v>8.6448280799999981</v>
      </c>
      <c r="F150" s="12">
        <v>8.2446907199999977</v>
      </c>
      <c r="G150" s="12">
        <v>7.5746932799999973</v>
      </c>
      <c r="H150" s="12">
        <v>6.9140013599999985</v>
      </c>
      <c r="I150" s="13">
        <v>13.300559999999997</v>
      </c>
      <c r="K150" s="34">
        <f t="shared" si="14"/>
        <v>0</v>
      </c>
      <c r="L150" s="31">
        <f t="shared" si="15"/>
        <v>0</v>
      </c>
      <c r="M150" s="31">
        <f t="shared" si="16"/>
        <v>0</v>
      </c>
      <c r="N150" s="31">
        <f t="shared" si="17"/>
        <v>0</v>
      </c>
      <c r="O150" s="31">
        <f t="shared" si="18"/>
        <v>0</v>
      </c>
      <c r="P150" s="31">
        <f t="shared" si="19"/>
        <v>0</v>
      </c>
      <c r="Q150" s="31">
        <f t="shared" si="20"/>
        <v>0</v>
      </c>
    </row>
    <row r="151" spans="1:17" ht="15" x14ac:dyDescent="0.25">
      <c r="A151" s="14">
        <v>400</v>
      </c>
      <c r="B151" s="9" t="s">
        <v>125</v>
      </c>
      <c r="C151" s="10">
        <v>7.2999999999999995E-2</v>
      </c>
      <c r="D151" s="11">
        <v>17.271239999999995</v>
      </c>
      <c r="E151" s="12">
        <v>13.216176959999999</v>
      </c>
      <c r="F151" s="12">
        <v>12.604448639999998</v>
      </c>
      <c r="G151" s="12">
        <v>11.580159359999996</v>
      </c>
      <c r="H151" s="12">
        <v>10.570096319999998</v>
      </c>
      <c r="I151" s="13">
        <v>20.328419999999998</v>
      </c>
      <c r="K151" s="34">
        <f t="shared" si="14"/>
        <v>0</v>
      </c>
      <c r="L151" s="31">
        <f t="shared" si="15"/>
        <v>0</v>
      </c>
      <c r="M151" s="31">
        <f t="shared" si="16"/>
        <v>0</v>
      </c>
      <c r="N151" s="31">
        <f t="shared" si="17"/>
        <v>0</v>
      </c>
      <c r="O151" s="31">
        <f t="shared" si="18"/>
        <v>0</v>
      </c>
      <c r="P151" s="31">
        <f t="shared" si="19"/>
        <v>0</v>
      </c>
      <c r="Q151" s="31">
        <f t="shared" si="20"/>
        <v>0</v>
      </c>
    </row>
    <row r="152" spans="1:17" ht="15" x14ac:dyDescent="0.25">
      <c r="A152" s="14">
        <v>401</v>
      </c>
      <c r="B152" s="9" t="s">
        <v>126</v>
      </c>
      <c r="C152" s="10">
        <v>7.2999999999999995E-2</v>
      </c>
      <c r="D152" s="11">
        <v>17.271239999999995</v>
      </c>
      <c r="E152" s="12">
        <v>13.216176959999999</v>
      </c>
      <c r="F152" s="12">
        <v>12.604448639999998</v>
      </c>
      <c r="G152" s="12">
        <v>11.580159359999996</v>
      </c>
      <c r="H152" s="12">
        <v>10.570096319999998</v>
      </c>
      <c r="I152" s="13">
        <v>20.328419999999998</v>
      </c>
      <c r="K152" s="34">
        <f t="shared" si="14"/>
        <v>0</v>
      </c>
      <c r="L152" s="31">
        <f t="shared" si="15"/>
        <v>0</v>
      </c>
      <c r="M152" s="31">
        <f t="shared" si="16"/>
        <v>0</v>
      </c>
      <c r="N152" s="31">
        <f t="shared" si="17"/>
        <v>0</v>
      </c>
      <c r="O152" s="31">
        <f t="shared" si="18"/>
        <v>0</v>
      </c>
      <c r="P152" s="31">
        <f t="shared" si="19"/>
        <v>0</v>
      </c>
      <c r="Q152" s="31">
        <f t="shared" si="20"/>
        <v>0</v>
      </c>
    </row>
    <row r="153" spans="1:17" ht="15" x14ac:dyDescent="0.25">
      <c r="A153" s="14">
        <v>402</v>
      </c>
      <c r="B153" s="9" t="s">
        <v>127</v>
      </c>
      <c r="C153" s="10">
        <v>7.2999999999999995E-2</v>
      </c>
      <c r="D153" s="11">
        <v>17.271239999999995</v>
      </c>
      <c r="E153" s="12">
        <v>13.216176959999999</v>
      </c>
      <c r="F153" s="12">
        <v>12.604448639999998</v>
      </c>
      <c r="G153" s="12">
        <v>11.580159359999996</v>
      </c>
      <c r="H153" s="12">
        <v>10.570096319999998</v>
      </c>
      <c r="I153" s="13">
        <v>20.328419999999998</v>
      </c>
      <c r="K153" s="34">
        <f t="shared" si="14"/>
        <v>0</v>
      </c>
      <c r="L153" s="31">
        <f t="shared" si="15"/>
        <v>0</v>
      </c>
      <c r="M153" s="31">
        <f t="shared" si="16"/>
        <v>0</v>
      </c>
      <c r="N153" s="31">
        <f t="shared" si="17"/>
        <v>0</v>
      </c>
      <c r="O153" s="31">
        <f t="shared" si="18"/>
        <v>0</v>
      </c>
      <c r="P153" s="31">
        <f t="shared" si="19"/>
        <v>0</v>
      </c>
      <c r="Q153" s="31">
        <f t="shared" si="20"/>
        <v>0</v>
      </c>
    </row>
    <row r="154" spans="1:17" ht="15" x14ac:dyDescent="0.25">
      <c r="A154" s="14">
        <v>403</v>
      </c>
      <c r="B154" s="9" t="s">
        <v>128</v>
      </c>
      <c r="C154" s="10">
        <v>7.2999999999999995E-2</v>
      </c>
      <c r="D154" s="11">
        <v>17.271239999999995</v>
      </c>
      <c r="E154" s="12">
        <v>13.216176959999999</v>
      </c>
      <c r="F154" s="12">
        <v>12.604448639999998</v>
      </c>
      <c r="G154" s="12">
        <v>11.580159359999996</v>
      </c>
      <c r="H154" s="12">
        <v>10.570096319999998</v>
      </c>
      <c r="I154" s="13">
        <v>20.328419999999998</v>
      </c>
      <c r="K154" s="34">
        <f t="shared" si="14"/>
        <v>0</v>
      </c>
      <c r="L154" s="31">
        <f t="shared" si="15"/>
        <v>0</v>
      </c>
      <c r="M154" s="31">
        <f t="shared" si="16"/>
        <v>0</v>
      </c>
      <c r="N154" s="31">
        <f t="shared" si="17"/>
        <v>0</v>
      </c>
      <c r="O154" s="31">
        <f t="shared" si="18"/>
        <v>0</v>
      </c>
      <c r="P154" s="31">
        <f t="shared" si="19"/>
        <v>0</v>
      </c>
      <c r="Q154" s="31">
        <f t="shared" si="20"/>
        <v>0</v>
      </c>
    </row>
    <row r="155" spans="1:17" ht="15" x14ac:dyDescent="0.25">
      <c r="A155" s="14">
        <v>404</v>
      </c>
      <c r="B155" s="9" t="s">
        <v>129</v>
      </c>
      <c r="C155" s="10">
        <v>7.2999999999999995E-2</v>
      </c>
      <c r="D155" s="11">
        <v>17.271239999999995</v>
      </c>
      <c r="E155" s="12">
        <v>13.216176959999999</v>
      </c>
      <c r="F155" s="12">
        <v>12.604448639999998</v>
      </c>
      <c r="G155" s="12">
        <v>11.580159359999996</v>
      </c>
      <c r="H155" s="12">
        <v>10.570096319999998</v>
      </c>
      <c r="I155" s="13">
        <v>20.328419999999998</v>
      </c>
      <c r="K155" s="34">
        <f t="shared" si="14"/>
        <v>0</v>
      </c>
      <c r="L155" s="31">
        <f t="shared" si="15"/>
        <v>0</v>
      </c>
      <c r="M155" s="31">
        <f t="shared" si="16"/>
        <v>0</v>
      </c>
      <c r="N155" s="31">
        <f t="shared" si="17"/>
        <v>0</v>
      </c>
      <c r="O155" s="31">
        <f t="shared" si="18"/>
        <v>0</v>
      </c>
      <c r="P155" s="31">
        <f t="shared" si="19"/>
        <v>0</v>
      </c>
      <c r="Q155" s="31">
        <f t="shared" si="20"/>
        <v>0</v>
      </c>
    </row>
    <row r="156" spans="1:17" ht="15" x14ac:dyDescent="0.25">
      <c r="A156" s="14">
        <v>405</v>
      </c>
      <c r="B156" s="9" t="s">
        <v>130</v>
      </c>
      <c r="C156" s="10">
        <v>7.2999999999999995E-2</v>
      </c>
      <c r="D156" s="11">
        <v>17.271239999999995</v>
      </c>
      <c r="E156" s="12">
        <v>13.216176959999999</v>
      </c>
      <c r="F156" s="12">
        <v>12.604448639999998</v>
      </c>
      <c r="G156" s="12">
        <v>11.580159359999996</v>
      </c>
      <c r="H156" s="12">
        <v>10.570096319999998</v>
      </c>
      <c r="I156" s="13">
        <v>20.328419999999998</v>
      </c>
      <c r="K156" s="34">
        <f t="shared" si="14"/>
        <v>0</v>
      </c>
      <c r="L156" s="31">
        <f t="shared" si="15"/>
        <v>0</v>
      </c>
      <c r="M156" s="31">
        <f t="shared" si="16"/>
        <v>0</v>
      </c>
      <c r="N156" s="31">
        <f t="shared" si="17"/>
        <v>0</v>
      </c>
      <c r="O156" s="31">
        <f t="shared" si="18"/>
        <v>0</v>
      </c>
      <c r="P156" s="31">
        <f t="shared" si="19"/>
        <v>0</v>
      </c>
      <c r="Q156" s="31">
        <f t="shared" si="20"/>
        <v>0</v>
      </c>
    </row>
    <row r="157" spans="1:17" ht="15" x14ac:dyDescent="0.25">
      <c r="A157" s="14">
        <v>406</v>
      </c>
      <c r="B157" s="9" t="s">
        <v>131</v>
      </c>
      <c r="C157" s="10">
        <v>7.2999999999999995E-2</v>
      </c>
      <c r="D157" s="11">
        <v>17.271239999999995</v>
      </c>
      <c r="E157" s="12">
        <v>13.216176959999999</v>
      </c>
      <c r="F157" s="12">
        <v>12.604448639999998</v>
      </c>
      <c r="G157" s="12">
        <v>11.580159359999996</v>
      </c>
      <c r="H157" s="12">
        <v>10.570096319999998</v>
      </c>
      <c r="I157" s="13">
        <v>20.328419999999998</v>
      </c>
      <c r="K157" s="34">
        <f t="shared" si="14"/>
        <v>0</v>
      </c>
      <c r="L157" s="31">
        <f t="shared" si="15"/>
        <v>0</v>
      </c>
      <c r="M157" s="31">
        <f t="shared" si="16"/>
        <v>0</v>
      </c>
      <c r="N157" s="31">
        <f t="shared" si="17"/>
        <v>0</v>
      </c>
      <c r="O157" s="31">
        <f t="shared" si="18"/>
        <v>0</v>
      </c>
      <c r="P157" s="31">
        <f t="shared" si="19"/>
        <v>0</v>
      </c>
      <c r="Q157" s="31">
        <f t="shared" si="20"/>
        <v>0</v>
      </c>
    </row>
    <row r="158" spans="1:17" ht="15" x14ac:dyDescent="0.25">
      <c r="A158" s="14">
        <v>407</v>
      </c>
      <c r="B158" s="9" t="s">
        <v>132</v>
      </c>
      <c r="C158" s="10">
        <v>7.2999999999999995E-2</v>
      </c>
      <c r="D158" s="11">
        <v>17.271239999999995</v>
      </c>
      <c r="E158" s="12">
        <v>13.216176959999999</v>
      </c>
      <c r="F158" s="12">
        <v>12.604448639999998</v>
      </c>
      <c r="G158" s="12">
        <v>11.580159359999996</v>
      </c>
      <c r="H158" s="12">
        <v>10.570096319999998</v>
      </c>
      <c r="I158" s="13">
        <v>20.328419999999998</v>
      </c>
      <c r="K158" s="34">
        <f t="shared" ref="K158:K182" si="21">C158*J158</f>
        <v>0</v>
      </c>
      <c r="L158" s="31">
        <f t="shared" ref="L158:L182" si="22">D158*J158</f>
        <v>0</v>
      </c>
      <c r="M158" s="31">
        <f t="shared" ref="M158:M182" si="23">E158*J158</f>
        <v>0</v>
      </c>
      <c r="N158" s="31">
        <f t="shared" ref="N158:N182" si="24">F158*J158</f>
        <v>0</v>
      </c>
      <c r="O158" s="31">
        <f t="shared" ref="O158:O182" si="25">G158*J158</f>
        <v>0</v>
      </c>
      <c r="P158" s="31">
        <f t="shared" ref="P158:P182" si="26">H158*J158</f>
        <v>0</v>
      </c>
      <c r="Q158" s="31">
        <f t="shared" ref="Q158:Q182" si="27">I158*J158</f>
        <v>0</v>
      </c>
    </row>
    <row r="159" spans="1:17" ht="15" x14ac:dyDescent="0.25">
      <c r="A159" s="14">
        <v>408</v>
      </c>
      <c r="B159" s="9" t="s">
        <v>133</v>
      </c>
      <c r="C159" s="10">
        <v>7.2999999999999995E-2</v>
      </c>
      <c r="D159" s="11">
        <v>17.271239999999995</v>
      </c>
      <c r="E159" s="12">
        <v>13.216176959999999</v>
      </c>
      <c r="F159" s="12">
        <v>12.604448639999998</v>
      </c>
      <c r="G159" s="12">
        <v>11.580159359999996</v>
      </c>
      <c r="H159" s="12">
        <v>10.570096319999998</v>
      </c>
      <c r="I159" s="13">
        <v>20.328419999999998</v>
      </c>
      <c r="K159" s="34">
        <f t="shared" si="21"/>
        <v>0</v>
      </c>
      <c r="L159" s="31">
        <f t="shared" si="22"/>
        <v>0</v>
      </c>
      <c r="M159" s="31">
        <f t="shared" si="23"/>
        <v>0</v>
      </c>
      <c r="N159" s="31">
        <f t="shared" si="24"/>
        <v>0</v>
      </c>
      <c r="O159" s="31">
        <f t="shared" si="25"/>
        <v>0</v>
      </c>
      <c r="P159" s="31">
        <f t="shared" si="26"/>
        <v>0</v>
      </c>
      <c r="Q159" s="31">
        <f t="shared" si="27"/>
        <v>0</v>
      </c>
    </row>
    <row r="160" spans="1:17" ht="15" x14ac:dyDescent="0.25">
      <c r="A160" s="14">
        <v>409</v>
      </c>
      <c r="B160" s="9" t="s">
        <v>134</v>
      </c>
      <c r="C160" s="10">
        <v>7.2999999999999995E-2</v>
      </c>
      <c r="D160" s="11">
        <v>17.271239999999995</v>
      </c>
      <c r="E160" s="12">
        <v>13.216176959999999</v>
      </c>
      <c r="F160" s="12">
        <v>12.604448639999998</v>
      </c>
      <c r="G160" s="12">
        <v>11.580159359999996</v>
      </c>
      <c r="H160" s="12">
        <v>10.570096319999998</v>
      </c>
      <c r="I160" s="13">
        <v>20.328419999999998</v>
      </c>
      <c r="K160" s="34">
        <f t="shared" si="21"/>
        <v>0</v>
      </c>
      <c r="L160" s="31">
        <f t="shared" si="22"/>
        <v>0</v>
      </c>
      <c r="M160" s="31">
        <f t="shared" si="23"/>
        <v>0</v>
      </c>
      <c r="N160" s="31">
        <f t="shared" si="24"/>
        <v>0</v>
      </c>
      <c r="O160" s="31">
        <f t="shared" si="25"/>
        <v>0</v>
      </c>
      <c r="P160" s="31">
        <f t="shared" si="26"/>
        <v>0</v>
      </c>
      <c r="Q160" s="31">
        <f t="shared" si="27"/>
        <v>0</v>
      </c>
    </row>
    <row r="161" spans="1:17" ht="15" x14ac:dyDescent="0.25">
      <c r="A161" s="14">
        <v>434</v>
      </c>
      <c r="B161" s="9" t="s">
        <v>135</v>
      </c>
      <c r="C161" s="10">
        <v>7.2999999999999995E-2</v>
      </c>
      <c r="D161" s="11">
        <v>17.271239999999995</v>
      </c>
      <c r="E161" s="12">
        <v>13.216176959999999</v>
      </c>
      <c r="F161" s="12">
        <v>12.604448639999998</v>
      </c>
      <c r="G161" s="12">
        <v>11.580159359999996</v>
      </c>
      <c r="H161" s="12">
        <v>10.570096319999998</v>
      </c>
      <c r="I161" s="13">
        <v>20.328419999999998</v>
      </c>
      <c r="K161" s="34">
        <f t="shared" si="21"/>
        <v>0</v>
      </c>
      <c r="L161" s="31">
        <f t="shared" si="22"/>
        <v>0</v>
      </c>
      <c r="M161" s="31">
        <f t="shared" si="23"/>
        <v>0</v>
      </c>
      <c r="N161" s="31">
        <f t="shared" si="24"/>
        <v>0</v>
      </c>
      <c r="O161" s="31">
        <f t="shared" si="25"/>
        <v>0</v>
      </c>
      <c r="P161" s="31">
        <f t="shared" si="26"/>
        <v>0</v>
      </c>
      <c r="Q161" s="31">
        <f t="shared" si="27"/>
        <v>0</v>
      </c>
    </row>
    <row r="162" spans="1:17" ht="15" x14ac:dyDescent="0.25">
      <c r="A162" s="14">
        <v>435</v>
      </c>
      <c r="B162" s="9" t="s">
        <v>136</v>
      </c>
      <c r="C162" s="10">
        <v>7.2999999999999995E-2</v>
      </c>
      <c r="D162" s="11">
        <v>17.271239999999995</v>
      </c>
      <c r="E162" s="12">
        <v>13.216176959999999</v>
      </c>
      <c r="F162" s="12">
        <v>12.604448639999998</v>
      </c>
      <c r="G162" s="12">
        <v>11.580159359999996</v>
      </c>
      <c r="H162" s="12">
        <v>10.570096319999998</v>
      </c>
      <c r="I162" s="13">
        <v>20.328419999999998</v>
      </c>
      <c r="K162" s="34">
        <f t="shared" si="21"/>
        <v>0</v>
      </c>
      <c r="L162" s="31">
        <f t="shared" si="22"/>
        <v>0</v>
      </c>
      <c r="M162" s="31">
        <f t="shared" si="23"/>
        <v>0</v>
      </c>
      <c r="N162" s="31">
        <f t="shared" si="24"/>
        <v>0</v>
      </c>
      <c r="O162" s="31">
        <f t="shared" si="25"/>
        <v>0</v>
      </c>
      <c r="P162" s="31">
        <f t="shared" si="26"/>
        <v>0</v>
      </c>
      <c r="Q162" s="31">
        <f t="shared" si="27"/>
        <v>0</v>
      </c>
    </row>
    <row r="163" spans="1:17" ht="15" x14ac:dyDescent="0.25">
      <c r="A163" s="14">
        <v>420</v>
      </c>
      <c r="B163" s="9" t="s">
        <v>137</v>
      </c>
      <c r="C163" s="10">
        <v>6.0999999999999999E-2</v>
      </c>
      <c r="D163" s="11">
        <v>14.506379999999998</v>
      </c>
      <c r="E163" s="12">
        <v>11.10023082</v>
      </c>
      <c r="F163" s="12">
        <v>10.586441880000001</v>
      </c>
      <c r="G163" s="12">
        <v>9.7261441199999989</v>
      </c>
      <c r="H163" s="12">
        <v>8.8777949399999994</v>
      </c>
      <c r="I163" s="13">
        <v>17.064179999999997</v>
      </c>
      <c r="K163" s="34">
        <f t="shared" si="21"/>
        <v>0</v>
      </c>
      <c r="L163" s="31">
        <f t="shared" si="22"/>
        <v>0</v>
      </c>
      <c r="M163" s="31">
        <f t="shared" si="23"/>
        <v>0</v>
      </c>
      <c r="N163" s="31">
        <f t="shared" si="24"/>
        <v>0</v>
      </c>
      <c r="O163" s="31">
        <f t="shared" si="25"/>
        <v>0</v>
      </c>
      <c r="P163" s="31">
        <f t="shared" si="26"/>
        <v>0</v>
      </c>
      <c r="Q163" s="31">
        <f t="shared" si="27"/>
        <v>0</v>
      </c>
    </row>
    <row r="164" spans="1:17" ht="15" x14ac:dyDescent="0.25">
      <c r="A164" s="14">
        <v>421</v>
      </c>
      <c r="B164" s="9" t="s">
        <v>138</v>
      </c>
      <c r="C164" s="10">
        <v>6.0999999999999999E-2</v>
      </c>
      <c r="D164" s="11">
        <v>14.506379999999998</v>
      </c>
      <c r="E164" s="12">
        <v>11.10023082</v>
      </c>
      <c r="F164" s="12">
        <v>10.586441880000001</v>
      </c>
      <c r="G164" s="12">
        <v>9.7261441199999989</v>
      </c>
      <c r="H164" s="12">
        <v>8.8777949399999994</v>
      </c>
      <c r="I164" s="13">
        <v>17.064179999999997</v>
      </c>
      <c r="K164" s="34">
        <f t="shared" si="21"/>
        <v>0</v>
      </c>
      <c r="L164" s="31">
        <f t="shared" si="22"/>
        <v>0</v>
      </c>
      <c r="M164" s="31">
        <f t="shared" si="23"/>
        <v>0</v>
      </c>
      <c r="N164" s="31">
        <f t="shared" si="24"/>
        <v>0</v>
      </c>
      <c r="O164" s="31">
        <f t="shared" si="25"/>
        <v>0</v>
      </c>
      <c r="P164" s="31">
        <f t="shared" si="26"/>
        <v>0</v>
      </c>
      <c r="Q164" s="31">
        <f t="shared" si="27"/>
        <v>0</v>
      </c>
    </row>
    <row r="165" spans="1:17" ht="15" x14ac:dyDescent="0.25">
      <c r="A165" s="14">
        <v>422</v>
      </c>
      <c r="B165" s="9" t="s">
        <v>139</v>
      </c>
      <c r="C165" s="10">
        <v>6.0999999999999999E-2</v>
      </c>
      <c r="D165" s="11">
        <v>14.506379999999998</v>
      </c>
      <c r="E165" s="12">
        <v>11.10023082</v>
      </c>
      <c r="F165" s="12">
        <v>10.586441880000001</v>
      </c>
      <c r="G165" s="12">
        <v>9.7261441199999989</v>
      </c>
      <c r="H165" s="12">
        <v>8.8777949399999994</v>
      </c>
      <c r="I165" s="13">
        <v>17.064179999999997</v>
      </c>
      <c r="K165" s="34">
        <f t="shared" si="21"/>
        <v>0</v>
      </c>
      <c r="L165" s="31">
        <f t="shared" si="22"/>
        <v>0</v>
      </c>
      <c r="M165" s="31">
        <f t="shared" si="23"/>
        <v>0</v>
      </c>
      <c r="N165" s="31">
        <f t="shared" si="24"/>
        <v>0</v>
      </c>
      <c r="O165" s="31">
        <f t="shared" si="25"/>
        <v>0</v>
      </c>
      <c r="P165" s="31">
        <f t="shared" si="26"/>
        <v>0</v>
      </c>
      <c r="Q165" s="31">
        <f t="shared" si="27"/>
        <v>0</v>
      </c>
    </row>
    <row r="166" spans="1:17" ht="15" x14ac:dyDescent="0.25">
      <c r="A166" s="14">
        <v>423</v>
      </c>
      <c r="B166" s="9" t="s">
        <v>143</v>
      </c>
      <c r="C166" s="10">
        <v>9.2999999999999999E-2</v>
      </c>
      <c r="D166" s="11">
        <v>21.972719999999995</v>
      </c>
      <c r="E166" s="12">
        <v>16.803101699999996</v>
      </c>
      <c r="F166" s="12">
        <v>16.025347799999995</v>
      </c>
      <c r="G166" s="12">
        <v>14.723062199999996</v>
      </c>
      <c r="H166" s="12">
        <v>13.438863899999996</v>
      </c>
      <c r="I166" s="13">
        <v>25.845959999999994</v>
      </c>
      <c r="K166" s="34">
        <f t="shared" si="21"/>
        <v>0</v>
      </c>
      <c r="L166" s="31">
        <f t="shared" si="22"/>
        <v>0</v>
      </c>
      <c r="M166" s="31">
        <f t="shared" si="23"/>
        <v>0</v>
      </c>
      <c r="N166" s="31">
        <f t="shared" si="24"/>
        <v>0</v>
      </c>
      <c r="O166" s="31">
        <f t="shared" si="25"/>
        <v>0</v>
      </c>
      <c r="P166" s="31">
        <f t="shared" si="26"/>
        <v>0</v>
      </c>
      <c r="Q166" s="31">
        <f t="shared" si="27"/>
        <v>0</v>
      </c>
    </row>
    <row r="167" spans="1:17" ht="15" x14ac:dyDescent="0.25">
      <c r="A167" s="14">
        <v>424</v>
      </c>
      <c r="B167" s="9" t="s">
        <v>140</v>
      </c>
      <c r="C167" s="10">
        <v>9.2999999999999999E-2</v>
      </c>
      <c r="D167" s="11">
        <v>21.972719999999995</v>
      </c>
      <c r="E167" s="12">
        <v>16.803101699999996</v>
      </c>
      <c r="F167" s="12">
        <v>16.025347799999995</v>
      </c>
      <c r="G167" s="12">
        <v>14.723062199999996</v>
      </c>
      <c r="H167" s="12">
        <v>13.438863899999996</v>
      </c>
      <c r="I167" s="13">
        <v>25.845959999999994</v>
      </c>
      <c r="K167" s="34">
        <f t="shared" si="21"/>
        <v>0</v>
      </c>
      <c r="L167" s="31">
        <f t="shared" si="22"/>
        <v>0</v>
      </c>
      <c r="M167" s="31">
        <f t="shared" si="23"/>
        <v>0</v>
      </c>
      <c r="N167" s="31">
        <f t="shared" si="24"/>
        <v>0</v>
      </c>
      <c r="O167" s="31">
        <f t="shared" si="25"/>
        <v>0</v>
      </c>
      <c r="P167" s="31">
        <f t="shared" si="26"/>
        <v>0</v>
      </c>
      <c r="Q167" s="31">
        <f t="shared" si="27"/>
        <v>0</v>
      </c>
    </row>
    <row r="168" spans="1:17" ht="15" x14ac:dyDescent="0.25">
      <c r="A168" s="14">
        <v>425</v>
      </c>
      <c r="B168" s="9" t="s">
        <v>141</v>
      </c>
      <c r="C168" s="10">
        <v>9.2999999999999999E-2</v>
      </c>
      <c r="D168" s="11">
        <v>21.972719999999995</v>
      </c>
      <c r="E168" s="12">
        <v>16.803101699999996</v>
      </c>
      <c r="F168" s="12">
        <v>16.025347799999995</v>
      </c>
      <c r="G168" s="12">
        <v>14.723062199999996</v>
      </c>
      <c r="H168" s="12">
        <v>13.438863899999996</v>
      </c>
      <c r="I168" s="13">
        <v>25.845959999999994</v>
      </c>
      <c r="K168" s="34">
        <f t="shared" si="21"/>
        <v>0</v>
      </c>
      <c r="L168" s="31">
        <f t="shared" si="22"/>
        <v>0</v>
      </c>
      <c r="M168" s="31">
        <f t="shared" si="23"/>
        <v>0</v>
      </c>
      <c r="N168" s="31">
        <f t="shared" si="24"/>
        <v>0</v>
      </c>
      <c r="O168" s="31">
        <f t="shared" si="25"/>
        <v>0</v>
      </c>
      <c r="P168" s="31">
        <f t="shared" si="26"/>
        <v>0</v>
      </c>
      <c r="Q168" s="31">
        <f t="shared" si="27"/>
        <v>0</v>
      </c>
    </row>
    <row r="169" spans="1:17" ht="15" x14ac:dyDescent="0.25">
      <c r="A169" s="14">
        <v>427</v>
      </c>
      <c r="B169" s="9" t="s">
        <v>142</v>
      </c>
      <c r="C169" s="10">
        <v>9.2999999999999999E-2</v>
      </c>
      <c r="D169" s="11">
        <v>21.972719999999995</v>
      </c>
      <c r="E169" s="12">
        <v>16.803101699999996</v>
      </c>
      <c r="F169" s="12">
        <v>16.025347799999995</v>
      </c>
      <c r="G169" s="12">
        <v>14.723062199999996</v>
      </c>
      <c r="H169" s="12">
        <v>13.438863899999996</v>
      </c>
      <c r="I169" s="13">
        <v>25.845959999999994</v>
      </c>
      <c r="K169" s="34">
        <f t="shared" si="21"/>
        <v>0</v>
      </c>
      <c r="L169" s="31">
        <f t="shared" si="22"/>
        <v>0</v>
      </c>
      <c r="M169" s="31">
        <f t="shared" si="23"/>
        <v>0</v>
      </c>
      <c r="N169" s="31">
        <f t="shared" si="24"/>
        <v>0</v>
      </c>
      <c r="O169" s="31">
        <f t="shared" si="25"/>
        <v>0</v>
      </c>
      <c r="P169" s="31">
        <f t="shared" si="26"/>
        <v>0</v>
      </c>
      <c r="Q169" s="31">
        <f t="shared" si="27"/>
        <v>0</v>
      </c>
    </row>
    <row r="170" spans="1:17" ht="15" x14ac:dyDescent="0.25">
      <c r="A170" s="14">
        <v>208</v>
      </c>
      <c r="B170" s="9" t="s">
        <v>82</v>
      </c>
      <c r="C170" s="10">
        <v>0.185</v>
      </c>
      <c r="D170" s="11">
        <v>53.031719999999993</v>
      </c>
      <c r="E170" s="12">
        <v>40.587694139999996</v>
      </c>
      <c r="F170" s="12">
        <v>38.709038759999999</v>
      </c>
      <c r="G170" s="12">
        <v>35.563383239999993</v>
      </c>
      <c r="H170" s="12">
        <v>32.46141738</v>
      </c>
      <c r="I170" s="13">
        <v>62.398139999999984</v>
      </c>
      <c r="K170" s="34">
        <f t="shared" si="21"/>
        <v>0</v>
      </c>
      <c r="L170" s="31">
        <f t="shared" si="22"/>
        <v>0</v>
      </c>
      <c r="M170" s="31">
        <f t="shared" si="23"/>
        <v>0</v>
      </c>
      <c r="N170" s="31">
        <f t="shared" si="24"/>
        <v>0</v>
      </c>
      <c r="O170" s="31">
        <f t="shared" si="25"/>
        <v>0</v>
      </c>
      <c r="P170" s="31">
        <f t="shared" si="26"/>
        <v>0</v>
      </c>
      <c r="Q170" s="31">
        <f t="shared" si="27"/>
        <v>0</v>
      </c>
    </row>
    <row r="171" spans="1:17" ht="15" x14ac:dyDescent="0.25">
      <c r="A171" s="14">
        <v>209</v>
      </c>
      <c r="B171" s="9" t="s">
        <v>83</v>
      </c>
      <c r="C171" s="10">
        <v>0.185</v>
      </c>
      <c r="D171" s="11">
        <v>53.031719999999993</v>
      </c>
      <c r="E171" s="12">
        <v>40.587694139999996</v>
      </c>
      <c r="F171" s="12">
        <v>38.709038759999999</v>
      </c>
      <c r="G171" s="12">
        <v>35.563383239999993</v>
      </c>
      <c r="H171" s="12">
        <v>32.46141738</v>
      </c>
      <c r="I171" s="13">
        <v>62.398139999999984</v>
      </c>
      <c r="K171" s="34">
        <f t="shared" si="21"/>
        <v>0</v>
      </c>
      <c r="L171" s="31">
        <f t="shared" si="22"/>
        <v>0</v>
      </c>
      <c r="M171" s="31">
        <f t="shared" si="23"/>
        <v>0</v>
      </c>
      <c r="N171" s="31">
        <f t="shared" si="24"/>
        <v>0</v>
      </c>
      <c r="O171" s="31">
        <f t="shared" si="25"/>
        <v>0</v>
      </c>
      <c r="P171" s="31">
        <f t="shared" si="26"/>
        <v>0</v>
      </c>
      <c r="Q171" s="31">
        <f t="shared" si="27"/>
        <v>0</v>
      </c>
    </row>
    <row r="172" spans="1:17" ht="15" x14ac:dyDescent="0.25">
      <c r="A172" s="26">
        <v>505</v>
      </c>
      <c r="B172" s="27" t="s">
        <v>168</v>
      </c>
      <c r="C172" s="26">
        <v>8.2000000000000003E-2</v>
      </c>
      <c r="D172" s="11">
        <v>20.340599999999998</v>
      </c>
      <c r="E172" s="12">
        <v>15.558427499999999</v>
      </c>
      <c r="F172" s="12">
        <v>14.838284999999999</v>
      </c>
      <c r="G172" s="12">
        <v>13.632464999999998</v>
      </c>
      <c r="H172" s="12">
        <v>12.443392499999998</v>
      </c>
      <c r="I172" s="13">
        <v>23.933699999999995</v>
      </c>
      <c r="K172" s="34">
        <f t="shared" si="21"/>
        <v>0</v>
      </c>
      <c r="L172" s="31">
        <f t="shared" si="22"/>
        <v>0</v>
      </c>
      <c r="M172" s="31">
        <f t="shared" si="23"/>
        <v>0</v>
      </c>
      <c r="N172" s="31">
        <f t="shared" si="24"/>
        <v>0</v>
      </c>
      <c r="O172" s="31">
        <f t="shared" si="25"/>
        <v>0</v>
      </c>
      <c r="P172" s="31">
        <f t="shared" si="26"/>
        <v>0</v>
      </c>
      <c r="Q172" s="31">
        <f t="shared" si="27"/>
        <v>0</v>
      </c>
    </row>
    <row r="173" spans="1:17" ht="15" x14ac:dyDescent="0.25">
      <c r="A173" s="26">
        <v>506</v>
      </c>
      <c r="B173" s="27" t="s">
        <v>177</v>
      </c>
      <c r="C173" s="26">
        <v>0.13100000000000001</v>
      </c>
      <c r="D173" s="11">
        <v>32.484059999999999</v>
      </c>
      <c r="E173" s="12">
        <v>24.836907899999996</v>
      </c>
      <c r="F173" s="12">
        <v>23.687298599999995</v>
      </c>
      <c r="G173" s="12">
        <v>21.762371399999996</v>
      </c>
      <c r="H173" s="12">
        <v>19.864179299999996</v>
      </c>
      <c r="I173" s="13">
        <v>38.220839999999995</v>
      </c>
      <c r="K173" s="34">
        <f t="shared" si="21"/>
        <v>0</v>
      </c>
      <c r="L173" s="31">
        <f t="shared" si="22"/>
        <v>0</v>
      </c>
      <c r="M173" s="31">
        <f t="shared" si="23"/>
        <v>0</v>
      </c>
      <c r="N173" s="31">
        <f t="shared" si="24"/>
        <v>0</v>
      </c>
      <c r="O173" s="31">
        <f t="shared" si="25"/>
        <v>0</v>
      </c>
      <c r="P173" s="31">
        <f t="shared" si="26"/>
        <v>0</v>
      </c>
      <c r="Q173" s="31">
        <f t="shared" si="27"/>
        <v>0</v>
      </c>
    </row>
    <row r="174" spans="1:17" ht="15" x14ac:dyDescent="0.25">
      <c r="A174" s="26">
        <v>507</v>
      </c>
      <c r="B174" s="27" t="s">
        <v>178</v>
      </c>
      <c r="C174" s="26">
        <v>6.9000000000000006E-2</v>
      </c>
      <c r="D174" s="11">
        <v>17.100719999999999</v>
      </c>
      <c r="E174" s="12">
        <v>13.08039432</v>
      </c>
      <c r="F174" s="12">
        <v>12.47495088</v>
      </c>
      <c r="G174" s="12">
        <v>11.461185119999998</v>
      </c>
      <c r="H174" s="12">
        <v>10.461499439999999</v>
      </c>
      <c r="I174" s="13">
        <v>20.121359999999996</v>
      </c>
      <c r="K174" s="34">
        <f t="shared" si="21"/>
        <v>0</v>
      </c>
      <c r="L174" s="31">
        <f t="shared" si="22"/>
        <v>0</v>
      </c>
      <c r="M174" s="31">
        <f t="shared" si="23"/>
        <v>0</v>
      </c>
      <c r="N174" s="31">
        <f t="shared" si="24"/>
        <v>0</v>
      </c>
      <c r="O174" s="31">
        <f t="shared" si="25"/>
        <v>0</v>
      </c>
      <c r="P174" s="31">
        <f t="shared" si="26"/>
        <v>0</v>
      </c>
      <c r="Q174" s="31">
        <f t="shared" si="27"/>
        <v>0</v>
      </c>
    </row>
    <row r="175" spans="1:17" ht="15" x14ac:dyDescent="0.25">
      <c r="A175" s="26">
        <v>508</v>
      </c>
      <c r="B175" s="27" t="s">
        <v>169</v>
      </c>
      <c r="C175" s="26">
        <v>9.7000000000000003E-2</v>
      </c>
      <c r="D175" s="11">
        <v>24.055499999999995</v>
      </c>
      <c r="E175" s="12">
        <v>18.3872325</v>
      </c>
      <c r="F175" s="12">
        <v>17.536154999999997</v>
      </c>
      <c r="G175" s="12">
        <v>16.111094999999995</v>
      </c>
      <c r="H175" s="12">
        <v>14.705827499999998</v>
      </c>
      <c r="I175" s="13">
        <v>28.306319999999996</v>
      </c>
      <c r="K175" s="34">
        <f t="shared" si="21"/>
        <v>0</v>
      </c>
      <c r="L175" s="31">
        <f t="shared" si="22"/>
        <v>0</v>
      </c>
      <c r="M175" s="31">
        <f t="shared" si="23"/>
        <v>0</v>
      </c>
      <c r="N175" s="31">
        <f t="shared" si="24"/>
        <v>0</v>
      </c>
      <c r="O175" s="31">
        <f t="shared" si="25"/>
        <v>0</v>
      </c>
      <c r="P175" s="31">
        <f t="shared" si="26"/>
        <v>0</v>
      </c>
      <c r="Q175" s="31">
        <f t="shared" si="27"/>
        <v>0</v>
      </c>
    </row>
    <row r="176" spans="1:17" ht="15" x14ac:dyDescent="0.25">
      <c r="A176" s="26">
        <v>509</v>
      </c>
      <c r="B176" s="27" t="s">
        <v>170</v>
      </c>
      <c r="C176" s="26">
        <v>0.11600000000000001</v>
      </c>
      <c r="D176" s="11">
        <v>28.781339999999993</v>
      </c>
      <c r="E176" s="12">
        <v>22.008102899999997</v>
      </c>
      <c r="F176" s="12">
        <v>20.989428599999997</v>
      </c>
      <c r="G176" s="12">
        <v>19.283741399999993</v>
      </c>
      <c r="H176" s="12">
        <v>17.601744299999996</v>
      </c>
      <c r="I176" s="13">
        <v>33.860399999999998</v>
      </c>
      <c r="K176" s="34">
        <f t="shared" si="21"/>
        <v>0</v>
      </c>
      <c r="L176" s="31">
        <f t="shared" si="22"/>
        <v>0</v>
      </c>
      <c r="M176" s="31">
        <f t="shared" si="23"/>
        <v>0</v>
      </c>
      <c r="N176" s="31">
        <f t="shared" si="24"/>
        <v>0</v>
      </c>
      <c r="O176" s="31">
        <f t="shared" si="25"/>
        <v>0</v>
      </c>
      <c r="P176" s="31">
        <f t="shared" si="26"/>
        <v>0</v>
      </c>
      <c r="Q176" s="31">
        <f t="shared" si="27"/>
        <v>0</v>
      </c>
    </row>
    <row r="177" spans="1:17" ht="15" x14ac:dyDescent="0.25">
      <c r="A177" s="26">
        <v>510</v>
      </c>
      <c r="B177" s="27" t="s">
        <v>171</v>
      </c>
      <c r="C177" s="26">
        <v>0.13500000000000001</v>
      </c>
      <c r="D177" s="11">
        <v>33.48281999999999</v>
      </c>
      <c r="E177" s="12">
        <v>25.606342859999998</v>
      </c>
      <c r="F177" s="12">
        <v>24.421119239999996</v>
      </c>
      <c r="G177" s="12">
        <v>22.436558759999997</v>
      </c>
      <c r="H177" s="12">
        <v>20.479561619999998</v>
      </c>
      <c r="I177" s="13">
        <v>39.390119999999996</v>
      </c>
      <c r="K177" s="34">
        <f t="shared" si="21"/>
        <v>0</v>
      </c>
      <c r="L177" s="31">
        <f t="shared" si="22"/>
        <v>0</v>
      </c>
      <c r="M177" s="31">
        <f t="shared" si="23"/>
        <v>0</v>
      </c>
      <c r="N177" s="31">
        <f t="shared" si="24"/>
        <v>0</v>
      </c>
      <c r="O177" s="31">
        <f t="shared" si="25"/>
        <v>0</v>
      </c>
      <c r="P177" s="31">
        <f t="shared" si="26"/>
        <v>0</v>
      </c>
      <c r="Q177" s="31">
        <f t="shared" si="27"/>
        <v>0</v>
      </c>
    </row>
    <row r="178" spans="1:17" ht="15" x14ac:dyDescent="0.25">
      <c r="A178" s="26">
        <v>511</v>
      </c>
      <c r="B178" s="27" t="s">
        <v>172</v>
      </c>
      <c r="C178" s="26">
        <v>0.193</v>
      </c>
      <c r="D178" s="11">
        <v>47.891759999999998</v>
      </c>
      <c r="E178" s="12">
        <v>36.604736699999989</v>
      </c>
      <c r="F178" s="12">
        <v>34.91043779999999</v>
      </c>
      <c r="G178" s="12">
        <v>32.073472199999991</v>
      </c>
      <c r="H178" s="12">
        <v>29.27590889999999</v>
      </c>
      <c r="I178" s="13">
        <v>56.34467999999999</v>
      </c>
      <c r="K178" s="34">
        <f t="shared" si="21"/>
        <v>0</v>
      </c>
      <c r="L178" s="31">
        <f t="shared" si="22"/>
        <v>0</v>
      </c>
      <c r="M178" s="31">
        <f t="shared" si="23"/>
        <v>0</v>
      </c>
      <c r="N178" s="31">
        <f t="shared" si="24"/>
        <v>0</v>
      </c>
      <c r="O178" s="31">
        <f t="shared" si="25"/>
        <v>0</v>
      </c>
      <c r="P178" s="31">
        <f t="shared" si="26"/>
        <v>0</v>
      </c>
      <c r="Q178" s="31">
        <f t="shared" si="27"/>
        <v>0</v>
      </c>
    </row>
    <row r="179" spans="1:17" ht="15" x14ac:dyDescent="0.25">
      <c r="A179" s="26">
        <v>512</v>
      </c>
      <c r="B179" s="27" t="s">
        <v>174</v>
      </c>
      <c r="C179" s="26">
        <v>0.14499999999999999</v>
      </c>
      <c r="D179" s="11">
        <v>35.967539999999993</v>
      </c>
      <c r="E179" s="12">
        <v>27.495984599999996</v>
      </c>
      <c r="F179" s="12">
        <v>26.223296399999995</v>
      </c>
      <c r="G179" s="12">
        <v>24.092283599999995</v>
      </c>
      <c r="H179" s="12">
        <v>21.990868199999994</v>
      </c>
      <c r="I179" s="13">
        <v>42.325499999999991</v>
      </c>
      <c r="K179" s="34">
        <f t="shared" si="21"/>
        <v>0</v>
      </c>
      <c r="L179" s="31">
        <f t="shared" si="22"/>
        <v>0</v>
      </c>
      <c r="M179" s="31">
        <f t="shared" si="23"/>
        <v>0</v>
      </c>
      <c r="N179" s="31">
        <f t="shared" si="24"/>
        <v>0</v>
      </c>
      <c r="O179" s="31">
        <f t="shared" si="25"/>
        <v>0</v>
      </c>
      <c r="P179" s="31">
        <f t="shared" si="26"/>
        <v>0</v>
      </c>
      <c r="Q179" s="31">
        <f t="shared" si="27"/>
        <v>0</v>
      </c>
    </row>
    <row r="180" spans="1:17" ht="15" x14ac:dyDescent="0.25">
      <c r="A180" s="26">
        <v>513</v>
      </c>
      <c r="B180" s="27" t="s">
        <v>173</v>
      </c>
      <c r="C180" s="26">
        <v>0.74099999999999999</v>
      </c>
      <c r="D180" s="11">
        <v>183.7962</v>
      </c>
      <c r="E180" s="12">
        <v>140.52371718000001</v>
      </c>
      <c r="F180" s="12">
        <v>134.01939012</v>
      </c>
      <c r="G180" s="12">
        <v>123.12842387999999</v>
      </c>
      <c r="H180" s="12">
        <v>112.38872105999999</v>
      </c>
      <c r="I180" s="13">
        <v>216.26808</v>
      </c>
      <c r="K180" s="34">
        <f t="shared" si="21"/>
        <v>0</v>
      </c>
      <c r="L180" s="31">
        <f t="shared" si="22"/>
        <v>0</v>
      </c>
      <c r="M180" s="31">
        <f t="shared" si="23"/>
        <v>0</v>
      </c>
      <c r="N180" s="31">
        <f t="shared" si="24"/>
        <v>0</v>
      </c>
      <c r="O180" s="31">
        <f t="shared" si="25"/>
        <v>0</v>
      </c>
      <c r="P180" s="31">
        <f t="shared" si="26"/>
        <v>0</v>
      </c>
      <c r="Q180" s="31">
        <f t="shared" si="27"/>
        <v>0</v>
      </c>
    </row>
    <row r="181" spans="1:17" ht="15" x14ac:dyDescent="0.25">
      <c r="A181" s="8">
        <v>307</v>
      </c>
      <c r="B181" s="28" t="s">
        <v>84</v>
      </c>
      <c r="C181" s="10">
        <v>9.7000000000000003E-2</v>
      </c>
      <c r="D181" s="11">
        <v>29.158919999999998</v>
      </c>
      <c r="E181" s="12">
        <v>22.313613839999995</v>
      </c>
      <c r="F181" s="12">
        <v>21.280798559999994</v>
      </c>
      <c r="G181" s="12">
        <v>19.551433439999993</v>
      </c>
      <c r="H181" s="12">
        <v>17.846087279999995</v>
      </c>
      <c r="I181" s="13">
        <v>34.298879999999997</v>
      </c>
      <c r="K181" s="34">
        <f t="shared" si="21"/>
        <v>0</v>
      </c>
      <c r="L181" s="31">
        <f t="shared" si="22"/>
        <v>0</v>
      </c>
      <c r="M181" s="31">
        <f t="shared" si="23"/>
        <v>0</v>
      </c>
      <c r="N181" s="31">
        <f t="shared" si="24"/>
        <v>0</v>
      </c>
      <c r="O181" s="31">
        <f t="shared" si="25"/>
        <v>0</v>
      </c>
      <c r="P181" s="31">
        <f t="shared" si="26"/>
        <v>0</v>
      </c>
      <c r="Q181" s="31">
        <f t="shared" si="27"/>
        <v>0</v>
      </c>
    </row>
    <row r="182" spans="1:17" ht="15" x14ac:dyDescent="0.25">
      <c r="A182" s="14">
        <v>30</v>
      </c>
      <c r="B182" s="9" t="s">
        <v>41</v>
      </c>
      <c r="C182" s="10">
        <v>7.9000000000000001E-2</v>
      </c>
      <c r="D182" s="11">
        <v>23.860619999999997</v>
      </c>
      <c r="E182" s="12">
        <v>18.251449860000001</v>
      </c>
      <c r="F182" s="12">
        <v>17.406657239999998</v>
      </c>
      <c r="G182" s="12">
        <v>15.992120759999997</v>
      </c>
      <c r="H182" s="12">
        <v>14.597230619999999</v>
      </c>
      <c r="I182" s="13">
        <v>28.062719999999995</v>
      </c>
      <c r="K182" s="34">
        <f t="shared" si="21"/>
        <v>0</v>
      </c>
      <c r="L182" s="31">
        <f t="shared" si="22"/>
        <v>0</v>
      </c>
      <c r="M182" s="31">
        <f t="shared" si="23"/>
        <v>0</v>
      </c>
      <c r="N182" s="31">
        <f t="shared" si="24"/>
        <v>0</v>
      </c>
      <c r="O182" s="31">
        <f t="shared" si="25"/>
        <v>0</v>
      </c>
      <c r="P182" s="31">
        <f t="shared" si="26"/>
        <v>0</v>
      </c>
      <c r="Q182" s="31">
        <f t="shared" si="27"/>
        <v>0</v>
      </c>
    </row>
    <row r="183" spans="1:17" ht="15.75" x14ac:dyDescent="0.2">
      <c r="A183" s="56" t="s">
        <v>42</v>
      </c>
      <c r="B183" s="56"/>
      <c r="C183" s="56"/>
      <c r="D183" s="56"/>
      <c r="E183" s="56"/>
      <c r="F183" s="56"/>
      <c r="G183" s="56"/>
      <c r="H183" s="56"/>
      <c r="I183" s="56"/>
    </row>
  </sheetData>
  <mergeCells count="1">
    <mergeCell ref="A183:I183"/>
  </mergeCells>
  <hyperlinks>
    <hyperlink ref="B182" r:id="rId1" display="www.foreverliving.fr"/>
  </hyperlinks>
  <pageMargins left="0.25" right="0.25" top="0.75" bottom="0.75" header="0.3" footer="0.3"/>
  <pageSetup paperSize="9" scale="60" orientation="portrait" r:id="rId2"/>
  <rowBreaks count="1" manualBreakCount="1">
    <brk id="120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20"/>
  <sheetViews>
    <sheetView showZeros="0" tabSelected="1" zoomScale="80" zoomScaleNormal="80" workbookViewId="0">
      <selection activeCell="F3" sqref="F3"/>
    </sheetView>
  </sheetViews>
  <sheetFormatPr baseColWidth="10" defaultRowHeight="12.75" x14ac:dyDescent="0.2"/>
  <cols>
    <col min="3" max="3" width="53.42578125" style="35" customWidth="1"/>
    <col min="4" max="4" width="10.5703125" style="35" bestFit="1" customWidth="1"/>
    <col min="5" max="5" width="12" bestFit="1" customWidth="1"/>
    <col min="6" max="6" width="14" style="42" customWidth="1"/>
    <col min="7" max="7" width="16.42578125" style="40" customWidth="1"/>
    <col min="8" max="8" width="14.85546875" customWidth="1"/>
    <col min="9" max="9" width="14" customWidth="1"/>
    <col min="10" max="10" width="11.7109375" customWidth="1"/>
    <col min="11" max="11" width="20.140625" customWidth="1"/>
    <col min="12" max="12" width="18.7109375" customWidth="1"/>
    <col min="13" max="13" width="7.7109375" customWidth="1"/>
    <col min="15" max="15" width="14.85546875" customWidth="1"/>
  </cols>
  <sheetData>
    <row r="1" spans="1:16" s="46" customFormat="1" ht="18.75" thickBot="1" x14ac:dyDescent="0.3">
      <c r="A1" s="57" t="s">
        <v>217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</row>
    <row r="2" spans="1:16" s="45" customFormat="1" ht="15" x14ac:dyDescent="0.25">
      <c r="A2" s="36" t="s">
        <v>199</v>
      </c>
      <c r="B2" s="36" t="s">
        <v>216</v>
      </c>
      <c r="C2" s="36" t="s">
        <v>200</v>
      </c>
      <c r="D2" s="36" t="s">
        <v>201</v>
      </c>
      <c r="E2" s="36" t="s">
        <v>202</v>
      </c>
      <c r="F2" s="43" t="s">
        <v>203</v>
      </c>
      <c r="G2" s="44" t="s">
        <v>204</v>
      </c>
      <c r="H2" s="36" t="s">
        <v>205</v>
      </c>
      <c r="I2" s="36" t="s">
        <v>206</v>
      </c>
      <c r="J2" s="54" t="s">
        <v>207</v>
      </c>
      <c r="K2" s="36" t="s">
        <v>208</v>
      </c>
      <c r="L2" s="36" t="s">
        <v>209</v>
      </c>
      <c r="N2" s="60" t="s">
        <v>210</v>
      </c>
      <c r="O2" s="61"/>
      <c r="P2" s="58"/>
    </row>
    <row r="3" spans="1:16" ht="16.5" thickBot="1" x14ac:dyDescent="0.3">
      <c r="A3" s="37"/>
      <c r="B3" s="48">
        <v>475</v>
      </c>
      <c r="C3" s="50" t="str">
        <f>IF(ISNA(VLOOKUP(B3,'TOUS NIVEAUX'!A$2:Q$182,2,FALSE)),"",(VLOOKUP(B3,'TOUS NIVEAUX'!A$2:Q$182,2,FALSE)))</f>
        <v>PACK C9 Vanille</v>
      </c>
      <c r="D3" s="53">
        <f>IF(ISNA(VLOOKUP(B3,'TOUS NIVEAUX'!A$2:Q$182,9,FALSE)),"",(VLOOKUP(B3,'TOUS NIVEAUX'!A$2:Q$182,9,FALSE)))</f>
        <v>129.63407449999997</v>
      </c>
      <c r="E3" s="47">
        <v>1</v>
      </c>
      <c r="F3" s="41"/>
      <c r="G3" s="39">
        <f>IF(ISBLANK(F3),(D3*E3),D3-((D3*E3)*E3*F3)*E3)</f>
        <v>129.63407449999997</v>
      </c>
      <c r="H3" s="51">
        <v>0.3</v>
      </c>
      <c r="I3" s="52">
        <f>D3-(D3*30)/100</f>
        <v>90.743852149999981</v>
      </c>
      <c r="J3" s="55">
        <f>G3-I3</f>
        <v>38.890222349999988</v>
      </c>
      <c r="K3" s="37"/>
      <c r="L3" s="37"/>
      <c r="N3" s="62"/>
      <c r="O3" s="63"/>
      <c r="P3" s="59"/>
    </row>
    <row r="4" spans="1:16" ht="16.5" thickBot="1" x14ac:dyDescent="0.3">
      <c r="A4" s="37"/>
      <c r="B4" s="48"/>
      <c r="C4" s="50" t="str">
        <f>IF(ISNA(VLOOKUP(B4,'TOUS NIVEAUX'!A$2:Q$182,2,FALSE)),"",(VLOOKUP(B4,'TOUS NIVEAUX'!A$2:Q$182,2,FALSE)))</f>
        <v/>
      </c>
      <c r="D4" s="53" t="str">
        <f>IF(ISNA(VLOOKUP(B4,'TOUS NIVEAUX'!A$2:Q$182,9,FALSE)),"",(VLOOKUP(B4,'TOUS NIVEAUX'!A$2:Q$182,9,FALSE)))</f>
        <v/>
      </c>
      <c r="E4" s="47"/>
      <c r="F4" s="41"/>
      <c r="G4" s="39" t="e">
        <f t="shared" ref="G4:G5" si="0">IF(ISBLANK(F4),(D4*E4),D4-((D4*E4)*E4*F4)*E4)</f>
        <v>#VALUE!</v>
      </c>
      <c r="H4" s="51"/>
      <c r="I4" s="52"/>
      <c r="J4" s="55"/>
      <c r="K4" s="37"/>
      <c r="L4" s="37"/>
    </row>
    <row r="5" spans="1:16" ht="15.75" x14ac:dyDescent="0.25">
      <c r="A5" s="37"/>
      <c r="B5" s="48"/>
      <c r="C5" s="50" t="str">
        <f>IF(ISNA(VLOOKUP(B5,'TOUS NIVEAUX'!A$2:Q$182,2,FALSE)),"",(VLOOKUP(B5,'TOUS NIVEAUX'!A$2:Q$182,2,FALSE)))</f>
        <v/>
      </c>
      <c r="D5" s="53" t="str">
        <f>IF(ISNA(VLOOKUP(B5,'TOUS NIVEAUX'!A$2:Q$182,9,FALSE)),"",(VLOOKUP(B5,'TOUS NIVEAUX'!A$2:Q$182,9,FALSE)))</f>
        <v/>
      </c>
      <c r="E5" s="47"/>
      <c r="F5" s="41"/>
      <c r="G5" s="39" t="e">
        <f>IF(ISBLANK(F5),(D5*E5),D5-((D5*E5)*E5*F5)*E5)</f>
        <v>#VALUE!</v>
      </c>
      <c r="H5" s="51"/>
      <c r="I5" s="52"/>
      <c r="J5" s="55"/>
      <c r="K5" s="37"/>
      <c r="L5" s="37"/>
      <c r="N5" s="60" t="s">
        <v>211</v>
      </c>
      <c r="O5" s="61"/>
      <c r="P5" s="64"/>
    </row>
    <row r="6" spans="1:16" ht="16.5" thickBot="1" x14ac:dyDescent="0.3">
      <c r="A6" s="37"/>
      <c r="B6" s="48"/>
      <c r="C6" s="50" t="str">
        <f>IF(ISNA(VLOOKUP(B6,'TOUS NIVEAUX'!A$2:Q$182,2,FALSE)),"",(VLOOKUP(B6,'TOUS NIVEAUX'!A$2:Q$182,2,FALSE)))</f>
        <v/>
      </c>
      <c r="D6" s="53" t="str">
        <f>IF(ISNA(VLOOKUP(B6,'TOUS NIVEAUX'!A$2:Q$182,9,FALSE)),"",(VLOOKUP(B6,'TOUS NIVEAUX'!A$2:Q$182,9,FALSE)))</f>
        <v/>
      </c>
      <c r="E6" s="47"/>
      <c r="F6" s="41"/>
      <c r="G6" s="39"/>
      <c r="H6" s="51"/>
      <c r="I6" s="52"/>
      <c r="J6" s="55"/>
      <c r="K6" s="37"/>
      <c r="L6" s="37"/>
      <c r="N6" s="62"/>
      <c r="O6" s="63"/>
      <c r="P6" s="65"/>
    </row>
    <row r="7" spans="1:16" ht="16.5" thickBot="1" x14ac:dyDescent="0.3">
      <c r="A7" s="37"/>
      <c r="B7" s="48"/>
      <c r="C7" s="50" t="str">
        <f>IF(ISNA(VLOOKUP(B7,'TOUS NIVEAUX'!A$2:Q$182,2,FALSE)),"",(VLOOKUP(B7,'TOUS NIVEAUX'!A$2:Q$182,2,FALSE)))</f>
        <v/>
      </c>
      <c r="D7" s="53" t="str">
        <f>IF(ISNA(VLOOKUP(B7,'TOUS NIVEAUX'!A$2:Q$182,9,FALSE)),"",(VLOOKUP(B7,'TOUS NIVEAUX'!A$2:Q$182,9,FALSE)))</f>
        <v/>
      </c>
      <c r="E7" s="47"/>
      <c r="F7" s="41"/>
      <c r="G7" s="39"/>
      <c r="H7" s="51"/>
      <c r="I7" s="52"/>
      <c r="J7" s="55"/>
      <c r="K7" s="37"/>
      <c r="L7" s="37"/>
    </row>
    <row r="8" spans="1:16" ht="15.75" x14ac:dyDescent="0.25">
      <c r="A8" s="37"/>
      <c r="B8" s="48"/>
      <c r="C8" s="50" t="str">
        <f>IF(ISNA(VLOOKUP(B8,'TOUS NIVEAUX'!A$2:Q$182,2,FALSE)),"",(VLOOKUP(B8,'TOUS NIVEAUX'!A$2:Q$182,2,FALSE)))</f>
        <v/>
      </c>
      <c r="D8" s="53" t="str">
        <f>IF(ISNA(VLOOKUP(B8,'TOUS NIVEAUX'!A$2:Q$182,9,FALSE)),"",(VLOOKUP(B8,'TOUS NIVEAUX'!A$2:Q$182,9,FALSE)))</f>
        <v/>
      </c>
      <c r="E8" s="47"/>
      <c r="F8" s="41"/>
      <c r="G8" s="39"/>
      <c r="H8" s="51"/>
      <c r="I8" s="52"/>
      <c r="J8" s="55"/>
      <c r="K8" s="37"/>
      <c r="L8" s="37"/>
      <c r="N8" s="60" t="s">
        <v>212</v>
      </c>
      <c r="O8" s="61"/>
      <c r="P8" s="66"/>
    </row>
    <row r="9" spans="1:16" ht="16.5" thickBot="1" x14ac:dyDescent="0.3">
      <c r="A9" s="37"/>
      <c r="B9" s="48"/>
      <c r="C9" s="50" t="str">
        <f>IF(ISNA(VLOOKUP(B9,'TOUS NIVEAUX'!A$2:Q$182,2,FALSE)),"",(VLOOKUP(B9,'TOUS NIVEAUX'!A$2:Q$182,2,FALSE)))</f>
        <v/>
      </c>
      <c r="D9" s="53" t="str">
        <f>IF(ISNA(VLOOKUP(B9,'TOUS NIVEAUX'!A$2:Q$182,9,FALSE)),"",(VLOOKUP(B9,'TOUS NIVEAUX'!A$2:Q$182,9,FALSE)))</f>
        <v/>
      </c>
      <c r="E9" s="47"/>
      <c r="F9" s="41"/>
      <c r="G9" s="39"/>
      <c r="H9" s="51"/>
      <c r="I9" s="52"/>
      <c r="J9" s="55"/>
      <c r="K9" s="37"/>
      <c r="L9" s="37"/>
      <c r="N9" s="62"/>
      <c r="O9" s="63"/>
      <c r="P9" s="67"/>
    </row>
    <row r="10" spans="1:16" ht="16.5" thickBot="1" x14ac:dyDescent="0.3">
      <c r="A10" s="37"/>
      <c r="B10" s="48"/>
      <c r="C10" s="50" t="str">
        <f>IF(ISNA(VLOOKUP(B10,'TOUS NIVEAUX'!A$2:Q$182,2,FALSE)),"",(VLOOKUP(B10,'TOUS NIVEAUX'!A$2:Q$182,2,FALSE)))</f>
        <v/>
      </c>
      <c r="D10" s="53" t="str">
        <f>IF(ISNA(VLOOKUP(B10,'TOUS NIVEAUX'!A$2:Q$182,9,FALSE)),"",(VLOOKUP(B10,'TOUS NIVEAUX'!A$2:Q$182,9,FALSE)))</f>
        <v/>
      </c>
      <c r="E10" s="47"/>
      <c r="F10" s="41"/>
      <c r="G10" s="39"/>
      <c r="H10" s="51"/>
      <c r="I10" s="52"/>
      <c r="J10" s="55"/>
      <c r="K10" s="37"/>
      <c r="L10" s="37"/>
    </row>
    <row r="11" spans="1:16" ht="20.25" customHeight="1" x14ac:dyDescent="0.25">
      <c r="A11" s="37"/>
      <c r="B11" s="48"/>
      <c r="C11" s="50" t="str">
        <f>IF(ISNA(VLOOKUP(B11,'TOUS NIVEAUX'!A$2:Q$182,2,FALSE)),"",(VLOOKUP(B11,'TOUS NIVEAUX'!A$2:Q$182,2,FALSE)))</f>
        <v/>
      </c>
      <c r="D11" s="53" t="str">
        <f>IF(ISNA(VLOOKUP(B11,'TOUS NIVEAUX'!A$2:Q$182,9,FALSE)),"",(VLOOKUP(B11,'TOUS NIVEAUX'!A$2:Q$182,9,FALSE)))</f>
        <v/>
      </c>
      <c r="E11" s="47"/>
      <c r="F11" s="41"/>
      <c r="G11" s="39"/>
      <c r="H11" s="51"/>
      <c r="I11" s="52"/>
      <c r="J11" s="55"/>
      <c r="K11" s="37"/>
      <c r="L11" s="37"/>
      <c r="N11" s="60" t="s">
        <v>213</v>
      </c>
      <c r="O11" s="61"/>
      <c r="P11" s="64"/>
    </row>
    <row r="12" spans="1:16" ht="16.5" thickBot="1" x14ac:dyDescent="0.3">
      <c r="A12" s="37"/>
      <c r="B12" s="48"/>
      <c r="C12" s="50" t="str">
        <f>IF(ISNA(VLOOKUP(B12,'TOUS NIVEAUX'!A$2:Q$182,2,FALSE)),"",(VLOOKUP(B12,'TOUS NIVEAUX'!A$2:Q$182,2,FALSE)))</f>
        <v/>
      </c>
      <c r="D12" s="53" t="str">
        <f>IF(ISNA(VLOOKUP(B12,'TOUS NIVEAUX'!A$2:Q$182,9,FALSE)),"",(VLOOKUP(B12,'TOUS NIVEAUX'!A$2:Q$182,9,FALSE)))</f>
        <v/>
      </c>
      <c r="E12" s="47"/>
      <c r="F12" s="41"/>
      <c r="G12" s="39"/>
      <c r="H12" s="51"/>
      <c r="I12" s="52"/>
      <c r="J12" s="55"/>
      <c r="K12" s="37"/>
      <c r="L12" s="37"/>
      <c r="N12" s="62"/>
      <c r="O12" s="63"/>
      <c r="P12" s="65"/>
    </row>
    <row r="13" spans="1:16" ht="16.5" thickBot="1" x14ac:dyDescent="0.3">
      <c r="A13" s="37"/>
      <c r="B13" s="48"/>
      <c r="C13" s="50" t="str">
        <f>IF(ISNA(VLOOKUP(B13,'TOUS NIVEAUX'!A$2:Q$182,2,FALSE)),"",(VLOOKUP(B13,'TOUS NIVEAUX'!A$2:Q$182,2,FALSE)))</f>
        <v/>
      </c>
      <c r="D13" s="53" t="str">
        <f>IF(ISNA(VLOOKUP(B13,'TOUS NIVEAUX'!A$2:Q$182,9,FALSE)),"",(VLOOKUP(B13,'TOUS NIVEAUX'!A$2:Q$182,9,FALSE)))</f>
        <v/>
      </c>
      <c r="E13" s="47"/>
      <c r="F13" s="41"/>
      <c r="G13" s="39"/>
      <c r="H13" s="51"/>
      <c r="I13" s="52"/>
      <c r="J13" s="55"/>
      <c r="K13" s="37"/>
      <c r="L13" s="37"/>
      <c r="N13" s="38"/>
      <c r="O13" s="38"/>
      <c r="P13" s="38"/>
    </row>
    <row r="14" spans="1:16" ht="15.75" x14ac:dyDescent="0.25">
      <c r="A14" s="37"/>
      <c r="B14" s="48"/>
      <c r="C14" s="50" t="str">
        <f>IF(ISNA(VLOOKUP(B14,'TOUS NIVEAUX'!A$2:Q$182,2,FALSE)),"",(VLOOKUP(B14,'TOUS NIVEAUX'!A$2:Q$182,2,FALSE)))</f>
        <v/>
      </c>
      <c r="D14" s="53" t="str">
        <f>IF(ISNA(VLOOKUP(B14,'TOUS NIVEAUX'!A$2:Q$182,9,FALSE)),"",(VLOOKUP(B14,'TOUS NIVEAUX'!A$2:Q$182,9,FALSE)))</f>
        <v/>
      </c>
      <c r="E14" s="47"/>
      <c r="F14" s="41"/>
      <c r="G14" s="39"/>
      <c r="H14" s="51"/>
      <c r="I14" s="52"/>
      <c r="J14" s="55"/>
      <c r="K14" s="37"/>
      <c r="L14" s="37"/>
      <c r="N14" s="60" t="s">
        <v>214</v>
      </c>
      <c r="O14" s="61"/>
      <c r="P14" s="66"/>
    </row>
    <row r="15" spans="1:16" ht="16.5" thickBot="1" x14ac:dyDescent="0.3">
      <c r="A15" s="37"/>
      <c r="B15" s="48"/>
      <c r="C15" s="50" t="str">
        <f>IF(ISNA(VLOOKUP(B15,'TOUS NIVEAUX'!A$2:Q$182,2,FALSE)),"",(VLOOKUP(B15,'TOUS NIVEAUX'!A$2:Q$182,2,FALSE)))</f>
        <v/>
      </c>
      <c r="D15" s="53" t="str">
        <f>IF(ISNA(VLOOKUP(B15,'TOUS NIVEAUX'!A$2:Q$182,9,FALSE)),"",(VLOOKUP(B15,'TOUS NIVEAUX'!A$2:Q$182,9,FALSE)))</f>
        <v/>
      </c>
      <c r="E15" s="47"/>
      <c r="F15" s="41"/>
      <c r="G15" s="39"/>
      <c r="H15" s="51"/>
      <c r="I15" s="52"/>
      <c r="J15" s="55"/>
      <c r="K15" s="37"/>
      <c r="L15" s="37"/>
      <c r="N15" s="62"/>
      <c r="O15" s="63"/>
      <c r="P15" s="67"/>
    </row>
    <row r="16" spans="1:16" ht="16.5" thickBot="1" x14ac:dyDescent="0.3">
      <c r="A16" s="37"/>
      <c r="B16" s="48"/>
      <c r="C16" s="50" t="str">
        <f>IF(ISNA(VLOOKUP(B16,'TOUS NIVEAUX'!A$2:Q$182,2,FALSE)),"",(VLOOKUP(B16,'TOUS NIVEAUX'!A$2:Q$182,2,FALSE)))</f>
        <v/>
      </c>
      <c r="D16" s="53" t="str">
        <f>IF(ISNA(VLOOKUP(B16,'TOUS NIVEAUX'!A$2:Q$182,9,FALSE)),"",(VLOOKUP(B16,'TOUS NIVEAUX'!A$2:Q$182,9,FALSE)))</f>
        <v/>
      </c>
      <c r="E16" s="47"/>
      <c r="F16" s="41"/>
      <c r="G16" s="39"/>
      <c r="H16" s="51"/>
      <c r="I16" s="52"/>
      <c r="J16" s="55"/>
      <c r="K16" s="37"/>
      <c r="L16" s="37"/>
    </row>
    <row r="17" spans="1:16" ht="15.75" x14ac:dyDescent="0.25">
      <c r="A17" s="37"/>
      <c r="B17" s="48"/>
      <c r="C17" s="50" t="str">
        <f>IF(ISNA(VLOOKUP(B17,'TOUS NIVEAUX'!A$2:Q$182,2,FALSE)),"",(VLOOKUP(B17,'TOUS NIVEAUX'!A$2:Q$182,2,FALSE)))</f>
        <v/>
      </c>
      <c r="D17" s="53" t="str">
        <f>IF(ISNA(VLOOKUP(B17,'TOUS NIVEAUX'!A$2:Q$182,9,FALSE)),"",(VLOOKUP(B17,'TOUS NIVEAUX'!A$2:Q$182,9,FALSE)))</f>
        <v/>
      </c>
      <c r="E17" s="47"/>
      <c r="F17" s="41"/>
      <c r="G17" s="39"/>
      <c r="H17" s="51"/>
      <c r="I17" s="52"/>
      <c r="J17" s="55"/>
      <c r="K17" s="37"/>
      <c r="L17" s="37"/>
      <c r="N17" s="60" t="s">
        <v>215</v>
      </c>
      <c r="O17" s="61"/>
      <c r="P17" s="66"/>
    </row>
    <row r="18" spans="1:16" ht="16.5" thickBot="1" x14ac:dyDescent="0.3">
      <c r="A18" s="37"/>
      <c r="B18" s="48"/>
      <c r="C18" s="50" t="str">
        <f>IF(ISNA(VLOOKUP(B18,'TOUS NIVEAUX'!A$2:Q$182,2,FALSE)),"",(VLOOKUP(B18,'TOUS NIVEAUX'!A$2:Q$182,2,FALSE)))</f>
        <v/>
      </c>
      <c r="D18" s="53" t="str">
        <f>IF(ISNA(VLOOKUP(B18,'TOUS NIVEAUX'!A$2:Q$182,9,FALSE)),"",(VLOOKUP(B18,'TOUS NIVEAUX'!A$2:Q$182,9,FALSE)))</f>
        <v/>
      </c>
      <c r="E18" s="47"/>
      <c r="F18" s="41"/>
      <c r="G18" s="39"/>
      <c r="H18" s="51"/>
      <c r="I18" s="52"/>
      <c r="J18" s="55"/>
      <c r="K18" s="37"/>
      <c r="L18" s="37"/>
      <c r="N18" s="62"/>
      <c r="O18" s="63"/>
      <c r="P18" s="67"/>
    </row>
    <row r="19" spans="1:16" ht="15.75" x14ac:dyDescent="0.25">
      <c r="A19" s="37"/>
      <c r="B19" s="48"/>
      <c r="C19" s="50" t="str">
        <f>IF(ISNA(VLOOKUP(B19,'TOUS NIVEAUX'!A$2:Q$182,2,FALSE)),"",(VLOOKUP(B19,'TOUS NIVEAUX'!A$2:Q$182,2,FALSE)))</f>
        <v/>
      </c>
      <c r="D19" s="53" t="str">
        <f>IF(ISNA(VLOOKUP(B19,'TOUS NIVEAUX'!A$2:Q$182,9,FALSE)),"",(VLOOKUP(B19,'TOUS NIVEAUX'!A$2:Q$182,9,FALSE)))</f>
        <v/>
      </c>
      <c r="E19" s="47"/>
      <c r="F19" s="41"/>
      <c r="G19" s="39"/>
      <c r="H19" s="51"/>
      <c r="I19" s="52"/>
      <c r="J19" s="55"/>
      <c r="K19" s="37"/>
      <c r="L19" s="37"/>
    </row>
    <row r="20" spans="1:16" ht="15.75" x14ac:dyDescent="0.25">
      <c r="A20" s="37"/>
      <c r="B20" s="49"/>
      <c r="C20" s="50" t="str">
        <f>IF(ISNA(VLOOKUP(B20,'TOUS NIVEAUX'!A$2:Q$182,2,FALSE)),"",(VLOOKUP(B20,'TOUS NIVEAUX'!A$2:Q$182,2,FALSE)))</f>
        <v/>
      </c>
      <c r="D20" s="53" t="str">
        <f>IF(ISNA(VLOOKUP(B20,'TOUS NIVEAUX'!A$2:Q$182,9,FALSE)),"",(VLOOKUP(B20,'TOUS NIVEAUX'!A$2:Q$182,9,FALSE)))</f>
        <v/>
      </c>
      <c r="E20" s="47"/>
      <c r="F20" s="41"/>
      <c r="G20" s="39"/>
      <c r="H20" s="51"/>
      <c r="I20" s="52"/>
      <c r="J20" s="55"/>
      <c r="K20" s="37"/>
      <c r="L20" s="37"/>
    </row>
  </sheetData>
  <mergeCells count="13">
    <mergeCell ref="N17:O18"/>
    <mergeCell ref="P17:P18"/>
    <mergeCell ref="N2:O3"/>
    <mergeCell ref="P2:P3"/>
    <mergeCell ref="A1:L1"/>
    <mergeCell ref="N5:O6"/>
    <mergeCell ref="P5:P6"/>
    <mergeCell ref="N8:O9"/>
    <mergeCell ref="P8:P9"/>
    <mergeCell ref="N11:O12"/>
    <mergeCell ref="P11:P12"/>
    <mergeCell ref="N14:O15"/>
    <mergeCell ref="P14:P1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TOUS NIVEAUX</vt:lpstr>
      <vt:lpstr>Feuil1</vt:lpstr>
      <vt:lpstr>Feuil1!Zone_d_impression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emilie.jacob</dc:creator>
  <cp:lastModifiedBy>Béatrice DUPONCHELLE</cp:lastModifiedBy>
  <cp:lastPrinted>2016-08-02T22:54:46Z</cp:lastPrinted>
  <dcterms:created xsi:type="dcterms:W3CDTF">2012-03-09T13:54:55Z</dcterms:created>
  <dcterms:modified xsi:type="dcterms:W3CDTF">2016-08-03T18:17:05Z</dcterms:modified>
</cp:coreProperties>
</file>