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2265" windowWidth="14805" windowHeight="8010"/>
  </bookViews>
  <sheets>
    <sheet name="Travaux" sheetId="1" r:id="rId1"/>
    <sheet name="Maintenance" sheetId="2" r:id="rId2"/>
    <sheet name="Stock" sheetId="3" r:id="rId3"/>
    <sheet name="Historiqu" sheetId="4" r:id="rId4"/>
    <sheet name="Feuil6" sheetId="6" r:id="rId5"/>
  </sheets>
  <definedNames>
    <definedName name="Asc.1">Feuil6!$K$5:$K$50</definedName>
    <definedName name="Asc.2">Feuil6!$L$5:$L$50</definedName>
    <definedName name="Autre">Feuil6!$P$5:$P$50</definedName>
    <definedName name="Batterie">Feuil6!$O$5:$O$50</definedName>
    <definedName name="PE">Feuil6!$M$5:$M$50</definedName>
    <definedName name="PlageCible">#REF!</definedName>
    <definedName name="PS">Feuil6!$N$5:$N$50</definedName>
    <definedName name="VM.1">Feuil6!$D$5:$D$50</definedName>
    <definedName name="VM.2">Feuil6!$E$5:$E$50</definedName>
    <definedName name="VM.3">Feuil6!$F$5:$F$50</definedName>
    <definedName name="VM.4">Feuil6!$G$5:$G$50</definedName>
    <definedName name="VM.5">Feuil6!$H$5:$H$50</definedName>
    <definedName name="VM.6">Feuil6!$I$5:$I$50</definedName>
    <definedName name="VMs">Feuil6!$J$5:$J$50</definedName>
  </definedNames>
  <calcPr calcId="152511"/>
</workbook>
</file>

<file path=xl/calcChain.xml><?xml version="1.0" encoding="utf-8"?>
<calcChain xmlns="http://schemas.openxmlformats.org/spreadsheetml/2006/main">
  <c r="K1" i="1" l="1"/>
  <c r="K2" i="1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B15" i="3" l="1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L8" i="3" l="1"/>
  <c r="B8" i="3" s="1"/>
  <c r="L9" i="3"/>
  <c r="B9" i="3" s="1"/>
  <c r="L10" i="3"/>
  <c r="B10" i="3" s="1"/>
  <c r="L11" i="3"/>
  <c r="B11" i="3" s="1"/>
  <c r="L12" i="3"/>
  <c r="B12" i="3" s="1"/>
  <c r="L13" i="3"/>
  <c r="B13" i="3" s="1"/>
  <c r="L14" i="3"/>
  <c r="B14" i="3" s="1"/>
  <c r="L7" i="3"/>
  <c r="B7" i="3" s="1"/>
  <c r="L6" i="3"/>
  <c r="B6" i="3" s="1"/>
  <c r="P3" i="6" l="1"/>
  <c r="O3" i="6"/>
  <c r="N3" i="6"/>
  <c r="M3" i="6"/>
  <c r="L3" i="6"/>
  <c r="K3" i="6"/>
  <c r="J3" i="6"/>
  <c r="I3" i="6"/>
  <c r="H3" i="6"/>
  <c r="G3" i="6"/>
  <c r="F3" i="6"/>
  <c r="E3" i="6"/>
  <c r="D3" i="6"/>
</calcChain>
</file>

<file path=xl/comments1.xml><?xml version="1.0" encoding="utf-8"?>
<comments xmlns="http://schemas.openxmlformats.org/spreadsheetml/2006/main">
  <authors>
    <author>Auteur</author>
  </authors>
  <commentList>
    <comment ref="K13" authorId="0" shapeId="0">
      <text>
        <r>
          <rPr>
            <b/>
            <sz val="9"/>
            <color indexed="81"/>
            <rFont val="Tahoma"/>
            <family val="2"/>
          </rPr>
          <t>2 sans flasque</t>
        </r>
      </text>
    </comment>
    <comment ref="K56" authorId="0" shapeId="0">
      <text>
        <r>
          <rPr>
            <b/>
            <sz val="9"/>
            <color indexed="81"/>
            <rFont val="Tahoma"/>
            <family val="2"/>
          </rPr>
          <t>A revoir rondelle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D4" authorId="0" shapeId="0">
      <text>
        <r>
          <rPr>
            <b/>
            <sz val="9"/>
            <color indexed="81"/>
            <rFont val="Tahoma"/>
            <family val="2"/>
          </rPr>
          <t>Cette colonne doit être absolument rempli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Renseigné dans se tableau votre park machine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  <comment ref="H5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  <comment ref="K5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  <comment ref="L5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  <comment ref="O5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  <comment ref="P5" authorId="0" shapeId="0">
      <text>
        <r>
          <rPr>
            <b/>
            <sz val="9"/>
            <color indexed="81"/>
            <rFont val="Tahoma"/>
            <family val="2"/>
          </rPr>
          <t>Ne rien insérer dans cette case</t>
        </r>
      </text>
    </comment>
  </commentList>
</comments>
</file>

<file path=xl/sharedStrings.xml><?xml version="1.0" encoding="utf-8"?>
<sst xmlns="http://schemas.openxmlformats.org/spreadsheetml/2006/main" count="514" uniqueCount="284">
  <si>
    <t>Machine</t>
  </si>
  <si>
    <t>Organe</t>
  </si>
  <si>
    <t>Opération</t>
  </si>
  <si>
    <t>PE</t>
  </si>
  <si>
    <t>PS</t>
  </si>
  <si>
    <t>Batterie</t>
  </si>
  <si>
    <t>Autre</t>
  </si>
  <si>
    <t>Vis à Bille</t>
  </si>
  <si>
    <t>Fourche</t>
  </si>
  <si>
    <t>Document Technique</t>
  </si>
  <si>
    <t>VM.1</t>
  </si>
  <si>
    <t>VM.2</t>
  </si>
  <si>
    <t>VM.3</t>
  </si>
  <si>
    <t>VM.4</t>
  </si>
  <si>
    <t>VM.5</t>
  </si>
  <si>
    <t>VM.6</t>
  </si>
  <si>
    <t>VMs</t>
  </si>
  <si>
    <t>Asc.1</t>
  </si>
  <si>
    <t>Asc.2</t>
  </si>
  <si>
    <t>Prochaine inter.</t>
  </si>
  <si>
    <t>Etat</t>
  </si>
  <si>
    <t>Désignation</t>
  </si>
  <si>
    <t>Fonction</t>
  </si>
  <si>
    <t>Qt</t>
  </si>
  <si>
    <t>Qt mini</t>
  </si>
  <si>
    <t>Emplacement</t>
  </si>
  <si>
    <t>Qt mini +3</t>
  </si>
  <si>
    <t>COURROIE DENTEES 50X800</t>
  </si>
  <si>
    <t>VM</t>
  </si>
  <si>
    <t>ROUE DE TUBE</t>
  </si>
  <si>
    <t>926 SYNCHROFLEX AT 10/800</t>
  </si>
  <si>
    <t>A31</t>
  </si>
  <si>
    <t>COURROIE DENTEES 50X560</t>
  </si>
  <si>
    <t xml:space="preserve">VM </t>
  </si>
  <si>
    <t>ROUE DE PLATEAU</t>
  </si>
  <si>
    <t>A32</t>
  </si>
  <si>
    <t>COURROIE DENTEES 50X500</t>
  </si>
  <si>
    <t>TRANSMISSION Y</t>
  </si>
  <si>
    <t>A33</t>
  </si>
  <si>
    <t>COURROIE DENTEES 50X1480</t>
  </si>
  <si>
    <t>TRANSMISSION CHASSI PLATEAU</t>
  </si>
  <si>
    <t>A34</t>
  </si>
  <si>
    <t>COURROIE DENTEES 25X5000</t>
  </si>
  <si>
    <t>PLATEAU</t>
  </si>
  <si>
    <t>A35</t>
  </si>
  <si>
    <t>COURROIE DENTEES 15X483</t>
  </si>
  <si>
    <t>CHAMPOUI.</t>
  </si>
  <si>
    <t>CHAMPUINEUSSE</t>
  </si>
  <si>
    <t>A36</t>
  </si>
  <si>
    <t>POULIE 93X30 30 DENTS</t>
  </si>
  <si>
    <t xml:space="preserve">TRANSMISSION X </t>
  </si>
  <si>
    <t>A22</t>
  </si>
  <si>
    <t xml:space="preserve">POULIE 100X20 32 DENTS </t>
  </si>
  <si>
    <t>MOTEUR PLATEAU</t>
  </si>
  <si>
    <t>A25</t>
  </si>
  <si>
    <t xml:space="preserve">POULIE 100X30 32 DENTS </t>
  </si>
  <si>
    <t>A25B</t>
  </si>
  <si>
    <t>POULIE TENDEUR 80X47</t>
  </si>
  <si>
    <t>TENDEUR ELEVATEUR</t>
  </si>
  <si>
    <t>A25T</t>
  </si>
  <si>
    <t xml:space="preserve">POULIE 122X25 39 DENTS </t>
  </si>
  <si>
    <t>SORTIE RENVOIE D4ANGLE</t>
  </si>
  <si>
    <t>A23</t>
  </si>
  <si>
    <t xml:space="preserve">POULIE 112X30 37 DENTS </t>
  </si>
  <si>
    <t>TRANSMISSION ARBRE Y</t>
  </si>
  <si>
    <t>A24</t>
  </si>
  <si>
    <t xml:space="preserve">POULIE 84X30 27 DENTS </t>
  </si>
  <si>
    <t>BOUS ARBRE MOTEUR X</t>
  </si>
  <si>
    <t>A21</t>
  </si>
  <si>
    <t xml:space="preserve">POULIE 62X30 20 DENTS </t>
  </si>
  <si>
    <t>TRANSMISSION X</t>
  </si>
  <si>
    <t>ROUE SECONDAIRE X</t>
  </si>
  <si>
    <t>A26</t>
  </si>
  <si>
    <t>ELEVATRICE</t>
  </si>
  <si>
    <t>A21B</t>
  </si>
  <si>
    <t xml:space="preserve">POULIE 74X25 24 DENTS </t>
  </si>
  <si>
    <t xml:space="preserve">TRANSMISSION ARBRE PRINCIPAL AU TUBE </t>
  </si>
  <si>
    <t>A21T</t>
  </si>
  <si>
    <t>TRANSMISSION DANS TUBE</t>
  </si>
  <si>
    <t>A22B</t>
  </si>
  <si>
    <t>ROULEMENT A BILLE 30X72X19</t>
  </si>
  <si>
    <t>6306Z</t>
  </si>
  <si>
    <t>A11</t>
  </si>
  <si>
    <t>ROULEMENT A BILLE 30X72X23</t>
  </si>
  <si>
    <t>6207RS</t>
  </si>
  <si>
    <t>A11B</t>
  </si>
  <si>
    <t>ROULEMENT A BILLE 30X62X16</t>
  </si>
  <si>
    <t>6206EE</t>
  </si>
  <si>
    <t>A12</t>
  </si>
  <si>
    <t>ROULEMENT A BILLE 25X52X18</t>
  </si>
  <si>
    <t>62205.2RSR</t>
  </si>
  <si>
    <t>A13</t>
  </si>
  <si>
    <t xml:space="preserve">ROULEMENT A BILLE </t>
  </si>
  <si>
    <t>A16</t>
  </si>
  <si>
    <t>6210ZZ</t>
  </si>
  <si>
    <t>A15</t>
  </si>
  <si>
    <t>608LLU/1K</t>
  </si>
  <si>
    <t>A15B</t>
  </si>
  <si>
    <t>6005LLU/2AU1</t>
  </si>
  <si>
    <t>A16B</t>
  </si>
  <si>
    <t>ROULEMENT A BILLE 20X42X12</t>
  </si>
  <si>
    <t>6004-2Z</t>
  </si>
  <si>
    <t>A14</t>
  </si>
  <si>
    <t>ROULEMENT A BILLE 24X52X15</t>
  </si>
  <si>
    <t>6205Z</t>
  </si>
  <si>
    <t>A13B</t>
  </si>
  <si>
    <t>ROULEMENT A BILLE 25X62X17</t>
  </si>
  <si>
    <t>6305ZZNR TRANS PLATEAU</t>
  </si>
  <si>
    <t>A14B</t>
  </si>
  <si>
    <t>6202-1Z</t>
  </si>
  <si>
    <t>A12B</t>
  </si>
  <si>
    <t>MANCHON DE SQERAGE TRAN X</t>
  </si>
  <si>
    <t>ROUE FOLLE</t>
  </si>
  <si>
    <t>ROUE</t>
  </si>
  <si>
    <t>B31</t>
  </si>
  <si>
    <t>ROUE A FRICTION</t>
  </si>
  <si>
    <t>B32</t>
  </si>
  <si>
    <t xml:space="preserve">ROUE CLAVETER </t>
  </si>
  <si>
    <t>B33</t>
  </si>
  <si>
    <t>ROUE VIDE</t>
  </si>
  <si>
    <t>B35</t>
  </si>
  <si>
    <t>INTERIEUR DE ROUE (SEUL)</t>
  </si>
  <si>
    <t xml:space="preserve">ROUE A FRICTION </t>
  </si>
  <si>
    <t>B34</t>
  </si>
  <si>
    <t>ROUE DE COIN &amp; TUBE</t>
  </si>
  <si>
    <t>ROUE DE COIN/TUBE</t>
  </si>
  <si>
    <t>B4</t>
  </si>
  <si>
    <t xml:space="preserve">EQUERE SUPPORTAGE ROUE DE COIN </t>
  </si>
  <si>
    <t xml:space="preserve">ROUE DE COIN </t>
  </si>
  <si>
    <t xml:space="preserve">EQUERE SUPPORTAGE ROUE DE TUBE </t>
  </si>
  <si>
    <t xml:space="preserve">ROUE DE TUBE GAUCHE </t>
  </si>
  <si>
    <t xml:space="preserve">ROUE DE TUBE DROITE </t>
  </si>
  <si>
    <t xml:space="preserve">SUPPORT AXE ROUE DE TUBE </t>
  </si>
  <si>
    <t xml:space="preserve">ROUE DE TUBE </t>
  </si>
  <si>
    <t xml:space="preserve">AXE DE ROUE TUBE </t>
  </si>
  <si>
    <t>AXE DE ROUE DE COIN</t>
  </si>
  <si>
    <t>ROUE DE COIN</t>
  </si>
  <si>
    <t>GALER DE CAME</t>
  </si>
  <si>
    <t>FOURCHE</t>
  </si>
  <si>
    <t xml:space="preserve">GALER DE CAME </t>
  </si>
  <si>
    <t>A16T</t>
  </si>
  <si>
    <t>FERODO</t>
  </si>
  <si>
    <t>ROUE DE FRICTION</t>
  </si>
  <si>
    <t>B21</t>
  </si>
  <si>
    <t>RONDELLE  FERODO</t>
  </si>
  <si>
    <t>700373/74</t>
  </si>
  <si>
    <t>B21B</t>
  </si>
  <si>
    <t>RONDELLE BELLEVILLE</t>
  </si>
  <si>
    <t>B21T</t>
  </si>
  <si>
    <t xml:space="preserve">RONDELLE DE MAINTIEN ROUE </t>
  </si>
  <si>
    <t xml:space="preserve">ROUE </t>
  </si>
  <si>
    <t>B22</t>
  </si>
  <si>
    <t>RONDELLE ROUE EXT 40X10X5</t>
  </si>
  <si>
    <t>B22B</t>
  </si>
  <si>
    <t xml:space="preserve">RONDELLE POULIE ELEVATRICE 40X10X5 </t>
  </si>
  <si>
    <t xml:space="preserve">POULIE ELEVATRICE </t>
  </si>
  <si>
    <t>RONDELLE POUR TENDEUR ELEVATEUR 31X6X5</t>
  </si>
  <si>
    <t xml:space="preserve">GALER TENDEUR </t>
  </si>
  <si>
    <t>FLAQUE 3 TROUS 80X44X</t>
  </si>
  <si>
    <t xml:space="preserve">POULIE </t>
  </si>
  <si>
    <t>POULIE 602027</t>
  </si>
  <si>
    <t>B23</t>
  </si>
  <si>
    <t>FLAQUE 3 TROUS 83X40X</t>
  </si>
  <si>
    <t>B23B</t>
  </si>
  <si>
    <t>FLASQUE 6 TROUS 99X68</t>
  </si>
  <si>
    <t>POULIE 602015</t>
  </si>
  <si>
    <t xml:space="preserve">B23T </t>
  </si>
  <si>
    <t>FLASQUE 4 TROUS 128X80</t>
  </si>
  <si>
    <t>POULIE 602021</t>
  </si>
  <si>
    <t xml:space="preserve">B24 </t>
  </si>
  <si>
    <t>FLASQUE 3 TROUS 120X82</t>
  </si>
  <si>
    <t>POULIE 602026</t>
  </si>
  <si>
    <t>B24B</t>
  </si>
  <si>
    <t>FLASQUE 6TROUS 116X64</t>
  </si>
  <si>
    <t>POULIE 602020</t>
  </si>
  <si>
    <t>B24T</t>
  </si>
  <si>
    <t>RONDELLE CLAVETER 67X30 CLAVETAGE 8</t>
  </si>
  <si>
    <t>POULIE 602002/602005</t>
  </si>
  <si>
    <t>B23Q</t>
  </si>
  <si>
    <t>FLASQUE SANS TROU 128X24 CLAVETAGE 8</t>
  </si>
  <si>
    <t>POULIES 602021</t>
  </si>
  <si>
    <t>B25</t>
  </si>
  <si>
    <t xml:space="preserve">FLASQUE 4 TROUS 106X65 </t>
  </si>
  <si>
    <t>B25B</t>
  </si>
  <si>
    <t>FLASQUE 3 TROUS 96X30</t>
  </si>
  <si>
    <t>POULIE</t>
  </si>
  <si>
    <t>B25T</t>
  </si>
  <si>
    <t xml:space="preserve">BOITARD DE ROULEMENT </t>
  </si>
  <si>
    <t xml:space="preserve">VIS A BILLE </t>
  </si>
  <si>
    <t>B26</t>
  </si>
  <si>
    <t xml:space="preserve">COUVERCLE DE ROULEMENT </t>
  </si>
  <si>
    <t>B26B</t>
  </si>
  <si>
    <t>ENTRETOISE D4APPUI</t>
  </si>
  <si>
    <t xml:space="preserve">B26T </t>
  </si>
  <si>
    <t xml:space="preserve">RONDELLE ECROU DE BLOCAGE </t>
  </si>
  <si>
    <t>B26Q</t>
  </si>
  <si>
    <t>ARBRE</t>
  </si>
  <si>
    <t xml:space="preserve">ARBRE SECONDAIRE A FRICTION </t>
  </si>
  <si>
    <t>B11</t>
  </si>
  <si>
    <t>ARBRE SECONDAIRE CLAVETE</t>
  </si>
  <si>
    <t xml:space="preserve">B12 </t>
  </si>
  <si>
    <t xml:space="preserve">ARBRE SECONDAIRE ROUE FOLLE </t>
  </si>
  <si>
    <t>B12B</t>
  </si>
  <si>
    <t xml:space="preserve">ARBRE MOTEUR </t>
  </si>
  <si>
    <t>B0</t>
  </si>
  <si>
    <t xml:space="preserve">ARBRE SECONDAIRE MOTEUR </t>
  </si>
  <si>
    <t>ARBRE DE TRANSMISSION Y</t>
  </si>
  <si>
    <t xml:space="preserve">TRANSMISSION Y </t>
  </si>
  <si>
    <t>ARBRE SECONDAIRE FRICTION Y</t>
  </si>
  <si>
    <t xml:space="preserve">B13 </t>
  </si>
  <si>
    <t xml:space="preserve">ARBRE </t>
  </si>
  <si>
    <t xml:space="preserve">ARBRE SECONDAIRE CLAVETE </t>
  </si>
  <si>
    <t>B13B</t>
  </si>
  <si>
    <t>ARBRE PRIMAIRE A FRICTION</t>
  </si>
  <si>
    <t>B14</t>
  </si>
  <si>
    <t xml:space="preserve">ARBRE PRIMAIRE CLAVETE </t>
  </si>
  <si>
    <t>B14B</t>
  </si>
  <si>
    <t xml:space="preserve">ROUE FOLLE </t>
  </si>
  <si>
    <t>B</t>
  </si>
  <si>
    <t>AXE</t>
  </si>
  <si>
    <t xml:space="preserve">FOURCHE </t>
  </si>
  <si>
    <t xml:space="preserve">AXE DE GALLET DE CAME </t>
  </si>
  <si>
    <t>C21</t>
  </si>
  <si>
    <t xml:space="preserve">AXE </t>
  </si>
  <si>
    <t>C21B</t>
  </si>
  <si>
    <t xml:space="preserve">AXE PIGNON FOURCHE </t>
  </si>
  <si>
    <t>C21T</t>
  </si>
  <si>
    <t>PATIN</t>
  </si>
  <si>
    <t>PATIN DE GUIDAGE DES FOURCHES</t>
  </si>
  <si>
    <t>C22</t>
  </si>
  <si>
    <t>FRETTE</t>
  </si>
  <si>
    <t xml:space="preserve">FRETTE </t>
  </si>
  <si>
    <t>C22B</t>
  </si>
  <si>
    <t>PIGNON DOUBLE 28 DENTS MONTAGE MOYEUX</t>
  </si>
  <si>
    <t>TRANSMISSION</t>
  </si>
  <si>
    <t xml:space="preserve">TRANSMISSION DE X VER Y </t>
  </si>
  <si>
    <t xml:space="preserve">CMW B 1/2-28 2012 </t>
  </si>
  <si>
    <t>C23</t>
  </si>
  <si>
    <t xml:space="preserve">MOYEUX </t>
  </si>
  <si>
    <t>2012-30 16-1501</t>
  </si>
  <si>
    <t>C23B</t>
  </si>
  <si>
    <t>PIGNON DOUBLE 26 DENTS MONTAGE MOYEUX</t>
  </si>
  <si>
    <t>TRANSMISSON</t>
  </si>
  <si>
    <t>1/2 Z26 2012 96</t>
  </si>
  <si>
    <t>C24</t>
  </si>
  <si>
    <t>2012-24 16-1098</t>
  </si>
  <si>
    <t>C24B</t>
  </si>
  <si>
    <t xml:space="preserve">PIGNON DOUBLE 26 DENTS MONTAGE SUR ARBRE DIAMETRE 24 </t>
  </si>
  <si>
    <t xml:space="preserve">TRANSMISSION </t>
  </si>
  <si>
    <t>08B Z26 B3</t>
  </si>
  <si>
    <t xml:space="preserve">C24T </t>
  </si>
  <si>
    <t xml:space="preserve">CHAINE DOUBLE </t>
  </si>
  <si>
    <t>260M</t>
  </si>
  <si>
    <t>C25</t>
  </si>
  <si>
    <t xml:space="preserve">PLAQUE DE SUPPORT </t>
  </si>
  <si>
    <t xml:space="preserve">MOTOREDUTEUR </t>
  </si>
  <si>
    <t>C26</t>
  </si>
  <si>
    <t xml:space="preserve">PALIER </t>
  </si>
  <si>
    <t>TRANSMISSSION</t>
  </si>
  <si>
    <t>C27</t>
  </si>
  <si>
    <t>C27B</t>
  </si>
  <si>
    <t xml:space="preserve">TRANSMISSIONX </t>
  </si>
  <si>
    <t>C27T</t>
  </si>
  <si>
    <t xml:space="preserve">TENDEUR ELASTIQUE </t>
  </si>
  <si>
    <t>Q0061-428323</t>
  </si>
  <si>
    <t>C25B</t>
  </si>
  <si>
    <t>Date de fin</t>
  </si>
  <si>
    <t>Document technique</t>
  </si>
  <si>
    <t>Fini</t>
  </si>
  <si>
    <t>99/99/9999</t>
  </si>
  <si>
    <t>CPTR Ligne</t>
  </si>
  <si>
    <t>Intervenant</t>
  </si>
  <si>
    <t>Case cocher "I"</t>
  </si>
  <si>
    <t>Plateau</t>
  </si>
  <si>
    <t>Transmission X</t>
  </si>
  <si>
    <t>Transmission Y</t>
  </si>
  <si>
    <t>Réglage de la hauteur du plateau</t>
  </si>
  <si>
    <t>Périodicité</t>
  </si>
  <si>
    <t>Date dernière inter.</t>
  </si>
  <si>
    <t>Référence</t>
  </si>
  <si>
    <t>N° pièce</t>
  </si>
  <si>
    <t>Date prévue</t>
  </si>
  <si>
    <t>Parc machine</t>
  </si>
  <si>
    <t>Organe des machines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</si>
</sst>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 tint="-0.499984740745262"/>
      <name val="Calibri"/>
      <family val="2"/>
      <scheme val="minor"/>
    </font>
    <font>
      <sz val="11"/>
      <color theme="1" tint="-0.499984740745262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theme="1" tint="-0.49998474074526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6">
    <border>
      <left/>
      <right/>
      <top/>
      <bottom/>
      <diagonal/>
    </border>
    <border>
      <left style="thick">
        <color theme="1" tint="-0.499984740745262"/>
      </left>
      <right style="thick">
        <color theme="1" tint="-0.499984740745262"/>
      </right>
      <top style="thin">
        <color theme="1" tint="-0.499984740745262"/>
      </top>
      <bottom style="thick">
        <color theme="1" tint="-0.499984740745262"/>
      </bottom>
      <diagonal/>
    </border>
    <border>
      <left style="thick">
        <color theme="1" tint="-0.499984740745262"/>
      </left>
      <right style="thick">
        <color theme="1" tint="-0.499984740745262"/>
      </right>
      <top style="thin">
        <color theme="1" tint="-0.499984740745262"/>
      </top>
      <bottom style="thin">
        <color theme="1" tint="-0.499984740745262"/>
      </bottom>
      <diagonal/>
    </border>
    <border>
      <left style="thick">
        <color theme="1" tint="-0.499984740745262"/>
      </left>
      <right style="thick">
        <color theme="1" tint="-0.499984740745262"/>
      </right>
      <top style="thick">
        <color theme="1" tint="-0.499984740745262"/>
      </top>
      <bottom style="thin">
        <color theme="1" tint="-0.499984740745262"/>
      </bottom>
      <diagonal/>
    </border>
    <border>
      <left style="thick">
        <color theme="1" tint="-0.499984740745262"/>
      </left>
      <right style="thick">
        <color theme="1" tint="-0.499984740745262"/>
      </right>
      <top style="thick">
        <color theme="1" tint="-0.499984740745262"/>
      </top>
      <bottom style="thick">
        <color theme="1" tint="-0.499984740745262"/>
      </bottom>
      <diagonal/>
    </border>
    <border>
      <left style="thick">
        <color theme="1" tint="-0.499984740745262"/>
      </left>
      <right style="thick">
        <color theme="1" tint="-0.499984740745262"/>
      </right>
      <top style="thin">
        <color theme="1" tint="-0.499984740745262"/>
      </top>
      <bottom/>
      <diagonal/>
    </border>
    <border>
      <left style="thick">
        <color theme="1" tint="-0.499984740745262"/>
      </left>
      <right/>
      <top style="thick">
        <color theme="1" tint="-0.499984740745262"/>
      </top>
      <bottom style="thick">
        <color theme="1" tint="-0.499984740745262"/>
      </bottom>
      <diagonal/>
    </border>
    <border>
      <left/>
      <right/>
      <top style="thick">
        <color theme="1" tint="-0.499984740745262"/>
      </top>
      <bottom style="thick">
        <color theme="1" tint="-0.499984740745262"/>
      </bottom>
      <diagonal/>
    </border>
    <border>
      <left/>
      <right style="thick">
        <color theme="1" tint="-0.499984740745262"/>
      </right>
      <top style="thick">
        <color theme="1" tint="-0.499984740745262"/>
      </top>
      <bottom style="thick">
        <color theme="1" tint="-0.499984740745262"/>
      </bottom>
      <diagonal/>
    </border>
    <border>
      <left style="thick">
        <color theme="1" tint="-0.499984740745262"/>
      </left>
      <right/>
      <top style="thin">
        <color theme="1" tint="-0.499984740745262"/>
      </top>
      <bottom style="thin">
        <color theme="1" tint="-0.499984740745262"/>
      </bottom>
      <diagonal/>
    </border>
    <border>
      <left style="thick">
        <color theme="1" tint="-0.499984740745262"/>
      </left>
      <right style="thick">
        <color theme="1" tint="-0.499984740745262"/>
      </right>
      <top style="thick">
        <color theme="1" tint="-0.499984740745262"/>
      </top>
      <bottom/>
      <diagonal/>
    </border>
    <border>
      <left style="thick">
        <color theme="1" tint="-0.499984740745262"/>
      </left>
      <right style="thick">
        <color theme="1" tint="-0.499984740745262"/>
      </right>
      <top/>
      <bottom style="thick">
        <color theme="1" tint="-0.499984740745262"/>
      </bottom>
      <diagonal/>
    </border>
    <border>
      <left style="thick">
        <color theme="1" tint="-0.499984740745262"/>
      </left>
      <right/>
      <top style="thin">
        <color theme="1" tint="-0.499984740745262"/>
      </top>
      <bottom/>
      <diagonal/>
    </border>
    <border>
      <left style="thick">
        <color theme="1" tint="-0.499984740745262"/>
      </left>
      <right style="thin">
        <color theme="1" tint="-0.499984740745262"/>
      </right>
      <top style="thick">
        <color theme="1" tint="-0.499984740745262"/>
      </top>
      <bottom/>
      <diagonal/>
    </border>
    <border>
      <left style="thin">
        <color theme="1" tint="-0.499984740745262"/>
      </left>
      <right style="thin">
        <color theme="1" tint="-0.499984740745262"/>
      </right>
      <top style="thick">
        <color theme="1" tint="-0.499984740745262"/>
      </top>
      <bottom/>
      <diagonal/>
    </border>
    <border>
      <left style="thin">
        <color theme="1" tint="-0.499984740745262"/>
      </left>
      <right style="thick">
        <color theme="1" tint="-0.499984740745262"/>
      </right>
      <top style="thick">
        <color theme="1" tint="-0.499984740745262"/>
      </top>
      <bottom/>
      <diagonal/>
    </border>
    <border>
      <left style="thick">
        <color theme="1" tint="-0.499984740745262"/>
      </left>
      <right style="thin">
        <color theme="1" tint="-0.499984740745262"/>
      </right>
      <top/>
      <bottom style="thick">
        <color theme="1" tint="-0.499984740745262"/>
      </bottom>
      <diagonal/>
    </border>
    <border>
      <left style="thin">
        <color theme="1" tint="-0.499984740745262"/>
      </left>
      <right style="thin">
        <color theme="1" tint="-0.499984740745262"/>
      </right>
      <top/>
      <bottom style="thick">
        <color theme="1" tint="-0.499984740745262"/>
      </bottom>
      <diagonal/>
    </border>
    <border>
      <left style="thin">
        <color theme="1" tint="-0.499984740745262"/>
      </left>
      <right style="thick">
        <color theme="1" tint="-0.499984740745262"/>
      </right>
      <top/>
      <bottom style="thick">
        <color theme="1" tint="-0.499984740745262"/>
      </bottom>
      <diagonal/>
    </border>
    <border>
      <left style="thin">
        <color theme="1" tint="-0.499984740745262"/>
      </left>
      <right style="thin">
        <color theme="1" tint="-0.499984740745262"/>
      </right>
      <top style="thick">
        <color theme="1" tint="-0.499984740745262"/>
      </top>
      <bottom style="thin">
        <color theme="1" tint="-0.499984740745262"/>
      </bottom>
      <diagonal/>
    </border>
    <border>
      <left style="thin">
        <color theme="1" tint="-0.499984740745262"/>
      </left>
      <right style="thick">
        <color theme="1" tint="-0.499984740745262"/>
      </right>
      <top style="thick">
        <color theme="1" tint="-0.499984740745262"/>
      </top>
      <bottom style="thin">
        <color theme="1" tint="-0.499984740745262"/>
      </bottom>
      <diagonal/>
    </border>
    <border>
      <left style="thick">
        <color theme="1" tint="-0.499984740745262"/>
      </left>
      <right style="thin">
        <color theme="1" tint="-0.499984740745262"/>
      </right>
      <top style="thin">
        <color theme="1" tint="-0.499984740745262"/>
      </top>
      <bottom style="thin">
        <color theme="1" tint="-0.499984740745262"/>
      </bottom>
      <diagonal/>
    </border>
    <border>
      <left style="thin">
        <color theme="1" tint="-0.499984740745262"/>
      </left>
      <right style="thin">
        <color theme="1" tint="-0.499984740745262"/>
      </right>
      <top style="thin">
        <color theme="1" tint="-0.499984740745262"/>
      </top>
      <bottom style="thin">
        <color theme="1" tint="-0.499984740745262"/>
      </bottom>
      <diagonal/>
    </border>
    <border>
      <left style="thin">
        <color theme="1" tint="-0.499984740745262"/>
      </left>
      <right style="thick">
        <color theme="1" tint="-0.499984740745262"/>
      </right>
      <top style="thin">
        <color theme="1" tint="-0.499984740745262"/>
      </top>
      <bottom style="thin">
        <color theme="1" tint="-0.499984740745262"/>
      </bottom>
      <diagonal/>
    </border>
    <border>
      <left style="thick">
        <color theme="1" tint="-0.499984740745262"/>
      </left>
      <right style="thin">
        <color theme="1" tint="-0.499984740745262"/>
      </right>
      <top style="thin">
        <color theme="1" tint="-0.499984740745262"/>
      </top>
      <bottom/>
      <diagonal/>
    </border>
    <border>
      <left/>
      <right style="thick">
        <color theme="1" tint="-0.499984740745262"/>
      </right>
      <top style="thick">
        <color theme="1" tint="-0.499984740745262"/>
      </top>
      <bottom/>
      <diagonal/>
    </border>
    <border>
      <left/>
      <right style="thick">
        <color theme="1" tint="-0.499984740745262"/>
      </right>
      <top/>
      <bottom style="thick">
        <color theme="1" tint="-0.499984740745262"/>
      </bottom>
      <diagonal/>
    </border>
    <border>
      <left style="thin">
        <color theme="1" tint="-0.499984740745262"/>
      </left>
      <right style="thin">
        <color theme="1" tint="-0.499984740745262"/>
      </right>
      <top style="thin">
        <color theme="1" tint="-0.499984740745262"/>
      </top>
      <bottom/>
      <diagonal/>
    </border>
    <border>
      <left style="thin">
        <color theme="1" tint="-0.499984740745262"/>
      </left>
      <right style="thick">
        <color theme="1" tint="-0.499984740745262"/>
      </right>
      <top style="thin">
        <color theme="1" tint="-0.499984740745262"/>
      </top>
      <bottom/>
      <diagonal/>
    </border>
    <border>
      <left style="thick">
        <color theme="1" tint="-0.499984740745262"/>
      </left>
      <right style="thin">
        <color theme="1" tint="-0.499984740745262"/>
      </right>
      <top/>
      <bottom/>
      <diagonal/>
    </border>
    <border>
      <left style="thin">
        <color theme="1" tint="-0.499984740745262"/>
      </left>
      <right style="thin">
        <color theme="1" tint="-0.499984740745262"/>
      </right>
      <top/>
      <bottom/>
      <diagonal/>
    </border>
    <border>
      <left style="thin">
        <color theme="1" tint="-0.499984740745262"/>
      </left>
      <right style="thick">
        <color theme="1" tint="-0.499984740745262"/>
      </right>
      <top/>
      <bottom/>
      <diagonal/>
    </border>
    <border>
      <left style="thick">
        <color theme="1" tint="-0.499984740745262"/>
      </left>
      <right style="thin">
        <color theme="1" tint="-0.499984740745262"/>
      </right>
      <top style="thin">
        <color theme="1" tint="-0.499984740745262"/>
      </top>
      <bottom style="thick">
        <color theme="1" tint="-0.499984740745262"/>
      </bottom>
      <diagonal/>
    </border>
    <border>
      <left style="thin">
        <color theme="1" tint="-0.499984740745262"/>
      </left>
      <right style="thin">
        <color theme="1" tint="-0.499984740745262"/>
      </right>
      <top style="thin">
        <color theme="1" tint="-0.499984740745262"/>
      </top>
      <bottom style="thick">
        <color theme="1" tint="-0.499984740745262"/>
      </bottom>
      <diagonal/>
    </border>
    <border>
      <left style="thin">
        <color theme="1" tint="-0.499984740745262"/>
      </left>
      <right style="thick">
        <color theme="1" tint="-0.499984740745262"/>
      </right>
      <top style="thin">
        <color theme="1" tint="-0.499984740745262"/>
      </top>
      <bottom style="thick">
        <color theme="1" tint="-0.499984740745262"/>
      </bottom>
      <diagonal/>
    </border>
    <border>
      <left style="thick">
        <color theme="1" tint="-0.499984740745262"/>
      </left>
      <right style="thin">
        <color theme="1" tint="-0.499984740745262"/>
      </right>
      <top style="thick">
        <color theme="1" tint="-0.499984740745262"/>
      </top>
      <bottom style="thin">
        <color theme="1" tint="-0.499984740745262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/>
    <xf numFmtId="0" fontId="2" fillId="0" borderId="2" xfId="0" applyFont="1" applyFill="1" applyBorder="1"/>
    <xf numFmtId="49" fontId="2" fillId="0" borderId="2" xfId="0" applyNumberFormat="1" applyFont="1" applyFill="1" applyBorder="1"/>
    <xf numFmtId="0" fontId="2" fillId="0" borderId="5" xfId="0" applyFont="1" applyFill="1" applyBorder="1"/>
    <xf numFmtId="0" fontId="2" fillId="0" borderId="1" xfId="0" applyFont="1" applyFill="1" applyBorder="1"/>
    <xf numFmtId="0" fontId="2" fillId="0" borderId="9" xfId="0" applyFont="1" applyFill="1" applyBorder="1"/>
    <xf numFmtId="0" fontId="2" fillId="0" borderId="12" xfId="0" applyFont="1" applyFill="1" applyBorder="1"/>
    <xf numFmtId="0" fontId="2" fillId="0" borderId="22" xfId="0" applyFont="1" applyFill="1" applyBorder="1"/>
    <xf numFmtId="0" fontId="2" fillId="0" borderId="23" xfId="0" applyFont="1" applyFill="1" applyBorder="1"/>
    <xf numFmtId="0" fontId="6" fillId="0" borderId="13" xfId="0" applyFont="1" applyFill="1" applyBorder="1"/>
    <xf numFmtId="0" fontId="6" fillId="0" borderId="21" xfId="0" applyFont="1" applyFill="1" applyBorder="1"/>
    <xf numFmtId="0" fontId="6" fillId="0" borderId="24" xfId="0" applyFont="1" applyFill="1" applyBorder="1"/>
    <xf numFmtId="0" fontId="6" fillId="0" borderId="2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22" xfId="0" applyBorder="1" applyAlignment="1">
      <alignment horizontal="left" vertical="center" wrapText="1"/>
    </xf>
    <xf numFmtId="0" fontId="0" fillId="0" borderId="22" xfId="0" applyBorder="1" applyAlignment="1">
      <alignment horizontal="left" vertical="center"/>
    </xf>
    <xf numFmtId="0" fontId="0" fillId="0" borderId="22" xfId="0" applyBorder="1" applyAlignment="1">
      <alignment horizontal="right" vertical="center"/>
    </xf>
    <xf numFmtId="0" fontId="0" fillId="0" borderId="23" xfId="0" applyBorder="1" applyAlignment="1">
      <alignment horizontal="left" vertical="center"/>
    </xf>
    <xf numFmtId="0" fontId="0" fillId="2" borderId="0" xfId="0" applyFill="1"/>
    <xf numFmtId="0" fontId="0" fillId="0" borderId="13" xfId="0" applyFill="1" applyBorder="1"/>
    <xf numFmtId="0" fontId="0" fillId="0" borderId="14" xfId="0" applyFill="1" applyBorder="1"/>
    <xf numFmtId="0" fontId="2" fillId="0" borderId="14" xfId="0" applyFont="1" applyFill="1" applyBorder="1" applyAlignment="1">
      <alignment horizontal="center" vertical="center"/>
    </xf>
    <xf numFmtId="0" fontId="2" fillId="0" borderId="14" xfId="0" applyFont="1" applyFill="1" applyBorder="1"/>
    <xf numFmtId="0" fontId="2" fillId="0" borderId="15" xfId="0" applyFont="1" applyFill="1" applyBorder="1"/>
    <xf numFmtId="0" fontId="2" fillId="0" borderId="21" xfId="0" applyFont="1" applyFill="1" applyBorder="1"/>
    <xf numFmtId="0" fontId="0" fillId="0" borderId="24" xfId="0" applyFill="1" applyBorder="1"/>
    <xf numFmtId="0" fontId="0" fillId="0" borderId="27" xfId="0" applyFill="1" applyBorder="1"/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/>
    <xf numFmtId="0" fontId="2" fillId="0" borderId="28" xfId="0" applyFont="1" applyFill="1" applyBorder="1"/>
    <xf numFmtId="0" fontId="2" fillId="0" borderId="22" xfId="0" applyFont="1" applyFill="1" applyBorder="1" applyAlignment="1">
      <alignment horizontal="center" vertical="center"/>
    </xf>
    <xf numFmtId="0" fontId="7" fillId="2" borderId="0" xfId="0" applyFont="1" applyFill="1"/>
    <xf numFmtId="0" fontId="1" fillId="0" borderId="21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0" fillId="0" borderId="32" xfId="0" applyFill="1" applyBorder="1"/>
    <xf numFmtId="0" fontId="0" fillId="0" borderId="33" xfId="0" applyFill="1" applyBorder="1"/>
    <xf numFmtId="0" fontId="2" fillId="0" borderId="33" xfId="0" applyFont="1" applyFill="1" applyBorder="1" applyAlignment="1">
      <alignment horizontal="center" vertical="center"/>
    </xf>
    <xf numFmtId="0" fontId="2" fillId="0" borderId="33" xfId="0" applyFont="1" applyFill="1" applyBorder="1"/>
    <xf numFmtId="0" fontId="2" fillId="0" borderId="34" xfId="0" applyFont="1" applyFill="1" applyBorder="1"/>
    <xf numFmtId="0" fontId="1" fillId="0" borderId="14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/>
    </xf>
    <xf numFmtId="0" fontId="2" fillId="0" borderId="19" xfId="0" applyFont="1" applyFill="1" applyBorder="1"/>
    <xf numFmtId="0" fontId="2" fillId="0" borderId="20" xfId="0" applyFont="1" applyFill="1" applyBorder="1"/>
    <xf numFmtId="0" fontId="2" fillId="0" borderId="21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8" fillId="2" borderId="0" xfId="0" applyFont="1" applyFill="1"/>
  </cellXfs>
  <cellStyles count="1">
    <cellStyle name="Normal" xfId="0" builtinId="0"/>
  </cellStyles>
  <dxfs count="3"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363636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8"/>
  <sheetViews>
    <sheetView tabSelected="1" workbookViewId="0">
      <pane ySplit="5" topLeftCell="A6" activePane="bottomLeft" state="frozen"/>
      <selection pane="bottomLeft" activeCell="C15" sqref="C15"/>
    </sheetView>
  </sheetViews>
  <sheetFormatPr baseColWidth="10" defaultColWidth="9.140625" defaultRowHeight="15" x14ac:dyDescent="0.25"/>
  <cols>
    <col min="1" max="1" width="9.140625" style="26"/>
    <col min="2" max="2" width="10.7109375" style="26" bestFit="1" customWidth="1"/>
    <col min="3" max="3" width="11.140625" style="26" customWidth="1"/>
    <col min="4" max="4" width="11.5703125" style="26" customWidth="1"/>
    <col min="5" max="5" width="17.42578125" style="26" customWidth="1"/>
    <col min="6" max="6" width="30.42578125" style="26" bestFit="1" customWidth="1"/>
    <col min="7" max="7" width="18.28515625" style="26" customWidth="1"/>
    <col min="8" max="8" width="12.140625" style="26" customWidth="1"/>
    <col min="9" max="9" width="8.5703125" style="26" customWidth="1"/>
    <col min="10" max="10" width="14.42578125" style="26" bestFit="1" customWidth="1"/>
    <col min="11" max="16384" width="9.140625" style="26"/>
  </cols>
  <sheetData>
    <row r="1" spans="2:11" x14ac:dyDescent="0.25">
      <c r="J1" s="39" t="s">
        <v>270</v>
      </c>
      <c r="K1" s="39">
        <f>COUNTA(D6:D300000)</f>
        <v>1</v>
      </c>
    </row>
    <row r="2" spans="2:11" x14ac:dyDescent="0.25">
      <c r="J2" s="39" t="s">
        <v>272</v>
      </c>
      <c r="K2" s="39">
        <f>COUNTA(I6:I300000)</f>
        <v>0</v>
      </c>
    </row>
    <row r="3" spans="2:11" ht="15.75" thickBot="1" x14ac:dyDescent="0.3"/>
    <row r="4" spans="2:11" ht="15.75" thickTop="1" x14ac:dyDescent="0.25">
      <c r="B4" s="50" t="s">
        <v>281</v>
      </c>
      <c r="C4" s="48" t="s">
        <v>266</v>
      </c>
      <c r="D4" s="48" t="s">
        <v>0</v>
      </c>
      <c r="E4" s="48" t="s">
        <v>1</v>
      </c>
      <c r="F4" s="48" t="s">
        <v>2</v>
      </c>
      <c r="G4" s="48" t="s">
        <v>267</v>
      </c>
      <c r="H4" s="48" t="s">
        <v>271</v>
      </c>
      <c r="I4" s="52" t="s">
        <v>268</v>
      </c>
    </row>
    <row r="5" spans="2:11" ht="15.75" thickBot="1" x14ac:dyDescent="0.3">
      <c r="B5" s="51"/>
      <c r="C5" s="49"/>
      <c r="D5" s="49"/>
      <c r="E5" s="49"/>
      <c r="F5" s="49"/>
      <c r="G5" s="49"/>
      <c r="H5" s="49"/>
      <c r="I5" s="53"/>
    </row>
    <row r="6" spans="2:11" ht="15" customHeight="1" thickTop="1" x14ac:dyDescent="0.25">
      <c r="B6" s="27" t="s">
        <v>269</v>
      </c>
      <c r="C6" s="28" t="s">
        <v>269</v>
      </c>
      <c r="D6" s="29" t="s">
        <v>10</v>
      </c>
      <c r="E6" s="30" t="s">
        <v>273</v>
      </c>
      <c r="F6" s="28" t="s">
        <v>276</v>
      </c>
      <c r="G6" s="28"/>
      <c r="H6" s="28"/>
      <c r="I6" s="31"/>
    </row>
    <row r="7" spans="2:11" ht="51.75" customHeight="1" x14ac:dyDescent="0.25">
      <c r="B7" s="33"/>
      <c r="C7" s="34"/>
      <c r="D7" s="35"/>
      <c r="E7" s="36"/>
      <c r="F7" s="34"/>
      <c r="G7" s="34"/>
      <c r="H7" s="34"/>
      <c r="I7" s="37"/>
    </row>
    <row r="8" spans="2:11" x14ac:dyDescent="0.25">
      <c r="B8" s="32"/>
      <c r="C8" s="11"/>
      <c r="D8" s="38"/>
      <c r="E8" s="11"/>
      <c r="F8" s="11"/>
      <c r="G8" s="11"/>
      <c r="H8" s="11"/>
      <c r="I8" s="12"/>
    </row>
  </sheetData>
  <mergeCells count="8">
    <mergeCell ref="C4:C5"/>
    <mergeCell ref="B4:B5"/>
    <mergeCell ref="I4:I5"/>
    <mergeCell ref="H4:H5"/>
    <mergeCell ref="G4:G5"/>
    <mergeCell ref="F4:F5"/>
    <mergeCell ref="E4:E5"/>
    <mergeCell ref="D4:D5"/>
  </mergeCells>
  <dataValidations count="1">
    <dataValidation type="list" allowBlank="1" showInputMessage="1" showErrorMessage="1" sqref="E6:E8">
      <formula1>INDIRECT(D6)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Feuil6!$B$3:$B$15</xm:f>
          </x14:formula1>
          <xm:sqref>D6:D8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H32"/>
  <sheetViews>
    <sheetView workbookViewId="0">
      <pane ySplit="5" topLeftCell="A6" activePane="bottomLeft" state="frozen"/>
      <selection pane="bottomLeft" activeCell="G9" sqref="G9"/>
    </sheetView>
  </sheetViews>
  <sheetFormatPr baseColWidth="10" defaultRowHeight="15" x14ac:dyDescent="0.25"/>
  <cols>
    <col min="1" max="1" width="11.42578125" style="1"/>
    <col min="2" max="2" width="11.42578125" style="2"/>
    <col min="3" max="4" width="11.42578125" style="1"/>
    <col min="5" max="5" width="15.28515625" style="1" customWidth="1"/>
    <col min="6" max="16384" width="11.42578125" style="1"/>
  </cols>
  <sheetData>
    <row r="3" spans="2:8" ht="15.75" thickBot="1" x14ac:dyDescent="0.3"/>
    <row r="4" spans="2:8" ht="25.5" customHeight="1" thickTop="1" x14ac:dyDescent="0.25">
      <c r="B4" s="58" t="s">
        <v>0</v>
      </c>
      <c r="C4" s="56" t="s">
        <v>1</v>
      </c>
      <c r="D4" s="56" t="s">
        <v>2</v>
      </c>
      <c r="E4" s="48" t="s">
        <v>9</v>
      </c>
      <c r="F4" s="70" t="s">
        <v>277</v>
      </c>
      <c r="G4" s="70" t="s">
        <v>278</v>
      </c>
      <c r="H4" s="71" t="s">
        <v>19</v>
      </c>
    </row>
    <row r="5" spans="2:8" ht="18.75" customHeight="1" thickBot="1" x14ac:dyDescent="0.3">
      <c r="B5" s="59"/>
      <c r="C5" s="57"/>
      <c r="D5" s="57"/>
      <c r="E5" s="49"/>
      <c r="F5" s="72"/>
      <c r="G5" s="72"/>
      <c r="H5" s="73"/>
    </row>
    <row r="6" spans="2:8" ht="15.75" thickTop="1" x14ac:dyDescent="0.25">
      <c r="B6" s="74"/>
      <c r="C6" s="75"/>
      <c r="D6" s="75"/>
      <c r="E6" s="75"/>
      <c r="F6" s="75"/>
      <c r="G6" s="75"/>
      <c r="H6" s="76"/>
    </row>
    <row r="7" spans="2:8" x14ac:dyDescent="0.25">
      <c r="B7" s="77"/>
      <c r="C7" s="11"/>
      <c r="D7" s="11"/>
      <c r="E7" s="11"/>
      <c r="F7" s="11"/>
      <c r="G7" s="11"/>
      <c r="H7" s="12"/>
    </row>
    <row r="8" spans="2:8" x14ac:dyDescent="0.25">
      <c r="B8" s="77"/>
      <c r="C8" s="11"/>
      <c r="D8" s="11"/>
      <c r="E8" s="11"/>
      <c r="F8" s="11"/>
      <c r="G8" s="11"/>
      <c r="H8" s="12"/>
    </row>
    <row r="9" spans="2:8" x14ac:dyDescent="0.25">
      <c r="B9" s="77"/>
      <c r="C9" s="11"/>
      <c r="D9" s="11"/>
      <c r="E9" s="11"/>
      <c r="F9" s="11"/>
      <c r="G9" s="11"/>
      <c r="H9" s="12"/>
    </row>
    <row r="10" spans="2:8" x14ac:dyDescent="0.25">
      <c r="B10" s="77"/>
      <c r="C10" s="11"/>
      <c r="D10" s="11"/>
      <c r="E10" s="11"/>
      <c r="F10" s="11"/>
      <c r="G10" s="11"/>
      <c r="H10" s="12"/>
    </row>
    <row r="11" spans="2:8" x14ac:dyDescent="0.25">
      <c r="B11" s="77"/>
      <c r="C11" s="11"/>
      <c r="D11" s="11"/>
      <c r="E11" s="11"/>
      <c r="F11" s="11"/>
      <c r="G11" s="11"/>
      <c r="H11" s="12"/>
    </row>
    <row r="12" spans="2:8" x14ac:dyDescent="0.25">
      <c r="B12" s="77"/>
      <c r="C12" s="11"/>
      <c r="D12" s="11"/>
      <c r="E12" s="11"/>
      <c r="F12" s="11"/>
      <c r="G12" s="11"/>
      <c r="H12" s="12"/>
    </row>
    <row r="13" spans="2:8" x14ac:dyDescent="0.25">
      <c r="B13" s="77"/>
      <c r="C13" s="11"/>
      <c r="D13" s="11"/>
      <c r="E13" s="11"/>
      <c r="F13" s="11"/>
      <c r="G13" s="11"/>
      <c r="H13" s="12"/>
    </row>
    <row r="14" spans="2:8" x14ac:dyDescent="0.25">
      <c r="B14" s="77"/>
      <c r="C14" s="11"/>
      <c r="D14" s="11"/>
      <c r="E14" s="11"/>
      <c r="F14" s="11"/>
      <c r="G14" s="11"/>
      <c r="H14" s="12"/>
    </row>
    <row r="15" spans="2:8" x14ac:dyDescent="0.25">
      <c r="B15" s="77"/>
      <c r="C15" s="11"/>
      <c r="D15" s="11"/>
      <c r="E15" s="11"/>
      <c r="F15" s="11"/>
      <c r="G15" s="11"/>
      <c r="H15" s="12"/>
    </row>
    <row r="16" spans="2:8" x14ac:dyDescent="0.25">
      <c r="B16" s="77"/>
      <c r="C16" s="11"/>
      <c r="D16" s="11"/>
      <c r="E16" s="11"/>
      <c r="F16" s="11"/>
      <c r="G16" s="11"/>
      <c r="H16" s="12"/>
    </row>
    <row r="17" spans="2:8" x14ac:dyDescent="0.25">
      <c r="B17" s="77"/>
      <c r="C17" s="11"/>
      <c r="D17" s="11"/>
      <c r="E17" s="11"/>
      <c r="F17" s="11"/>
      <c r="G17" s="11"/>
      <c r="H17" s="12"/>
    </row>
    <row r="18" spans="2:8" x14ac:dyDescent="0.25">
      <c r="B18" s="77"/>
      <c r="C18" s="11"/>
      <c r="D18" s="11"/>
      <c r="E18" s="11"/>
      <c r="F18" s="11"/>
      <c r="G18" s="11"/>
      <c r="H18" s="12"/>
    </row>
    <row r="19" spans="2:8" x14ac:dyDescent="0.25">
      <c r="B19" s="77"/>
      <c r="C19" s="11"/>
      <c r="D19" s="11"/>
      <c r="E19" s="11"/>
      <c r="F19" s="11"/>
      <c r="G19" s="11"/>
      <c r="H19" s="12"/>
    </row>
    <row r="20" spans="2:8" x14ac:dyDescent="0.25">
      <c r="B20" s="77"/>
      <c r="C20" s="11"/>
      <c r="D20" s="11"/>
      <c r="E20" s="11"/>
      <c r="F20" s="11"/>
      <c r="G20" s="11"/>
      <c r="H20" s="12"/>
    </row>
    <row r="21" spans="2:8" x14ac:dyDescent="0.25">
      <c r="B21" s="77"/>
      <c r="C21" s="11"/>
      <c r="D21" s="11"/>
      <c r="E21" s="11"/>
      <c r="F21" s="11"/>
      <c r="G21" s="11"/>
      <c r="H21" s="12"/>
    </row>
    <row r="22" spans="2:8" x14ac:dyDescent="0.25">
      <c r="B22" s="77"/>
      <c r="C22" s="11"/>
      <c r="D22" s="11"/>
      <c r="E22" s="11"/>
      <c r="F22" s="11"/>
      <c r="G22" s="11"/>
      <c r="H22" s="12"/>
    </row>
    <row r="23" spans="2:8" x14ac:dyDescent="0.25">
      <c r="B23" s="77"/>
      <c r="C23" s="11"/>
      <c r="D23" s="11"/>
      <c r="E23" s="11"/>
      <c r="F23" s="11"/>
      <c r="G23" s="11"/>
      <c r="H23" s="12"/>
    </row>
    <row r="24" spans="2:8" x14ac:dyDescent="0.25">
      <c r="B24" s="77"/>
      <c r="C24" s="11"/>
      <c r="D24" s="11"/>
      <c r="E24" s="11"/>
      <c r="F24" s="11"/>
      <c r="G24" s="11"/>
      <c r="H24" s="12"/>
    </row>
    <row r="25" spans="2:8" x14ac:dyDescent="0.25">
      <c r="B25" s="77"/>
      <c r="C25" s="11"/>
      <c r="D25" s="11"/>
      <c r="E25" s="11"/>
      <c r="F25" s="11"/>
      <c r="G25" s="11"/>
      <c r="H25" s="12"/>
    </row>
    <row r="26" spans="2:8" x14ac:dyDescent="0.25">
      <c r="B26" s="77"/>
      <c r="C26" s="11"/>
      <c r="D26" s="11"/>
      <c r="E26" s="11"/>
      <c r="F26" s="11"/>
      <c r="G26" s="11"/>
      <c r="H26" s="12"/>
    </row>
    <row r="27" spans="2:8" x14ac:dyDescent="0.25">
      <c r="B27" s="77"/>
      <c r="C27" s="11"/>
      <c r="D27" s="11"/>
      <c r="E27" s="11"/>
      <c r="F27" s="11"/>
      <c r="G27" s="11"/>
      <c r="H27" s="12"/>
    </row>
    <row r="28" spans="2:8" x14ac:dyDescent="0.25">
      <c r="B28" s="77"/>
      <c r="C28" s="11"/>
      <c r="D28" s="11"/>
      <c r="E28" s="11"/>
      <c r="F28" s="11"/>
      <c r="G28" s="11"/>
      <c r="H28" s="12"/>
    </row>
    <row r="29" spans="2:8" x14ac:dyDescent="0.25">
      <c r="B29" s="77"/>
      <c r="C29" s="11"/>
      <c r="D29" s="11"/>
      <c r="E29" s="11"/>
      <c r="F29" s="11"/>
      <c r="G29" s="11"/>
      <c r="H29" s="12"/>
    </row>
    <row r="30" spans="2:8" x14ac:dyDescent="0.25">
      <c r="B30" s="77"/>
      <c r="C30" s="11"/>
      <c r="D30" s="11"/>
      <c r="E30" s="11"/>
      <c r="F30" s="11"/>
      <c r="G30" s="11"/>
      <c r="H30" s="12"/>
    </row>
    <row r="31" spans="2:8" ht="15.75" thickBot="1" x14ac:dyDescent="0.3">
      <c r="B31" s="78"/>
      <c r="C31" s="46"/>
      <c r="D31" s="46"/>
      <c r="E31" s="46"/>
      <c r="F31" s="46"/>
      <c r="G31" s="46"/>
      <c r="H31" s="47"/>
    </row>
    <row r="32" spans="2:8" ht="15.75" thickTop="1" x14ac:dyDescent="0.25"/>
  </sheetData>
  <mergeCells count="7">
    <mergeCell ref="B4:B5"/>
    <mergeCell ref="D4:D5"/>
    <mergeCell ref="C4:C5"/>
    <mergeCell ref="E4:E5"/>
    <mergeCell ref="H4:H5"/>
    <mergeCell ref="F4:F5"/>
    <mergeCell ref="G4:G5"/>
  </mergeCells>
  <dataValidations count="1">
    <dataValidation type="list" allowBlank="1" showInputMessage="1" showErrorMessage="1" sqref="C6">
      <formula1>INDIRECT(B6)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Feuil6!$B$3:$B$15</xm:f>
          </x14:formula1>
          <xm:sqref>B6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3:L97"/>
  <sheetViews>
    <sheetView workbookViewId="0">
      <pane ySplit="5" topLeftCell="A12" activePane="bottomLeft" state="frozen"/>
      <selection pane="bottomLeft" activeCell="K15" sqref="K15"/>
    </sheetView>
  </sheetViews>
  <sheetFormatPr baseColWidth="10" defaultRowHeight="15" x14ac:dyDescent="0.25"/>
  <cols>
    <col min="1" max="1" width="11.42578125" style="1"/>
    <col min="2" max="2" width="6.5703125" style="1" customWidth="1"/>
    <col min="3" max="3" width="43.140625" style="1" customWidth="1"/>
    <col min="4" max="4" width="12" style="1" customWidth="1"/>
    <col min="5" max="5" width="21.85546875" style="1" bestFit="1" customWidth="1"/>
    <col min="6" max="6" width="39.42578125" style="1" customWidth="1"/>
    <col min="7" max="7" width="26.140625" style="1" bestFit="1" customWidth="1"/>
    <col min="8" max="9" width="11.42578125" style="1"/>
    <col min="10" max="10" width="8.42578125" style="1" bestFit="1" customWidth="1"/>
    <col min="11" max="11" width="13.42578125" style="1" customWidth="1"/>
    <col min="12" max="12" width="11.42578125" style="79"/>
    <col min="13" max="16384" width="11.42578125" style="1"/>
  </cols>
  <sheetData>
    <row r="3" spans="2:12" ht="15.75" thickBot="1" x14ac:dyDescent="0.3"/>
    <row r="4" spans="2:12" ht="15.75" thickTop="1" x14ac:dyDescent="0.25">
      <c r="B4" s="58" t="s">
        <v>20</v>
      </c>
      <c r="C4" s="56" t="s">
        <v>21</v>
      </c>
      <c r="D4" s="56" t="s">
        <v>0</v>
      </c>
      <c r="E4" s="56" t="s">
        <v>1</v>
      </c>
      <c r="F4" s="56" t="s">
        <v>22</v>
      </c>
      <c r="G4" s="56" t="s">
        <v>279</v>
      </c>
      <c r="H4" s="56" t="s">
        <v>23</v>
      </c>
      <c r="I4" s="56" t="s">
        <v>24</v>
      </c>
      <c r="J4" s="56" t="s">
        <v>280</v>
      </c>
      <c r="K4" s="54" t="s">
        <v>25</v>
      </c>
    </row>
    <row r="5" spans="2:12" ht="15.75" thickBot="1" x14ac:dyDescent="0.3">
      <c r="B5" s="59"/>
      <c r="C5" s="57"/>
      <c r="D5" s="57"/>
      <c r="E5" s="57"/>
      <c r="F5" s="57"/>
      <c r="G5" s="57"/>
      <c r="H5" s="57"/>
      <c r="I5" s="57"/>
      <c r="J5" s="57"/>
      <c r="K5" s="55"/>
      <c r="L5" s="79" t="s">
        <v>26</v>
      </c>
    </row>
    <row r="6" spans="2:12" ht="15.75" thickTop="1" x14ac:dyDescent="0.25">
      <c r="B6" s="13">
        <f>IF(AND(H6&lt;=I6,H6&gt;0),1,IF(AND(H6&gt;I6,H6&lt;=L6),2,IF(H6&gt;L6,3,0)))</f>
        <v>3</v>
      </c>
      <c r="C6" s="18" t="s">
        <v>27</v>
      </c>
      <c r="D6" s="18" t="s">
        <v>28</v>
      </c>
      <c r="E6" s="18" t="s">
        <v>28</v>
      </c>
      <c r="F6" s="18" t="s">
        <v>29</v>
      </c>
      <c r="G6" s="18" t="s">
        <v>30</v>
      </c>
      <c r="H6" s="18">
        <v>18</v>
      </c>
      <c r="I6" s="18">
        <v>4</v>
      </c>
      <c r="J6" s="18">
        <v>342376</v>
      </c>
      <c r="K6" s="19" t="s">
        <v>31</v>
      </c>
      <c r="L6" s="79">
        <f>I6+3</f>
        <v>7</v>
      </c>
    </row>
    <row r="7" spans="2:12" x14ac:dyDescent="0.25">
      <c r="B7" s="14">
        <f t="shared" ref="B7:B70" si="0">IF(AND(H7&lt;=I7,H7&gt;0),1,IF(AND(H7&gt;I7,H7&lt;=L7),2,IF(H7&gt;L7,3,0)))</f>
        <v>3</v>
      </c>
      <c r="C7" s="20" t="s">
        <v>32</v>
      </c>
      <c r="D7" s="20" t="s">
        <v>28</v>
      </c>
      <c r="E7" s="20" t="s">
        <v>33</v>
      </c>
      <c r="F7" s="20" t="s">
        <v>34</v>
      </c>
      <c r="G7" s="20"/>
      <c r="H7" s="20">
        <v>8</v>
      </c>
      <c r="I7" s="20">
        <v>4</v>
      </c>
      <c r="J7" s="20">
        <v>342369</v>
      </c>
      <c r="K7" s="21" t="s">
        <v>35</v>
      </c>
      <c r="L7" s="79">
        <f>I7+3</f>
        <v>7</v>
      </c>
    </row>
    <row r="8" spans="2:12" x14ac:dyDescent="0.25">
      <c r="B8" s="14">
        <f t="shared" si="0"/>
        <v>1</v>
      </c>
      <c r="C8" s="20" t="s">
        <v>36</v>
      </c>
      <c r="D8" s="20" t="s">
        <v>28</v>
      </c>
      <c r="E8" s="20" t="s">
        <v>28</v>
      </c>
      <c r="F8" s="20" t="s">
        <v>37</v>
      </c>
      <c r="G8" s="20"/>
      <c r="H8" s="20">
        <v>3</v>
      </c>
      <c r="I8" s="20">
        <v>4</v>
      </c>
      <c r="J8" s="20">
        <v>342368</v>
      </c>
      <c r="K8" s="21" t="s">
        <v>38</v>
      </c>
      <c r="L8" s="79">
        <f t="shared" ref="L8:L71" si="1">I8+3</f>
        <v>7</v>
      </c>
    </row>
    <row r="9" spans="2:12" x14ac:dyDescent="0.25">
      <c r="B9" s="14">
        <f t="shared" si="0"/>
        <v>2</v>
      </c>
      <c r="C9" s="20" t="s">
        <v>39</v>
      </c>
      <c r="D9" s="20" t="s">
        <v>28</v>
      </c>
      <c r="E9" s="20" t="s">
        <v>28</v>
      </c>
      <c r="F9" s="20" t="s">
        <v>40</v>
      </c>
      <c r="G9" s="20"/>
      <c r="H9" s="20">
        <v>2</v>
      </c>
      <c r="I9" s="20">
        <v>1</v>
      </c>
      <c r="J9" s="20">
        <v>342397</v>
      </c>
      <c r="K9" s="21" t="s">
        <v>41</v>
      </c>
      <c r="L9" s="79">
        <f t="shared" si="1"/>
        <v>4</v>
      </c>
    </row>
    <row r="10" spans="2:12" x14ac:dyDescent="0.25">
      <c r="B10" s="14">
        <f t="shared" si="0"/>
        <v>2</v>
      </c>
      <c r="C10" s="20" t="s">
        <v>42</v>
      </c>
      <c r="D10" s="20" t="s">
        <v>28</v>
      </c>
      <c r="E10" s="20" t="s">
        <v>28</v>
      </c>
      <c r="F10" s="20" t="s">
        <v>43</v>
      </c>
      <c r="G10" s="20"/>
      <c r="H10" s="20">
        <v>3</v>
      </c>
      <c r="I10" s="20">
        <v>1</v>
      </c>
      <c r="J10" s="20">
        <v>342700</v>
      </c>
      <c r="K10" s="21" t="s">
        <v>44</v>
      </c>
      <c r="L10" s="79">
        <f t="shared" si="1"/>
        <v>4</v>
      </c>
    </row>
    <row r="11" spans="2:12" x14ac:dyDescent="0.25">
      <c r="B11" s="14">
        <f t="shared" si="0"/>
        <v>2</v>
      </c>
      <c r="C11" s="20" t="s">
        <v>45</v>
      </c>
      <c r="D11" s="20" t="s">
        <v>46</v>
      </c>
      <c r="E11" s="20" t="s">
        <v>47</v>
      </c>
      <c r="F11" s="20"/>
      <c r="G11" s="20"/>
      <c r="H11" s="20">
        <v>3</v>
      </c>
      <c r="I11" s="20">
        <v>2</v>
      </c>
      <c r="J11" s="20"/>
      <c r="K11" s="21" t="s">
        <v>48</v>
      </c>
      <c r="L11" s="79">
        <f t="shared" si="1"/>
        <v>5</v>
      </c>
    </row>
    <row r="12" spans="2:12" x14ac:dyDescent="0.25">
      <c r="B12" s="14">
        <f t="shared" si="0"/>
        <v>2</v>
      </c>
      <c r="C12" s="20" t="s">
        <v>49</v>
      </c>
      <c r="D12" s="20" t="s">
        <v>28</v>
      </c>
      <c r="E12" s="20" t="s">
        <v>28</v>
      </c>
      <c r="F12" s="20" t="s">
        <v>50</v>
      </c>
      <c r="G12" s="20"/>
      <c r="H12" s="20">
        <v>5</v>
      </c>
      <c r="I12" s="20">
        <v>2</v>
      </c>
      <c r="J12" s="20">
        <v>602015</v>
      </c>
      <c r="K12" s="21" t="s">
        <v>51</v>
      </c>
      <c r="L12" s="79">
        <f t="shared" si="1"/>
        <v>5</v>
      </c>
    </row>
    <row r="13" spans="2:12" x14ac:dyDescent="0.25">
      <c r="B13" s="14">
        <f t="shared" si="0"/>
        <v>3</v>
      </c>
      <c r="C13" s="20" t="s">
        <v>52</v>
      </c>
      <c r="D13" s="20" t="s">
        <v>28</v>
      </c>
      <c r="E13" s="20" t="s">
        <v>33</v>
      </c>
      <c r="F13" s="20" t="s">
        <v>53</v>
      </c>
      <c r="G13" s="20"/>
      <c r="H13" s="20">
        <v>5</v>
      </c>
      <c r="I13" s="20">
        <v>1</v>
      </c>
      <c r="J13" s="20">
        <v>602023</v>
      </c>
      <c r="K13" s="21" t="s">
        <v>54</v>
      </c>
      <c r="L13" s="79">
        <f t="shared" si="1"/>
        <v>4</v>
      </c>
    </row>
    <row r="14" spans="2:12" x14ac:dyDescent="0.25">
      <c r="B14" s="15">
        <f t="shared" si="0"/>
        <v>3</v>
      </c>
      <c r="C14" s="20" t="s">
        <v>55</v>
      </c>
      <c r="D14" s="20" t="s">
        <v>28</v>
      </c>
      <c r="E14" s="20" t="s">
        <v>28</v>
      </c>
      <c r="F14" s="20" t="s">
        <v>43</v>
      </c>
      <c r="G14" s="20"/>
      <c r="H14" s="20">
        <v>9</v>
      </c>
      <c r="I14" s="20">
        <v>4</v>
      </c>
      <c r="J14" s="20">
        <v>602020</v>
      </c>
      <c r="K14" s="21" t="s">
        <v>56</v>
      </c>
      <c r="L14" s="79">
        <f t="shared" si="1"/>
        <v>7</v>
      </c>
    </row>
    <row r="15" spans="2:12" x14ac:dyDescent="0.25">
      <c r="B15" s="15">
        <f t="shared" si="0"/>
        <v>3</v>
      </c>
      <c r="C15" s="20" t="s">
        <v>57</v>
      </c>
      <c r="D15" s="20" t="s">
        <v>28</v>
      </c>
      <c r="E15" s="20" t="s">
        <v>28</v>
      </c>
      <c r="F15" s="20" t="s">
        <v>58</v>
      </c>
      <c r="G15" s="20"/>
      <c r="H15" s="20">
        <v>6</v>
      </c>
      <c r="I15" s="20">
        <v>2</v>
      </c>
      <c r="J15" s="20">
        <v>700942</v>
      </c>
      <c r="K15" s="21" t="s">
        <v>59</v>
      </c>
      <c r="L15" s="79">
        <f t="shared" si="1"/>
        <v>5</v>
      </c>
    </row>
    <row r="16" spans="2:12" x14ac:dyDescent="0.25">
      <c r="B16" s="15">
        <f t="shared" si="0"/>
        <v>3</v>
      </c>
      <c r="C16" s="20" t="s">
        <v>60</v>
      </c>
      <c r="D16" s="20" t="s">
        <v>28</v>
      </c>
      <c r="E16" s="20" t="s">
        <v>28</v>
      </c>
      <c r="F16" s="20" t="s">
        <v>61</v>
      </c>
      <c r="G16" s="20"/>
      <c r="H16" s="20">
        <v>6</v>
      </c>
      <c r="I16" s="20">
        <v>1</v>
      </c>
      <c r="J16" s="20">
        <v>602021</v>
      </c>
      <c r="K16" s="21" t="s">
        <v>62</v>
      </c>
      <c r="L16" s="79">
        <f t="shared" si="1"/>
        <v>4</v>
      </c>
    </row>
    <row r="17" spans="2:12" x14ac:dyDescent="0.25">
      <c r="B17" s="15">
        <f t="shared" si="0"/>
        <v>3</v>
      </c>
      <c r="C17" s="20" t="s">
        <v>63</v>
      </c>
      <c r="D17" s="20" t="s">
        <v>28</v>
      </c>
      <c r="E17" s="20" t="s">
        <v>28</v>
      </c>
      <c r="F17" s="20" t="s">
        <v>64</v>
      </c>
      <c r="G17" s="20"/>
      <c r="H17" s="20">
        <v>13</v>
      </c>
      <c r="I17" s="20">
        <v>1</v>
      </c>
      <c r="J17" s="20">
        <v>602026</v>
      </c>
      <c r="K17" s="21" t="s">
        <v>65</v>
      </c>
      <c r="L17" s="79">
        <f t="shared" si="1"/>
        <v>4</v>
      </c>
    </row>
    <row r="18" spans="2:12" x14ac:dyDescent="0.25">
      <c r="B18" s="15">
        <f t="shared" si="0"/>
        <v>2</v>
      </c>
      <c r="C18" s="20" t="s">
        <v>66</v>
      </c>
      <c r="D18" s="20" t="s">
        <v>28</v>
      </c>
      <c r="E18" s="20" t="s">
        <v>28</v>
      </c>
      <c r="F18" s="20" t="s">
        <v>67</v>
      </c>
      <c r="G18" s="20"/>
      <c r="H18" s="20">
        <v>5</v>
      </c>
      <c r="I18" s="20">
        <v>2</v>
      </c>
      <c r="J18" s="20">
        <v>602022</v>
      </c>
      <c r="K18" s="21" t="s">
        <v>68</v>
      </c>
      <c r="L18" s="79">
        <f t="shared" si="1"/>
        <v>5</v>
      </c>
    </row>
    <row r="19" spans="2:12" x14ac:dyDescent="0.25">
      <c r="B19" s="15">
        <f t="shared" si="0"/>
        <v>2</v>
      </c>
      <c r="C19" s="20" t="s">
        <v>69</v>
      </c>
      <c r="D19" s="20" t="s">
        <v>28</v>
      </c>
      <c r="E19" s="20" t="s">
        <v>70</v>
      </c>
      <c r="F19" s="20" t="s">
        <v>71</v>
      </c>
      <c r="G19" s="20"/>
      <c r="H19" s="20">
        <v>7</v>
      </c>
      <c r="I19" s="20">
        <v>4</v>
      </c>
      <c r="J19" s="20">
        <v>602005</v>
      </c>
      <c r="K19" s="21" t="s">
        <v>72</v>
      </c>
      <c r="L19" s="79">
        <f t="shared" si="1"/>
        <v>7</v>
      </c>
    </row>
    <row r="20" spans="2:12" x14ac:dyDescent="0.25">
      <c r="B20" s="15">
        <f t="shared" si="0"/>
        <v>3</v>
      </c>
      <c r="C20" s="20" t="s">
        <v>69</v>
      </c>
      <c r="D20" s="20" t="s">
        <v>28</v>
      </c>
      <c r="E20" s="20" t="s">
        <v>73</v>
      </c>
      <c r="F20" s="20" t="s">
        <v>43</v>
      </c>
      <c r="G20" s="20"/>
      <c r="H20" s="20">
        <v>5</v>
      </c>
      <c r="I20" s="20">
        <v>1</v>
      </c>
      <c r="J20" s="20">
        <v>602025</v>
      </c>
      <c r="K20" s="21" t="s">
        <v>74</v>
      </c>
      <c r="L20" s="79">
        <f t="shared" si="1"/>
        <v>4</v>
      </c>
    </row>
    <row r="21" spans="2:12" x14ac:dyDescent="0.25">
      <c r="B21" s="15">
        <f t="shared" si="0"/>
        <v>2</v>
      </c>
      <c r="C21" s="20" t="s">
        <v>75</v>
      </c>
      <c r="D21" s="20" t="s">
        <v>28</v>
      </c>
      <c r="E21" s="20" t="s">
        <v>37</v>
      </c>
      <c r="F21" s="20" t="s">
        <v>76</v>
      </c>
      <c r="G21" s="20"/>
      <c r="H21" s="20">
        <v>3</v>
      </c>
      <c r="I21" s="20">
        <v>2</v>
      </c>
      <c r="J21" s="20">
        <v>602027</v>
      </c>
      <c r="K21" s="21" t="s">
        <v>77</v>
      </c>
      <c r="L21" s="79">
        <f t="shared" si="1"/>
        <v>5</v>
      </c>
    </row>
    <row r="22" spans="2:12" x14ac:dyDescent="0.25">
      <c r="B22" s="15">
        <f t="shared" si="0"/>
        <v>1</v>
      </c>
      <c r="C22" s="20" t="s">
        <v>69</v>
      </c>
      <c r="D22" s="20" t="s">
        <v>28</v>
      </c>
      <c r="E22" s="20" t="s">
        <v>37</v>
      </c>
      <c r="F22" s="20" t="s">
        <v>78</v>
      </c>
      <c r="G22" s="20"/>
      <c r="H22" s="20">
        <v>4</v>
      </c>
      <c r="I22" s="20">
        <v>4</v>
      </c>
      <c r="J22" s="20">
        <v>602002</v>
      </c>
      <c r="K22" s="21" t="s">
        <v>79</v>
      </c>
      <c r="L22" s="79">
        <f t="shared" si="1"/>
        <v>7</v>
      </c>
    </row>
    <row r="23" spans="2:12" x14ac:dyDescent="0.25">
      <c r="B23" s="15">
        <f t="shared" si="0"/>
        <v>3</v>
      </c>
      <c r="C23" s="20" t="s">
        <v>80</v>
      </c>
      <c r="D23" s="20" t="s">
        <v>28</v>
      </c>
      <c r="E23" s="20" t="s">
        <v>70</v>
      </c>
      <c r="F23" s="20"/>
      <c r="G23" s="20" t="s">
        <v>81</v>
      </c>
      <c r="H23" s="20">
        <v>25</v>
      </c>
      <c r="I23" s="20">
        <v>2</v>
      </c>
      <c r="J23" s="20">
        <v>310281</v>
      </c>
      <c r="K23" s="21" t="s">
        <v>82</v>
      </c>
      <c r="L23" s="79">
        <f t="shared" si="1"/>
        <v>5</v>
      </c>
    </row>
    <row r="24" spans="2:12" x14ac:dyDescent="0.25">
      <c r="B24" s="15">
        <f t="shared" si="0"/>
        <v>3</v>
      </c>
      <c r="C24" s="20" t="s">
        <v>83</v>
      </c>
      <c r="D24" s="20" t="s">
        <v>28</v>
      </c>
      <c r="E24" s="20"/>
      <c r="F24" s="20"/>
      <c r="G24" s="20" t="s">
        <v>84</v>
      </c>
      <c r="H24" s="20">
        <v>4</v>
      </c>
      <c r="I24" s="20"/>
      <c r="J24" s="20">
        <v>311613</v>
      </c>
      <c r="K24" s="21" t="s">
        <v>85</v>
      </c>
      <c r="L24" s="79">
        <f t="shared" si="1"/>
        <v>3</v>
      </c>
    </row>
    <row r="25" spans="2:12" x14ac:dyDescent="0.25">
      <c r="B25" s="15">
        <f t="shared" si="0"/>
        <v>3</v>
      </c>
      <c r="C25" s="20" t="s">
        <v>86</v>
      </c>
      <c r="D25" s="20" t="s">
        <v>28</v>
      </c>
      <c r="E25" s="20"/>
      <c r="F25" s="20"/>
      <c r="G25" s="20" t="s">
        <v>87</v>
      </c>
      <c r="H25" s="20">
        <v>5</v>
      </c>
      <c r="I25" s="20"/>
      <c r="J25" s="20">
        <v>310280</v>
      </c>
      <c r="K25" s="21" t="s">
        <v>88</v>
      </c>
      <c r="L25" s="79">
        <f t="shared" si="1"/>
        <v>3</v>
      </c>
    </row>
    <row r="26" spans="2:12" x14ac:dyDescent="0.25">
      <c r="B26" s="15">
        <f t="shared" si="0"/>
        <v>3</v>
      </c>
      <c r="C26" s="20" t="s">
        <v>89</v>
      </c>
      <c r="D26" s="20" t="s">
        <v>28</v>
      </c>
      <c r="E26" s="20"/>
      <c r="F26" s="20"/>
      <c r="G26" s="20" t="s">
        <v>90</v>
      </c>
      <c r="H26" s="20">
        <v>25</v>
      </c>
      <c r="I26" s="20"/>
      <c r="J26" s="20">
        <v>310451</v>
      </c>
      <c r="K26" s="21" t="s">
        <v>91</v>
      </c>
      <c r="L26" s="79">
        <f t="shared" si="1"/>
        <v>3</v>
      </c>
    </row>
    <row r="27" spans="2:12" x14ac:dyDescent="0.25">
      <c r="B27" s="15">
        <f t="shared" si="0"/>
        <v>2</v>
      </c>
      <c r="C27" s="20" t="s">
        <v>92</v>
      </c>
      <c r="D27" s="20" t="s">
        <v>28</v>
      </c>
      <c r="E27" s="20"/>
      <c r="F27" s="20"/>
      <c r="G27" s="20"/>
      <c r="H27" s="20">
        <v>2</v>
      </c>
      <c r="I27" s="20"/>
      <c r="J27" s="20">
        <v>32570</v>
      </c>
      <c r="K27" s="21" t="s">
        <v>93</v>
      </c>
      <c r="L27" s="79">
        <f t="shared" si="1"/>
        <v>3</v>
      </c>
    </row>
    <row r="28" spans="2:12" x14ac:dyDescent="0.25">
      <c r="B28" s="15">
        <f t="shared" si="0"/>
        <v>2</v>
      </c>
      <c r="C28" s="20" t="s">
        <v>92</v>
      </c>
      <c r="D28" s="20" t="s">
        <v>28</v>
      </c>
      <c r="E28" s="20"/>
      <c r="F28" s="20"/>
      <c r="G28" s="20" t="s">
        <v>94</v>
      </c>
      <c r="H28" s="20">
        <v>2</v>
      </c>
      <c r="I28" s="20"/>
      <c r="J28" s="20">
        <v>310292</v>
      </c>
      <c r="K28" s="21" t="s">
        <v>95</v>
      </c>
      <c r="L28" s="79">
        <f t="shared" si="1"/>
        <v>3</v>
      </c>
    </row>
    <row r="29" spans="2:12" x14ac:dyDescent="0.25">
      <c r="B29" s="15">
        <f t="shared" si="0"/>
        <v>3</v>
      </c>
      <c r="C29" s="20" t="s">
        <v>92</v>
      </c>
      <c r="D29" s="20" t="s">
        <v>28</v>
      </c>
      <c r="E29" s="20"/>
      <c r="F29" s="20"/>
      <c r="G29" s="20" t="s">
        <v>96</v>
      </c>
      <c r="H29" s="20">
        <v>5</v>
      </c>
      <c r="I29" s="20"/>
      <c r="J29" s="20"/>
      <c r="K29" s="21" t="s">
        <v>97</v>
      </c>
      <c r="L29" s="79">
        <f t="shared" si="1"/>
        <v>3</v>
      </c>
    </row>
    <row r="30" spans="2:12" x14ac:dyDescent="0.25">
      <c r="B30" s="15">
        <f t="shared" si="0"/>
        <v>3</v>
      </c>
      <c r="C30" s="20" t="s">
        <v>92</v>
      </c>
      <c r="D30" s="20" t="s">
        <v>28</v>
      </c>
      <c r="E30" s="20"/>
      <c r="F30" s="20"/>
      <c r="G30" s="20" t="s">
        <v>98</v>
      </c>
      <c r="H30" s="20">
        <v>7</v>
      </c>
      <c r="I30" s="20"/>
      <c r="J30" s="20"/>
      <c r="K30" s="21" t="s">
        <v>99</v>
      </c>
      <c r="L30" s="79">
        <f t="shared" si="1"/>
        <v>3</v>
      </c>
    </row>
    <row r="31" spans="2:12" x14ac:dyDescent="0.25">
      <c r="B31" s="15">
        <f t="shared" si="0"/>
        <v>3</v>
      </c>
      <c r="C31" s="20" t="s">
        <v>100</v>
      </c>
      <c r="D31" s="20" t="s">
        <v>28</v>
      </c>
      <c r="E31" s="20"/>
      <c r="F31" s="20"/>
      <c r="G31" s="20" t="s">
        <v>101</v>
      </c>
      <c r="H31" s="20">
        <v>4</v>
      </c>
      <c r="I31" s="20"/>
      <c r="J31" s="20">
        <v>310273</v>
      </c>
      <c r="K31" s="21" t="s">
        <v>102</v>
      </c>
      <c r="L31" s="79">
        <f t="shared" si="1"/>
        <v>3</v>
      </c>
    </row>
    <row r="32" spans="2:12" x14ac:dyDescent="0.25">
      <c r="B32" s="15">
        <f t="shared" si="0"/>
        <v>3</v>
      </c>
      <c r="C32" s="20" t="s">
        <v>103</v>
      </c>
      <c r="D32" s="20" t="s">
        <v>28</v>
      </c>
      <c r="E32" s="20"/>
      <c r="F32" s="20"/>
      <c r="G32" s="20" t="s">
        <v>104</v>
      </c>
      <c r="H32" s="20">
        <v>15</v>
      </c>
      <c r="I32" s="20"/>
      <c r="J32" s="20">
        <v>300277</v>
      </c>
      <c r="K32" s="21" t="s">
        <v>105</v>
      </c>
      <c r="L32" s="79">
        <f t="shared" si="1"/>
        <v>3</v>
      </c>
    </row>
    <row r="33" spans="2:12" x14ac:dyDescent="0.25">
      <c r="B33" s="15">
        <f t="shared" si="0"/>
        <v>2</v>
      </c>
      <c r="C33" s="20" t="s">
        <v>106</v>
      </c>
      <c r="D33" s="20" t="s">
        <v>28</v>
      </c>
      <c r="E33" s="20"/>
      <c r="F33" s="20"/>
      <c r="G33" s="20" t="s">
        <v>107</v>
      </c>
      <c r="H33" s="20">
        <v>2</v>
      </c>
      <c r="I33" s="20"/>
      <c r="J33" s="20">
        <v>310278</v>
      </c>
      <c r="K33" s="21" t="s">
        <v>108</v>
      </c>
      <c r="L33" s="79">
        <f t="shared" si="1"/>
        <v>3</v>
      </c>
    </row>
    <row r="34" spans="2:12" x14ac:dyDescent="0.25">
      <c r="B34" s="15">
        <f t="shared" si="0"/>
        <v>2</v>
      </c>
      <c r="C34" s="20" t="s">
        <v>92</v>
      </c>
      <c r="D34" s="20" t="s">
        <v>28</v>
      </c>
      <c r="E34" s="20"/>
      <c r="F34" s="20"/>
      <c r="G34" s="20" t="s">
        <v>109</v>
      </c>
      <c r="H34" s="20">
        <v>1</v>
      </c>
      <c r="I34" s="20"/>
      <c r="J34" s="20"/>
      <c r="K34" s="21" t="s">
        <v>110</v>
      </c>
      <c r="L34" s="79">
        <f t="shared" si="1"/>
        <v>3</v>
      </c>
    </row>
    <row r="35" spans="2:12" x14ac:dyDescent="0.25">
      <c r="B35" s="15">
        <f t="shared" si="0"/>
        <v>2</v>
      </c>
      <c r="C35" s="20"/>
      <c r="D35" s="20" t="s">
        <v>28</v>
      </c>
      <c r="E35" s="20" t="s">
        <v>37</v>
      </c>
      <c r="F35" s="20" t="s">
        <v>111</v>
      </c>
      <c r="G35" s="20"/>
      <c r="H35" s="20">
        <v>1</v>
      </c>
      <c r="I35" s="20"/>
      <c r="J35" s="20">
        <v>322006</v>
      </c>
      <c r="K35" s="21"/>
      <c r="L35" s="79">
        <f t="shared" si="1"/>
        <v>3</v>
      </c>
    </row>
    <row r="36" spans="2:12" x14ac:dyDescent="0.25">
      <c r="B36" s="15">
        <f t="shared" si="0"/>
        <v>3</v>
      </c>
      <c r="C36" s="20" t="s">
        <v>112</v>
      </c>
      <c r="D36" s="20" t="s">
        <v>28</v>
      </c>
      <c r="E36" s="20" t="s">
        <v>113</v>
      </c>
      <c r="F36" s="20"/>
      <c r="G36" s="20"/>
      <c r="H36" s="20">
        <v>18</v>
      </c>
      <c r="I36" s="20">
        <v>8</v>
      </c>
      <c r="J36" s="20">
        <v>604009</v>
      </c>
      <c r="K36" s="21" t="s">
        <v>114</v>
      </c>
      <c r="L36" s="79">
        <f t="shared" si="1"/>
        <v>11</v>
      </c>
    </row>
    <row r="37" spans="2:12" x14ac:dyDescent="0.25">
      <c r="B37" s="15">
        <f t="shared" si="0"/>
        <v>3</v>
      </c>
      <c r="C37" s="20" t="s">
        <v>115</v>
      </c>
      <c r="D37" s="20" t="s">
        <v>28</v>
      </c>
      <c r="E37" s="20" t="s">
        <v>113</v>
      </c>
      <c r="F37" s="20"/>
      <c r="G37" s="20"/>
      <c r="H37" s="20">
        <v>8</v>
      </c>
      <c r="I37" s="20">
        <v>4</v>
      </c>
      <c r="J37" s="20">
        <v>604007</v>
      </c>
      <c r="K37" s="21" t="s">
        <v>116</v>
      </c>
      <c r="L37" s="79">
        <f t="shared" si="1"/>
        <v>7</v>
      </c>
    </row>
    <row r="38" spans="2:12" x14ac:dyDescent="0.25">
      <c r="B38" s="15">
        <f t="shared" si="0"/>
        <v>3</v>
      </c>
      <c r="C38" s="20" t="s">
        <v>117</v>
      </c>
      <c r="D38" s="20" t="s">
        <v>28</v>
      </c>
      <c r="E38" s="20" t="s">
        <v>113</v>
      </c>
      <c r="F38" s="20"/>
      <c r="G38" s="20"/>
      <c r="H38" s="20">
        <v>34</v>
      </c>
      <c r="I38" s="20">
        <v>4</v>
      </c>
      <c r="J38" s="20">
        <v>604006</v>
      </c>
      <c r="K38" s="21" t="s">
        <v>118</v>
      </c>
      <c r="L38" s="79">
        <f t="shared" si="1"/>
        <v>7</v>
      </c>
    </row>
    <row r="39" spans="2:12" x14ac:dyDescent="0.25">
      <c r="B39" s="15">
        <f t="shared" si="0"/>
        <v>3</v>
      </c>
      <c r="C39" s="20" t="s">
        <v>119</v>
      </c>
      <c r="D39" s="20" t="s">
        <v>28</v>
      </c>
      <c r="E39" s="20" t="s">
        <v>113</v>
      </c>
      <c r="F39" s="20"/>
      <c r="G39" s="20"/>
      <c r="H39" s="20">
        <v>14</v>
      </c>
      <c r="I39" s="20"/>
      <c r="J39" s="20"/>
      <c r="K39" s="21" t="s">
        <v>120</v>
      </c>
      <c r="L39" s="79">
        <f t="shared" si="1"/>
        <v>3</v>
      </c>
    </row>
    <row r="40" spans="2:12" x14ac:dyDescent="0.25">
      <c r="B40" s="15">
        <f t="shared" si="0"/>
        <v>3</v>
      </c>
      <c r="C40" s="20" t="s">
        <v>121</v>
      </c>
      <c r="D40" s="20" t="s">
        <v>28</v>
      </c>
      <c r="E40" s="20" t="s">
        <v>122</v>
      </c>
      <c r="F40" s="20"/>
      <c r="G40" s="20"/>
      <c r="H40" s="20">
        <v>7</v>
      </c>
      <c r="I40" s="20"/>
      <c r="J40" s="20"/>
      <c r="K40" s="21" t="s">
        <v>123</v>
      </c>
      <c r="L40" s="79">
        <f t="shared" si="1"/>
        <v>3</v>
      </c>
    </row>
    <row r="41" spans="2:12" x14ac:dyDescent="0.25">
      <c r="B41" s="15">
        <f t="shared" si="0"/>
        <v>3</v>
      </c>
      <c r="C41" s="20" t="s">
        <v>124</v>
      </c>
      <c r="D41" s="20" t="s">
        <v>28</v>
      </c>
      <c r="E41" s="20" t="s">
        <v>125</v>
      </c>
      <c r="F41" s="20"/>
      <c r="G41" s="20"/>
      <c r="H41" s="20">
        <v>9</v>
      </c>
      <c r="I41" s="20">
        <v>4</v>
      </c>
      <c r="J41" s="20">
        <v>604008</v>
      </c>
      <c r="K41" s="21" t="s">
        <v>126</v>
      </c>
      <c r="L41" s="79">
        <f t="shared" si="1"/>
        <v>7</v>
      </c>
    </row>
    <row r="42" spans="2:12" x14ac:dyDescent="0.25">
      <c r="B42" s="15">
        <f t="shared" si="0"/>
        <v>3</v>
      </c>
      <c r="C42" s="20" t="s">
        <v>127</v>
      </c>
      <c r="D42" s="20" t="s">
        <v>28</v>
      </c>
      <c r="E42" s="20" t="s">
        <v>128</v>
      </c>
      <c r="F42" s="20"/>
      <c r="G42" s="20"/>
      <c r="H42" s="20">
        <v>23</v>
      </c>
      <c r="I42" s="20">
        <v>8</v>
      </c>
      <c r="J42" s="20">
        <v>700969</v>
      </c>
      <c r="K42" s="21" t="s">
        <v>126</v>
      </c>
      <c r="L42" s="79">
        <f t="shared" si="1"/>
        <v>11</v>
      </c>
    </row>
    <row r="43" spans="2:12" x14ac:dyDescent="0.25">
      <c r="B43" s="15">
        <f t="shared" si="0"/>
        <v>3</v>
      </c>
      <c r="C43" s="20" t="s">
        <v>129</v>
      </c>
      <c r="D43" s="20" t="s">
        <v>28</v>
      </c>
      <c r="E43" s="20" t="s">
        <v>130</v>
      </c>
      <c r="F43" s="20"/>
      <c r="G43" s="20"/>
      <c r="H43" s="20">
        <v>10</v>
      </c>
      <c r="I43" s="20">
        <v>2</v>
      </c>
      <c r="J43" s="20"/>
      <c r="K43" s="21" t="s">
        <v>126</v>
      </c>
      <c r="L43" s="79">
        <f t="shared" si="1"/>
        <v>5</v>
      </c>
    </row>
    <row r="44" spans="2:12" x14ac:dyDescent="0.25">
      <c r="B44" s="15">
        <f t="shared" si="0"/>
        <v>3</v>
      </c>
      <c r="C44" s="20"/>
      <c r="D44" s="20" t="s">
        <v>28</v>
      </c>
      <c r="E44" s="20" t="s">
        <v>131</v>
      </c>
      <c r="F44" s="20"/>
      <c r="G44" s="20"/>
      <c r="H44" s="20">
        <v>10</v>
      </c>
      <c r="I44" s="20">
        <v>2</v>
      </c>
      <c r="J44" s="20"/>
      <c r="K44" s="21" t="s">
        <v>126</v>
      </c>
      <c r="L44" s="79">
        <f t="shared" si="1"/>
        <v>5</v>
      </c>
    </row>
    <row r="45" spans="2:12" x14ac:dyDescent="0.25">
      <c r="B45" s="15">
        <f t="shared" si="0"/>
        <v>3</v>
      </c>
      <c r="C45" s="20" t="s">
        <v>132</v>
      </c>
      <c r="D45" s="20" t="s">
        <v>28</v>
      </c>
      <c r="E45" s="20" t="s">
        <v>133</v>
      </c>
      <c r="F45" s="20"/>
      <c r="G45" s="20"/>
      <c r="H45" s="20">
        <v>22</v>
      </c>
      <c r="I45" s="20">
        <v>8</v>
      </c>
      <c r="J45" s="20"/>
      <c r="K45" s="21" t="s">
        <v>126</v>
      </c>
      <c r="L45" s="79">
        <f t="shared" si="1"/>
        <v>11</v>
      </c>
    </row>
    <row r="46" spans="2:12" x14ac:dyDescent="0.25">
      <c r="B46" s="15">
        <f t="shared" si="0"/>
        <v>3</v>
      </c>
      <c r="C46" s="20" t="s">
        <v>134</v>
      </c>
      <c r="D46" s="20" t="s">
        <v>28</v>
      </c>
      <c r="E46" s="20" t="s">
        <v>133</v>
      </c>
      <c r="F46" s="20"/>
      <c r="G46" s="20"/>
      <c r="H46" s="20">
        <v>9</v>
      </c>
      <c r="I46" s="20">
        <v>4</v>
      </c>
      <c r="J46" s="20"/>
      <c r="K46" s="21" t="s">
        <v>126</v>
      </c>
      <c r="L46" s="79">
        <f t="shared" si="1"/>
        <v>7</v>
      </c>
    </row>
    <row r="47" spans="2:12" x14ac:dyDescent="0.25">
      <c r="B47" s="15">
        <f t="shared" si="0"/>
        <v>3</v>
      </c>
      <c r="C47" s="20" t="s">
        <v>135</v>
      </c>
      <c r="D47" s="20" t="s">
        <v>28</v>
      </c>
      <c r="E47" s="20" t="s">
        <v>136</v>
      </c>
      <c r="F47" s="20"/>
      <c r="G47" s="20"/>
      <c r="H47" s="20">
        <v>9</v>
      </c>
      <c r="I47" s="20">
        <v>4</v>
      </c>
      <c r="J47" s="20">
        <v>700037</v>
      </c>
      <c r="K47" s="21" t="s">
        <v>126</v>
      </c>
      <c r="L47" s="79">
        <f t="shared" si="1"/>
        <v>7</v>
      </c>
    </row>
    <row r="48" spans="2:12" x14ac:dyDescent="0.25">
      <c r="B48" s="15">
        <f t="shared" si="0"/>
        <v>3</v>
      </c>
      <c r="C48" s="20" t="s">
        <v>137</v>
      </c>
      <c r="D48" s="20" t="s">
        <v>28</v>
      </c>
      <c r="E48" s="20" t="s">
        <v>138</v>
      </c>
      <c r="F48" s="20"/>
      <c r="G48" s="20"/>
      <c r="H48" s="20">
        <v>45</v>
      </c>
      <c r="I48" s="20"/>
      <c r="J48" s="20">
        <v>320097</v>
      </c>
      <c r="K48" s="21" t="s">
        <v>99</v>
      </c>
      <c r="L48" s="79">
        <f t="shared" si="1"/>
        <v>3</v>
      </c>
    </row>
    <row r="49" spans="2:12" x14ac:dyDescent="0.25">
      <c r="B49" s="15">
        <f t="shared" si="0"/>
        <v>3</v>
      </c>
      <c r="C49" s="20" t="s">
        <v>139</v>
      </c>
      <c r="D49" s="20" t="s">
        <v>28</v>
      </c>
      <c r="E49" s="20" t="s">
        <v>138</v>
      </c>
      <c r="F49" s="20"/>
      <c r="G49" s="20"/>
      <c r="H49" s="20">
        <v>6</v>
      </c>
      <c r="I49" s="20"/>
      <c r="J49" s="20">
        <v>320101</v>
      </c>
      <c r="K49" s="21" t="s">
        <v>140</v>
      </c>
      <c r="L49" s="79">
        <f t="shared" si="1"/>
        <v>3</v>
      </c>
    </row>
    <row r="50" spans="2:12" x14ac:dyDescent="0.25">
      <c r="B50" s="15">
        <f t="shared" si="0"/>
        <v>2</v>
      </c>
      <c r="C50" s="20" t="s">
        <v>141</v>
      </c>
      <c r="D50" s="20" t="s">
        <v>28</v>
      </c>
      <c r="E50" s="20" t="s">
        <v>142</v>
      </c>
      <c r="F50" s="20"/>
      <c r="G50" s="20"/>
      <c r="H50" s="20">
        <v>9</v>
      </c>
      <c r="I50" s="20">
        <v>8</v>
      </c>
      <c r="J50" s="20">
        <v>700372</v>
      </c>
      <c r="K50" s="21" t="s">
        <v>143</v>
      </c>
      <c r="L50" s="79">
        <f t="shared" si="1"/>
        <v>11</v>
      </c>
    </row>
    <row r="51" spans="2:12" x14ac:dyDescent="0.25">
      <c r="B51" s="15">
        <f t="shared" si="0"/>
        <v>3</v>
      </c>
      <c r="C51" s="20" t="s">
        <v>144</v>
      </c>
      <c r="D51" s="20" t="s">
        <v>28</v>
      </c>
      <c r="E51" s="20" t="s">
        <v>142</v>
      </c>
      <c r="F51" s="20"/>
      <c r="G51" s="20"/>
      <c r="H51" s="20">
        <v>22</v>
      </c>
      <c r="I51" s="20">
        <v>8</v>
      </c>
      <c r="J51" s="20" t="s">
        <v>145</v>
      </c>
      <c r="K51" s="21" t="s">
        <v>146</v>
      </c>
      <c r="L51" s="79">
        <f t="shared" si="1"/>
        <v>11</v>
      </c>
    </row>
    <row r="52" spans="2:12" x14ac:dyDescent="0.25">
      <c r="B52" s="15">
        <f t="shared" si="0"/>
        <v>3</v>
      </c>
      <c r="C52" s="20" t="s">
        <v>147</v>
      </c>
      <c r="D52" s="20" t="s">
        <v>28</v>
      </c>
      <c r="E52" s="20" t="s">
        <v>142</v>
      </c>
      <c r="F52" s="20"/>
      <c r="G52" s="20"/>
      <c r="H52" s="20">
        <v>13</v>
      </c>
      <c r="I52" s="20">
        <v>4</v>
      </c>
      <c r="J52" s="20">
        <v>225531</v>
      </c>
      <c r="K52" s="21" t="s">
        <v>148</v>
      </c>
      <c r="L52" s="79">
        <f t="shared" si="1"/>
        <v>7</v>
      </c>
    </row>
    <row r="53" spans="2:12" x14ac:dyDescent="0.25">
      <c r="B53" s="15">
        <f t="shared" si="0"/>
        <v>3</v>
      </c>
      <c r="C53" s="20" t="s">
        <v>149</v>
      </c>
      <c r="D53" s="20" t="s">
        <v>28</v>
      </c>
      <c r="E53" s="20" t="s">
        <v>150</v>
      </c>
      <c r="F53" s="20"/>
      <c r="G53" s="20"/>
      <c r="H53" s="20">
        <v>23</v>
      </c>
      <c r="I53" s="20">
        <v>8</v>
      </c>
      <c r="J53" s="20">
        <v>700015</v>
      </c>
      <c r="K53" s="21" t="s">
        <v>151</v>
      </c>
      <c r="L53" s="79">
        <f t="shared" si="1"/>
        <v>11</v>
      </c>
    </row>
    <row r="54" spans="2:12" x14ac:dyDescent="0.25">
      <c r="B54" s="15">
        <f t="shared" si="0"/>
        <v>3</v>
      </c>
      <c r="C54" s="20" t="s">
        <v>152</v>
      </c>
      <c r="D54" s="20" t="s">
        <v>28</v>
      </c>
      <c r="E54" s="20" t="s">
        <v>113</v>
      </c>
      <c r="F54" s="20"/>
      <c r="G54" s="20"/>
      <c r="H54" s="20">
        <v>21</v>
      </c>
      <c r="I54" s="20">
        <v>4</v>
      </c>
      <c r="J54" s="20">
        <v>601003</v>
      </c>
      <c r="K54" s="21" t="s">
        <v>153</v>
      </c>
      <c r="L54" s="79">
        <f t="shared" si="1"/>
        <v>7</v>
      </c>
    </row>
    <row r="55" spans="2:12" x14ac:dyDescent="0.25">
      <c r="B55" s="15">
        <f t="shared" si="0"/>
        <v>1</v>
      </c>
      <c r="C55" s="20" t="s">
        <v>154</v>
      </c>
      <c r="D55" s="20" t="s">
        <v>28</v>
      </c>
      <c r="E55" s="20" t="s">
        <v>155</v>
      </c>
      <c r="F55" s="20"/>
      <c r="G55" s="20"/>
      <c r="H55" s="20">
        <v>1</v>
      </c>
      <c r="I55" s="20">
        <v>4</v>
      </c>
      <c r="J55" s="20">
        <v>601576</v>
      </c>
      <c r="K55" s="21" t="s">
        <v>153</v>
      </c>
      <c r="L55" s="79">
        <f t="shared" si="1"/>
        <v>7</v>
      </c>
    </row>
    <row r="56" spans="2:12" x14ac:dyDescent="0.25">
      <c r="B56" s="15">
        <f t="shared" si="0"/>
        <v>2</v>
      </c>
      <c r="C56" s="20" t="s">
        <v>156</v>
      </c>
      <c r="D56" s="20" t="s">
        <v>28</v>
      </c>
      <c r="E56" s="20" t="s">
        <v>157</v>
      </c>
      <c r="F56" s="20"/>
      <c r="G56" s="20"/>
      <c r="H56" s="20">
        <v>5</v>
      </c>
      <c r="I56" s="20">
        <v>2</v>
      </c>
      <c r="J56" s="20">
        <v>601549</v>
      </c>
      <c r="K56" s="21" t="s">
        <v>153</v>
      </c>
      <c r="L56" s="79">
        <f t="shared" si="1"/>
        <v>5</v>
      </c>
    </row>
    <row r="57" spans="2:12" x14ac:dyDescent="0.25">
      <c r="B57" s="15">
        <f t="shared" si="0"/>
        <v>3</v>
      </c>
      <c r="C57" s="20" t="s">
        <v>158</v>
      </c>
      <c r="D57" s="20" t="s">
        <v>28</v>
      </c>
      <c r="E57" s="20" t="s">
        <v>159</v>
      </c>
      <c r="F57" s="20" t="s">
        <v>160</v>
      </c>
      <c r="G57" s="20"/>
      <c r="H57" s="20">
        <v>29</v>
      </c>
      <c r="I57" s="20"/>
      <c r="J57" s="20">
        <v>603017</v>
      </c>
      <c r="K57" s="21" t="s">
        <v>161</v>
      </c>
      <c r="L57" s="79">
        <f t="shared" si="1"/>
        <v>3</v>
      </c>
    </row>
    <row r="58" spans="2:12" x14ac:dyDescent="0.25">
      <c r="B58" s="15">
        <f t="shared" si="0"/>
        <v>3</v>
      </c>
      <c r="C58" s="20" t="s">
        <v>162</v>
      </c>
      <c r="D58" s="20" t="s">
        <v>28</v>
      </c>
      <c r="E58" s="20" t="s">
        <v>159</v>
      </c>
      <c r="F58" s="20" t="s">
        <v>160</v>
      </c>
      <c r="G58" s="20"/>
      <c r="H58" s="20">
        <v>8</v>
      </c>
      <c r="I58" s="20"/>
      <c r="J58" s="20">
        <v>603017</v>
      </c>
      <c r="K58" s="21" t="s">
        <v>163</v>
      </c>
      <c r="L58" s="79">
        <f t="shared" si="1"/>
        <v>3</v>
      </c>
    </row>
    <row r="59" spans="2:12" x14ac:dyDescent="0.25">
      <c r="B59" s="15">
        <f t="shared" si="0"/>
        <v>3</v>
      </c>
      <c r="C59" s="20" t="s">
        <v>164</v>
      </c>
      <c r="D59" s="20" t="s">
        <v>28</v>
      </c>
      <c r="E59" s="20" t="s">
        <v>159</v>
      </c>
      <c r="F59" s="20" t="s">
        <v>165</v>
      </c>
      <c r="G59" s="20"/>
      <c r="H59" s="20">
        <v>36</v>
      </c>
      <c r="I59" s="20"/>
      <c r="J59" s="20"/>
      <c r="K59" s="21" t="s">
        <v>166</v>
      </c>
      <c r="L59" s="79">
        <f t="shared" si="1"/>
        <v>3</v>
      </c>
    </row>
    <row r="60" spans="2:12" x14ac:dyDescent="0.25">
      <c r="B60" s="15">
        <f t="shared" si="0"/>
        <v>3</v>
      </c>
      <c r="C60" s="20" t="s">
        <v>167</v>
      </c>
      <c r="D60" s="20" t="s">
        <v>28</v>
      </c>
      <c r="E60" s="20" t="s">
        <v>159</v>
      </c>
      <c r="F60" s="20" t="s">
        <v>168</v>
      </c>
      <c r="G60" s="20"/>
      <c r="H60" s="20">
        <v>6</v>
      </c>
      <c r="I60" s="20"/>
      <c r="J60" s="20">
        <v>602013</v>
      </c>
      <c r="K60" s="21" t="s">
        <v>169</v>
      </c>
      <c r="L60" s="79">
        <f t="shared" si="1"/>
        <v>3</v>
      </c>
    </row>
    <row r="61" spans="2:12" x14ac:dyDescent="0.25">
      <c r="B61" s="15">
        <f t="shared" si="0"/>
        <v>3</v>
      </c>
      <c r="C61" s="20" t="s">
        <v>170</v>
      </c>
      <c r="D61" s="20" t="s">
        <v>28</v>
      </c>
      <c r="E61" s="20" t="s">
        <v>159</v>
      </c>
      <c r="F61" s="20" t="s">
        <v>171</v>
      </c>
      <c r="G61" s="20"/>
      <c r="H61" s="20">
        <v>8</v>
      </c>
      <c r="I61" s="20"/>
      <c r="J61" s="20">
        <v>603016</v>
      </c>
      <c r="K61" s="21" t="s">
        <v>172</v>
      </c>
      <c r="L61" s="79">
        <f t="shared" si="1"/>
        <v>3</v>
      </c>
    </row>
    <row r="62" spans="2:12" x14ac:dyDescent="0.25">
      <c r="B62" s="15">
        <f t="shared" si="0"/>
        <v>3</v>
      </c>
      <c r="C62" s="20" t="s">
        <v>173</v>
      </c>
      <c r="D62" s="20" t="s">
        <v>28</v>
      </c>
      <c r="E62" s="20" t="s">
        <v>159</v>
      </c>
      <c r="F62" s="20" t="s">
        <v>174</v>
      </c>
      <c r="G62" s="20"/>
      <c r="H62" s="20">
        <v>14</v>
      </c>
      <c r="I62" s="20"/>
      <c r="J62" s="20">
        <v>603015</v>
      </c>
      <c r="K62" s="21" t="s">
        <v>175</v>
      </c>
      <c r="L62" s="79">
        <f t="shared" si="1"/>
        <v>3</v>
      </c>
    </row>
    <row r="63" spans="2:12" x14ac:dyDescent="0.25">
      <c r="B63" s="15">
        <f t="shared" si="0"/>
        <v>3</v>
      </c>
      <c r="C63" s="20" t="s">
        <v>176</v>
      </c>
      <c r="D63" s="20" t="s">
        <v>28</v>
      </c>
      <c r="E63" s="20" t="s">
        <v>159</v>
      </c>
      <c r="F63" s="20" t="s">
        <v>177</v>
      </c>
      <c r="G63" s="20"/>
      <c r="H63" s="20">
        <v>10</v>
      </c>
      <c r="I63" s="20"/>
      <c r="J63" s="20">
        <v>603009</v>
      </c>
      <c r="K63" s="21" t="s">
        <v>178</v>
      </c>
      <c r="L63" s="79">
        <f t="shared" si="1"/>
        <v>3</v>
      </c>
    </row>
    <row r="64" spans="2:12" x14ac:dyDescent="0.25">
      <c r="B64" s="15">
        <f t="shared" si="0"/>
        <v>3</v>
      </c>
      <c r="C64" s="20" t="s">
        <v>179</v>
      </c>
      <c r="D64" s="20" t="s">
        <v>28</v>
      </c>
      <c r="E64" s="20" t="s">
        <v>159</v>
      </c>
      <c r="F64" s="20" t="s">
        <v>180</v>
      </c>
      <c r="G64" s="20"/>
      <c r="H64" s="20">
        <v>13</v>
      </c>
      <c r="I64" s="20">
        <v>1</v>
      </c>
      <c r="J64" s="20">
        <v>603012</v>
      </c>
      <c r="K64" s="21" t="s">
        <v>181</v>
      </c>
      <c r="L64" s="79">
        <f t="shared" si="1"/>
        <v>4</v>
      </c>
    </row>
    <row r="65" spans="2:12" x14ac:dyDescent="0.25">
      <c r="B65" s="15">
        <f t="shared" si="0"/>
        <v>3</v>
      </c>
      <c r="C65" s="20" t="s">
        <v>182</v>
      </c>
      <c r="D65" s="20" t="s">
        <v>28</v>
      </c>
      <c r="E65" s="20" t="s">
        <v>159</v>
      </c>
      <c r="F65" s="20" t="s">
        <v>174</v>
      </c>
      <c r="G65" s="20"/>
      <c r="H65" s="20">
        <v>4</v>
      </c>
      <c r="I65" s="20"/>
      <c r="J65" s="20">
        <v>603015</v>
      </c>
      <c r="K65" s="21" t="s">
        <v>183</v>
      </c>
      <c r="L65" s="79">
        <f t="shared" si="1"/>
        <v>3</v>
      </c>
    </row>
    <row r="66" spans="2:12" x14ac:dyDescent="0.25">
      <c r="B66" s="15">
        <f t="shared" si="0"/>
        <v>3</v>
      </c>
      <c r="C66" s="20" t="s">
        <v>184</v>
      </c>
      <c r="D66" s="20" t="s">
        <v>28</v>
      </c>
      <c r="E66" s="20" t="s">
        <v>185</v>
      </c>
      <c r="F66" s="20" t="s">
        <v>160</v>
      </c>
      <c r="G66" s="20"/>
      <c r="H66" s="20">
        <v>4</v>
      </c>
      <c r="I66" s="20"/>
      <c r="J66" s="20">
        <v>603017</v>
      </c>
      <c r="K66" s="21" t="s">
        <v>186</v>
      </c>
      <c r="L66" s="79">
        <f t="shared" si="1"/>
        <v>3</v>
      </c>
    </row>
    <row r="67" spans="2:12" x14ac:dyDescent="0.25">
      <c r="B67" s="15">
        <f t="shared" si="0"/>
        <v>1</v>
      </c>
      <c r="C67" s="20" t="s">
        <v>187</v>
      </c>
      <c r="D67" s="20" t="s">
        <v>28</v>
      </c>
      <c r="E67" s="20" t="s">
        <v>188</v>
      </c>
      <c r="F67" s="20"/>
      <c r="G67" s="20"/>
      <c r="H67" s="20">
        <v>4</v>
      </c>
      <c r="I67" s="20">
        <v>4</v>
      </c>
      <c r="J67" s="20">
        <v>700882</v>
      </c>
      <c r="K67" s="21" t="s">
        <v>189</v>
      </c>
      <c r="L67" s="79">
        <f t="shared" si="1"/>
        <v>7</v>
      </c>
    </row>
    <row r="68" spans="2:12" x14ac:dyDescent="0.25">
      <c r="B68" s="15">
        <f t="shared" si="0"/>
        <v>2</v>
      </c>
      <c r="C68" s="20" t="s">
        <v>190</v>
      </c>
      <c r="D68" s="20" t="s">
        <v>28</v>
      </c>
      <c r="E68" s="20" t="s">
        <v>188</v>
      </c>
      <c r="F68" s="20"/>
      <c r="G68" s="20"/>
      <c r="H68" s="20">
        <v>7</v>
      </c>
      <c r="I68" s="20">
        <v>4</v>
      </c>
      <c r="J68" s="20">
        <v>700883</v>
      </c>
      <c r="K68" s="21" t="s">
        <v>191</v>
      </c>
      <c r="L68" s="79">
        <f t="shared" si="1"/>
        <v>7</v>
      </c>
    </row>
    <row r="69" spans="2:12" x14ac:dyDescent="0.25">
      <c r="B69" s="15">
        <f t="shared" si="0"/>
        <v>1</v>
      </c>
      <c r="C69" s="20" t="s">
        <v>192</v>
      </c>
      <c r="D69" s="20" t="s">
        <v>28</v>
      </c>
      <c r="E69" s="20" t="s">
        <v>188</v>
      </c>
      <c r="F69" s="20"/>
      <c r="G69" s="20"/>
      <c r="H69" s="20">
        <v>4</v>
      </c>
      <c r="I69" s="20">
        <v>4</v>
      </c>
      <c r="J69" s="20">
        <v>701779</v>
      </c>
      <c r="K69" s="21" t="s">
        <v>193</v>
      </c>
      <c r="L69" s="79">
        <f t="shared" si="1"/>
        <v>7</v>
      </c>
    </row>
    <row r="70" spans="2:12" x14ac:dyDescent="0.25">
      <c r="B70" s="15">
        <f t="shared" si="0"/>
        <v>1</v>
      </c>
      <c r="C70" s="20" t="s">
        <v>194</v>
      </c>
      <c r="D70" s="20" t="s">
        <v>28</v>
      </c>
      <c r="E70" s="20" t="s">
        <v>188</v>
      </c>
      <c r="F70" s="20"/>
      <c r="G70" s="20"/>
      <c r="H70" s="20">
        <v>3</v>
      </c>
      <c r="I70" s="20">
        <v>4</v>
      </c>
      <c r="J70" s="20">
        <v>701778</v>
      </c>
      <c r="K70" s="21" t="s">
        <v>195</v>
      </c>
      <c r="L70" s="79">
        <f t="shared" si="1"/>
        <v>7</v>
      </c>
    </row>
    <row r="71" spans="2:12" x14ac:dyDescent="0.25">
      <c r="B71" s="15">
        <f t="shared" ref="B71:B97" si="2">IF(AND(H71&lt;=I71,H71&gt;0),1,IF(AND(H71&gt;I71,H71&lt;=L71),2,IF(H71&gt;L71,3,0)))</f>
        <v>3</v>
      </c>
      <c r="C71" s="20" t="s">
        <v>196</v>
      </c>
      <c r="D71" s="20" t="s">
        <v>28</v>
      </c>
      <c r="E71" s="20" t="s">
        <v>70</v>
      </c>
      <c r="F71" s="20" t="s">
        <v>197</v>
      </c>
      <c r="G71" s="20"/>
      <c r="H71" s="20">
        <v>7</v>
      </c>
      <c r="I71" s="20">
        <v>1</v>
      </c>
      <c r="J71" s="20">
        <v>701741</v>
      </c>
      <c r="K71" s="21" t="s">
        <v>198</v>
      </c>
      <c r="L71" s="79">
        <f t="shared" si="1"/>
        <v>4</v>
      </c>
    </row>
    <row r="72" spans="2:12" x14ac:dyDescent="0.25">
      <c r="B72" s="15">
        <f t="shared" si="2"/>
        <v>3</v>
      </c>
      <c r="C72" s="20" t="s">
        <v>196</v>
      </c>
      <c r="D72" s="20" t="s">
        <v>28</v>
      </c>
      <c r="E72" s="20" t="s">
        <v>50</v>
      </c>
      <c r="F72" s="20" t="s">
        <v>199</v>
      </c>
      <c r="G72" s="20"/>
      <c r="H72" s="20">
        <v>9</v>
      </c>
      <c r="I72" s="20">
        <v>1</v>
      </c>
      <c r="J72" s="20">
        <v>701742</v>
      </c>
      <c r="K72" s="21" t="s">
        <v>200</v>
      </c>
      <c r="L72" s="79">
        <f t="shared" ref="L72:L97" si="3">I72+3</f>
        <v>4</v>
      </c>
    </row>
    <row r="73" spans="2:12" x14ac:dyDescent="0.25">
      <c r="B73" s="15">
        <f t="shared" si="2"/>
        <v>1</v>
      </c>
      <c r="C73" s="20" t="s">
        <v>196</v>
      </c>
      <c r="D73" s="20" t="s">
        <v>28</v>
      </c>
      <c r="E73" s="20" t="s">
        <v>50</v>
      </c>
      <c r="F73" s="20" t="s">
        <v>201</v>
      </c>
      <c r="G73" s="20"/>
      <c r="H73" s="20">
        <v>4</v>
      </c>
      <c r="I73" s="20">
        <v>4</v>
      </c>
      <c r="J73" s="20">
        <v>700901</v>
      </c>
      <c r="K73" s="21" t="s">
        <v>202</v>
      </c>
      <c r="L73" s="79">
        <f t="shared" si="3"/>
        <v>7</v>
      </c>
    </row>
    <row r="74" spans="2:12" x14ac:dyDescent="0.25">
      <c r="B74" s="15">
        <f t="shared" si="2"/>
        <v>0</v>
      </c>
      <c r="C74" s="20" t="s">
        <v>196</v>
      </c>
      <c r="D74" s="20" t="s">
        <v>28</v>
      </c>
      <c r="E74" s="20" t="s">
        <v>50</v>
      </c>
      <c r="F74" s="20" t="s">
        <v>203</v>
      </c>
      <c r="G74" s="20"/>
      <c r="H74" s="20">
        <v>0</v>
      </c>
      <c r="I74" s="20">
        <v>1</v>
      </c>
      <c r="J74" s="20">
        <v>705681</v>
      </c>
      <c r="K74" s="21" t="s">
        <v>204</v>
      </c>
      <c r="L74" s="79">
        <f t="shared" si="3"/>
        <v>4</v>
      </c>
    </row>
    <row r="75" spans="2:12" x14ac:dyDescent="0.25">
      <c r="B75" s="15">
        <f t="shared" si="2"/>
        <v>0</v>
      </c>
      <c r="C75" s="20" t="s">
        <v>196</v>
      </c>
      <c r="D75" s="20" t="s">
        <v>28</v>
      </c>
      <c r="E75" s="20" t="s">
        <v>50</v>
      </c>
      <c r="F75" s="20" t="s">
        <v>205</v>
      </c>
      <c r="G75" s="20"/>
      <c r="H75" s="20">
        <v>0</v>
      </c>
      <c r="I75" s="20">
        <v>1</v>
      </c>
      <c r="J75" s="20">
        <v>701771</v>
      </c>
      <c r="K75" s="21" t="s">
        <v>204</v>
      </c>
      <c r="L75" s="79">
        <f t="shared" si="3"/>
        <v>4</v>
      </c>
    </row>
    <row r="76" spans="2:12" x14ac:dyDescent="0.25">
      <c r="B76" s="15">
        <f t="shared" si="2"/>
        <v>1</v>
      </c>
      <c r="C76" s="20" t="s">
        <v>196</v>
      </c>
      <c r="D76" s="20" t="s">
        <v>28</v>
      </c>
      <c r="E76" s="20" t="s">
        <v>37</v>
      </c>
      <c r="F76" s="20" t="s">
        <v>206</v>
      </c>
      <c r="G76" s="20"/>
      <c r="H76" s="20">
        <v>1</v>
      </c>
      <c r="I76" s="20">
        <v>1</v>
      </c>
      <c r="J76" s="20">
        <v>701604</v>
      </c>
      <c r="K76" s="21" t="s">
        <v>204</v>
      </c>
      <c r="L76" s="79">
        <f t="shared" si="3"/>
        <v>4</v>
      </c>
    </row>
    <row r="77" spans="2:12" x14ac:dyDescent="0.25">
      <c r="B77" s="15">
        <f t="shared" si="2"/>
        <v>2</v>
      </c>
      <c r="C77" s="20" t="s">
        <v>196</v>
      </c>
      <c r="D77" s="20" t="s">
        <v>28</v>
      </c>
      <c r="E77" s="20" t="s">
        <v>207</v>
      </c>
      <c r="F77" s="20" t="s">
        <v>208</v>
      </c>
      <c r="G77" s="20"/>
      <c r="H77" s="20">
        <v>2</v>
      </c>
      <c r="I77" s="20">
        <v>1</v>
      </c>
      <c r="J77" s="20">
        <v>701755</v>
      </c>
      <c r="K77" s="21" t="s">
        <v>209</v>
      </c>
      <c r="L77" s="79">
        <f t="shared" si="3"/>
        <v>4</v>
      </c>
    </row>
    <row r="78" spans="2:12" x14ac:dyDescent="0.25">
      <c r="B78" s="15">
        <f t="shared" si="2"/>
        <v>2</v>
      </c>
      <c r="C78" s="20" t="s">
        <v>210</v>
      </c>
      <c r="D78" s="20" t="s">
        <v>28</v>
      </c>
      <c r="E78" s="20" t="s">
        <v>207</v>
      </c>
      <c r="F78" s="20" t="s">
        <v>211</v>
      </c>
      <c r="G78" s="20"/>
      <c r="H78" s="20">
        <v>3</v>
      </c>
      <c r="I78" s="20">
        <v>1</v>
      </c>
      <c r="J78" s="20">
        <v>701756</v>
      </c>
      <c r="K78" s="21" t="s">
        <v>212</v>
      </c>
      <c r="L78" s="79">
        <f t="shared" si="3"/>
        <v>4</v>
      </c>
    </row>
    <row r="79" spans="2:12" x14ac:dyDescent="0.25">
      <c r="B79" s="15">
        <f t="shared" si="2"/>
        <v>3</v>
      </c>
      <c r="C79" s="20" t="s">
        <v>196</v>
      </c>
      <c r="D79" s="20" t="s">
        <v>28</v>
      </c>
      <c r="E79" s="20" t="s">
        <v>70</v>
      </c>
      <c r="F79" s="20" t="s">
        <v>213</v>
      </c>
      <c r="G79" s="20"/>
      <c r="H79" s="20">
        <v>6</v>
      </c>
      <c r="I79" s="20">
        <v>1</v>
      </c>
      <c r="J79" s="20">
        <v>701728</v>
      </c>
      <c r="K79" s="21" t="s">
        <v>214</v>
      </c>
      <c r="L79" s="79">
        <f t="shared" si="3"/>
        <v>4</v>
      </c>
    </row>
    <row r="80" spans="2:12" x14ac:dyDescent="0.25">
      <c r="B80" s="15">
        <f t="shared" si="2"/>
        <v>3</v>
      </c>
      <c r="C80" s="20" t="s">
        <v>210</v>
      </c>
      <c r="D80" s="20" t="s">
        <v>28</v>
      </c>
      <c r="E80" s="20" t="s">
        <v>50</v>
      </c>
      <c r="F80" s="20" t="s">
        <v>215</v>
      </c>
      <c r="G80" s="20"/>
      <c r="H80" s="20">
        <v>7</v>
      </c>
      <c r="I80" s="20">
        <v>1</v>
      </c>
      <c r="J80" s="20">
        <v>701740</v>
      </c>
      <c r="K80" s="21" t="s">
        <v>216</v>
      </c>
      <c r="L80" s="79">
        <f t="shared" si="3"/>
        <v>4</v>
      </c>
    </row>
    <row r="81" spans="2:12" x14ac:dyDescent="0.25">
      <c r="B81" s="15">
        <f t="shared" si="2"/>
        <v>0</v>
      </c>
      <c r="C81" s="20" t="s">
        <v>196</v>
      </c>
      <c r="D81" s="20" t="s">
        <v>28</v>
      </c>
      <c r="E81" s="20" t="s">
        <v>207</v>
      </c>
      <c r="F81" s="20" t="s">
        <v>217</v>
      </c>
      <c r="G81" s="20"/>
      <c r="H81" s="20">
        <v>0</v>
      </c>
      <c r="I81" s="20">
        <v>4</v>
      </c>
      <c r="J81" s="20">
        <v>700095</v>
      </c>
      <c r="K81" s="21" t="s">
        <v>218</v>
      </c>
      <c r="L81" s="79">
        <f t="shared" si="3"/>
        <v>7</v>
      </c>
    </row>
    <row r="82" spans="2:12" x14ac:dyDescent="0.25">
      <c r="B82" s="15">
        <f t="shared" si="2"/>
        <v>3</v>
      </c>
      <c r="C82" s="20" t="s">
        <v>219</v>
      </c>
      <c r="D82" s="20" t="s">
        <v>28</v>
      </c>
      <c r="E82" s="20" t="s">
        <v>220</v>
      </c>
      <c r="F82" s="20" t="s">
        <v>221</v>
      </c>
      <c r="G82" s="20"/>
      <c r="H82" s="20">
        <v>85</v>
      </c>
      <c r="I82" s="20"/>
      <c r="J82" s="20">
        <v>702011</v>
      </c>
      <c r="K82" s="21" t="s">
        <v>222</v>
      </c>
      <c r="L82" s="79">
        <f t="shared" si="3"/>
        <v>3</v>
      </c>
    </row>
    <row r="83" spans="2:12" x14ac:dyDescent="0.25">
      <c r="B83" s="15">
        <f t="shared" si="2"/>
        <v>3</v>
      </c>
      <c r="C83" s="20" t="s">
        <v>223</v>
      </c>
      <c r="D83" s="20" t="s">
        <v>28</v>
      </c>
      <c r="E83" s="20" t="s">
        <v>220</v>
      </c>
      <c r="F83" s="20" t="s">
        <v>221</v>
      </c>
      <c r="G83" s="20"/>
      <c r="H83" s="20">
        <v>12</v>
      </c>
      <c r="I83" s="20"/>
      <c r="J83" s="20">
        <v>700863</v>
      </c>
      <c r="K83" s="21" t="s">
        <v>224</v>
      </c>
      <c r="L83" s="79">
        <f t="shared" si="3"/>
        <v>3</v>
      </c>
    </row>
    <row r="84" spans="2:12" x14ac:dyDescent="0.25">
      <c r="B84" s="15">
        <f t="shared" si="2"/>
        <v>2</v>
      </c>
      <c r="C84" s="20" t="s">
        <v>219</v>
      </c>
      <c r="D84" s="20" t="s">
        <v>28</v>
      </c>
      <c r="E84" s="20" t="s">
        <v>138</v>
      </c>
      <c r="F84" s="20" t="s">
        <v>225</v>
      </c>
      <c r="G84" s="20"/>
      <c r="H84" s="20">
        <v>5</v>
      </c>
      <c r="I84" s="20">
        <v>2</v>
      </c>
      <c r="J84" s="20">
        <v>223979</v>
      </c>
      <c r="K84" s="21" t="s">
        <v>226</v>
      </c>
      <c r="L84" s="79">
        <f t="shared" si="3"/>
        <v>5</v>
      </c>
    </row>
    <row r="85" spans="2:12" x14ac:dyDescent="0.25">
      <c r="B85" s="15">
        <f t="shared" si="2"/>
        <v>2</v>
      </c>
      <c r="C85" s="20" t="s">
        <v>227</v>
      </c>
      <c r="D85" s="20" t="s">
        <v>28</v>
      </c>
      <c r="E85" s="20" t="s">
        <v>138</v>
      </c>
      <c r="F85" s="20" t="s">
        <v>228</v>
      </c>
      <c r="G85" s="20"/>
      <c r="H85" s="20">
        <v>3</v>
      </c>
      <c r="I85" s="20"/>
      <c r="J85" s="20">
        <v>702035</v>
      </c>
      <c r="K85" s="21" t="s">
        <v>229</v>
      </c>
      <c r="L85" s="79">
        <f t="shared" si="3"/>
        <v>3</v>
      </c>
    </row>
    <row r="86" spans="2:12" x14ac:dyDescent="0.25">
      <c r="B86" s="15">
        <f t="shared" si="2"/>
        <v>1</v>
      </c>
      <c r="C86" s="20" t="s">
        <v>230</v>
      </c>
      <c r="D86" s="20" t="s">
        <v>28</v>
      </c>
      <c r="E86" s="20" t="s">
        <v>70</v>
      </c>
      <c r="F86" s="20" t="s">
        <v>231</v>
      </c>
      <c r="G86" s="20"/>
      <c r="H86" s="20">
        <v>2</v>
      </c>
      <c r="I86" s="20">
        <v>2</v>
      </c>
      <c r="J86" s="20">
        <v>355984</v>
      </c>
      <c r="K86" s="21" t="s">
        <v>232</v>
      </c>
      <c r="L86" s="79">
        <f t="shared" si="3"/>
        <v>5</v>
      </c>
    </row>
    <row r="87" spans="2:12" x14ac:dyDescent="0.25">
      <c r="B87" s="15">
        <f t="shared" si="2"/>
        <v>2</v>
      </c>
      <c r="C87" s="20" t="s">
        <v>233</v>
      </c>
      <c r="D87" s="20" t="s">
        <v>28</v>
      </c>
      <c r="E87" s="20" t="s">
        <v>234</v>
      </c>
      <c r="F87" s="20" t="s">
        <v>235</v>
      </c>
      <c r="G87" s="20" t="s">
        <v>236</v>
      </c>
      <c r="H87" s="20">
        <v>2</v>
      </c>
      <c r="I87" s="20">
        <v>1</v>
      </c>
      <c r="J87" s="20"/>
      <c r="K87" s="21" t="s">
        <v>237</v>
      </c>
      <c r="L87" s="79">
        <f t="shared" si="3"/>
        <v>4</v>
      </c>
    </row>
    <row r="88" spans="2:12" x14ac:dyDescent="0.25">
      <c r="B88" s="15">
        <f t="shared" si="2"/>
        <v>2</v>
      </c>
      <c r="C88" s="20" t="s">
        <v>238</v>
      </c>
      <c r="D88" s="20" t="s">
        <v>28</v>
      </c>
      <c r="E88" s="20" t="s">
        <v>234</v>
      </c>
      <c r="F88" s="20" t="s">
        <v>235</v>
      </c>
      <c r="G88" s="20" t="s">
        <v>239</v>
      </c>
      <c r="H88" s="20">
        <v>2</v>
      </c>
      <c r="I88" s="20">
        <v>1</v>
      </c>
      <c r="J88" s="20"/>
      <c r="K88" s="21" t="s">
        <v>240</v>
      </c>
      <c r="L88" s="79">
        <f t="shared" si="3"/>
        <v>4</v>
      </c>
    </row>
    <row r="89" spans="2:12" x14ac:dyDescent="0.25">
      <c r="B89" s="15">
        <f t="shared" si="2"/>
        <v>1</v>
      </c>
      <c r="C89" s="20" t="s">
        <v>241</v>
      </c>
      <c r="D89" s="20" t="s">
        <v>28</v>
      </c>
      <c r="E89" s="20" t="s">
        <v>242</v>
      </c>
      <c r="F89" s="20" t="s">
        <v>235</v>
      </c>
      <c r="G89" s="20" t="s">
        <v>243</v>
      </c>
      <c r="H89" s="20">
        <v>1</v>
      </c>
      <c r="I89" s="20">
        <v>1</v>
      </c>
      <c r="J89" s="20"/>
      <c r="K89" s="21" t="s">
        <v>244</v>
      </c>
      <c r="L89" s="79">
        <f t="shared" si="3"/>
        <v>4</v>
      </c>
    </row>
    <row r="90" spans="2:12" x14ac:dyDescent="0.25">
      <c r="B90" s="15">
        <f t="shared" si="2"/>
        <v>2</v>
      </c>
      <c r="C90" s="20" t="s">
        <v>238</v>
      </c>
      <c r="D90" s="20" t="s">
        <v>28</v>
      </c>
      <c r="E90" s="20" t="s">
        <v>234</v>
      </c>
      <c r="F90" s="20" t="s">
        <v>235</v>
      </c>
      <c r="G90" s="20" t="s">
        <v>245</v>
      </c>
      <c r="H90" s="20">
        <v>2</v>
      </c>
      <c r="I90" s="20">
        <v>1</v>
      </c>
      <c r="J90" s="20"/>
      <c r="K90" s="21" t="s">
        <v>246</v>
      </c>
      <c r="L90" s="79">
        <f t="shared" si="3"/>
        <v>4</v>
      </c>
    </row>
    <row r="91" spans="2:12" s="17" customFormat="1" ht="27" customHeight="1" x14ac:dyDescent="0.25">
      <c r="B91" s="16">
        <f t="shared" si="2"/>
        <v>2</v>
      </c>
      <c r="C91" s="22" t="s">
        <v>247</v>
      </c>
      <c r="D91" s="23" t="s">
        <v>28</v>
      </c>
      <c r="E91" s="23" t="s">
        <v>248</v>
      </c>
      <c r="F91" s="23" t="s">
        <v>235</v>
      </c>
      <c r="G91" s="23" t="s">
        <v>249</v>
      </c>
      <c r="H91" s="24">
        <v>1</v>
      </c>
      <c r="I91" s="24">
        <v>0</v>
      </c>
      <c r="J91" s="23"/>
      <c r="K91" s="25" t="s">
        <v>250</v>
      </c>
      <c r="L91" s="79">
        <f t="shared" si="3"/>
        <v>3</v>
      </c>
    </row>
    <row r="92" spans="2:12" x14ac:dyDescent="0.25">
      <c r="B92" s="15">
        <f t="shared" si="2"/>
        <v>0</v>
      </c>
      <c r="C92" s="20" t="s">
        <v>251</v>
      </c>
      <c r="D92" s="20" t="s">
        <v>28</v>
      </c>
      <c r="E92" s="20" t="s">
        <v>234</v>
      </c>
      <c r="F92" s="20" t="s">
        <v>235</v>
      </c>
      <c r="G92" s="20" t="s">
        <v>252</v>
      </c>
      <c r="H92" s="20"/>
      <c r="I92" s="20">
        <v>1</v>
      </c>
      <c r="J92" s="20"/>
      <c r="K92" s="21" t="s">
        <v>253</v>
      </c>
      <c r="L92" s="79">
        <f t="shared" si="3"/>
        <v>4</v>
      </c>
    </row>
    <row r="93" spans="2:12" x14ac:dyDescent="0.25">
      <c r="B93" s="15">
        <f t="shared" si="2"/>
        <v>3</v>
      </c>
      <c r="C93" s="20" t="s">
        <v>254</v>
      </c>
      <c r="D93" s="20" t="s">
        <v>28</v>
      </c>
      <c r="E93" s="20" t="s">
        <v>220</v>
      </c>
      <c r="F93" s="20" t="s">
        <v>255</v>
      </c>
      <c r="G93" s="20"/>
      <c r="H93" s="20">
        <v>5</v>
      </c>
      <c r="I93" s="20">
        <v>1</v>
      </c>
      <c r="J93" s="20">
        <v>702795</v>
      </c>
      <c r="K93" s="21" t="s">
        <v>256</v>
      </c>
      <c r="L93" s="79">
        <f t="shared" si="3"/>
        <v>4</v>
      </c>
    </row>
    <row r="94" spans="2:12" x14ac:dyDescent="0.25">
      <c r="B94" s="15">
        <f t="shared" si="2"/>
        <v>0</v>
      </c>
      <c r="C94" s="20" t="s">
        <v>257</v>
      </c>
      <c r="D94" s="20" t="s">
        <v>28</v>
      </c>
      <c r="E94" s="20" t="s">
        <v>258</v>
      </c>
      <c r="F94" s="20" t="s">
        <v>50</v>
      </c>
      <c r="G94" s="20"/>
      <c r="H94" s="20">
        <v>0</v>
      </c>
      <c r="I94" s="20">
        <v>1</v>
      </c>
      <c r="J94" s="20">
        <v>701772</v>
      </c>
      <c r="K94" s="21" t="s">
        <v>259</v>
      </c>
      <c r="L94" s="79">
        <f t="shared" si="3"/>
        <v>4</v>
      </c>
    </row>
    <row r="95" spans="2:12" x14ac:dyDescent="0.25">
      <c r="B95" s="15">
        <f t="shared" si="2"/>
        <v>0</v>
      </c>
      <c r="C95" s="20" t="s">
        <v>257</v>
      </c>
      <c r="D95" s="20" t="s">
        <v>28</v>
      </c>
      <c r="E95" s="20" t="s">
        <v>234</v>
      </c>
      <c r="F95" s="20" t="s">
        <v>50</v>
      </c>
      <c r="G95" s="20"/>
      <c r="H95" s="20">
        <v>0</v>
      </c>
      <c r="I95" s="20">
        <v>2</v>
      </c>
      <c r="J95" s="20">
        <v>701769</v>
      </c>
      <c r="K95" s="21" t="s">
        <v>260</v>
      </c>
      <c r="L95" s="79">
        <f t="shared" si="3"/>
        <v>5</v>
      </c>
    </row>
    <row r="96" spans="2:12" x14ac:dyDescent="0.25">
      <c r="B96" s="15">
        <f t="shared" si="2"/>
        <v>0</v>
      </c>
      <c r="C96" s="20" t="s">
        <v>257</v>
      </c>
      <c r="D96" s="20" t="s">
        <v>33</v>
      </c>
      <c r="E96" s="20" t="s">
        <v>234</v>
      </c>
      <c r="F96" s="20" t="s">
        <v>261</v>
      </c>
      <c r="G96" s="20"/>
      <c r="H96" s="20">
        <v>0</v>
      </c>
      <c r="I96" s="20">
        <v>1</v>
      </c>
      <c r="J96" s="20">
        <v>701773</v>
      </c>
      <c r="K96" s="21" t="s">
        <v>262</v>
      </c>
      <c r="L96" s="79">
        <f t="shared" si="3"/>
        <v>4</v>
      </c>
    </row>
    <row r="97" spans="2:12" x14ac:dyDescent="0.25">
      <c r="B97" s="15">
        <f t="shared" si="2"/>
        <v>2</v>
      </c>
      <c r="C97" s="20" t="s">
        <v>263</v>
      </c>
      <c r="D97" s="20" t="s">
        <v>28</v>
      </c>
      <c r="E97" s="20" t="s">
        <v>234</v>
      </c>
      <c r="F97" s="20" t="s">
        <v>50</v>
      </c>
      <c r="G97" s="20" t="s">
        <v>264</v>
      </c>
      <c r="H97" s="20">
        <v>2</v>
      </c>
      <c r="I97" s="20">
        <v>0</v>
      </c>
      <c r="J97" s="20"/>
      <c r="K97" s="21" t="s">
        <v>265</v>
      </c>
      <c r="L97" s="79">
        <f t="shared" si="3"/>
        <v>3</v>
      </c>
    </row>
  </sheetData>
  <mergeCells count="10">
    <mergeCell ref="K4:K5"/>
    <mergeCell ref="D4:D5"/>
    <mergeCell ref="C4:C5"/>
    <mergeCell ref="B4:B5"/>
    <mergeCell ref="J4:J5"/>
    <mergeCell ref="I4:I5"/>
    <mergeCell ref="H4:H5"/>
    <mergeCell ref="G4:G5"/>
    <mergeCell ref="F4:F5"/>
    <mergeCell ref="E4:E5"/>
  </mergeCells>
  <conditionalFormatting sqref="B6:B97">
    <cfRule type="containsText" dxfId="2" priority="1" operator="containsText" text="3">
      <formula>NOT(ISERROR(SEARCH("3",B6)))</formula>
    </cfRule>
    <cfRule type="containsText" dxfId="1" priority="2" operator="containsText" text="2">
      <formula>NOT(ISERROR(SEARCH("2",B6)))</formula>
    </cfRule>
    <cfRule type="containsText" dxfId="0" priority="3" operator="containsText" text="1">
      <formula>NOT(ISERROR(SEARCH("1",B6)))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3:I8"/>
  <sheetViews>
    <sheetView workbookViewId="0">
      <pane ySplit="5" topLeftCell="A6" activePane="bottomLeft" state="frozen"/>
      <selection pane="bottomLeft" activeCell="D13" sqref="D13"/>
    </sheetView>
  </sheetViews>
  <sheetFormatPr baseColWidth="10" defaultRowHeight="15" x14ac:dyDescent="0.25"/>
  <cols>
    <col min="1" max="16384" width="11.42578125" style="26"/>
  </cols>
  <sheetData>
    <row r="3" spans="2:9" ht="15.75" thickBot="1" x14ac:dyDescent="0.3"/>
    <row r="4" spans="2:9" ht="15.75" thickTop="1" x14ac:dyDescent="0.25">
      <c r="B4" s="50" t="s">
        <v>281</v>
      </c>
      <c r="C4" s="48" t="s">
        <v>266</v>
      </c>
      <c r="D4" s="48" t="s">
        <v>0</v>
      </c>
      <c r="E4" s="48" t="s">
        <v>1</v>
      </c>
      <c r="F4" s="48" t="s">
        <v>2</v>
      </c>
      <c r="G4" s="48" t="s">
        <v>267</v>
      </c>
      <c r="H4" s="48" t="s">
        <v>271</v>
      </c>
      <c r="I4" s="52" t="s">
        <v>268</v>
      </c>
    </row>
    <row r="5" spans="2:9" x14ac:dyDescent="0.25">
      <c r="B5" s="60"/>
      <c r="C5" s="61"/>
      <c r="D5" s="61"/>
      <c r="E5" s="61"/>
      <c r="F5" s="61"/>
      <c r="G5" s="61"/>
      <c r="H5" s="61"/>
      <c r="I5" s="62"/>
    </row>
    <row r="6" spans="2:9" x14ac:dyDescent="0.25">
      <c r="B6" s="40"/>
      <c r="C6" s="41"/>
      <c r="D6" s="41"/>
      <c r="E6" s="41"/>
      <c r="F6" s="41"/>
      <c r="G6" s="41"/>
      <c r="H6" s="41"/>
      <c r="I6" s="42"/>
    </row>
    <row r="7" spans="2:9" ht="15.75" thickBot="1" x14ac:dyDescent="0.3">
      <c r="B7" s="43"/>
      <c r="C7" s="44"/>
      <c r="D7" s="45"/>
      <c r="E7" s="46"/>
      <c r="F7" s="44"/>
      <c r="G7" s="44"/>
      <c r="H7" s="44"/>
      <c r="I7" s="47"/>
    </row>
    <row r="8" spans="2:9" ht="15.75" thickTop="1" x14ac:dyDescent="0.25"/>
  </sheetData>
  <mergeCells count="8">
    <mergeCell ref="G4:G5"/>
    <mergeCell ref="H4:H5"/>
    <mergeCell ref="I4:I5"/>
    <mergeCell ref="B4:B5"/>
    <mergeCell ref="C4:C5"/>
    <mergeCell ref="D4:D5"/>
    <mergeCell ref="E4:E5"/>
    <mergeCell ref="F4:F5"/>
  </mergeCells>
  <dataValidations count="1">
    <dataValidation type="list" allowBlank="1" showInputMessage="1" showErrorMessage="1" sqref="E7">
      <formula1>INDIRECT(D7)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Feuil6!$B$3:$B$15</xm:f>
          </x14:formula1>
          <xm:sqref>D7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1:P51"/>
  <sheetViews>
    <sheetView workbookViewId="0">
      <selection activeCell="K9" sqref="K9"/>
    </sheetView>
  </sheetViews>
  <sheetFormatPr baseColWidth="10" defaultRowHeight="15" x14ac:dyDescent="0.25"/>
  <cols>
    <col min="1" max="1" width="11.42578125" style="1"/>
    <col min="2" max="2" width="12.85546875" style="1" bestFit="1" customWidth="1"/>
    <col min="3" max="3" width="11.42578125" style="1"/>
    <col min="4" max="16" width="14.140625" style="1" customWidth="1"/>
    <col min="17" max="16384" width="11.42578125" style="1"/>
  </cols>
  <sheetData>
    <row r="1" spans="2:16" ht="15.75" thickBot="1" x14ac:dyDescent="0.3"/>
    <row r="2" spans="2:16" ht="25.5" customHeight="1" thickTop="1" thickBot="1" x14ac:dyDescent="0.3">
      <c r="B2" s="3" t="s">
        <v>282</v>
      </c>
      <c r="D2" s="63" t="s">
        <v>283</v>
      </c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5"/>
    </row>
    <row r="3" spans="2:16" ht="15.75" thickTop="1" x14ac:dyDescent="0.25">
      <c r="B3" s="4"/>
      <c r="D3" s="66" t="str">
        <f>B4</f>
        <v>VM.1</v>
      </c>
      <c r="E3" s="66" t="str">
        <f>B5</f>
        <v>VM.2</v>
      </c>
      <c r="F3" s="66" t="str">
        <f>B6</f>
        <v>VM.3</v>
      </c>
      <c r="G3" s="66" t="str">
        <f>B7</f>
        <v>VM.4</v>
      </c>
      <c r="H3" s="66" t="str">
        <f>B8</f>
        <v>VM.5</v>
      </c>
      <c r="I3" s="66" t="str">
        <f>B9</f>
        <v>VM.6</v>
      </c>
      <c r="J3" s="66" t="str">
        <f>B10</f>
        <v>VMs</v>
      </c>
      <c r="K3" s="66" t="str">
        <f>B11</f>
        <v>Asc.1</v>
      </c>
      <c r="L3" s="68" t="str">
        <f>B12</f>
        <v>Asc.2</v>
      </c>
      <c r="M3" s="66" t="str">
        <f>B13</f>
        <v>PE</v>
      </c>
      <c r="N3" s="66" t="str">
        <f>B14</f>
        <v>PS</v>
      </c>
      <c r="O3" s="66" t="str">
        <f>B15</f>
        <v>Batterie</v>
      </c>
      <c r="P3" s="66" t="str">
        <f>B16</f>
        <v>Autre</v>
      </c>
    </row>
    <row r="4" spans="2:16" ht="15.75" thickBot="1" x14ac:dyDescent="0.3">
      <c r="B4" s="5" t="s">
        <v>10</v>
      </c>
      <c r="D4" s="67"/>
      <c r="E4" s="67"/>
      <c r="F4" s="67"/>
      <c r="G4" s="67"/>
      <c r="H4" s="67"/>
      <c r="I4" s="67"/>
      <c r="J4" s="67"/>
      <c r="K4" s="67"/>
      <c r="L4" s="69"/>
      <c r="M4" s="67"/>
      <c r="N4" s="67"/>
      <c r="O4" s="67"/>
      <c r="P4" s="67"/>
    </row>
    <row r="5" spans="2:16" ht="15.75" thickTop="1" x14ac:dyDescent="0.25">
      <c r="B5" s="5" t="s">
        <v>11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2:16" x14ac:dyDescent="0.25">
      <c r="B6" s="5" t="s">
        <v>12</v>
      </c>
      <c r="D6" s="9" t="s">
        <v>7</v>
      </c>
      <c r="E6" s="9" t="s">
        <v>7</v>
      </c>
      <c r="F6" s="9" t="s">
        <v>7</v>
      </c>
      <c r="G6" s="9" t="s">
        <v>7</v>
      </c>
      <c r="H6" s="9" t="s">
        <v>7</v>
      </c>
      <c r="I6" s="9" t="s">
        <v>7</v>
      </c>
      <c r="J6" s="5"/>
      <c r="K6" s="5"/>
      <c r="L6" s="5"/>
      <c r="M6" s="5"/>
      <c r="N6" s="5"/>
      <c r="O6" s="5"/>
      <c r="P6" s="5"/>
    </row>
    <row r="7" spans="2:16" x14ac:dyDescent="0.25">
      <c r="B7" s="5" t="s">
        <v>13</v>
      </c>
      <c r="D7" s="9" t="s">
        <v>8</v>
      </c>
      <c r="E7" s="9" t="s">
        <v>8</v>
      </c>
      <c r="F7" s="9" t="s">
        <v>8</v>
      </c>
      <c r="G7" s="9" t="s">
        <v>8</v>
      </c>
      <c r="H7" s="9" t="s">
        <v>8</v>
      </c>
      <c r="I7" s="9" t="s">
        <v>8</v>
      </c>
      <c r="J7" s="5"/>
      <c r="K7" s="5"/>
      <c r="L7" s="5"/>
      <c r="M7" s="5"/>
      <c r="N7" s="5"/>
      <c r="O7" s="5"/>
      <c r="P7" s="5"/>
    </row>
    <row r="8" spans="2:16" x14ac:dyDescent="0.25">
      <c r="B8" s="5" t="s">
        <v>14</v>
      </c>
      <c r="D8" s="9" t="s">
        <v>273</v>
      </c>
      <c r="E8" s="9" t="s">
        <v>273</v>
      </c>
      <c r="F8" s="9" t="s">
        <v>273</v>
      </c>
      <c r="G8" s="9" t="s">
        <v>273</v>
      </c>
      <c r="H8" s="9" t="s">
        <v>273</v>
      </c>
      <c r="I8" s="9" t="s">
        <v>273</v>
      </c>
      <c r="J8" s="5"/>
      <c r="K8" s="5"/>
      <c r="L8" s="5"/>
      <c r="M8" s="5"/>
      <c r="N8" s="5"/>
      <c r="O8" s="5"/>
      <c r="P8" s="5"/>
    </row>
    <row r="9" spans="2:16" x14ac:dyDescent="0.25">
      <c r="B9" s="5" t="s">
        <v>15</v>
      </c>
      <c r="D9" s="9" t="s">
        <v>274</v>
      </c>
      <c r="E9" s="9" t="s">
        <v>274</v>
      </c>
      <c r="F9" s="9" t="s">
        <v>274</v>
      </c>
      <c r="G9" s="9" t="s">
        <v>274</v>
      </c>
      <c r="H9" s="9" t="s">
        <v>274</v>
      </c>
      <c r="I9" s="9" t="s">
        <v>274</v>
      </c>
      <c r="J9" s="5"/>
      <c r="K9" s="5"/>
      <c r="L9" s="5"/>
      <c r="M9" s="5"/>
      <c r="N9" s="5"/>
      <c r="O9" s="5"/>
      <c r="P9" s="5"/>
    </row>
    <row r="10" spans="2:16" x14ac:dyDescent="0.25">
      <c r="B10" s="5" t="s">
        <v>16</v>
      </c>
      <c r="D10" s="9" t="s">
        <v>275</v>
      </c>
      <c r="E10" s="9" t="s">
        <v>275</v>
      </c>
      <c r="F10" s="9" t="s">
        <v>275</v>
      </c>
      <c r="G10" s="9" t="s">
        <v>275</v>
      </c>
      <c r="H10" s="9" t="s">
        <v>275</v>
      </c>
      <c r="I10" s="9" t="s">
        <v>275</v>
      </c>
      <c r="J10" s="5"/>
      <c r="K10" s="5"/>
      <c r="L10" s="5"/>
      <c r="M10" s="5"/>
      <c r="N10" s="5"/>
      <c r="O10" s="5"/>
      <c r="P10" s="5"/>
    </row>
    <row r="11" spans="2:16" x14ac:dyDescent="0.25">
      <c r="B11" s="5" t="s">
        <v>17</v>
      </c>
      <c r="D11" s="9"/>
      <c r="E11" s="9"/>
      <c r="F11" s="9"/>
      <c r="G11" s="9"/>
      <c r="H11" s="9"/>
      <c r="I11" s="9"/>
      <c r="J11" s="5"/>
      <c r="K11" s="5"/>
      <c r="L11" s="5"/>
      <c r="M11" s="5"/>
      <c r="N11" s="5"/>
      <c r="O11" s="5"/>
      <c r="P11" s="5"/>
    </row>
    <row r="12" spans="2:16" x14ac:dyDescent="0.25">
      <c r="B12" s="6" t="s">
        <v>18</v>
      </c>
      <c r="D12" s="9"/>
      <c r="E12" s="9"/>
      <c r="F12" s="9"/>
      <c r="G12" s="9"/>
      <c r="H12" s="9"/>
      <c r="I12" s="9"/>
      <c r="J12" s="5"/>
      <c r="K12" s="5"/>
      <c r="L12" s="5"/>
      <c r="M12" s="5"/>
      <c r="N12" s="5"/>
      <c r="O12" s="5"/>
      <c r="P12" s="5"/>
    </row>
    <row r="13" spans="2:16" x14ac:dyDescent="0.25">
      <c r="B13" s="5" t="s">
        <v>3</v>
      </c>
      <c r="D13" s="9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2:16" x14ac:dyDescent="0.25">
      <c r="B14" s="5" t="s">
        <v>4</v>
      </c>
      <c r="D14" s="9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2:16" x14ac:dyDescent="0.25">
      <c r="B15" s="7" t="s">
        <v>5</v>
      </c>
      <c r="D15" s="9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2:16" ht="15.75" thickBot="1" x14ac:dyDescent="0.3">
      <c r="B16" s="8" t="s">
        <v>6</v>
      </c>
      <c r="D16" s="9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4:16" ht="15.75" thickTop="1" x14ac:dyDescent="0.25">
      <c r="D17" s="9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4:16" x14ac:dyDescent="0.25">
      <c r="D18" s="9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4:16" x14ac:dyDescent="0.25">
      <c r="D19" s="9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4:16" x14ac:dyDescent="0.25">
      <c r="D20" s="9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4:16" x14ac:dyDescent="0.25">
      <c r="D21" s="9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4:16" x14ac:dyDescent="0.25">
      <c r="D22" s="9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4:16" x14ac:dyDescent="0.25">
      <c r="D23" s="9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4:16" x14ac:dyDescent="0.25">
      <c r="D24" s="9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4:16" x14ac:dyDescent="0.25">
      <c r="D25" s="9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4:16" x14ac:dyDescent="0.25">
      <c r="D26" s="9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4:16" x14ac:dyDescent="0.25">
      <c r="D27" s="9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4:16" x14ac:dyDescent="0.25">
      <c r="D28" s="9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4:16" x14ac:dyDescent="0.25">
      <c r="D29" s="9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4:16" x14ac:dyDescent="0.25">
      <c r="D30" s="9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4:16" x14ac:dyDescent="0.25">
      <c r="D31" s="9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4:16" x14ac:dyDescent="0.25">
      <c r="D32" s="9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4:16" x14ac:dyDescent="0.25">
      <c r="D33" s="9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4:16" x14ac:dyDescent="0.25">
      <c r="D34" s="9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4:16" x14ac:dyDescent="0.25">
      <c r="D35" s="9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4:16" x14ac:dyDescent="0.25">
      <c r="D36" s="9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4:16" x14ac:dyDescent="0.25">
      <c r="D37" s="10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4:16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4:16" x14ac:dyDescent="0.25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4:16" x14ac:dyDescent="0.25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4:16" x14ac:dyDescent="0.25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4:16" x14ac:dyDescent="0.25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4:16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4:16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4:16" x14ac:dyDescent="0.25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4:16" x14ac:dyDescent="0.25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4:16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4:16" x14ac:dyDescent="0.25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4:16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4:16" ht="15.75" thickBot="1" x14ac:dyDescent="0.3"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</row>
    <row r="51" spans="4:16" ht="15.75" thickTop="1" x14ac:dyDescent="0.25"/>
  </sheetData>
  <mergeCells count="14">
    <mergeCell ref="D2:P2"/>
    <mergeCell ref="P3:P4"/>
    <mergeCell ref="O3:O4"/>
    <mergeCell ref="N3:N4"/>
    <mergeCell ref="M3:M4"/>
    <mergeCell ref="L3:L4"/>
    <mergeCell ref="K3:K4"/>
    <mergeCell ref="J3:J4"/>
    <mergeCell ref="I3:I4"/>
    <mergeCell ref="H3:H4"/>
    <mergeCell ref="G3:G4"/>
    <mergeCell ref="F3:F4"/>
    <mergeCell ref="E3:E4"/>
    <mergeCell ref="D3:D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Travaux</vt:lpstr>
      <vt:lpstr>Maintenance</vt:lpstr>
      <vt:lpstr>Stock</vt:lpstr>
      <vt:lpstr>Historiqu</vt:lpstr>
      <vt:lpstr>Feuil6</vt:lpstr>
      <vt:lpstr>Asc.1</vt:lpstr>
      <vt:lpstr>Asc.2</vt:lpstr>
      <vt:lpstr>Autre</vt:lpstr>
      <vt:lpstr>Batterie</vt:lpstr>
      <vt:lpstr>PE</vt:lpstr>
      <vt:lpstr>PS</vt:lpstr>
      <vt:lpstr>VM.1</vt:lpstr>
      <vt:lpstr>VM.2</vt:lpstr>
      <vt:lpstr>VM.3</vt:lpstr>
      <vt:lpstr>VM.4</vt:lpstr>
      <vt:lpstr>VM.5</vt:lpstr>
      <vt:lpstr>VM.6</vt:lpstr>
      <vt:lpstr>VMs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2017-05-01T16:14:33Z</dcterms:modified>
</cp:coreProperties>
</file>