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uad.sghier\Desktop\"/>
    </mc:Choice>
  </mc:AlternateContent>
  <bookViews>
    <workbookView xWindow="0" yWindow="0" windowWidth="28740" windowHeight="9660" activeTab="2"/>
  </bookViews>
  <sheets>
    <sheet name="Feuil1" sheetId="1" r:id="rId1"/>
    <sheet name="Forecast" sheetId="2" r:id="rId2"/>
    <sheet name="Data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" i="3" l="1"/>
  <c r="T3" i="3"/>
  <c r="T4" i="3"/>
  <c r="T6" i="3"/>
  <c r="P3" i="2"/>
  <c r="O3" i="2" s="1"/>
  <c r="Q4" i="2"/>
  <c r="N3" i="2" l="1"/>
  <c r="O4" i="2"/>
  <c r="P4" i="2"/>
  <c r="M3" i="2" l="1"/>
  <c r="N4" i="2"/>
  <c r="L3" i="2" l="1"/>
  <c r="M4" i="2"/>
  <c r="K3" i="2" l="1"/>
  <c r="L4" i="2"/>
  <c r="J3" i="2" l="1"/>
  <c r="K4" i="2"/>
  <c r="I3" i="2" l="1"/>
  <c r="J4" i="2"/>
  <c r="H3" i="2" l="1"/>
  <c r="I4" i="2"/>
  <c r="G3" i="2" l="1"/>
  <c r="H4" i="2"/>
  <c r="F3" i="2" l="1"/>
  <c r="F4" i="2" s="1"/>
  <c r="G4" i="2"/>
</calcChain>
</file>

<file path=xl/sharedStrings.xml><?xml version="1.0" encoding="utf-8"?>
<sst xmlns="http://schemas.openxmlformats.org/spreadsheetml/2006/main" count="73" uniqueCount="57">
  <si>
    <t>nbvc</t>
  </si>
  <si>
    <t>alpha40</t>
  </si>
  <si>
    <t>USA</t>
  </si>
  <si>
    <t>mlkj</t>
  </si>
  <si>
    <t>788beta</t>
  </si>
  <si>
    <t xml:space="preserve">France </t>
  </si>
  <si>
    <t>poiu</t>
  </si>
  <si>
    <t>Total</t>
  </si>
  <si>
    <t>Year</t>
  </si>
  <si>
    <t>Item</t>
  </si>
  <si>
    <t>Commercial Name</t>
  </si>
  <si>
    <t>AI</t>
  </si>
  <si>
    <t>Entité</t>
  </si>
  <si>
    <t>i</t>
  </si>
  <si>
    <t>la</t>
  </si>
  <si>
    <t>poire</t>
  </si>
  <si>
    <t>alf</t>
  </si>
  <si>
    <t>budget</t>
  </si>
  <si>
    <t>treatement13</t>
  </si>
  <si>
    <t>treatement12</t>
  </si>
  <si>
    <t>lie</t>
  </si>
  <si>
    <t>paris</t>
  </si>
  <si>
    <t>2*3</t>
  </si>
  <si>
    <t>o</t>
  </si>
  <si>
    <t>ay</t>
  </si>
  <si>
    <t>banane</t>
  </si>
  <si>
    <t>treatement</t>
  </si>
  <si>
    <t>bord</t>
  </si>
  <si>
    <t>6*80</t>
  </si>
  <si>
    <t>m</t>
  </si>
  <si>
    <t>sa</t>
  </si>
  <si>
    <t xml:space="preserve">pomme </t>
  </si>
  <si>
    <t xml:space="preserve">Actual </t>
  </si>
  <si>
    <t>hk</t>
  </si>
  <si>
    <t>5*20</t>
  </si>
  <si>
    <t>p</t>
  </si>
  <si>
    <t>mo</t>
  </si>
  <si>
    <t>kiwi</t>
  </si>
  <si>
    <t>Periode</t>
  </si>
  <si>
    <t>Remarques</t>
  </si>
  <si>
    <t>Clé</t>
  </si>
  <si>
    <t>Unit Cogs</t>
  </si>
  <si>
    <t>Unit Price</t>
  </si>
  <si>
    <t>ActuALS F LE/Budget</t>
  </si>
  <si>
    <t>Type SAP</t>
  </si>
  <si>
    <t>Type</t>
  </si>
  <si>
    <t>Month</t>
  </si>
  <si>
    <t>AI SAP</t>
  </si>
  <si>
    <t>Item Primary Ingredient</t>
  </si>
  <si>
    <t>Total Production Costs</t>
  </si>
  <si>
    <t>Net Turnover</t>
  </si>
  <si>
    <t>Kg/L</t>
  </si>
  <si>
    <t>Packaging</t>
  </si>
  <si>
    <t>Composition</t>
  </si>
  <si>
    <t>Item Sub Customer</t>
  </si>
  <si>
    <t xml:space="preserve">Customer Bill to </t>
  </si>
  <si>
    <t>Old entity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</si>
</sst>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33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4" fontId="2" fillId="7" borderId="0" xfId="0" applyNumberFormat="1" applyFont="1" applyFill="1" applyAlignment="1">
      <alignment horizontal="center" vertical="center"/>
    </xf>
    <xf numFmtId="4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U4"/>
  <sheetViews>
    <sheetView workbookViewId="0">
      <selection activeCell="A4" sqref="A4"/>
    </sheetView>
  </sheetViews>
  <sheetFormatPr baseColWidth="10" defaultRowHeight="15" x14ac:dyDescent="0.25"/>
  <cols>
    <col min="2" max="3" width="15.85546875" customWidth="1"/>
  </cols>
  <sheetData>
    <row r="1" spans="1:255" s="1" customFormat="1" x14ac:dyDescent="0.25">
      <c r="A1" s="6" t="s">
        <v>12</v>
      </c>
      <c r="B1" s="5" t="s">
        <v>11</v>
      </c>
      <c r="C1" s="5" t="s">
        <v>10</v>
      </c>
      <c r="D1" s="5" t="s">
        <v>9</v>
      </c>
      <c r="E1" s="5" t="s">
        <v>8</v>
      </c>
      <c r="F1" s="4">
        <v>1</v>
      </c>
      <c r="G1" s="4">
        <v>2</v>
      </c>
      <c r="H1" s="4">
        <v>3</v>
      </c>
      <c r="I1" s="4">
        <v>4</v>
      </c>
      <c r="J1" s="4">
        <v>5</v>
      </c>
      <c r="K1" s="4">
        <v>6</v>
      </c>
      <c r="L1" s="4">
        <v>7</v>
      </c>
      <c r="M1" s="4">
        <v>8</v>
      </c>
      <c r="N1" s="4">
        <v>9</v>
      </c>
      <c r="O1" s="4">
        <v>10</v>
      </c>
      <c r="P1" s="4">
        <v>11</v>
      </c>
      <c r="Q1" s="4">
        <v>12</v>
      </c>
      <c r="R1" s="3" t="s">
        <v>7</v>
      </c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</row>
    <row r="2" spans="1:255" x14ac:dyDescent="0.25">
      <c r="A2" t="s">
        <v>5</v>
      </c>
      <c r="B2">
        <v>789</v>
      </c>
      <c r="C2" t="s">
        <v>6</v>
      </c>
      <c r="E2">
        <v>2016</v>
      </c>
      <c r="F2">
        <v>150</v>
      </c>
      <c r="G2">
        <v>172</v>
      </c>
      <c r="H2">
        <v>30</v>
      </c>
      <c r="I2">
        <v>140</v>
      </c>
      <c r="J2">
        <v>125.6</v>
      </c>
      <c r="K2">
        <v>199</v>
      </c>
      <c r="L2">
        <v>250</v>
      </c>
      <c r="M2">
        <v>200</v>
      </c>
      <c r="N2">
        <v>125.6</v>
      </c>
      <c r="O2">
        <v>160</v>
      </c>
      <c r="P2">
        <v>180</v>
      </c>
      <c r="Q2">
        <v>200</v>
      </c>
    </row>
    <row r="3" spans="1:255" x14ac:dyDescent="0.25">
      <c r="A3" t="s">
        <v>5</v>
      </c>
      <c r="B3" t="s">
        <v>4</v>
      </c>
      <c r="C3" t="s">
        <v>3</v>
      </c>
      <c r="E3">
        <v>2016</v>
      </c>
      <c r="F3">
        <f>+G3+F2</f>
        <v>1932.1999999999998</v>
      </c>
      <c r="G3">
        <f>+H3+G2</f>
        <v>1782.1999999999998</v>
      </c>
      <c r="H3">
        <f>+I3+H2</f>
        <v>1610.1999999999998</v>
      </c>
      <c r="I3">
        <f>+J3+I2</f>
        <v>1580.1999999999998</v>
      </c>
      <c r="J3">
        <f>+K3+J2</f>
        <v>1440.1999999999998</v>
      </c>
      <c r="K3">
        <f>+L3+K2</f>
        <v>1314.6</v>
      </c>
      <c r="L3">
        <f>+M3+L2</f>
        <v>1115.5999999999999</v>
      </c>
      <c r="M3">
        <f>+N3+M2</f>
        <v>865.6</v>
      </c>
      <c r="N3">
        <f>+O3+N2</f>
        <v>665.6</v>
      </c>
      <c r="O3">
        <f>+P3+O2</f>
        <v>540</v>
      </c>
      <c r="P3">
        <f>+Q3+P2</f>
        <v>380</v>
      </c>
      <c r="Q3">
        <v>200</v>
      </c>
    </row>
    <row r="4" spans="1:255" x14ac:dyDescent="0.25">
      <c r="A4" t="s">
        <v>2</v>
      </c>
      <c r="B4" t="s">
        <v>1</v>
      </c>
      <c r="C4" t="s">
        <v>0</v>
      </c>
      <c r="E4">
        <v>2016</v>
      </c>
      <c r="F4">
        <f>F3-Q2</f>
        <v>1732.1999999999998</v>
      </c>
      <c r="G4">
        <f>G3-R2</f>
        <v>1782.1999999999998</v>
      </c>
      <c r="H4">
        <f>H3-S2</f>
        <v>1610.1999999999998</v>
      </c>
      <c r="I4">
        <f>I3-T2</f>
        <v>1580.1999999999998</v>
      </c>
      <c r="J4">
        <f>J3-U2</f>
        <v>1440.1999999999998</v>
      </c>
      <c r="K4">
        <f>K3-V2</f>
        <v>1314.6</v>
      </c>
      <c r="L4">
        <f>L3-W2</f>
        <v>1115.5999999999999</v>
      </c>
      <c r="M4">
        <f>M3-X2</f>
        <v>865.6</v>
      </c>
      <c r="N4">
        <f>N3-Y2</f>
        <v>665.6</v>
      </c>
      <c r="O4">
        <f>O3-Z2</f>
        <v>540</v>
      </c>
      <c r="P4">
        <f>P3-AA2</f>
        <v>380</v>
      </c>
      <c r="Q4">
        <f>Q3-AB2</f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6"/>
  <sheetViews>
    <sheetView tabSelected="1" workbookViewId="0">
      <selection activeCell="E6" sqref="E6"/>
    </sheetView>
  </sheetViews>
  <sheetFormatPr baseColWidth="10" defaultRowHeight="15" x14ac:dyDescent="0.25"/>
  <cols>
    <col min="2" max="2" width="20.7109375" customWidth="1"/>
    <col min="3" max="3" width="27" customWidth="1"/>
    <col min="4" max="4" width="25.140625" customWidth="1"/>
    <col min="5" max="5" width="18.5703125" customWidth="1"/>
    <col min="6" max="6" width="15.42578125" customWidth="1"/>
    <col min="10" max="10" width="15.42578125" customWidth="1"/>
    <col min="11" max="11" width="13.5703125" customWidth="1"/>
    <col min="20" max="20" width="18.140625" customWidth="1"/>
    <col min="21" max="21" width="26.7109375" customWidth="1"/>
  </cols>
  <sheetData>
    <row r="1" spans="1:22" s="8" customFormat="1" ht="12" x14ac:dyDescent="0.25">
      <c r="A1" s="13" t="s">
        <v>56</v>
      </c>
      <c r="B1" s="13" t="s">
        <v>55</v>
      </c>
      <c r="C1" s="13" t="s">
        <v>54</v>
      </c>
      <c r="D1" s="16" t="s">
        <v>53</v>
      </c>
      <c r="E1" s="15" t="s">
        <v>52</v>
      </c>
      <c r="F1" s="13" t="s">
        <v>9</v>
      </c>
      <c r="G1" s="13" t="s">
        <v>10</v>
      </c>
      <c r="H1" s="13" t="s">
        <v>51</v>
      </c>
      <c r="I1" s="13" t="s">
        <v>50</v>
      </c>
      <c r="J1" s="13" t="s">
        <v>49</v>
      </c>
      <c r="K1" s="13" t="s">
        <v>48</v>
      </c>
      <c r="L1" s="14" t="s">
        <v>47</v>
      </c>
      <c r="M1" s="13" t="s">
        <v>46</v>
      </c>
      <c r="N1" s="13" t="s">
        <v>8</v>
      </c>
      <c r="O1" s="13" t="s">
        <v>45</v>
      </c>
      <c r="P1" s="14" t="s">
        <v>44</v>
      </c>
      <c r="Q1" s="13" t="s">
        <v>43</v>
      </c>
      <c r="R1" s="12" t="s">
        <v>42</v>
      </c>
      <c r="S1" s="12" t="s">
        <v>41</v>
      </c>
      <c r="T1" s="11" t="s">
        <v>40</v>
      </c>
      <c r="U1" s="10" t="s">
        <v>39</v>
      </c>
      <c r="V1" s="9" t="s">
        <v>38</v>
      </c>
    </row>
    <row r="2" spans="1:22" x14ac:dyDescent="0.25">
      <c r="A2" t="s">
        <v>16</v>
      </c>
      <c r="B2" t="s">
        <v>37</v>
      </c>
      <c r="C2" t="s">
        <v>36</v>
      </c>
      <c r="D2" t="s">
        <v>35</v>
      </c>
      <c r="E2" t="s">
        <v>34</v>
      </c>
      <c r="F2">
        <v>101</v>
      </c>
      <c r="G2" t="s">
        <v>6</v>
      </c>
      <c r="H2">
        <v>10</v>
      </c>
      <c r="I2">
        <v>5</v>
      </c>
      <c r="J2">
        <v>5</v>
      </c>
      <c r="K2" t="s">
        <v>21</v>
      </c>
      <c r="L2" t="s">
        <v>33</v>
      </c>
      <c r="M2">
        <v>1</v>
      </c>
      <c r="N2">
        <v>2016</v>
      </c>
      <c r="O2" t="s">
        <v>26</v>
      </c>
      <c r="P2" t="s">
        <v>26</v>
      </c>
      <c r="Q2" t="s">
        <v>32</v>
      </c>
      <c r="R2">
        <v>4</v>
      </c>
      <c r="S2">
        <v>2.25</v>
      </c>
      <c r="T2" s="7" t="str">
        <f>M2&amp;N2&amp;D2</f>
        <v>12016p</v>
      </c>
      <c r="V2">
        <v>2016</v>
      </c>
    </row>
    <row r="3" spans="1:22" x14ac:dyDescent="0.25">
      <c r="A3" t="s">
        <v>16</v>
      </c>
      <c r="B3" t="s">
        <v>31</v>
      </c>
      <c r="C3" t="s">
        <v>30</v>
      </c>
      <c r="D3" t="s">
        <v>29</v>
      </c>
      <c r="E3" t="s">
        <v>28</v>
      </c>
      <c r="F3">
        <v>102</v>
      </c>
      <c r="G3" t="s">
        <v>3</v>
      </c>
      <c r="H3">
        <v>13.2</v>
      </c>
      <c r="I3">
        <v>18</v>
      </c>
      <c r="J3">
        <v>10</v>
      </c>
      <c r="K3" t="s">
        <v>21</v>
      </c>
      <c r="L3" t="s">
        <v>27</v>
      </c>
      <c r="M3">
        <v>1</v>
      </c>
      <c r="N3">
        <v>2016</v>
      </c>
      <c r="O3" t="s">
        <v>26</v>
      </c>
      <c r="P3" t="s">
        <v>26</v>
      </c>
      <c r="Q3" t="s">
        <v>17</v>
      </c>
      <c r="R3">
        <v>6</v>
      </c>
      <c r="S3">
        <v>2.2999999999999998</v>
      </c>
      <c r="T3" s="7" t="str">
        <f>M3&amp;N3&amp;D3</f>
        <v>12016m</v>
      </c>
      <c r="V3">
        <v>2016</v>
      </c>
    </row>
    <row r="4" spans="1:22" x14ac:dyDescent="0.25">
      <c r="A4" t="s">
        <v>16</v>
      </c>
      <c r="B4" t="s">
        <v>25</v>
      </c>
      <c r="C4" t="s">
        <v>24</v>
      </c>
      <c r="D4" t="s">
        <v>23</v>
      </c>
      <c r="E4" t="s">
        <v>22</v>
      </c>
      <c r="F4">
        <v>103</v>
      </c>
      <c r="G4" t="s">
        <v>0</v>
      </c>
      <c r="H4">
        <v>50</v>
      </c>
      <c r="I4">
        <v>37</v>
      </c>
      <c r="J4">
        <v>20</v>
      </c>
      <c r="K4" t="s">
        <v>21</v>
      </c>
      <c r="L4" t="s">
        <v>20</v>
      </c>
      <c r="M4">
        <v>1</v>
      </c>
      <c r="N4">
        <v>2016</v>
      </c>
      <c r="O4" t="s">
        <v>19</v>
      </c>
      <c r="P4" t="s">
        <v>18</v>
      </c>
      <c r="Q4" t="s">
        <v>17</v>
      </c>
      <c r="R4">
        <v>8</v>
      </c>
      <c r="S4">
        <v>4</v>
      </c>
      <c r="T4" s="7" t="str">
        <f>M4&amp;N4&amp;D4</f>
        <v>12016o</v>
      </c>
      <c r="V4">
        <v>2016</v>
      </c>
    </row>
    <row r="5" spans="1:22" x14ac:dyDescent="0.25">
      <c r="A5" t="s">
        <v>16</v>
      </c>
      <c r="B5" t="s">
        <v>15</v>
      </c>
      <c r="C5" t="s">
        <v>14</v>
      </c>
      <c r="D5" t="s">
        <v>13</v>
      </c>
      <c r="T5" s="7"/>
    </row>
    <row r="6" spans="1:22" x14ac:dyDescent="0.25">
      <c r="T6" s="7" t="str">
        <f>M6&amp;N6&amp;D6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Forecast</vt:lpstr>
      <vt:lpstr>Data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Sghier, Mouad</dc:creator>
  <cp:lastModifiedBy>Sghier, Mouad</cp:lastModifiedBy>
  <dcterms:created xsi:type="dcterms:W3CDTF">2016-08-02T12:56:31Z</dcterms:created>
  <dcterms:modified xsi:type="dcterms:W3CDTF">2016-08-02T13:05:01Z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