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022"/>
  <workbookPr showInkAnnotation="0" codeName="ThisWorkbook" autoCompressPictures="0"/>
  <bookViews>
    <workbookView xWindow="240" yWindow="240" windowWidth="25360" windowHeight="15240" tabRatio="500" activeTab="3"/>
  </bookViews>
  <sheets>
    <sheet name="RQ" sheetId="1" r:id="rId1"/>
    <sheet name="Saisies quotidiennes" sheetId="5" r:id="rId2"/>
    <sheet name="Archives" sheetId="6" r:id="rId3"/>
    <sheet name="Tableau de bord" sheetId="4" r:id="rId4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1" l="1"/>
  <c r="D29" i="1"/>
  <c r="E5" i="1"/>
  <c r="D21" i="1"/>
  <c r="E14" i="1"/>
  <c r="D17" i="1"/>
  <c r="C7" i="1"/>
  <c r="E17" i="1"/>
  <c r="D18" i="1"/>
  <c r="E18" i="1"/>
  <c r="D19" i="1"/>
  <c r="E19" i="1"/>
  <c r="D20" i="1"/>
  <c r="E20" i="1"/>
  <c r="E13" i="1"/>
  <c r="E12" i="1"/>
  <c r="E11" i="1"/>
  <c r="E10" i="1"/>
  <c r="E9" i="1"/>
  <c r="E8" i="1"/>
  <c r="E34" i="1"/>
  <c r="E31" i="1"/>
  <c r="E29" i="1"/>
</calcChain>
</file>

<file path=xl/sharedStrings.xml><?xml version="1.0" encoding="utf-8"?>
<sst xmlns="http://schemas.openxmlformats.org/spreadsheetml/2006/main" count="79" uniqueCount="38">
  <si>
    <t>Rapport de quai</t>
  </si>
  <si>
    <t>Palettes RAQ traitées</t>
  </si>
  <si>
    <t xml:space="preserve">Date: </t>
  </si>
  <si>
    <t>COLIS DISTRIBUTEURS</t>
  </si>
  <si>
    <t xml:space="preserve"> COLIS RELAIS</t>
  </si>
  <si>
    <t>COLIS CHANTIER GROS COLIS</t>
  </si>
  <si>
    <t>COLIS "HORS NORMES"</t>
  </si>
  <si>
    <t>COLIS HORS NORME</t>
  </si>
  <si>
    <t>REJETS MACHINE</t>
  </si>
  <si>
    <t xml:space="preserve">DEVOYES </t>
  </si>
  <si>
    <t>NOMBRE DE TITULAIRES</t>
  </si>
  <si>
    <t>HEURES TITULAIRES</t>
  </si>
  <si>
    <t>HEURES INTERIM</t>
  </si>
  <si>
    <t>HEURE REQ QUAI</t>
  </si>
  <si>
    <t>HEURES DÉDUCTIBLES (ménage, maintenance machine, retard semi,…)</t>
  </si>
  <si>
    <t>Nombre de colis par passage</t>
  </si>
  <si>
    <t>FIN RECU</t>
  </si>
  <si>
    <t>DEBUT DU 1ER PASSAGE</t>
  </si>
  <si>
    <t>FIN DU 1 ER PASSAGE</t>
  </si>
  <si>
    <t>DEPART NAVETTE NARBONNE</t>
  </si>
  <si>
    <t>DEBUT DU 2EME PASSAGE</t>
  </si>
  <si>
    <t>FIN DU 2EME PASSAGE</t>
  </si>
  <si>
    <t>HEURES</t>
  </si>
  <si>
    <t>dont AMZ</t>
  </si>
  <si>
    <t>dontKIALA</t>
  </si>
  <si>
    <t>dont NEXT DAY</t>
  </si>
  <si>
    <t>dont KIALA</t>
  </si>
  <si>
    <t>NOMBRE DE COLIS TRAITES</t>
  </si>
  <si>
    <t>NOMBRES D'HEURES</t>
  </si>
  <si>
    <t>TOTAL</t>
  </si>
  <si>
    <t>PRODUCTIVITE</t>
  </si>
  <si>
    <t>PALETTES RAQ</t>
  </si>
  <si>
    <t>COLIS RAQ</t>
  </si>
  <si>
    <t>COMMENTAIRES</t>
  </si>
  <si>
    <t>SEMAINE</t>
  </si>
  <si>
    <t>DATE</t>
  </si>
  <si>
    <t xml:space="preserve">OBJECTIF 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</si>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</sst>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u/>
      <sz val="12"/>
      <color theme="1"/>
      <name val="Calibri"/>
      <scheme val="minor"/>
    </font>
    <font>
      <sz val="18"/>
      <color theme="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006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wrapText="1"/>
    </xf>
    <xf numFmtId="0" fontId="0" fillId="3" borderId="0" xfId="0" applyFill="1"/>
    <xf numFmtId="0" fontId="0" fillId="3" borderId="1" xfId="0" applyFill="1" applyBorder="1"/>
    <xf numFmtId="0" fontId="2" fillId="2" borderId="0" xfId="0" applyFont="1" applyFill="1"/>
    <xf numFmtId="0" fontId="5" fillId="0" borderId="0" xfId="0" applyFont="1" applyFill="1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6" fillId="0" borderId="0" xfId="0" applyFont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6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F37"/>
  <sheetViews>
    <sheetView topLeftCell="A12" workbookViewId="0">
      <selection activeCell="H8" sqref="H8"/>
    </sheetView>
  </sheetViews>
  <sheetFormatPr baseColWidth="10" defaultRowHeight="15" x14ac:dyDescent="0"/>
  <cols>
    <col min="1" max="1" width="29.1640625" customWidth="1"/>
    <col min="2" max="2" width="18.1640625" customWidth="1"/>
    <col min="3" max="4" width="17.1640625" customWidth="1"/>
    <col min="5" max="5" width="17.6640625" customWidth="1"/>
    <col min="6" max="6" width="20.5" customWidth="1"/>
  </cols>
  <sheetData>
    <row r="1" spans="1:6" ht="33" customHeight="1">
      <c r="A1" s="23" t="s">
        <v>0</v>
      </c>
      <c r="B1" s="23"/>
      <c r="C1" s="23"/>
      <c r="D1" s="23"/>
      <c r="E1" s="23"/>
      <c r="F1" s="18"/>
    </row>
    <row r="3" spans="1:6" ht="23" customHeight="1">
      <c r="A3" s="22" t="s">
        <v>36</v>
      </c>
      <c r="B3" s="22" t="s">
        <v>37</v>
      </c>
      <c r="C3" s="22">
        <v>187</v>
      </c>
    </row>
    <row r="4" spans="1:6">
      <c r="A4" s="1"/>
      <c r="B4" s="1"/>
      <c r="C4" s="1"/>
    </row>
    <row r="5" spans="1:6">
      <c r="D5" s="2" t="s">
        <v>2</v>
      </c>
      <c r="E5" s="21">
        <f ca="1">TODAY()</f>
        <v>42583</v>
      </c>
    </row>
    <row r="7" spans="1:6">
      <c r="A7" t="s">
        <v>27</v>
      </c>
      <c r="C7" s="2">
        <f>SUM(C8+C9+C13)</f>
        <v>0</v>
      </c>
    </row>
    <row r="8" spans="1:6">
      <c r="A8" s="11" t="s">
        <v>3</v>
      </c>
      <c r="B8" s="4"/>
      <c r="C8" s="5"/>
      <c r="D8" s="4"/>
      <c r="E8" s="5" t="e">
        <f>C8/C7*100</f>
        <v>#DIV/0!</v>
      </c>
    </row>
    <row r="9" spans="1:6">
      <c r="A9" s="17" t="s">
        <v>4</v>
      </c>
      <c r="C9" s="2"/>
      <c r="E9" s="2" t="e">
        <f>C9/C7*100</f>
        <v>#DIV/0!</v>
      </c>
    </row>
    <row r="10" spans="1:6">
      <c r="A10" s="11" t="s">
        <v>5</v>
      </c>
      <c r="B10" s="4"/>
      <c r="C10" s="5"/>
      <c r="D10" s="4"/>
      <c r="E10" s="5" t="e">
        <f>C10/C7*100</f>
        <v>#DIV/0!</v>
      </c>
    </row>
    <row r="11" spans="1:6">
      <c r="A11" s="17" t="s">
        <v>6</v>
      </c>
      <c r="C11" s="2"/>
      <c r="E11" s="2" t="e">
        <f>C11/C7*100</f>
        <v>#DIV/0!</v>
      </c>
    </row>
    <row r="12" spans="1:6">
      <c r="A12" s="11" t="s">
        <v>7</v>
      </c>
      <c r="B12" s="4"/>
      <c r="C12" s="5"/>
      <c r="D12" s="4"/>
      <c r="E12" s="5" t="e">
        <f>C12/C7*100</f>
        <v>#DIV/0!</v>
      </c>
    </row>
    <row r="13" spans="1:6">
      <c r="A13" s="17" t="s">
        <v>8</v>
      </c>
      <c r="C13" s="2"/>
      <c r="E13" s="2" t="e">
        <f>C13/C7*100</f>
        <v>#DIV/0!</v>
      </c>
    </row>
    <row r="14" spans="1:6">
      <c r="A14" s="11" t="s">
        <v>9</v>
      </c>
      <c r="B14" s="4"/>
      <c r="C14" s="5"/>
      <c r="D14" s="4"/>
      <c r="E14" s="5" t="e">
        <f>C14/C7*100</f>
        <v>#DIV/0!</v>
      </c>
    </row>
    <row r="16" spans="1:6">
      <c r="A16" s="6" t="s">
        <v>28</v>
      </c>
      <c r="B16" s="6"/>
      <c r="C16" s="6"/>
      <c r="D16" s="6" t="s">
        <v>29</v>
      </c>
      <c r="E16" s="6" t="s">
        <v>30</v>
      </c>
    </row>
    <row r="17" spans="1:6">
      <c r="A17" s="12" t="s">
        <v>10</v>
      </c>
      <c r="B17" s="4"/>
      <c r="C17" s="5">
        <v>21</v>
      </c>
      <c r="D17" s="5">
        <f>C17</f>
        <v>21</v>
      </c>
      <c r="E17" s="5">
        <f>C7/C17</f>
        <v>0</v>
      </c>
    </row>
    <row r="18" spans="1:6">
      <c r="A18" s="12" t="s">
        <v>11</v>
      </c>
      <c r="C18" s="2">
        <v>12</v>
      </c>
      <c r="D18" s="2">
        <f>D17+C18</f>
        <v>33</v>
      </c>
      <c r="E18" s="2">
        <f>C7/C18</f>
        <v>0</v>
      </c>
    </row>
    <row r="19" spans="1:6">
      <c r="A19" s="12" t="s">
        <v>12</v>
      </c>
      <c r="B19" s="4"/>
      <c r="C19" s="5">
        <v>4</v>
      </c>
      <c r="D19" s="5">
        <f>D18+C19</f>
        <v>37</v>
      </c>
      <c r="E19" s="5">
        <f>C7/D19</f>
        <v>0</v>
      </c>
    </row>
    <row r="20" spans="1:6">
      <c r="A20" s="12" t="s">
        <v>13</v>
      </c>
      <c r="C20" s="2">
        <v>2</v>
      </c>
      <c r="D20" s="2">
        <f>D19-C20</f>
        <v>35</v>
      </c>
      <c r="E20" s="2">
        <f>C7/D20</f>
        <v>0</v>
      </c>
      <c r="F20" s="3"/>
    </row>
    <row r="21" spans="1:6" ht="45">
      <c r="A21" s="11" t="s">
        <v>14</v>
      </c>
      <c r="B21" s="4"/>
      <c r="C21" s="5">
        <v>3</v>
      </c>
      <c r="D21" s="5">
        <f>D19-C21</f>
        <v>34</v>
      </c>
      <c r="E21" s="5">
        <f>C7/D21</f>
        <v>0</v>
      </c>
      <c r="F21" s="3"/>
    </row>
    <row r="22" spans="1:6" ht="39" customHeight="1"/>
    <row r="23" spans="1:6">
      <c r="A23" s="6" t="s">
        <v>31</v>
      </c>
      <c r="D23" t="s">
        <v>23</v>
      </c>
    </row>
    <row r="24" spans="1:6">
      <c r="A24" t="s">
        <v>1</v>
      </c>
      <c r="D24" t="s">
        <v>24</v>
      </c>
    </row>
    <row r="25" spans="1:6">
      <c r="A25" s="6" t="s">
        <v>32</v>
      </c>
      <c r="D25" t="s">
        <v>23</v>
      </c>
    </row>
    <row r="26" spans="1:6">
      <c r="A26" s="7"/>
      <c r="D26" t="s">
        <v>25</v>
      </c>
    </row>
    <row r="27" spans="1:6">
      <c r="A27" s="7"/>
      <c r="D27" t="s">
        <v>26</v>
      </c>
    </row>
    <row r="29" spans="1:6">
      <c r="A29" s="16" t="s">
        <v>16</v>
      </c>
      <c r="B29" s="11"/>
      <c r="C29" s="5"/>
      <c r="D29" s="14">
        <f>C29-(C31+C33)</f>
        <v>0</v>
      </c>
      <c r="E29" s="14" t="e">
        <f>D29/(D29+D31+D34)*100</f>
        <v>#DIV/0!</v>
      </c>
    </row>
    <row r="30" spans="1:6">
      <c r="A30" s="12" t="s">
        <v>17</v>
      </c>
      <c r="B30" s="12"/>
      <c r="C30" s="2"/>
      <c r="D30" s="2"/>
      <c r="E30" s="2"/>
    </row>
    <row r="31" spans="1:6">
      <c r="A31" s="16" t="s">
        <v>18</v>
      </c>
      <c r="B31" s="11"/>
      <c r="C31" s="5"/>
      <c r="D31" s="14"/>
      <c r="E31" s="14" t="e">
        <f>D31/(D29+D31+D34)*100</f>
        <v>#DIV/0!</v>
      </c>
    </row>
    <row r="32" spans="1:6" ht="30">
      <c r="A32" s="12" t="s">
        <v>19</v>
      </c>
      <c r="B32" s="12"/>
      <c r="C32" s="2"/>
      <c r="D32" s="2"/>
      <c r="E32" s="2"/>
    </row>
    <row r="33" spans="1:5">
      <c r="A33" s="16" t="s">
        <v>20</v>
      </c>
      <c r="B33" s="11"/>
      <c r="C33" s="5"/>
      <c r="D33" s="14"/>
      <c r="E33" s="14"/>
    </row>
    <row r="34" spans="1:5">
      <c r="A34" s="12" t="s">
        <v>21</v>
      </c>
      <c r="B34" s="12"/>
      <c r="C34" s="2"/>
      <c r="D34" s="2"/>
      <c r="E34" s="2" t="e">
        <f>D34/(D29+D31+D34)*100</f>
        <v>#DIV/0!</v>
      </c>
    </row>
    <row r="37" spans="1:5">
      <c r="A37" s="20" t="s">
        <v>33</v>
      </c>
    </row>
  </sheetData>
  <mergeCells count="1">
    <mergeCell ref="A1:E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3:H26"/>
  <sheetViews>
    <sheetView workbookViewId="0">
      <selection activeCell="E5" sqref="E5"/>
    </sheetView>
  </sheetViews>
  <sheetFormatPr baseColWidth="10" defaultRowHeight="15" x14ac:dyDescent="0"/>
  <cols>
    <col min="1" max="1" width="22.33203125" customWidth="1"/>
    <col min="2" max="2" width="25.33203125" bestFit="1" customWidth="1"/>
    <col min="3" max="3" width="20.33203125" bestFit="1" customWidth="1"/>
    <col min="4" max="4" width="16.83203125" bestFit="1" customWidth="1"/>
    <col min="5" max="5" width="16.33203125" bestFit="1" customWidth="1"/>
    <col min="6" max="6" width="35.5" customWidth="1"/>
    <col min="7" max="7" width="24.5" bestFit="1" customWidth="1"/>
  </cols>
  <sheetData>
    <row r="3" spans="1:8" ht="48" customHeight="1">
      <c r="B3" s="17" t="s">
        <v>3</v>
      </c>
      <c r="C3" s="17" t="s">
        <v>4</v>
      </c>
      <c r="D3" s="17" t="s">
        <v>5</v>
      </c>
      <c r="E3" s="17" t="s">
        <v>6</v>
      </c>
      <c r="F3" s="17" t="s">
        <v>7</v>
      </c>
      <c r="G3" s="17" t="s">
        <v>8</v>
      </c>
      <c r="H3" s="17" t="s">
        <v>9</v>
      </c>
    </row>
    <row r="4" spans="1:8" ht="17" customHeight="1">
      <c r="B4" s="17"/>
      <c r="C4" s="17"/>
      <c r="D4" s="17"/>
      <c r="E4" s="17"/>
      <c r="F4" s="17"/>
      <c r="G4" s="17"/>
      <c r="H4" s="17"/>
    </row>
    <row r="5" spans="1:8" ht="49" customHeight="1">
      <c r="B5" s="12"/>
      <c r="C5" s="12"/>
      <c r="D5" s="12"/>
      <c r="E5" s="12"/>
      <c r="F5" s="12"/>
      <c r="G5" s="12"/>
      <c r="H5" s="12"/>
    </row>
    <row r="9" spans="1:8" ht="46" customHeight="1">
      <c r="B9" s="12" t="s">
        <v>10</v>
      </c>
      <c r="C9" s="12" t="s">
        <v>11</v>
      </c>
      <c r="D9" s="12" t="s">
        <v>12</v>
      </c>
      <c r="E9" s="12" t="s">
        <v>13</v>
      </c>
      <c r="F9" s="12" t="s">
        <v>14</v>
      </c>
      <c r="G9" s="10"/>
      <c r="H9" s="10"/>
    </row>
    <row r="10" spans="1:8" ht="20" customHeight="1">
      <c r="B10" s="12"/>
      <c r="C10" s="12"/>
      <c r="D10" s="12"/>
      <c r="E10" s="12"/>
      <c r="F10" s="12"/>
      <c r="G10" s="10"/>
      <c r="H10" s="10"/>
    </row>
    <row r="11" spans="1:8" ht="51" customHeight="1">
      <c r="B11" s="12"/>
      <c r="C11" s="12"/>
      <c r="D11" s="12"/>
      <c r="E11" s="12"/>
      <c r="F11" s="12"/>
    </row>
    <row r="14" spans="1:8" ht="35" customHeight="1">
      <c r="B14" s="16" t="s">
        <v>16</v>
      </c>
      <c r="C14" s="12" t="s">
        <v>17</v>
      </c>
      <c r="D14" s="16" t="s">
        <v>18</v>
      </c>
      <c r="E14" s="12" t="s">
        <v>19</v>
      </c>
      <c r="F14" s="16" t="s">
        <v>20</v>
      </c>
      <c r="G14" s="12" t="s">
        <v>21</v>
      </c>
    </row>
    <row r="15" spans="1:8" ht="35" customHeight="1">
      <c r="A15" s="13" t="s">
        <v>22</v>
      </c>
      <c r="B15" s="12"/>
      <c r="C15" s="12"/>
      <c r="D15" s="12"/>
      <c r="E15" s="12"/>
      <c r="F15" s="12"/>
      <c r="G15" s="12"/>
    </row>
    <row r="16" spans="1:8" ht="41" customHeight="1">
      <c r="A16" s="9" t="s">
        <v>15</v>
      </c>
      <c r="B16" s="2"/>
      <c r="C16" s="2"/>
      <c r="D16" s="2"/>
      <c r="E16" s="2"/>
      <c r="F16" s="2"/>
      <c r="G16" s="2"/>
    </row>
    <row r="20" spans="1:1">
      <c r="A20" s="8"/>
    </row>
    <row r="23" spans="1:1">
      <c r="A23" s="8"/>
    </row>
    <row r="24" spans="1:1">
      <c r="A24" s="8"/>
    </row>
    <row r="25" spans="1:1">
      <c r="A25" s="8"/>
    </row>
    <row r="26" spans="1:1">
      <c r="A26" s="8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34"/>
  <sheetViews>
    <sheetView workbookViewId="0">
      <selection activeCell="E15" sqref="E15"/>
    </sheetView>
  </sheetViews>
  <sheetFormatPr baseColWidth="10" defaultRowHeight="15" x14ac:dyDescent="0"/>
  <sheetData>
    <row r="4" spans="1:24" ht="120">
      <c r="A4" s="15" t="s">
        <v>35</v>
      </c>
      <c r="B4" s="15" t="s">
        <v>34</v>
      </c>
      <c r="C4" s="19" t="s">
        <v>27</v>
      </c>
      <c r="D4" s="19" t="s">
        <v>3</v>
      </c>
      <c r="E4" s="19" t="s">
        <v>4</v>
      </c>
      <c r="F4" s="19" t="s">
        <v>5</v>
      </c>
      <c r="G4" s="19" t="s">
        <v>6</v>
      </c>
      <c r="H4" s="19" t="s">
        <v>7</v>
      </c>
      <c r="I4" s="19" t="s">
        <v>8</v>
      </c>
      <c r="J4" s="19" t="s">
        <v>9</v>
      </c>
      <c r="K4" s="19" t="s">
        <v>10</v>
      </c>
      <c r="L4" s="19" t="s">
        <v>11</v>
      </c>
      <c r="M4" s="19" t="s">
        <v>12</v>
      </c>
      <c r="N4" s="19" t="s">
        <v>13</v>
      </c>
      <c r="O4" s="19" t="s">
        <v>14</v>
      </c>
      <c r="P4" s="19" t="s">
        <v>31</v>
      </c>
      <c r="Q4" s="19" t="s">
        <v>1</v>
      </c>
      <c r="R4" s="19" t="s">
        <v>32</v>
      </c>
      <c r="S4" s="19" t="s">
        <v>16</v>
      </c>
      <c r="T4" s="19" t="s">
        <v>17</v>
      </c>
      <c r="U4" s="19" t="s">
        <v>18</v>
      </c>
      <c r="V4" s="19" t="s">
        <v>19</v>
      </c>
      <c r="W4" s="19" t="s">
        <v>20</v>
      </c>
      <c r="X4" s="19" t="s">
        <v>21</v>
      </c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4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4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</row>
    <row r="15" spans="1:24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</row>
    <row r="17" spans="1:24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</row>
    <row r="18" spans="1:2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</row>
    <row r="19" spans="1:24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</row>
    <row r="20" spans="1:24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</row>
    <row r="22" spans="1:24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</row>
    <row r="23" spans="1:24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</row>
    <row r="24" spans="1:24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</row>
    <row r="25" spans="1:24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</row>
    <row r="26" spans="1:24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</row>
    <row r="27" spans="1:24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</row>
    <row r="28" spans="1:24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</row>
    <row r="29" spans="1:24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</row>
    <row r="30" spans="1:24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</row>
    <row r="31" spans="1:24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4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tabSelected="1"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RQ</vt:lpstr>
      <vt:lpstr>Saisies quotidiennes</vt:lpstr>
      <vt:lpstr>Archives</vt:lpstr>
      <vt:lpstr>Tableau de bord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pelegrina mathilde</dc:creator>
  <cp:lastModifiedBy>pelegrina mathilde</cp:lastModifiedBy>
  <dcterms:created xsi:type="dcterms:W3CDTF">2016-07-28T17:06:04Z</dcterms:created>
  <dcterms:modified xsi:type="dcterms:W3CDTF">2016-08-01T14:50:12Z</dcterms:modified>
</cp:coreProperties>
</file>