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nl237\Desktop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11" i="1" s="1"/>
  <c r="C8" i="1"/>
  <c r="C7" i="1"/>
  <c r="C6" i="1"/>
  <c r="C12" i="1" l="1"/>
</calcChain>
</file>

<file path=xl/sharedStrings.xml><?xml version="1.0" encoding="utf-8"?>
<sst xmlns="http://schemas.openxmlformats.org/spreadsheetml/2006/main" count="55" uniqueCount="39">
  <si>
    <t>RECHERCHEH ET RECHERCHE V</t>
  </si>
  <si>
    <t>FICHE ADHERENT</t>
  </si>
  <si>
    <t>Colonne1</t>
  </si>
  <si>
    <t>CODE ADHERENT</t>
  </si>
  <si>
    <t>NOM</t>
  </si>
  <si>
    <t>PRENOM</t>
  </si>
  <si>
    <t>VILLE</t>
  </si>
  <si>
    <t>SALLE</t>
  </si>
  <si>
    <t>AD 003</t>
  </si>
  <si>
    <t>AD 001</t>
  </si>
  <si>
    <t>STEPHANE</t>
  </si>
  <si>
    <t>SALLE 1</t>
  </si>
  <si>
    <t>AD 002</t>
  </si>
  <si>
    <t>VERONIQUE</t>
  </si>
  <si>
    <t>MAXENCE</t>
  </si>
  <si>
    <t>SALLE 2</t>
  </si>
  <si>
    <t>AD 004</t>
  </si>
  <si>
    <t>CHLOE</t>
  </si>
  <si>
    <t>SALLE 3</t>
  </si>
  <si>
    <t>AD 005</t>
  </si>
  <si>
    <t>CHUBBACA</t>
  </si>
  <si>
    <t>SALLE 4</t>
  </si>
  <si>
    <t>N° SALLE</t>
  </si>
  <si>
    <t>SPORT</t>
  </si>
  <si>
    <t>PROFESSEUR</t>
  </si>
  <si>
    <t xml:space="preserve">SALLE 2 </t>
  </si>
  <si>
    <t>SPORTS</t>
  </si>
  <si>
    <t>FITNESS</t>
  </si>
  <si>
    <t>MUSCULATION</t>
  </si>
  <si>
    <t>ZUMBA</t>
  </si>
  <si>
    <t>PROMENADE</t>
  </si>
  <si>
    <t>PROFESSEURS</t>
  </si>
  <si>
    <t>MR FIT</t>
  </si>
  <si>
    <t>MR PEC</t>
  </si>
  <si>
    <t>MR VA LOIN</t>
  </si>
  <si>
    <t>X</t>
  </si>
  <si>
    <t>BORDEAUX</t>
  </si>
  <si>
    <t>BEGLES</t>
  </si>
  <si>
    <t>MME BOUGE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</si>
</sst>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auto="1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2" borderId="0" xfId="0" applyFill="1"/>
    <xf numFmtId="0" fontId="4" fillId="3" borderId="0" xfId="0" applyFont="1" applyFill="1"/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2018%20%20-%20DECEMBRE%20-%20MATRICES\MATRICE%20FORMUL%20EXCEL%20(R&#233;par&#233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CCOURCIS"/>
      <sheetName val="NbrCouleurs"/>
      <sheetName val="NB SI COMPTE VALEUR DS TABLEAU"/>
      <sheetName val="MISE FORME CONDI ET NBAL"/>
      <sheetName val="Matrice calcul 35 H"/>
      <sheetName val="COMPARE 2 COLONNES"/>
      <sheetName val="CONCATENATION"/>
      <sheetName val="REF RELAT ET ABS"/>
      <sheetName val="RECHERCHEV"/>
      <sheetName val="RECHERCHEH"/>
      <sheetName val="RECHERCHEH ET V"/>
      <sheetName val="COPIER COLLER COL LIGNE"/>
      <sheetName val="RECHERCHE V FAUX"/>
      <sheetName val="NBSI"/>
      <sheetName val="NBSI2"/>
      <sheetName val="CALCUL DATE"/>
      <sheetName val="SI"/>
      <sheetName val="COULEUR COLONNE"/>
      <sheetName val="PERSO COMMENTAIRE COLONNE"/>
      <sheetName val="AFFICHE SUIVANT CRITERES"/>
      <sheetName val="CALCUL MINIMUM COLONNE"/>
      <sheetName val="Feuil4"/>
      <sheetName val="IMPRIMER ARRIERE PL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ables/table1.xml><?xml version="1.0" encoding="utf-8"?>
<table xmlns="http://schemas.openxmlformats.org/spreadsheetml/2006/main" id="1" name="Tableau5" displayName="Tableau5" ref="B4:C12" totalsRowShown="0" headerRowDxfId="3">
  <autoFilter ref="B4:C12">
    <filterColumn colId="0" hiddenButton="1"/>
    <filterColumn colId="1" hiddenButton="1"/>
  </autoFilter>
  <tableColumns count="2">
    <tableColumn id="1" name="FICHE ADHERENT"/>
    <tableColumn id="2" name="Colonne1" dataDxfId="2">
      <calculatedColumnFormula>VLOOKUP(C4,[1]!Tableau6[#Data],2,FALSE)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au6" displayName="Tableau6" ref="E4:I9" totalsRowShown="0" headerRowDxfId="1">
  <autoFilter ref="E4:I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CODE ADHERENT"/>
    <tableColumn id="2" name="NOM" dataDxfId="0"/>
    <tableColumn id="3" name="PRENOM"/>
    <tableColumn id="4" name="VILLE"/>
    <tableColumn id="5" name="SALL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7" displayName="Tableau7" ref="E12:I14" headerRowCount="0" totalsRowShown="0">
  <tableColumns count="5">
    <tableColumn id="1" name="Colonne1"/>
    <tableColumn id="2" name="Colonne2"/>
    <tableColumn id="3" name="Colonne3"/>
    <tableColumn id="4" name="Colonne4"/>
    <tableColumn id="5" name="Colonne5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4"/>
  <sheetViews>
    <sheetView tabSelected="1" workbookViewId="0">
      <selection activeCell="D9" sqref="D9"/>
    </sheetView>
  </sheetViews>
  <sheetFormatPr baseColWidth="10" defaultRowHeight="15" x14ac:dyDescent="0.25"/>
  <cols>
    <col min="2" max="2" width="25.85546875" customWidth="1"/>
    <col min="3" max="3" width="20" style="5" customWidth="1"/>
    <col min="4" max="4" width="19.28515625" customWidth="1"/>
    <col min="5" max="5" width="23.42578125" customWidth="1"/>
    <col min="6" max="6" width="15.7109375" customWidth="1"/>
    <col min="7" max="8" width="16.140625" customWidth="1"/>
    <col min="9" max="9" width="13" bestFit="1" customWidth="1"/>
  </cols>
  <sheetData>
    <row r="2" spans="2:9" ht="18" x14ac:dyDescent="0.25">
      <c r="B2" s="1" t="s">
        <v>0</v>
      </c>
      <c r="C2" s="1"/>
      <c r="D2" s="1"/>
      <c r="E2" s="1"/>
      <c r="F2" s="1"/>
      <c r="G2" s="1"/>
      <c r="H2" s="1"/>
      <c r="I2" s="1"/>
    </row>
    <row r="4" spans="2:9" ht="15.75" x14ac:dyDescent="0.25">
      <c r="B4" s="2" t="s">
        <v>1</v>
      </c>
      <c r="C4" s="2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7</v>
      </c>
    </row>
    <row r="5" spans="2:9" x14ac:dyDescent="0.25">
      <c r="B5" t="s">
        <v>3</v>
      </c>
      <c r="C5" s="4" t="s">
        <v>8</v>
      </c>
      <c r="E5" t="s">
        <v>9</v>
      </c>
      <c r="F5" s="5" t="s">
        <v>35</v>
      </c>
      <c r="G5" t="s">
        <v>10</v>
      </c>
      <c r="H5" t="s">
        <v>36</v>
      </c>
      <c r="I5" t="s">
        <v>11</v>
      </c>
    </row>
    <row r="6" spans="2:9" x14ac:dyDescent="0.25">
      <c r="B6" t="s">
        <v>4</v>
      </c>
      <c r="C6" s="5" t="str">
        <f>VLOOKUP($C$5,Tableau6[],2,FALSE)</f>
        <v>X</v>
      </c>
      <c r="E6" t="s">
        <v>12</v>
      </c>
      <c r="F6" s="5" t="s">
        <v>35</v>
      </c>
      <c r="G6" t="s">
        <v>13</v>
      </c>
      <c r="H6" t="s">
        <v>36</v>
      </c>
      <c r="I6" t="s">
        <v>11</v>
      </c>
    </row>
    <row r="7" spans="2:9" x14ac:dyDescent="0.25">
      <c r="B7" t="s">
        <v>5</v>
      </c>
      <c r="C7" s="5" t="str">
        <f>VLOOKUP($C$5,Tableau6[],3,FALSE)</f>
        <v>MAXENCE</v>
      </c>
      <c r="E7" t="s">
        <v>8</v>
      </c>
      <c r="F7" s="5" t="s">
        <v>35</v>
      </c>
      <c r="G7" t="s">
        <v>14</v>
      </c>
      <c r="H7" t="s">
        <v>37</v>
      </c>
      <c r="I7" s="6" t="s">
        <v>15</v>
      </c>
    </row>
    <row r="8" spans="2:9" x14ac:dyDescent="0.25">
      <c r="B8" t="s">
        <v>6</v>
      </c>
      <c r="C8" s="5" t="str">
        <f>VLOOKUP($C$5,Tableau6[],4,FALSE)</f>
        <v>BEGLES</v>
      </c>
      <c r="E8" t="s">
        <v>16</v>
      </c>
      <c r="F8" s="5" t="s">
        <v>35</v>
      </c>
      <c r="G8" t="s">
        <v>17</v>
      </c>
      <c r="H8" t="s">
        <v>36</v>
      </c>
      <c r="I8" s="6" t="s">
        <v>18</v>
      </c>
    </row>
    <row r="9" spans="2:9" x14ac:dyDescent="0.25">
      <c r="C9"/>
      <c r="E9" t="s">
        <v>19</v>
      </c>
      <c r="F9" s="5" t="s">
        <v>35</v>
      </c>
      <c r="G9" t="s">
        <v>20</v>
      </c>
      <c r="H9" t="s">
        <v>36</v>
      </c>
      <c r="I9" t="s">
        <v>21</v>
      </c>
    </row>
    <row r="10" spans="2:9" x14ac:dyDescent="0.25">
      <c r="B10" t="s">
        <v>22</v>
      </c>
      <c r="C10" s="5" t="str">
        <f>VLOOKUP($C$5,Tableau6[],5,FALSE)</f>
        <v>SALLE 2</v>
      </c>
    </row>
    <row r="11" spans="2:9" x14ac:dyDescent="0.25">
      <c r="B11" s="6" t="s">
        <v>23</v>
      </c>
      <c r="C11" s="5" t="e">
        <f>HLOOKUP(C10,Tableau7[#All],2,FALSE)</f>
        <v>#N/A</v>
      </c>
    </row>
    <row r="12" spans="2:9" ht="15.75" x14ac:dyDescent="0.25">
      <c r="B12" t="s">
        <v>24</v>
      </c>
      <c r="C12" s="5" t="e">
        <f>HLOOKUP(C10,Tableau7[#All],3,FALSE)</f>
        <v>#N/A</v>
      </c>
      <c r="E12" s="7"/>
      <c r="F12" s="8" t="s">
        <v>11</v>
      </c>
      <c r="G12" s="8" t="s">
        <v>25</v>
      </c>
      <c r="H12" s="8" t="s">
        <v>18</v>
      </c>
      <c r="I12" s="8" t="s">
        <v>21</v>
      </c>
    </row>
    <row r="13" spans="2:9" x14ac:dyDescent="0.25">
      <c r="E13" t="s">
        <v>26</v>
      </c>
      <c r="F13" t="s">
        <v>27</v>
      </c>
      <c r="G13" t="s">
        <v>28</v>
      </c>
      <c r="H13" t="s">
        <v>29</v>
      </c>
      <c r="I13" t="s">
        <v>30</v>
      </c>
    </row>
    <row r="14" spans="2:9" x14ac:dyDescent="0.25">
      <c r="E14" t="s">
        <v>31</v>
      </c>
      <c r="F14" t="s">
        <v>32</v>
      </c>
      <c r="G14" s="6" t="s">
        <v>33</v>
      </c>
      <c r="H14" t="s">
        <v>38</v>
      </c>
      <c r="I14" t="s">
        <v>34</v>
      </c>
    </row>
  </sheetData>
  <mergeCells count="1">
    <mergeCell ref="B2:I2"/>
  </mergeCells>
  <dataValidations count="1">
    <dataValidation type="list" allowBlank="1" showInputMessage="1" showErrorMessage="1" sqref="C5">
      <formula1>E5:E9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DAVIOT</dc:creator>
  <cp:lastModifiedBy>STEPHANE DAVIOT</cp:lastModifiedBy>
  <dcterms:created xsi:type="dcterms:W3CDTF">2019-02-07T07:15:21Z</dcterms:created>
  <dcterms:modified xsi:type="dcterms:W3CDTF">2019-02-07T07:25:35Z</dcterms:modified>
</cp:coreProperties>
</file>