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ippman\Desktop\VBA projet contrat\"/>
    </mc:Choice>
  </mc:AlternateContent>
  <bookViews>
    <workbookView xWindow="0" yWindow="0" windowWidth="28800" windowHeight="12435" activeTab="1"/>
  </bookViews>
  <sheets>
    <sheet name="Menu" sheetId="15" r:id="rId1"/>
    <sheet name="002" sheetId="34" r:id="rId2"/>
    <sheet name="001" sheetId="28" r:id="rId3"/>
    <sheet name="FICHE CONTRAT" sheetId="3" state="hidden" r:id="rId4"/>
    <sheet name="RECAP CONTRAT" sheetId="4" r:id="rId5"/>
    <sheet name="Feuil1" sheetId="7" r:id="rId6"/>
    <sheet name="NOTE" sheetId="2" r:id="rId7"/>
  </sheets>
  <definedNames>
    <definedName name="_xlnm._FilterDatabase" localSheetId="4" hidden="1">'RECAP CONTRAT'!$B$2:$Y$2</definedName>
    <definedName name="Finance">Feuil1!$F$2:$F$3</definedName>
    <definedName name="Fonction">Feuil1!$F$11:$F$21</definedName>
    <definedName name="Liste_SousCat">OFFSET(Feuil1!$J$2,,,COUNTIF(Feuil1!$J$2:$J$21,"?*"))</definedName>
    <definedName name="Liste_type">OFFSET(Feuil1!$I$2,,,COUNTIF(Feuil1!$I$2:$I$21,"?*"))</definedName>
    <definedName name="OrgGest">Feuil1!$E$2:$E$7</definedName>
    <definedName name="SousCat" localSheetId="2">OFFSET('001'!$B$13,MATCH('001'!$B$13,[0]!Type,0),,COUNTIF([0]!Type,'001'!$B$13))</definedName>
    <definedName name="SousCat" localSheetId="1">OFFSET('002'!$B$13,MATCH('002'!$B$13,[0]!Type,0),,COUNTIF([0]!Type,'002'!$B$13))</definedName>
    <definedName name="SousCat">OFFSET('FICHE CONTRAT'!$B$13,MATCH('FICHE CONTRAT'!$B$13,Type,0),,COUNTIF(Type,'FICHE CONTRAT'!$B$13))</definedName>
    <definedName name="Statut">Feuil1!$I$24:$I$27</definedName>
    <definedName name="Type">OFFSET(Feuil1!$A$2,,,COUNTA(Feuil1!$A:$A)-1)</definedName>
    <definedName name="_xlnm.Print_Area" localSheetId="2">'001'!$A$1:$J$82</definedName>
    <definedName name="_xlnm.Print_Area" localSheetId="1">'002'!$A$1:$J$82</definedName>
    <definedName name="_xlnm.Print_Area" localSheetId="3">'FICHE CONTRAT'!$A$1:$J$82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34" l="1"/>
  <c r="C51" i="34"/>
  <c r="B50" i="34"/>
  <c r="B51" i="34"/>
  <c r="J42" i="34"/>
  <c r="I42" i="34"/>
  <c r="H42" i="34"/>
  <c r="G42" i="34"/>
  <c r="F42" i="34"/>
  <c r="E42" i="34"/>
  <c r="C36" i="34"/>
  <c r="F29" i="34"/>
  <c r="D29" i="34"/>
  <c r="I16" i="34"/>
  <c r="H11" i="34"/>
  <c r="C50" i="28"/>
  <c r="C51" i="28"/>
  <c r="B50" i="28"/>
  <c r="B51" i="28"/>
  <c r="J42" i="28"/>
  <c r="I42" i="28"/>
  <c r="H42" i="28"/>
  <c r="G42" i="28"/>
  <c r="F42" i="28"/>
  <c r="E42" i="28"/>
  <c r="C36" i="28"/>
  <c r="F29" i="28"/>
  <c r="D29" i="28"/>
  <c r="I16" i="28"/>
  <c r="H11" i="28"/>
  <c r="H11" i="3"/>
  <c r="J42" i="3"/>
  <c r="I42" i="3"/>
  <c r="H42" i="3"/>
  <c r="G42" i="3"/>
  <c r="F42" i="3"/>
  <c r="E42" i="3"/>
  <c r="C50" i="3"/>
  <c r="C51" i="3"/>
  <c r="B50" i="3"/>
  <c r="B51" i="3"/>
  <c r="C36" i="3"/>
  <c r="F29" i="3"/>
  <c r="D29" i="3"/>
  <c r="J2" i="7" a="1"/>
  <c r="J2" i="7"/>
  <c r="I2" i="7" a="1"/>
  <c r="I2" i="7"/>
  <c r="I3" i="7" a="1"/>
  <c r="I3" i="7"/>
  <c r="I4" i="7" a="1"/>
  <c r="I4" i="7"/>
  <c r="J3" i="7" a="1"/>
  <c r="J3" i="7"/>
  <c r="J4" i="7" a="1"/>
  <c r="J4" i="7"/>
  <c r="I5" i="7" a="1"/>
  <c r="I5" i="7"/>
  <c r="I6" i="7" a="1"/>
  <c r="I6" i="7"/>
  <c r="I7" i="7" a="1"/>
  <c r="I7" i="7"/>
  <c r="J5" i="7" a="1"/>
  <c r="J5" i="7"/>
  <c r="J6" i="7" a="1"/>
  <c r="J6" i="7"/>
  <c r="J7" i="7" a="1"/>
  <c r="J7" i="7"/>
  <c r="I8" i="7" a="1"/>
  <c r="I8" i="7"/>
  <c r="J8" i="7" a="1"/>
  <c r="J8" i="7"/>
  <c r="J9" i="7" a="1"/>
  <c r="J9" i="7"/>
  <c r="J10" i="7" a="1"/>
  <c r="J10" i="7"/>
  <c r="I9" i="7" a="1"/>
  <c r="I9" i="7"/>
  <c r="J11" i="7" a="1"/>
  <c r="J11" i="7"/>
  <c r="J12" i="7" a="1"/>
  <c r="J12" i="7"/>
  <c r="J13" i="7" a="1"/>
  <c r="J13" i="7"/>
  <c r="J14" i="7" a="1"/>
  <c r="J14" i="7"/>
  <c r="J15" i="7" a="1"/>
  <c r="J15" i="7"/>
  <c r="J16" i="7" a="1"/>
  <c r="J16" i="7"/>
  <c r="J17" i="7" a="1"/>
  <c r="J17" i="7"/>
  <c r="J18" i="7" a="1"/>
  <c r="J18" i="7"/>
  <c r="J19" i="7" a="1"/>
  <c r="J19" i="7"/>
  <c r="J20" i="7" a="1"/>
  <c r="J20" i="7"/>
  <c r="J21" i="7" a="1"/>
  <c r="J21" i="7"/>
  <c r="I10" i="7" a="1"/>
  <c r="I10" i="7"/>
  <c r="I11" i="7" a="1"/>
  <c r="I11" i="7"/>
  <c r="I12" i="7" a="1"/>
  <c r="I12" i="7"/>
  <c r="I13" i="7" a="1"/>
  <c r="I13" i="7"/>
  <c r="I14" i="7" a="1"/>
  <c r="I14" i="7"/>
  <c r="I15" i="7" a="1"/>
  <c r="I15" i="7"/>
  <c r="I16" i="7" a="1"/>
  <c r="I16" i="7"/>
  <c r="I17" i="7" a="1"/>
  <c r="I17" i="7"/>
  <c r="I18" i="7" a="1"/>
  <c r="I18" i="7"/>
  <c r="I19" i="7" a="1"/>
  <c r="I19" i="7"/>
  <c r="I20" i="7" a="1"/>
  <c r="I20" i="7"/>
  <c r="I21" i="7" a="1"/>
  <c r="I21" i="7"/>
  <c r="I16" i="3"/>
  <c r="B2" i="2"/>
</calcChain>
</file>

<file path=xl/sharedStrings.xml><?xml version="1.0" encoding="utf-8"?>
<sst xmlns="http://schemas.openxmlformats.org/spreadsheetml/2006/main" count="291" uniqueCount="146">
  <si>
    <t xml:space="preserve">ou mieux </t>
  </si>
  <si>
    <t>http://www.techonthenet.com/excel/formulas/datediff.php</t>
  </si>
  <si>
    <t>Partir du tableau pour générer le formulaire</t>
  </si>
  <si>
    <t>Pas besoin de la notion report</t>
  </si>
  <si>
    <t>revoir avec marjolaine le formulaire une fois la base de faite</t>
  </si>
  <si>
    <t>Nom du projet</t>
  </si>
  <si>
    <t>RESPONSABLE SCIENTIFIQUE</t>
  </si>
  <si>
    <t>Type de projet</t>
  </si>
  <si>
    <t xml:space="preserve">Organisme de Gestion </t>
  </si>
  <si>
    <t>Date signature</t>
  </si>
  <si>
    <t>Code / Référence tutelle</t>
  </si>
  <si>
    <t>Date début</t>
  </si>
  <si>
    <t>Date fin</t>
  </si>
  <si>
    <t>Durée</t>
  </si>
  <si>
    <t>Budget total du projet</t>
  </si>
  <si>
    <t>Encaissé 2014</t>
  </si>
  <si>
    <t>Report 2014-2015</t>
  </si>
  <si>
    <t>Encaissé 2015</t>
  </si>
  <si>
    <t>Report 2015-2016</t>
  </si>
  <si>
    <t>Encaissé 2016</t>
  </si>
  <si>
    <t>Reste à encaisser</t>
  </si>
  <si>
    <t>Prévision 2017</t>
  </si>
  <si>
    <t>Prévision 2018</t>
  </si>
  <si>
    <t>Prévision 2019</t>
  </si>
  <si>
    <t>Justification</t>
  </si>
  <si>
    <t>Observations</t>
  </si>
  <si>
    <t>STATUT</t>
  </si>
  <si>
    <t>Budget / Allocation. Part labo</t>
  </si>
  <si>
    <t>Financement</t>
  </si>
  <si>
    <t>INFORMATIONS GENERALES</t>
  </si>
  <si>
    <t>Personnel</t>
  </si>
  <si>
    <t>Toutes dépenses</t>
  </si>
  <si>
    <t>BUDGET</t>
  </si>
  <si>
    <t>MISES EN PLACE DE CREDITS</t>
  </si>
  <si>
    <t>Total versé</t>
  </si>
  <si>
    <t>Reste à verser</t>
  </si>
  <si>
    <t>Organisme de Gestion</t>
  </si>
  <si>
    <t>CNRS</t>
  </si>
  <si>
    <t>ESPCI</t>
  </si>
  <si>
    <t>INSERM</t>
  </si>
  <si>
    <t>FPGG</t>
  </si>
  <si>
    <t xml:space="preserve">FPGG - ESPCI </t>
  </si>
  <si>
    <t>CNRS/PSL - ESPCI</t>
  </si>
  <si>
    <t>Financements Union Européenne</t>
  </si>
  <si>
    <t>ANR (hors PIA)</t>
  </si>
  <si>
    <t>Financements public hors tutelles</t>
  </si>
  <si>
    <t>Collectivités territoriales</t>
  </si>
  <si>
    <t>Industries</t>
  </si>
  <si>
    <t>Public</t>
  </si>
  <si>
    <t>Privé</t>
  </si>
  <si>
    <t>Sous-Catégorie</t>
  </si>
  <si>
    <t>Date de Signature</t>
  </si>
  <si>
    <t>Durée du contrat</t>
  </si>
  <si>
    <t>JCJC</t>
  </si>
  <si>
    <t>PRC</t>
  </si>
  <si>
    <t>PRCE</t>
  </si>
  <si>
    <t>ANRi</t>
  </si>
  <si>
    <t>ANRS</t>
  </si>
  <si>
    <t>C NANO</t>
  </si>
  <si>
    <t>SESAME</t>
  </si>
  <si>
    <t>Pôle de Compétitivité</t>
  </si>
  <si>
    <t>Ville de Paris "Émergences"</t>
  </si>
  <si>
    <t>Plan Cancer</t>
  </si>
  <si>
    <t>Défi Imagine</t>
  </si>
  <si>
    <t>Défi Instrumentation aux limites</t>
  </si>
  <si>
    <t>PICS</t>
  </si>
  <si>
    <t>Thèses</t>
  </si>
  <si>
    <t>Autres</t>
  </si>
  <si>
    <t>FP7</t>
  </si>
  <si>
    <t>H2020</t>
  </si>
  <si>
    <t>Bourse Marie Curie</t>
  </si>
  <si>
    <t>Autres (préciser sur la fiche)</t>
  </si>
  <si>
    <t>ERC (à détailler sur la fiche)</t>
  </si>
  <si>
    <t>Convention de Collaboration</t>
  </si>
  <si>
    <t>Prestation de Services</t>
  </si>
  <si>
    <t>CIFRE</t>
  </si>
  <si>
    <t>Type</t>
  </si>
  <si>
    <t>Sous Catégorie</t>
  </si>
  <si>
    <t>Type_SansDoublons</t>
  </si>
  <si>
    <t>SousCat_SansDoublons</t>
  </si>
  <si>
    <t>Partie propre au CNRS</t>
  </si>
  <si>
    <t>CODE BFC - EOTP</t>
  </si>
  <si>
    <t>Répartition des dépenses</t>
  </si>
  <si>
    <t>Équipement</t>
  </si>
  <si>
    <t>Mission</t>
  </si>
  <si>
    <t>Fonctionnement</t>
  </si>
  <si>
    <t>sur Personne Mois</t>
  </si>
  <si>
    <t xml:space="preserve">DÉPENSES A JUSTIFIER : </t>
  </si>
  <si>
    <t>Mise en place</t>
  </si>
  <si>
    <t>Statut</t>
  </si>
  <si>
    <t>DEPOSÉ</t>
  </si>
  <si>
    <t>VALIDÉ</t>
  </si>
  <si>
    <t>REFUSÉ</t>
  </si>
  <si>
    <t>ARCHIVÉ</t>
  </si>
  <si>
    <t>Avenant</t>
  </si>
  <si>
    <t>N°</t>
  </si>
  <si>
    <t xml:space="preserve">Date </t>
  </si>
  <si>
    <t>OBSERVATIONS</t>
  </si>
  <si>
    <t>FICHE CONTRAT INSTITUT LANGEVIN</t>
  </si>
  <si>
    <t>Code EOTP/Réf Tutelle</t>
  </si>
  <si>
    <t>%</t>
  </si>
  <si>
    <t>Montant disponible pour l'unité (hors frais)</t>
  </si>
  <si>
    <r>
      <t>Acronyme du projet</t>
    </r>
    <r>
      <rPr>
        <b/>
        <sz val="10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*</t>
    </r>
  </si>
  <si>
    <r>
      <t>Responsable Scientifique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</si>
  <si>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>Organisme de Gestion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</si>
  <si>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 xml:space="preserve">Financement </t>
    </r>
    <r>
      <rPr>
        <b/>
        <sz val="12"/>
        <color rgb="FFFF0000"/>
        <rFont val="Calibri"/>
        <family val="2"/>
        <scheme val="minor"/>
      </rPr>
      <t xml:space="preserve"> *</t>
    </r>
  </si>
  <si>
    <t>Mention pouvant être effacée</t>
  </si>
  <si>
    <r>
      <t>Type de Projet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</si>
  <si>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>Date de Début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</si>
  <si>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 xml:space="preserve">Date de Fin </t>
    </r>
    <r>
      <rPr>
        <b/>
        <sz val="12"/>
        <color rgb="FFFF0000"/>
        <rFont val="Calibri"/>
        <family val="2"/>
        <scheme val="minor"/>
      </rPr>
      <t xml:space="preserve"> *</t>
    </r>
  </si>
  <si>
    <r>
      <t>Autres partenaires</t>
    </r>
    <r>
      <rPr>
        <b/>
        <sz val="12"/>
        <color rgb="FFFF0000"/>
        <rFont val="Calibri"/>
        <family val="2"/>
        <scheme val="minor"/>
      </rPr>
      <t xml:space="preserve">  *</t>
    </r>
  </si>
  <si>
    <t>Titre complet du projet</t>
  </si>
  <si>
    <r>
      <t>Montant total avec frais de gestion (assiette)</t>
    </r>
    <r>
      <rPr>
        <b/>
        <sz val="12"/>
        <color rgb="FFFF0000"/>
        <rFont val="Calibri"/>
        <family val="2"/>
        <scheme val="minor"/>
      </rPr>
      <t xml:space="preserve">  *</t>
    </r>
  </si>
  <si>
    <r>
      <rPr>
        <b/>
        <sz val="10"/>
        <color theme="1"/>
        <rFont val="Calibri"/>
        <family val="2"/>
        <scheme val="minor"/>
      </rPr>
      <t>Frais de Gestion</t>
    </r>
    <r>
      <rPr>
        <b/>
        <sz val="12"/>
        <color rgb="FFFF0000"/>
        <rFont val="Calibri"/>
        <family val="2"/>
        <scheme val="minor"/>
      </rPr>
      <t xml:space="preserve">  *</t>
    </r>
  </si>
  <si>
    <t>Répartition des encaissements par année</t>
  </si>
  <si>
    <t>PERSONNEL SUR LE PROJET</t>
  </si>
  <si>
    <r>
      <t xml:space="preserve">STATUT </t>
    </r>
    <r>
      <rPr>
        <b/>
        <sz val="13"/>
        <color rgb="FFFF0000"/>
        <rFont val="Calibri"/>
        <family val="2"/>
        <scheme val="minor"/>
      </rPr>
      <t>*</t>
    </r>
  </si>
  <si>
    <t>Personne recrutée</t>
  </si>
  <si>
    <t>Salaire mensuel dont taxes et charges (€)</t>
  </si>
  <si>
    <t>Coût total</t>
  </si>
  <si>
    <t>Nom</t>
  </si>
  <si>
    <t>Prénom</t>
  </si>
  <si>
    <t>Fonction</t>
  </si>
  <si>
    <t xml:space="preserve">Total : </t>
  </si>
  <si>
    <t>Nombre homme/mois sur projet</t>
  </si>
  <si>
    <t>Laboratoire</t>
  </si>
  <si>
    <t>Directeur de Recherche</t>
  </si>
  <si>
    <t>Post-doctorant</t>
  </si>
  <si>
    <t>Doctorant</t>
  </si>
  <si>
    <t>MC contractuel</t>
  </si>
  <si>
    <t>Chercheur</t>
  </si>
  <si>
    <t>Enseignant-chercheur</t>
  </si>
  <si>
    <t>Ingénieur de recherche</t>
  </si>
  <si>
    <t>Professeur</t>
  </si>
  <si>
    <t>Maître de conférence</t>
  </si>
  <si>
    <t>Ingénieur</t>
  </si>
  <si>
    <t>Chargé de recherche</t>
  </si>
  <si>
    <r>
      <t xml:space="preserve">Coordinateur Scientifique
</t>
    </r>
    <r>
      <rPr>
        <i/>
        <sz val="8"/>
        <rFont val="Calibri"/>
        <family val="2"/>
        <scheme val="minor"/>
      </rPr>
      <t xml:space="preserve"> (si différent)</t>
    </r>
  </si>
  <si>
    <t xml:space="preserve">N° de contrat : </t>
  </si>
  <si>
    <t>N° du contrat</t>
  </si>
  <si>
    <t>Toto</t>
  </si>
  <si>
    <t>Toto va au cirque</t>
  </si>
  <si>
    <t>John Doe</t>
  </si>
  <si>
    <t>Marche pas à l'aide</t>
  </si>
  <si>
    <t>toto tata tonton</t>
  </si>
  <si>
    <t>Merci en tout cas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</si>
</sst>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#,##0;[Red]#,##0"/>
    <numFmt numFmtId="166" formatCode="#,##0.00\ _€"/>
    <numFmt numFmtId="167" formatCode="_-* #,##0\ _F_-;\-* #,##0\ _F_-;_-* \-??\ _F_-;_-@_-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7" tint="0.79998168889431442"/>
      <name val="Arial"/>
      <family val="2"/>
    </font>
    <font>
      <sz val="11"/>
      <color theme="7" tint="0.79998168889431442"/>
      <name val="Calibri"/>
      <family val="2"/>
    </font>
    <font>
      <sz val="11"/>
      <color theme="7" tint="0.7999816888943144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u/>
      <sz val="11"/>
      <color theme="10"/>
      <name val="Calibri"/>
      <family val="2"/>
    </font>
    <font>
      <b/>
      <sz val="10"/>
      <color indexed="48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8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7030A0"/>
        <bgColor indexed="31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FEFF"/>
        <bgColor indexed="64"/>
      </patternFill>
    </fill>
    <fill>
      <patternFill patternType="solid">
        <fgColor rgb="FFF3FA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186">
    <xf numFmtId="0" fontId="0" fillId="0" borderId="0" xfId="0"/>
    <xf numFmtId="14" fontId="0" fillId="0" borderId="0" xfId="0" applyNumberFormat="1"/>
    <xf numFmtId="0" fontId="0" fillId="4" borderId="0" xfId="0" applyFill="1"/>
    <xf numFmtId="0" fontId="2" fillId="2" borderId="1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left" vertical="center" wrapText="1"/>
    </xf>
    <xf numFmtId="3" fontId="2" fillId="2" borderId="1" xfId="1" applyNumberFormat="1" applyFont="1" applyFill="1" applyBorder="1" applyAlignment="1">
      <alignment horizontal="left" vertical="center" wrapText="1"/>
    </xf>
    <xf numFmtId="0" fontId="2" fillId="2" borderId="1" xfId="1" applyNumberFormat="1" applyFont="1" applyFill="1" applyBorder="1" applyAlignment="1">
      <alignment horizontal="left" vertical="center" wrapText="1"/>
    </xf>
    <xf numFmtId="165" fontId="2" fillId="2" borderId="1" xfId="1" applyNumberFormat="1" applyFont="1" applyFill="1" applyBorder="1" applyAlignment="1">
      <alignment horizontal="left" vertical="center" wrapText="1"/>
    </xf>
    <xf numFmtId="166" fontId="2" fillId="2" borderId="1" xfId="1" applyNumberFormat="1" applyFont="1" applyFill="1" applyBorder="1" applyAlignment="1">
      <alignment horizontal="left" vertical="center" wrapText="1"/>
    </xf>
    <xf numFmtId="0" fontId="2" fillId="3" borderId="0" xfId="1" applyFont="1" applyFill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4" borderId="0" xfId="0" applyFont="1" applyFill="1"/>
    <xf numFmtId="0" fontId="0" fillId="4" borderId="0" xfId="0" applyFont="1" applyFill="1" applyAlignment="1">
      <alignment horizontal="right"/>
    </xf>
    <xf numFmtId="0" fontId="0" fillId="4" borderId="0" xfId="0" applyFont="1" applyFill="1" applyBorder="1"/>
    <xf numFmtId="14" fontId="0" fillId="4" borderId="0" xfId="0" applyNumberFormat="1" applyFont="1" applyFill="1" applyBorder="1"/>
    <xf numFmtId="14" fontId="0" fillId="4" borderId="0" xfId="0" applyNumberFormat="1" applyFont="1" applyFill="1" applyBorder="1" applyAlignment="1">
      <alignment horizontal="center"/>
    </xf>
    <xf numFmtId="1" fontId="0" fillId="4" borderId="0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3" fontId="0" fillId="4" borderId="0" xfId="0" applyNumberFormat="1" applyFont="1" applyFill="1" applyBorder="1"/>
    <xf numFmtId="167" fontId="0" fillId="4" borderId="0" xfId="0" applyNumberFormat="1" applyFont="1" applyFill="1" applyBorder="1"/>
    <xf numFmtId="0" fontId="10" fillId="4" borderId="0" xfId="0" applyFont="1" applyFill="1" applyBorder="1" applyAlignment="1">
      <alignment horizontal="right"/>
    </xf>
    <xf numFmtId="14" fontId="10" fillId="4" borderId="0" xfId="0" applyNumberFormat="1" applyFont="1" applyFill="1" applyBorder="1" applyAlignment="1">
      <alignment horizontal="left"/>
    </xf>
    <xf numFmtId="0" fontId="11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right" vertical="center" wrapText="1"/>
    </xf>
    <xf numFmtId="0" fontId="12" fillId="4" borderId="3" xfId="0" applyFont="1" applyFill="1" applyBorder="1" applyAlignment="1">
      <alignment horizontal="right" vertical="center" wrapText="1"/>
    </xf>
    <xf numFmtId="0" fontId="12" fillId="4" borderId="0" xfId="0" applyFont="1" applyFill="1" applyBorder="1"/>
    <xf numFmtId="14" fontId="12" fillId="4" borderId="0" xfId="0" applyNumberFormat="1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3" fontId="11" fillId="4" borderId="0" xfId="0" applyNumberFormat="1" applyFont="1" applyFill="1" applyBorder="1"/>
    <xf numFmtId="167" fontId="13" fillId="4" borderId="0" xfId="2" applyNumberFormat="1" applyFont="1" applyFill="1" applyBorder="1" applyAlignment="1" applyProtection="1"/>
    <xf numFmtId="0" fontId="18" fillId="4" borderId="0" xfId="0" applyFont="1" applyFill="1"/>
    <xf numFmtId="0" fontId="12" fillId="4" borderId="0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9" fillId="4" borderId="0" xfId="0" applyFont="1" applyFill="1" applyAlignment="1">
      <alignment horizontal="right"/>
    </xf>
    <xf numFmtId="0" fontId="13" fillId="4" borderId="4" xfId="0" applyFont="1" applyFill="1" applyBorder="1" applyAlignment="1">
      <alignment wrapText="1"/>
    </xf>
    <xf numFmtId="0" fontId="0" fillId="4" borderId="4" xfId="0" applyFont="1" applyFill="1" applyBorder="1"/>
    <xf numFmtId="0" fontId="19" fillId="4" borderId="0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right"/>
    </xf>
    <xf numFmtId="0" fontId="9" fillId="0" borderId="0" xfId="3" applyAlignment="1" applyProtection="1"/>
    <xf numFmtId="0" fontId="12" fillId="4" borderId="0" xfId="0" applyFont="1" applyFill="1" applyBorder="1" applyAlignment="1">
      <alignment horizontal="right"/>
    </xf>
    <xf numFmtId="0" fontId="12" fillId="4" borderId="0" xfId="0" applyFont="1" applyFill="1" applyBorder="1" applyAlignment="1"/>
    <xf numFmtId="0" fontId="0" fillId="4" borderId="4" xfId="0" applyFont="1" applyFill="1" applyBorder="1" applyAlignment="1">
      <alignment horizontal="center"/>
    </xf>
    <xf numFmtId="0" fontId="0" fillId="4" borderId="4" xfId="0" applyFont="1" applyFill="1" applyBorder="1" applyAlignment="1"/>
    <xf numFmtId="0" fontId="0" fillId="9" borderId="0" xfId="0" applyFill="1"/>
    <xf numFmtId="14" fontId="12" fillId="4" borderId="0" xfId="0" applyNumberFormat="1" applyFont="1" applyFill="1" applyBorder="1" applyAlignment="1"/>
    <xf numFmtId="14" fontId="0" fillId="4" borderId="4" xfId="0" applyNumberFormat="1" applyFont="1" applyFill="1" applyBorder="1"/>
    <xf numFmtId="0" fontId="22" fillId="4" borderId="0" xfId="0" applyFont="1" applyFill="1" applyAlignment="1">
      <alignment horizontal="right"/>
    </xf>
    <xf numFmtId="0" fontId="23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 wrapText="1"/>
    </xf>
    <xf numFmtId="0" fontId="18" fillId="4" borderId="0" xfId="0" applyFont="1" applyFill="1" applyBorder="1" applyAlignment="1">
      <alignment horizontal="center"/>
    </xf>
    <xf numFmtId="0" fontId="0" fillId="4" borderId="19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right"/>
    </xf>
    <xf numFmtId="0" fontId="26" fillId="4" borderId="19" xfId="0" applyFont="1" applyFill="1" applyBorder="1" applyAlignment="1">
      <alignment wrapText="1"/>
    </xf>
    <xf numFmtId="0" fontId="24" fillId="4" borderId="0" xfId="0" applyFont="1" applyFill="1" applyBorder="1"/>
    <xf numFmtId="167" fontId="7" fillId="4" borderId="0" xfId="2" applyNumberFormat="1" applyFont="1" applyFill="1" applyBorder="1" applyAlignment="1" applyProtection="1"/>
    <xf numFmtId="167" fontId="8" fillId="4" borderId="0" xfId="2" applyNumberFormat="1" applyFont="1" applyFill="1" applyBorder="1" applyAlignment="1" applyProtection="1"/>
    <xf numFmtId="0" fontId="0" fillId="0" borderId="19" xfId="0" applyBorder="1" applyAlignment="1">
      <alignment vertical="center" wrapText="1"/>
    </xf>
    <xf numFmtId="0" fontId="0" fillId="0" borderId="19" xfId="0" applyBorder="1" applyAlignment="1">
      <alignment horizontal="right" vertical="center" wrapText="1"/>
    </xf>
    <xf numFmtId="0" fontId="0" fillId="0" borderId="22" xfId="0" applyBorder="1" applyAlignment="1">
      <alignment horizontal="right" vertical="center" wrapText="1"/>
    </xf>
    <xf numFmtId="0" fontId="0" fillId="0" borderId="22" xfId="0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4" borderId="38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6" fillId="4" borderId="39" xfId="0" applyFont="1" applyFill="1" applyBorder="1" applyAlignment="1">
      <alignment horizontal="right" vertical="center" wrapText="1"/>
    </xf>
    <xf numFmtId="0" fontId="0" fillId="0" borderId="39" xfId="0" applyBorder="1" applyAlignment="1">
      <alignment horizontal="right" vertical="center" wrapText="1"/>
    </xf>
    <xf numFmtId="0" fontId="0" fillId="6" borderId="8" xfId="0" applyFont="1" applyFill="1" applyBorder="1"/>
    <xf numFmtId="0" fontId="0" fillId="0" borderId="0" xfId="0" applyFont="1"/>
    <xf numFmtId="0" fontId="0" fillId="6" borderId="4" xfId="0" applyFont="1" applyFill="1" applyBorder="1"/>
    <xf numFmtId="0" fontId="0" fillId="0" borderId="0" xfId="0" applyFont="1" applyAlignment="1">
      <alignment horizontal="center" vertical="center"/>
    </xf>
    <xf numFmtId="0" fontId="0" fillId="8" borderId="0" xfId="0" applyFont="1" applyFill="1" applyAlignment="1">
      <alignment vertical="center"/>
    </xf>
    <xf numFmtId="0" fontId="0" fillId="7" borderId="0" xfId="0" applyFont="1" applyFill="1"/>
    <xf numFmtId="0" fontId="0" fillId="0" borderId="19" xfId="0" applyFont="1" applyBorder="1" applyAlignment="1">
      <alignment horizontal="left" vertical="center"/>
    </xf>
    <xf numFmtId="0" fontId="0" fillId="0" borderId="4" xfId="0" applyFont="1" applyBorder="1"/>
    <xf numFmtId="0" fontId="29" fillId="4" borderId="15" xfId="4" applyFont="1" applyFill="1" applyBorder="1"/>
    <xf numFmtId="0" fontId="29" fillId="4" borderId="17" xfId="4" applyFont="1" applyFill="1" applyBorder="1"/>
    <xf numFmtId="0" fontId="30" fillId="0" borderId="4" xfId="1" applyFont="1" applyFill="1" applyBorder="1" applyAlignment="1">
      <alignment vertical="center" wrapText="1"/>
    </xf>
    <xf numFmtId="0" fontId="29" fillId="4" borderId="5" xfId="4" applyFont="1" applyFill="1" applyBorder="1"/>
    <xf numFmtId="0" fontId="29" fillId="4" borderId="4" xfId="4" applyFont="1" applyFill="1" applyBorder="1"/>
    <xf numFmtId="0" fontId="30" fillId="0" borderId="0" xfId="1" applyFont="1" applyFill="1" applyBorder="1" applyAlignment="1">
      <alignment vertical="center" wrapText="1"/>
    </xf>
    <xf numFmtId="0" fontId="29" fillId="4" borderId="6" xfId="4" applyFont="1" applyFill="1" applyBorder="1"/>
    <xf numFmtId="0" fontId="29" fillId="4" borderId="7" xfId="4" applyFont="1" applyFill="1" applyBorder="1"/>
    <xf numFmtId="0" fontId="29" fillId="4" borderId="17" xfId="4" applyFont="1" applyFill="1" applyBorder="1" applyAlignment="1">
      <alignment wrapText="1"/>
    </xf>
    <xf numFmtId="0" fontId="29" fillId="4" borderId="4" xfId="4" applyFont="1" applyFill="1" applyBorder="1" applyAlignment="1">
      <alignment wrapText="1"/>
    </xf>
    <xf numFmtId="0" fontId="29" fillId="4" borderId="7" xfId="4" applyFont="1" applyFill="1" applyBorder="1" applyAlignment="1">
      <alignment wrapText="1"/>
    </xf>
    <xf numFmtId="0" fontId="0" fillId="0" borderId="17" xfId="0" applyFont="1" applyBorder="1"/>
    <xf numFmtId="0" fontId="29" fillId="0" borderId="19" xfId="0" applyFont="1" applyFill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11" borderId="19" xfId="0" applyFont="1" applyFill="1" applyBorder="1" applyAlignment="1">
      <alignment horizontal="left" vertical="center"/>
    </xf>
    <xf numFmtId="0" fontId="0" fillId="0" borderId="7" xfId="0" applyFont="1" applyBorder="1"/>
    <xf numFmtId="0" fontId="29" fillId="4" borderId="18" xfId="4" applyFont="1" applyFill="1" applyBorder="1"/>
    <xf numFmtId="0" fontId="29" fillId="4" borderId="14" xfId="4" applyFont="1" applyFill="1" applyBorder="1"/>
    <xf numFmtId="0" fontId="29" fillId="4" borderId="13" xfId="4" applyFont="1" applyFill="1" applyBorder="1"/>
    <xf numFmtId="0" fontId="29" fillId="4" borderId="19" xfId="0" applyFont="1" applyFill="1" applyBorder="1" applyAlignment="1">
      <alignment horizontal="left" vertical="center"/>
    </xf>
    <xf numFmtId="0" fontId="29" fillId="4" borderId="16" xfId="4" applyFont="1" applyFill="1" applyBorder="1"/>
    <xf numFmtId="0" fontId="0" fillId="6" borderId="19" xfId="0" applyFont="1" applyFill="1" applyBorder="1"/>
    <xf numFmtId="0" fontId="0" fillId="4" borderId="4" xfId="0" applyFill="1" applyBorder="1"/>
    <xf numFmtId="14" fontId="12" fillId="4" borderId="4" xfId="0" applyNumberFormat="1" applyFont="1" applyFill="1" applyBorder="1" applyAlignment="1"/>
    <xf numFmtId="167" fontId="13" fillId="4" borderId="4" xfId="2" applyNumberFormat="1" applyFont="1" applyFill="1" applyBorder="1" applyAlignment="1" applyProtection="1"/>
    <xf numFmtId="167" fontId="0" fillId="4" borderId="0" xfId="0" applyNumberFormat="1" applyFill="1"/>
    <xf numFmtId="0" fontId="12" fillId="4" borderId="4" xfId="0" applyFont="1" applyFill="1" applyBorder="1" applyAlignment="1">
      <alignment horizontal="right"/>
    </xf>
    <xf numFmtId="0" fontId="6" fillId="4" borderId="0" xfId="0" applyFont="1" applyFill="1" applyAlignment="1">
      <alignment horizontal="right"/>
    </xf>
    <xf numFmtId="0" fontId="21" fillId="4" borderId="0" xfId="0" applyFont="1" applyFill="1"/>
    <xf numFmtId="0" fontId="0" fillId="4" borderId="0" xfId="0" applyFont="1" applyFill="1" applyBorder="1" applyAlignment="1">
      <alignment horizontal="center"/>
    </xf>
    <xf numFmtId="0" fontId="6" fillId="0" borderId="19" xfId="0" applyFont="1" applyBorder="1" applyAlignment="1">
      <alignment vertical="center" wrapText="1"/>
    </xf>
    <xf numFmtId="0" fontId="0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right"/>
    </xf>
    <xf numFmtId="0" fontId="26" fillId="4" borderId="19" xfId="0" applyFont="1" applyFill="1" applyBorder="1" applyAlignment="1">
      <alignment horizontal="center" wrapText="1"/>
    </xf>
    <xf numFmtId="0" fontId="20" fillId="5" borderId="0" xfId="0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right" vertical="top" wrapText="1"/>
    </xf>
    <xf numFmtId="0" fontId="12" fillId="4" borderId="27" xfId="0" applyFont="1" applyFill="1" applyBorder="1" applyAlignment="1">
      <alignment horizontal="right" vertical="top" wrapText="1"/>
    </xf>
    <xf numFmtId="0" fontId="17" fillId="4" borderId="20" xfId="0" applyFont="1" applyFill="1" applyBorder="1" applyAlignment="1">
      <alignment horizontal="center" wrapText="1"/>
    </xf>
    <xf numFmtId="0" fontId="17" fillId="4" borderId="21" xfId="0" applyFont="1" applyFill="1" applyBorder="1" applyAlignment="1">
      <alignment horizontal="center" wrapText="1"/>
    </xf>
    <xf numFmtId="0" fontId="17" fillId="4" borderId="22" xfId="0" applyFont="1" applyFill="1" applyBorder="1" applyAlignment="1">
      <alignment horizontal="center" wrapText="1"/>
    </xf>
    <xf numFmtId="0" fontId="19" fillId="4" borderId="20" xfId="0" applyFont="1" applyFill="1" applyBorder="1" applyAlignment="1">
      <alignment horizontal="center"/>
    </xf>
    <xf numFmtId="0" fontId="19" fillId="4" borderId="22" xfId="0" applyFont="1" applyFill="1" applyBorder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18" fillId="4" borderId="21" xfId="0" applyFont="1" applyFill="1" applyBorder="1" applyAlignment="1">
      <alignment horizontal="center"/>
    </xf>
    <xf numFmtId="0" fontId="18" fillId="4" borderId="22" xfId="0" applyFont="1" applyFill="1" applyBorder="1" applyAlignment="1">
      <alignment horizontal="center"/>
    </xf>
    <xf numFmtId="0" fontId="12" fillId="0" borderId="4" xfId="0" applyFont="1" applyBorder="1" applyAlignment="1">
      <alignment horizontal="right"/>
    </xf>
    <xf numFmtId="0" fontId="12" fillId="4" borderId="4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right" vertical="top" wrapText="1"/>
    </xf>
    <xf numFmtId="0" fontId="19" fillId="4" borderId="27" xfId="0" applyFont="1" applyFill="1" applyBorder="1" applyAlignment="1">
      <alignment horizontal="right" vertical="top" wrapText="1"/>
    </xf>
    <xf numFmtId="0" fontId="0" fillId="4" borderId="9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4" borderId="25" xfId="0" applyFont="1" applyFill="1" applyBorder="1" applyAlignment="1">
      <alignment horizontal="center"/>
    </xf>
    <xf numFmtId="0" fontId="0" fillId="4" borderId="26" xfId="0" applyFont="1" applyFill="1" applyBorder="1" applyAlignment="1">
      <alignment horizontal="center"/>
    </xf>
    <xf numFmtId="0" fontId="0" fillId="4" borderId="27" xfId="0" applyFont="1" applyFill="1" applyBorder="1" applyAlignment="1">
      <alignment horizontal="center"/>
    </xf>
    <xf numFmtId="0" fontId="0" fillId="4" borderId="28" xfId="0" applyFont="1" applyFill="1" applyBorder="1" applyAlignment="1">
      <alignment horizontal="center"/>
    </xf>
    <xf numFmtId="0" fontId="16" fillId="10" borderId="0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/>
    </xf>
    <xf numFmtId="14" fontId="0" fillId="4" borderId="9" xfId="0" applyNumberFormat="1" applyFont="1" applyFill="1" applyBorder="1" applyAlignment="1">
      <alignment horizontal="center"/>
    </xf>
    <xf numFmtId="14" fontId="0" fillId="4" borderId="11" xfId="0" applyNumberFormat="1" applyFont="1" applyFill="1" applyBorder="1" applyAlignment="1">
      <alignment horizontal="center"/>
    </xf>
    <xf numFmtId="14" fontId="0" fillId="4" borderId="10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32" xfId="0" applyFont="1" applyFill="1" applyBorder="1" applyAlignment="1">
      <alignment horizontal="center"/>
    </xf>
    <xf numFmtId="0" fontId="0" fillId="4" borderId="33" xfId="0" applyFont="1" applyFill="1" applyBorder="1" applyAlignment="1">
      <alignment horizontal="center"/>
    </xf>
    <xf numFmtId="0" fontId="0" fillId="4" borderId="31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34" xfId="0" applyFont="1" applyFill="1" applyBorder="1" applyAlignment="1">
      <alignment horizontal="center"/>
    </xf>
    <xf numFmtId="0" fontId="0" fillId="4" borderId="35" xfId="0" applyFont="1" applyFill="1" applyBorder="1" applyAlignment="1">
      <alignment horizontal="center"/>
    </xf>
    <xf numFmtId="0" fontId="0" fillId="4" borderId="36" xfId="0" applyFont="1" applyFill="1" applyBorder="1" applyAlignment="1">
      <alignment horizontal="center"/>
    </xf>
    <xf numFmtId="0" fontId="0" fillId="4" borderId="37" xfId="0" applyFont="1" applyFill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6" fillId="4" borderId="4" xfId="0" applyFont="1" applyFill="1" applyBorder="1" applyAlignment="1">
      <alignment horizontal="center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5" fillId="4" borderId="19" xfId="0" applyFont="1" applyFill="1" applyBorder="1" applyAlignment="1">
      <alignment wrapText="1"/>
    </xf>
    <xf numFmtId="0" fontId="12" fillId="4" borderId="20" xfId="0" applyFont="1" applyFill="1" applyBorder="1" applyAlignment="1">
      <alignment horizontal="center" wrapText="1"/>
    </xf>
    <xf numFmtId="0" fontId="12" fillId="4" borderId="22" xfId="0" applyFont="1" applyFill="1" applyBorder="1" applyAlignment="1">
      <alignment horizontal="center" wrapText="1"/>
    </xf>
    <xf numFmtId="0" fontId="15" fillId="4" borderId="19" xfId="0" applyFont="1" applyFill="1" applyBorder="1" applyAlignment="1">
      <alignment horizontal="center" wrapText="1"/>
    </xf>
    <xf numFmtId="0" fontId="12" fillId="4" borderId="21" xfId="0" applyFont="1" applyFill="1" applyBorder="1" applyAlignment="1">
      <alignment horizontal="center" wrapText="1"/>
    </xf>
    <xf numFmtId="0" fontId="33" fillId="4" borderId="9" xfId="0" applyFont="1" applyFill="1" applyBorder="1" applyAlignment="1">
      <alignment horizontal="center"/>
    </xf>
    <xf numFmtId="0" fontId="33" fillId="4" borderId="10" xfId="0" applyFont="1" applyFill="1" applyBorder="1" applyAlignment="1">
      <alignment horizontal="center"/>
    </xf>
    <xf numFmtId="0" fontId="33" fillId="4" borderId="11" xfId="0" applyFont="1" applyFill="1" applyBorder="1" applyAlignment="1">
      <alignment horizontal="center"/>
    </xf>
    <xf numFmtId="0" fontId="34" fillId="4" borderId="32" xfId="0" applyFont="1" applyFill="1" applyBorder="1" applyAlignment="1">
      <alignment horizontal="center" vertical="top"/>
    </xf>
    <xf numFmtId="0" fontId="34" fillId="4" borderId="33" xfId="0" applyFont="1" applyFill="1" applyBorder="1" applyAlignment="1">
      <alignment horizontal="center" vertical="top"/>
    </xf>
    <xf numFmtId="0" fontId="34" fillId="4" borderId="31" xfId="0" applyFont="1" applyFill="1" applyBorder="1" applyAlignment="1">
      <alignment horizontal="center" vertical="top"/>
    </xf>
    <xf numFmtId="0" fontId="34" fillId="4" borderId="12" xfId="0" applyFont="1" applyFill="1" applyBorder="1" applyAlignment="1">
      <alignment horizontal="center" vertical="top"/>
    </xf>
    <xf numFmtId="0" fontId="34" fillId="4" borderId="0" xfId="0" applyFont="1" applyFill="1" applyBorder="1" applyAlignment="1">
      <alignment horizontal="center" vertical="top"/>
    </xf>
    <xf numFmtId="0" fontId="34" fillId="4" borderId="34" xfId="0" applyFont="1" applyFill="1" applyBorder="1" applyAlignment="1">
      <alignment horizontal="center" vertical="top"/>
    </xf>
    <xf numFmtId="0" fontId="34" fillId="4" borderId="35" xfId="0" applyFont="1" applyFill="1" applyBorder="1" applyAlignment="1">
      <alignment horizontal="center" vertical="top"/>
    </xf>
    <xf numFmtId="0" fontId="34" fillId="4" borderId="36" xfId="0" applyFont="1" applyFill="1" applyBorder="1" applyAlignment="1">
      <alignment horizontal="center" vertical="top"/>
    </xf>
    <xf numFmtId="0" fontId="34" fillId="4" borderId="37" xfId="0" applyFont="1" applyFill="1" applyBorder="1" applyAlignment="1">
      <alignment horizontal="center" vertical="top"/>
    </xf>
    <xf numFmtId="0" fontId="23" fillId="12" borderId="4" xfId="0" applyFont="1" applyFill="1" applyBorder="1" applyAlignment="1">
      <alignment horizontal="center"/>
    </xf>
  </cellXfs>
  <cellStyles count="5">
    <cellStyle name="Lien hypertexte" xfId="3" builtinId="8"/>
    <cellStyle name="Milliers" xfId="2" builtinId="3"/>
    <cellStyle name="Normal" xfId="0" builtinId="0"/>
    <cellStyle name="Normal 3" xfId="4"/>
    <cellStyle name="Normal_Projet Institut Langevin Année 2009_corinne" xfId="1"/>
  </cellStyles>
  <dxfs count="0"/>
  <tableStyles count="0" defaultTableStyle="TableStyleMedium2" defaultPivotStyle="PivotStyleLight16"/>
  <colors>
    <mruColors>
      <color rgb="FFF7FEFF"/>
      <color rgb="FFF3FAFF"/>
      <color rgb="FFF7FCFF"/>
      <color rgb="FFE7F6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5</xdr:row>
      <xdr:rowOff>0</xdr:rowOff>
    </xdr:from>
    <xdr:to>
      <xdr:col>5</xdr:col>
      <xdr:colOff>9525</xdr:colOff>
      <xdr:row>6</xdr:row>
      <xdr:rowOff>85724</xdr:rowOff>
    </xdr:to>
    <xdr:sp macro="[0]!NouveauContrat" textlink="">
      <xdr:nvSpPr>
        <xdr:cNvPr id="2" name="ZoneTexte 1"/>
        <xdr:cNvSpPr txBox="1"/>
      </xdr:nvSpPr>
      <xdr:spPr>
        <a:xfrm>
          <a:off x="2286000" y="9525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contrat</a:t>
          </a:r>
        </a:p>
      </xdr:txBody>
    </xdr:sp>
    <xdr:clientData fPrintsWithSheet="0"/>
  </xdr:twoCellAnchor>
  <xdr:twoCellAnchor editAs="absolute">
    <xdr:from>
      <xdr:col>3</xdr:col>
      <xdr:colOff>19050</xdr:colOff>
      <xdr:row>8</xdr:row>
      <xdr:rowOff>38100</xdr:rowOff>
    </xdr:from>
    <xdr:to>
      <xdr:col>5</xdr:col>
      <xdr:colOff>28575</xdr:colOff>
      <xdr:row>9</xdr:row>
      <xdr:rowOff>123824</xdr:rowOff>
    </xdr:to>
    <xdr:sp macro="" textlink="">
      <xdr:nvSpPr>
        <xdr:cNvPr id="3" name="ZoneTexte 2"/>
        <xdr:cNvSpPr txBox="1"/>
      </xdr:nvSpPr>
      <xdr:spPr>
        <a:xfrm>
          <a:off x="2305050" y="15621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 un contrat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84</xdr:row>
          <xdr:rowOff>114300</xdr:rowOff>
        </xdr:from>
        <xdr:to>
          <xdr:col>5</xdr:col>
          <xdr:colOff>171450</xdr:colOff>
          <xdr:row>92</xdr:row>
          <xdr:rowOff>76200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532947</xdr:colOff>
      <xdr:row>83</xdr:row>
      <xdr:rowOff>158750</xdr:rowOff>
    </xdr:from>
    <xdr:to>
      <xdr:col>6</xdr:col>
      <xdr:colOff>592365</xdr:colOff>
      <xdr:row>91</xdr:row>
      <xdr:rowOff>158749</xdr:rowOff>
    </xdr:to>
    <xdr:sp macro="[0]!Valider" textlink="">
      <xdr:nvSpPr>
        <xdr:cNvPr id="3" name="ZoneTexte 2"/>
        <xdr:cNvSpPr txBox="1"/>
      </xdr:nvSpPr>
      <xdr:spPr>
        <a:xfrm>
          <a:off x="8600622" y="17030246"/>
          <a:ext cx="1535793" cy="3809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84</xdr:row>
          <xdr:rowOff>114300</xdr:rowOff>
        </xdr:from>
        <xdr:to>
          <xdr:col>5</xdr:col>
          <xdr:colOff>171450</xdr:colOff>
          <xdr:row>92</xdr:row>
          <xdr:rowOff>76200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532947</xdr:colOff>
      <xdr:row>84</xdr:row>
      <xdr:rowOff>56696</xdr:rowOff>
    </xdr:from>
    <xdr:to>
      <xdr:col>6</xdr:col>
      <xdr:colOff>592365</xdr:colOff>
      <xdr:row>92</xdr:row>
      <xdr:rowOff>56695</xdr:rowOff>
    </xdr:to>
    <xdr:sp macro="[0]!Valider" textlink="">
      <xdr:nvSpPr>
        <xdr:cNvPr id="3" name="ZoneTexte 2"/>
        <xdr:cNvSpPr txBox="1"/>
      </xdr:nvSpPr>
      <xdr:spPr>
        <a:xfrm>
          <a:off x="8600622" y="17030246"/>
          <a:ext cx="1535793" cy="3809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84</xdr:row>
          <xdr:rowOff>114300</xdr:rowOff>
        </xdr:from>
        <xdr:to>
          <xdr:col>5</xdr:col>
          <xdr:colOff>171450</xdr:colOff>
          <xdr:row>92</xdr:row>
          <xdr:rowOff>76200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532947</xdr:colOff>
      <xdr:row>84</xdr:row>
      <xdr:rowOff>56696</xdr:rowOff>
    </xdr:from>
    <xdr:to>
      <xdr:col>6</xdr:col>
      <xdr:colOff>592365</xdr:colOff>
      <xdr:row>92</xdr:row>
      <xdr:rowOff>56695</xdr:rowOff>
    </xdr:to>
    <xdr:sp macro="[0]!Valider" textlink="">
      <xdr:nvSpPr>
        <xdr:cNvPr id="3" name="ZoneTexte 2"/>
        <xdr:cNvSpPr txBox="1"/>
      </xdr:nvSpPr>
      <xdr:spPr>
        <a:xfrm>
          <a:off x="8595179" y="17201696"/>
          <a:ext cx="1533525" cy="385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0</xdr:row>
          <xdr:rowOff>9525</xdr:rowOff>
        </xdr:from>
        <xdr:to>
          <xdr:col>1</xdr:col>
          <xdr:colOff>561975</xdr:colOff>
          <xdr:row>0</xdr:row>
          <xdr:rowOff>314325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19050</xdr:rowOff>
    </xdr:from>
    <xdr:to>
      <xdr:col>17</xdr:col>
      <xdr:colOff>38100</xdr:colOff>
      <xdr:row>20</xdr:row>
      <xdr:rowOff>123825</xdr:rowOff>
    </xdr:to>
    <xdr:sp macro="" textlink="">
      <xdr:nvSpPr>
        <xdr:cNvPr id="2" name="ZoneTexte 1"/>
        <xdr:cNvSpPr txBox="1"/>
      </xdr:nvSpPr>
      <xdr:spPr>
        <a:xfrm>
          <a:off x="6048375" y="19050"/>
          <a:ext cx="6943725" cy="3914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Projet : </a:t>
          </a:r>
        </a:p>
        <a:p>
          <a:endParaRPr lang="fr-FR" sz="1100"/>
        </a:p>
        <a:p>
          <a:r>
            <a:rPr lang="fr-FR" sz="1100"/>
            <a:t>Cliquer sur un bouton </a:t>
          </a:r>
        </a:p>
        <a:p>
          <a:endParaRPr lang="fr-FR" sz="1100"/>
        </a:p>
        <a:p>
          <a:r>
            <a:rPr lang="fr-FR" sz="1100"/>
            <a:t>ouveture d'un userform à compléter avec mentions obligatoires</a:t>
          </a:r>
        </a:p>
        <a:p>
          <a:endParaRPr lang="fr-FR" sz="1100"/>
        </a:p>
        <a:p>
          <a:r>
            <a:rPr lang="fr-FR" sz="1100"/>
            <a:t>et cliquer sur ok  qui rempli le tableau et créer une nouvelle feuille avec le récap de la ligne créée</a:t>
          </a:r>
        </a:p>
        <a:p>
          <a:endParaRPr lang="fr-FR" sz="1100"/>
        </a:p>
        <a:p>
          <a:r>
            <a:rPr lang="fr-FR" sz="1100"/>
            <a:t>Sub saisie_obligatoire()</a:t>
          </a:r>
        </a:p>
        <a:p>
          <a:r>
            <a:rPr lang="fr-FR" sz="1100"/>
            <a:t>    Dim Message As String</a:t>
          </a:r>
        </a:p>
        <a:p>
          <a:r>
            <a:rPr lang="fr-FR" sz="1100"/>
            <a:t>    If Range("A12").Value = "" Then Message = Message &amp; "transporteur" &amp; vbLf</a:t>
          </a:r>
        </a:p>
        <a:p>
          <a:r>
            <a:rPr lang="fr-FR" sz="1100"/>
            <a:t>    If Range("B21").Value = "" Then Message = Message &amp; "lieu d'enlèvement" &amp; vbLf</a:t>
          </a:r>
        </a:p>
        <a:p>
          <a:r>
            <a:rPr lang="fr-FR" sz="1100"/>
            <a:t>    If Range("c6").Value = "" Then Message = Message &amp; "lieu de livraison" &amp; vbLf</a:t>
          </a:r>
        </a:p>
        <a:p>
          <a:r>
            <a:rPr lang="fr-FR" sz="1100"/>
            <a:t>    If Range("c10").Value = "" Then Message = Message &amp; "date enlèvement" &amp; vbLf</a:t>
          </a:r>
        </a:p>
        <a:p>
          <a:r>
            <a:rPr lang="fr-FR" sz="1100"/>
            <a:t>    If Range("c15").Value = "" Then Message = Message &amp; "date de livraison" &amp; vbLf</a:t>
          </a:r>
        </a:p>
        <a:p>
          <a:r>
            <a:rPr lang="fr-FR" sz="1100"/>
            <a:t>    If Range("c22").Value = "" Then Message = Message &amp; "nature des marchandises" &amp; vbLf</a:t>
          </a:r>
        </a:p>
        <a:p>
          <a:r>
            <a:rPr lang="fr-FR" sz="1100"/>
            <a:t>    If Range("d19").Value = "" Then Message = Message &amp; "nombre de colis" &amp; vbLf</a:t>
          </a:r>
        </a:p>
        <a:p>
          <a:r>
            <a:rPr lang="fr-FR" sz="1100"/>
            <a:t>    If Range("e21").Value = "" Then Message = Message &amp; "conditions de transport"</a:t>
          </a:r>
        </a:p>
        <a:p>
          <a:r>
            <a:rPr lang="fr-FR" sz="1100"/>
            <a:t> </a:t>
          </a:r>
        </a:p>
        <a:p>
          <a:r>
            <a:rPr lang="fr-FR" sz="1100"/>
            <a:t>    Call MsgBox("Une ou des cellules obligatoires ne sont pas remplies :" &amp; vbLf &amp; Message, vbExclamation)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://www.techonthenet.com/excel/formulas/datediff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K96"/>
  <sheetViews>
    <sheetView tabSelected="1" zoomScale="84" zoomScaleNormal="84" workbookViewId="0">
      <pane ySplit="4" topLeftCell="A5" activePane="bottomLeft" state="frozenSplit"/>
      <selection pane="bottomLeft" activeCell="G3" sqref="G3"/>
    </sheetView>
  </sheetViews>
  <sheetFormatPr baseColWidth="10" defaultColWidth="0" defaultRowHeight="15" customHeight="1" zeroHeight="1" x14ac:dyDescent="0.25"/>
  <cols>
    <col min="1" max="1" width="25.7109375" style="13" customWidth="1"/>
    <col min="2" max="2" width="25.28515625" style="13" customWidth="1"/>
    <col min="3" max="3" width="26.42578125" style="13" bestFit="1" customWidth="1"/>
    <col min="4" max="4" width="21.42578125" style="13" customWidth="1"/>
    <col min="5" max="6" width="22.140625" style="13" bestFit="1" customWidth="1"/>
    <col min="7" max="7" width="31" style="13" bestFit="1" customWidth="1"/>
    <col min="8" max="8" width="16" style="13" bestFit="1" customWidth="1"/>
    <col min="9" max="10" width="15.7109375" style="13" bestFit="1" customWidth="1"/>
    <col min="11" max="11" width="12.42578125" style="13" customWidth="1"/>
    <col min="12" max="16384" width="12.42578125" style="13" hidden="1"/>
  </cols>
  <sheetData>
    <row r="1" spans="1:10" ht="23.25" x14ac:dyDescent="0.25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x14ac:dyDescent="0.25">
      <c r="I2" s="22"/>
      <c r="J2" s="23"/>
    </row>
    <row r="3" spans="1:10" ht="18.75" x14ac:dyDescent="0.3">
      <c r="A3" s="115" t="s">
        <v>138</v>
      </c>
      <c r="B3" s="171">
        <v>2</v>
      </c>
      <c r="C3" s="15"/>
      <c r="H3" s="48" t="s">
        <v>116</v>
      </c>
      <c r="I3" s="185" t="s">
        <v>90</v>
      </c>
      <c r="J3" s="23"/>
    </row>
    <row r="4" spans="1:10" x14ac:dyDescent="0.25">
      <c r="I4" s="22"/>
      <c r="J4" s="23"/>
    </row>
    <row r="5" spans="1:10" ht="18.75" x14ac:dyDescent="0.3">
      <c r="A5" s="118" t="s">
        <v>29</v>
      </c>
      <c r="B5" s="119"/>
      <c r="C5" s="119"/>
      <c r="D5" s="119"/>
      <c r="E5" s="119"/>
      <c r="F5" s="119"/>
      <c r="G5" s="119"/>
      <c r="H5" s="119"/>
      <c r="I5" s="119"/>
      <c r="J5" s="119"/>
    </row>
    <row r="6" spans="1:10" ht="15.75" x14ac:dyDescent="0.25">
      <c r="A6" s="24"/>
      <c r="B6" s="24"/>
      <c r="C6" s="24"/>
      <c r="D6" s="24"/>
    </row>
    <row r="7" spans="1:10" ht="18.75" x14ac:dyDescent="0.3">
      <c r="A7" s="25" t="s">
        <v>102</v>
      </c>
      <c r="B7" s="168" t="s">
        <v>140</v>
      </c>
      <c r="C7" s="120" t="s">
        <v>111</v>
      </c>
      <c r="D7" s="169" t="s">
        <v>141</v>
      </c>
      <c r="E7" s="172"/>
      <c r="F7" s="172"/>
      <c r="G7" s="172"/>
      <c r="H7" s="172"/>
      <c r="I7" s="172"/>
      <c r="J7" s="170"/>
    </row>
    <row r="8" spans="1:10" x14ac:dyDescent="0.25">
      <c r="A8" s="25"/>
      <c r="B8" s="52"/>
      <c r="C8" s="121"/>
      <c r="D8" s="52"/>
      <c r="E8" s="35"/>
      <c r="F8" s="53"/>
      <c r="G8" s="53"/>
      <c r="H8" s="53"/>
      <c r="I8" s="32"/>
      <c r="J8" s="32"/>
    </row>
    <row r="9" spans="1:10" ht="23.25" customHeight="1" x14ac:dyDescent="0.25">
      <c r="A9" s="25" t="s">
        <v>103</v>
      </c>
      <c r="B9" s="169" t="s">
        <v>142</v>
      </c>
      <c r="C9" s="170"/>
      <c r="D9" s="120" t="s">
        <v>137</v>
      </c>
      <c r="E9" s="125"/>
      <c r="F9" s="126"/>
      <c r="G9" s="56" t="s">
        <v>125</v>
      </c>
      <c r="H9" s="127"/>
      <c r="I9" s="128"/>
      <c r="J9" s="129"/>
    </row>
    <row r="10" spans="1:10" ht="26.25" customHeight="1" x14ac:dyDescent="0.25">
      <c r="A10" s="33"/>
      <c r="B10" s="34"/>
      <c r="C10" s="34"/>
      <c r="D10" s="120"/>
      <c r="E10" s="32"/>
      <c r="F10" s="32"/>
      <c r="G10" s="32"/>
      <c r="H10" s="32"/>
      <c r="I10" s="32"/>
      <c r="J10" s="32"/>
    </row>
    <row r="11" spans="1:10" ht="15.75" x14ac:dyDescent="0.25">
      <c r="A11" s="26" t="s">
        <v>104</v>
      </c>
      <c r="B11" s="36" t="s">
        <v>37</v>
      </c>
      <c r="C11" s="132" t="s">
        <v>99</v>
      </c>
      <c r="D11" s="37">
        <v>123456</v>
      </c>
      <c r="E11" s="41" t="s">
        <v>105</v>
      </c>
      <c r="F11" s="37" t="s">
        <v>49</v>
      </c>
      <c r="G11" s="108" t="s">
        <v>87</v>
      </c>
      <c r="H11" s="113" t="str">
        <f>IF(F11="Public","OUI","NON")</f>
        <v>NON</v>
      </c>
      <c r="I11" s="109" t="s">
        <v>106</v>
      </c>
      <c r="J11" s="2"/>
    </row>
    <row r="12" spans="1:10" s="15" customFormat="1" x14ac:dyDescent="0.25">
      <c r="A12" s="27"/>
      <c r="C12" s="133"/>
    </row>
    <row r="13" spans="1:10" s="15" customFormat="1" ht="23.25" x14ac:dyDescent="0.35">
      <c r="A13" s="38" t="s">
        <v>107</v>
      </c>
      <c r="B13" s="134" t="s">
        <v>46</v>
      </c>
      <c r="C13" s="135"/>
      <c r="D13" s="14" t="s">
        <v>77</v>
      </c>
      <c r="E13" s="173" t="s">
        <v>143</v>
      </c>
      <c r="F13" s="174"/>
      <c r="G13" s="175"/>
    </row>
    <row r="14" spans="1:10" s="15" customFormat="1" x14ac:dyDescent="0.25">
      <c r="A14" s="27"/>
    </row>
    <row r="15" spans="1:10" s="15" customFormat="1" x14ac:dyDescent="0.25">
      <c r="A15" s="27"/>
    </row>
    <row r="16" spans="1:10" s="15" customFormat="1" ht="15.75" x14ac:dyDescent="0.25">
      <c r="A16" s="38" t="s">
        <v>108</v>
      </c>
      <c r="B16" s="47">
        <v>36892</v>
      </c>
      <c r="C16" s="38" t="s">
        <v>109</v>
      </c>
      <c r="D16" s="47">
        <v>37288</v>
      </c>
      <c r="E16" s="39" t="s">
        <v>51</v>
      </c>
      <c r="F16" s="37"/>
      <c r="H16" s="39" t="s">
        <v>52</v>
      </c>
      <c r="I16" s="37" t="str">
        <f>DATEDIF(B16,D16,"ym")&amp;" mois"</f>
        <v>1 mois</v>
      </c>
    </row>
    <row r="17" spans="1:10" s="15" customFormat="1" x14ac:dyDescent="0.25">
      <c r="A17" s="39"/>
      <c r="B17" s="16"/>
      <c r="C17" s="39"/>
      <c r="E17" s="39"/>
      <c r="H17" s="39"/>
    </row>
    <row r="18" spans="1:10" s="15" customFormat="1" x14ac:dyDescent="0.25">
      <c r="B18" s="54" t="s">
        <v>95</v>
      </c>
      <c r="C18" s="54" t="s">
        <v>96</v>
      </c>
      <c r="E18" s="39"/>
      <c r="H18" s="39"/>
    </row>
    <row r="19" spans="1:10" s="15" customFormat="1" x14ac:dyDescent="0.25">
      <c r="A19" s="39" t="s">
        <v>94</v>
      </c>
      <c r="B19" s="55"/>
      <c r="C19" s="54"/>
      <c r="E19" s="39"/>
      <c r="H19" s="39"/>
    </row>
    <row r="20" spans="1:10" s="15" customFormat="1" x14ac:dyDescent="0.25">
      <c r="A20" s="39"/>
      <c r="B20" s="16"/>
      <c r="C20" s="39"/>
      <c r="E20" s="39"/>
    </row>
    <row r="21" spans="1:10" s="15" customFormat="1" ht="15.75" x14ac:dyDescent="0.25">
      <c r="A21" s="38" t="s">
        <v>110</v>
      </c>
      <c r="B21" s="137" t="s">
        <v>144</v>
      </c>
      <c r="C21" s="138"/>
      <c r="D21" s="138"/>
      <c r="E21" s="139"/>
    </row>
    <row r="22" spans="1:10" s="15" customFormat="1" x14ac:dyDescent="0.25">
      <c r="B22" s="140"/>
      <c r="C22" s="141"/>
      <c r="D22" s="141"/>
      <c r="E22" s="142"/>
    </row>
    <row r="23" spans="1:10" s="15" customFormat="1" x14ac:dyDescent="0.25">
      <c r="A23" s="27"/>
      <c r="B23" s="16"/>
    </row>
    <row r="24" spans="1:10" s="15" customFormat="1" x14ac:dyDescent="0.25">
      <c r="A24" s="27"/>
    </row>
    <row r="25" spans="1:10" s="15" customFormat="1" x14ac:dyDescent="0.25">
      <c r="A25" s="143" t="s">
        <v>80</v>
      </c>
      <c r="B25" s="143"/>
      <c r="C25" s="143"/>
      <c r="D25" s="143"/>
      <c r="E25" s="143"/>
      <c r="F25" s="143"/>
      <c r="G25" s="143"/>
      <c r="H25" s="143"/>
      <c r="I25" s="143"/>
      <c r="J25" s="143"/>
    </row>
    <row r="26" spans="1:10" s="15" customFormat="1" x14ac:dyDescent="0.25">
      <c r="A26" s="27"/>
      <c r="B26" s="17"/>
      <c r="C26" s="28"/>
      <c r="D26" s="18"/>
    </row>
    <row r="27" spans="1:10" s="15" customFormat="1" x14ac:dyDescent="0.25">
      <c r="A27" s="42"/>
      <c r="D27" s="144" t="s">
        <v>81</v>
      </c>
      <c r="E27" s="145"/>
      <c r="F27" s="145"/>
      <c r="G27" s="146"/>
      <c r="H27" s="42"/>
      <c r="I27" s="42"/>
      <c r="J27" s="42"/>
    </row>
    <row r="28" spans="1:10" s="15" customFormat="1" x14ac:dyDescent="0.25">
      <c r="A28" s="27"/>
      <c r="D28" s="147" t="s">
        <v>30</v>
      </c>
      <c r="E28" s="148"/>
      <c r="F28" s="149" t="s">
        <v>31</v>
      </c>
      <c r="G28" s="148"/>
    </row>
    <row r="29" spans="1:10" s="15" customFormat="1" x14ac:dyDescent="0.25">
      <c r="A29" s="27"/>
      <c r="D29" s="150" t="str">
        <f>IF(B11="CNRS",(CONCATENATE(D11,"1")),"")</f>
        <v>1234561</v>
      </c>
      <c r="E29" s="150"/>
      <c r="F29" s="150" t="str">
        <f>IF(B11="CNRS",(CONCATENATE(D11,"2")),"")</f>
        <v>1234562</v>
      </c>
      <c r="G29" s="150"/>
    </row>
    <row r="30" spans="1:10" s="15" customFormat="1" x14ac:dyDescent="0.25">
      <c r="A30" s="27"/>
      <c r="B30" s="110"/>
      <c r="C30" s="110"/>
    </row>
    <row r="31" spans="1:10" s="15" customFormat="1" ht="15.75" x14ac:dyDescent="0.25">
      <c r="A31" s="27"/>
      <c r="B31" s="29"/>
      <c r="C31" s="29"/>
    </row>
    <row r="32" spans="1:10" s="15" customFormat="1" ht="18.75" x14ac:dyDescent="0.3">
      <c r="A32" s="118" t="s">
        <v>32</v>
      </c>
      <c r="B32" s="119"/>
      <c r="C32" s="119"/>
      <c r="D32" s="119"/>
      <c r="E32" s="119"/>
      <c r="F32" s="119"/>
      <c r="G32" s="119"/>
      <c r="H32" s="119"/>
      <c r="I32" s="119"/>
      <c r="J32" s="119"/>
    </row>
    <row r="33" spans="1:11" s="15" customFormat="1" x14ac:dyDescent="0.25">
      <c r="A33" s="27"/>
    </row>
    <row r="34" spans="1:11" s="15" customFormat="1" ht="15.75" x14ac:dyDescent="0.25">
      <c r="A34" s="130" t="s">
        <v>112</v>
      </c>
      <c r="B34" s="130"/>
      <c r="C34" s="37">
        <v>123456789</v>
      </c>
      <c r="F34" s="131" t="s">
        <v>82</v>
      </c>
      <c r="G34" s="131"/>
      <c r="H34" s="131"/>
      <c r="I34" s="131"/>
      <c r="J34" s="131"/>
    </row>
    <row r="35" spans="1:11" s="15" customFormat="1" ht="15.75" x14ac:dyDescent="0.25">
      <c r="A35" s="160" t="s">
        <v>113</v>
      </c>
      <c r="B35" s="160"/>
      <c r="C35" s="37">
        <v>1245</v>
      </c>
      <c r="D35" s="54" t="s">
        <v>100</v>
      </c>
      <c r="F35" s="44" t="s">
        <v>30</v>
      </c>
      <c r="G35" s="37" t="s">
        <v>86</v>
      </c>
      <c r="H35" s="112" t="s">
        <v>83</v>
      </c>
      <c r="I35" s="112" t="s">
        <v>84</v>
      </c>
      <c r="J35" s="112" t="s">
        <v>85</v>
      </c>
    </row>
    <row r="36" spans="1:11" s="15" customFormat="1" x14ac:dyDescent="0.25">
      <c r="A36" s="161" t="s">
        <v>101</v>
      </c>
      <c r="B36" s="161"/>
      <c r="C36" s="37">
        <f>C34-C35</f>
        <v>123455544</v>
      </c>
      <c r="F36" s="37"/>
      <c r="G36" s="37"/>
      <c r="H36" s="37"/>
      <c r="I36" s="37"/>
      <c r="J36" s="37"/>
    </row>
    <row r="37" spans="1:11" s="15" customFormat="1" x14ac:dyDescent="0.25"/>
    <row r="38" spans="1:11" s="15" customFormat="1" ht="15.75" x14ac:dyDescent="0.25">
      <c r="B38" s="30"/>
      <c r="C38" s="21"/>
      <c r="D38" s="20"/>
    </row>
    <row r="39" spans="1:11" ht="18.75" x14ac:dyDescent="0.3">
      <c r="A39" s="118" t="s">
        <v>33</v>
      </c>
      <c r="B39" s="119"/>
      <c r="C39" s="119"/>
      <c r="D39" s="119"/>
      <c r="E39" s="119"/>
      <c r="F39" s="119"/>
      <c r="G39" s="119"/>
      <c r="H39" s="119"/>
      <c r="I39" s="119"/>
      <c r="J39" s="119"/>
    </row>
    <row r="40" spans="1:11" s="15" customFormat="1" x14ac:dyDescent="0.25">
      <c r="B40" s="31"/>
      <c r="C40" s="31"/>
    </row>
    <row r="41" spans="1:11" s="15" customFormat="1" x14ac:dyDescent="0.25">
      <c r="B41" s="31"/>
      <c r="C41" s="31"/>
      <c r="E41" s="162" t="s">
        <v>114</v>
      </c>
      <c r="F41" s="162"/>
      <c r="G41" s="162"/>
      <c r="H41" s="162"/>
      <c r="I41" s="162"/>
      <c r="J41" s="162"/>
    </row>
    <row r="42" spans="1:11" s="45" customFormat="1" x14ac:dyDescent="0.25">
      <c r="A42" s="114" t="s">
        <v>88</v>
      </c>
      <c r="B42" s="114" t="s">
        <v>30</v>
      </c>
      <c r="C42" s="114" t="s">
        <v>31</v>
      </c>
      <c r="D42" s="2"/>
      <c r="E42" s="103">
        <f>IF(ISBLANK(B16),"",(YEAR(B16)))</f>
        <v>2001</v>
      </c>
      <c r="F42" s="103">
        <f>IF(ISBLANK(B16),"",(YEAR(B16)+1))</f>
        <v>2002</v>
      </c>
      <c r="G42" s="103">
        <f>IF(ISBLANK(B16),"",(YEAR(B16)+2))</f>
        <v>2003</v>
      </c>
      <c r="H42" s="103">
        <f>IF(ISBLANK(B16),"",(YEAR(B16)+3))</f>
        <v>2004</v>
      </c>
      <c r="I42" s="103">
        <f>IF(ISBLANK(B16),"",(YEAR(B16)+4))</f>
        <v>2005</v>
      </c>
      <c r="J42" s="103">
        <f>IF(ISBLANK(B16),"",(YEAR(B16)+5))</f>
        <v>2006</v>
      </c>
      <c r="K42" s="2"/>
    </row>
    <row r="43" spans="1:11" s="45" customFormat="1" x14ac:dyDescent="0.25">
      <c r="A43" s="104"/>
      <c r="B43" s="105"/>
      <c r="C43" s="105"/>
      <c r="D43" s="2"/>
      <c r="E43" s="103"/>
      <c r="F43" s="103"/>
      <c r="G43" s="103"/>
      <c r="H43" s="103"/>
      <c r="I43" s="103"/>
      <c r="J43" s="103"/>
      <c r="K43" s="2"/>
    </row>
    <row r="44" spans="1:11" s="45" customFormat="1" x14ac:dyDescent="0.25">
      <c r="A44" s="104"/>
      <c r="B44" s="105"/>
      <c r="C44" s="105"/>
      <c r="D44" s="106"/>
      <c r="E44" s="2"/>
      <c r="F44" s="2"/>
      <c r="G44" s="2"/>
      <c r="H44" s="2"/>
      <c r="I44" s="2"/>
      <c r="J44" s="2"/>
      <c r="K44" s="2"/>
    </row>
    <row r="45" spans="1:11" s="45" customFormat="1" x14ac:dyDescent="0.25">
      <c r="A45" s="104"/>
      <c r="B45" s="105"/>
      <c r="C45" s="105"/>
      <c r="D45" s="2"/>
      <c r="E45" s="2"/>
      <c r="F45" s="2"/>
      <c r="G45" s="2"/>
      <c r="H45" s="2"/>
      <c r="I45" s="2"/>
      <c r="J45" s="2"/>
      <c r="K45" s="2"/>
    </row>
    <row r="46" spans="1:11" s="45" customFormat="1" x14ac:dyDescent="0.25">
      <c r="A46" s="104"/>
      <c r="B46" s="105"/>
      <c r="C46" s="105"/>
      <c r="D46" s="2"/>
      <c r="E46" s="2"/>
      <c r="F46" s="2"/>
      <c r="G46" s="2"/>
      <c r="H46" s="2"/>
      <c r="I46" s="2"/>
      <c r="J46" s="2"/>
      <c r="K46" s="2"/>
    </row>
    <row r="47" spans="1:11" s="45" customFormat="1" x14ac:dyDescent="0.25">
      <c r="A47" s="104"/>
      <c r="B47" s="105"/>
      <c r="C47" s="105"/>
      <c r="D47" s="2"/>
      <c r="E47" s="2"/>
      <c r="F47" s="2"/>
      <c r="G47" s="2"/>
      <c r="H47" s="2"/>
      <c r="I47" s="2"/>
      <c r="J47" s="2"/>
      <c r="K47" s="2"/>
    </row>
    <row r="48" spans="1:11" s="45" customFormat="1" x14ac:dyDescent="0.25">
      <c r="A48" s="104"/>
      <c r="B48" s="105"/>
      <c r="C48" s="105"/>
      <c r="D48" s="2"/>
      <c r="E48" s="2"/>
      <c r="F48" s="2"/>
      <c r="G48" s="2"/>
      <c r="H48" s="2"/>
      <c r="I48" s="2"/>
      <c r="J48" s="2"/>
      <c r="K48" s="2"/>
    </row>
    <row r="49" spans="1:11" s="45" customFormat="1" x14ac:dyDescent="0.25">
      <c r="A49" s="104"/>
      <c r="B49" s="105"/>
      <c r="C49" s="105"/>
      <c r="D49" s="2"/>
      <c r="E49" s="2"/>
      <c r="F49" s="2"/>
      <c r="G49" s="2"/>
      <c r="H49" s="2"/>
      <c r="I49" s="2"/>
      <c r="J49" s="2"/>
      <c r="K49" s="2"/>
    </row>
    <row r="50" spans="1:11" s="45" customFormat="1" x14ac:dyDescent="0.25">
      <c r="A50" s="107" t="s">
        <v>34</v>
      </c>
      <c r="B50" s="105">
        <f>SUM(B43:B49)</f>
        <v>0</v>
      </c>
      <c r="C50" s="105">
        <f>SUM(C43:C49)</f>
        <v>0</v>
      </c>
      <c r="D50" s="2"/>
      <c r="E50" s="2"/>
      <c r="F50" s="2"/>
      <c r="G50" s="2"/>
      <c r="H50" s="2"/>
      <c r="I50" s="2"/>
      <c r="J50" s="2"/>
      <c r="K50" s="2"/>
    </row>
    <row r="51" spans="1:11" s="45" customFormat="1" x14ac:dyDescent="0.25">
      <c r="A51" s="107" t="s">
        <v>35</v>
      </c>
      <c r="B51" s="105">
        <f>F36-B50</f>
        <v>0</v>
      </c>
      <c r="C51" s="105">
        <f>SUM(H36:J36)-C50</f>
        <v>0</v>
      </c>
      <c r="D51" s="60"/>
      <c r="E51" s="2"/>
      <c r="F51" s="2"/>
      <c r="G51" s="2"/>
      <c r="H51" s="2"/>
      <c r="I51" s="2"/>
      <c r="J51" s="2"/>
      <c r="K51" s="2"/>
    </row>
    <row r="52" spans="1:11" s="15" customFormat="1" x14ac:dyDescent="0.25">
      <c r="A52" s="46"/>
      <c r="B52" s="31"/>
      <c r="C52" s="31"/>
    </row>
    <row r="53" spans="1:11" s="15" customFormat="1" x14ac:dyDescent="0.25">
      <c r="A53" s="28"/>
      <c r="B53" s="31"/>
      <c r="C53" s="31"/>
      <c r="D53" s="21"/>
    </row>
    <row r="54" spans="1:11" s="15" customFormat="1" ht="18.75" x14ac:dyDescent="0.3">
      <c r="A54" s="118" t="s">
        <v>115</v>
      </c>
      <c r="B54" s="119"/>
      <c r="C54" s="119"/>
      <c r="D54" s="119"/>
      <c r="E54" s="119"/>
      <c r="F54" s="119"/>
      <c r="G54" s="119"/>
      <c r="H54" s="119"/>
      <c r="I54" s="119"/>
      <c r="J54" s="119"/>
    </row>
    <row r="55" spans="1:11" s="15" customFormat="1" x14ac:dyDescent="0.25">
      <c r="A55" s="28"/>
      <c r="B55" s="31"/>
      <c r="C55" s="31"/>
    </row>
    <row r="56" spans="1:11" s="15" customFormat="1" ht="17.25" customHeight="1" x14ac:dyDescent="0.25">
      <c r="A56" s="163" t="s">
        <v>117</v>
      </c>
      <c r="B56" s="163"/>
      <c r="C56" s="163"/>
      <c r="D56" s="164" t="s">
        <v>118</v>
      </c>
      <c r="E56" s="165" t="s">
        <v>124</v>
      </c>
      <c r="F56" s="166" t="s">
        <v>119</v>
      </c>
    </row>
    <row r="57" spans="1:11" s="15" customFormat="1" ht="27" customHeight="1" x14ac:dyDescent="0.25">
      <c r="A57" s="111" t="s">
        <v>120</v>
      </c>
      <c r="B57" s="111" t="s">
        <v>121</v>
      </c>
      <c r="C57" s="111" t="s">
        <v>122</v>
      </c>
      <c r="D57" s="164"/>
      <c r="E57" s="165"/>
      <c r="F57" s="167"/>
    </row>
    <row r="58" spans="1:11" s="15" customFormat="1" x14ac:dyDescent="0.25">
      <c r="A58" s="61"/>
      <c r="B58" s="61"/>
      <c r="C58" s="61"/>
      <c r="D58" s="63"/>
      <c r="E58" s="62"/>
      <c r="F58" s="62"/>
    </row>
    <row r="59" spans="1:11" s="15" customFormat="1" x14ac:dyDescent="0.25">
      <c r="A59" s="61"/>
      <c r="B59" s="61"/>
      <c r="C59" s="61"/>
      <c r="D59" s="63"/>
      <c r="E59" s="62"/>
      <c r="F59" s="62"/>
    </row>
    <row r="60" spans="1:11" s="15" customFormat="1" x14ac:dyDescent="0.25">
      <c r="A60" s="61"/>
      <c r="B60" s="61"/>
      <c r="C60" s="61"/>
      <c r="D60" s="63"/>
      <c r="E60" s="62"/>
      <c r="F60" s="62"/>
    </row>
    <row r="61" spans="1:11" s="15" customFormat="1" x14ac:dyDescent="0.25">
      <c r="A61" s="61"/>
      <c r="B61" s="61"/>
      <c r="C61" s="61"/>
      <c r="D61" s="63"/>
      <c r="E61" s="62"/>
      <c r="F61" s="62"/>
    </row>
    <row r="62" spans="1:11" s="15" customFormat="1" x14ac:dyDescent="0.25">
      <c r="A62" s="61"/>
      <c r="B62" s="61"/>
      <c r="C62" s="61"/>
      <c r="D62" s="64"/>
      <c r="E62" s="61"/>
      <c r="F62" s="62"/>
    </row>
    <row r="63" spans="1:11" s="15" customFormat="1" x14ac:dyDescent="0.25">
      <c r="A63" s="61"/>
      <c r="B63" s="61"/>
      <c r="C63" s="61"/>
      <c r="D63" s="64"/>
      <c r="E63" s="61"/>
      <c r="F63" s="62"/>
    </row>
    <row r="64" spans="1:11" s="15" customFormat="1" x14ac:dyDescent="0.25">
      <c r="A64" s="61"/>
      <c r="B64" s="61"/>
      <c r="C64" s="61"/>
      <c r="D64" s="64"/>
      <c r="E64" s="61"/>
      <c r="F64" s="62"/>
    </row>
    <row r="65" spans="1:10" s="15" customFormat="1" x14ac:dyDescent="0.25">
      <c r="A65" s="66"/>
      <c r="B65" s="66"/>
      <c r="C65" s="66"/>
      <c r="D65" s="68"/>
      <c r="E65" s="61"/>
      <c r="F65" s="62"/>
    </row>
    <row r="66" spans="1:10" s="15" customFormat="1" x14ac:dyDescent="0.25">
      <c r="A66" s="69"/>
      <c r="B66" s="69"/>
      <c r="C66" s="69"/>
      <c r="D66" s="71" t="s">
        <v>123</v>
      </c>
      <c r="E66" s="72"/>
      <c r="F66" s="62"/>
    </row>
    <row r="67" spans="1:10" s="15" customFormat="1" x14ac:dyDescent="0.25">
      <c r="A67" s="70"/>
      <c r="B67" s="70"/>
      <c r="C67" s="70"/>
      <c r="D67" s="67"/>
      <c r="E67" s="71" t="s">
        <v>123</v>
      </c>
      <c r="F67" s="63"/>
    </row>
    <row r="68" spans="1:10" s="15" customFormat="1" x14ac:dyDescent="0.25">
      <c r="A68" s="58"/>
      <c r="B68" s="59"/>
      <c r="C68" s="59"/>
      <c r="D68" s="59"/>
      <c r="E68" s="60"/>
    </row>
    <row r="69" spans="1:10" s="15" customFormat="1" x14ac:dyDescent="0.25"/>
    <row r="70" spans="1:10" s="15" customFormat="1" ht="18.75" x14ac:dyDescent="0.3">
      <c r="A70" s="118" t="s">
        <v>97</v>
      </c>
      <c r="B70" s="119"/>
      <c r="C70" s="119"/>
      <c r="D70" s="119"/>
      <c r="E70" s="119"/>
      <c r="F70" s="119"/>
      <c r="G70" s="119"/>
      <c r="H70" s="119"/>
      <c r="I70" s="119"/>
      <c r="J70" s="119"/>
    </row>
    <row r="71" spans="1:10" s="15" customFormat="1" ht="15.75" thickBot="1" x14ac:dyDescent="0.3"/>
    <row r="72" spans="1:10" s="15" customFormat="1" x14ac:dyDescent="0.25">
      <c r="A72" s="176" t="s">
        <v>145</v>
      </c>
      <c r="B72" s="177"/>
      <c r="C72" s="177"/>
      <c r="D72" s="177"/>
      <c r="E72" s="177"/>
      <c r="F72" s="177"/>
      <c r="G72" s="177"/>
      <c r="H72" s="177"/>
      <c r="I72" s="177"/>
      <c r="J72" s="178"/>
    </row>
    <row r="73" spans="1:10" s="15" customFormat="1" x14ac:dyDescent="0.25">
      <c r="A73" s="179"/>
      <c r="B73" s="180"/>
      <c r="C73" s="180"/>
      <c r="D73" s="180"/>
      <c r="E73" s="180"/>
      <c r="F73" s="180"/>
      <c r="G73" s="180"/>
      <c r="H73" s="180"/>
      <c r="I73" s="180"/>
      <c r="J73" s="181"/>
    </row>
    <row r="74" spans="1:10" s="15" customFormat="1" x14ac:dyDescent="0.25">
      <c r="A74" s="179"/>
      <c r="B74" s="180"/>
      <c r="C74" s="180"/>
      <c r="D74" s="180"/>
      <c r="E74" s="180"/>
      <c r="F74" s="180"/>
      <c r="G74" s="180"/>
      <c r="H74" s="180"/>
      <c r="I74" s="180"/>
      <c r="J74" s="181"/>
    </row>
    <row r="75" spans="1:10" s="15" customFormat="1" x14ac:dyDescent="0.25">
      <c r="A75" s="179"/>
      <c r="B75" s="180"/>
      <c r="C75" s="180"/>
      <c r="D75" s="180"/>
      <c r="E75" s="180"/>
      <c r="F75" s="180"/>
      <c r="G75" s="180"/>
      <c r="H75" s="180"/>
      <c r="I75" s="180"/>
      <c r="J75" s="181"/>
    </row>
    <row r="76" spans="1:10" s="15" customFormat="1" x14ac:dyDescent="0.25">
      <c r="A76" s="179"/>
      <c r="B76" s="180"/>
      <c r="C76" s="180"/>
      <c r="D76" s="180"/>
      <c r="E76" s="180"/>
      <c r="F76" s="180"/>
      <c r="G76" s="180"/>
      <c r="H76" s="180"/>
      <c r="I76" s="180"/>
      <c r="J76" s="181"/>
    </row>
    <row r="77" spans="1:10" s="15" customFormat="1" x14ac:dyDescent="0.25">
      <c r="A77" s="179"/>
      <c r="B77" s="180"/>
      <c r="C77" s="180"/>
      <c r="D77" s="180"/>
      <c r="E77" s="180"/>
      <c r="F77" s="180"/>
      <c r="G77" s="180"/>
      <c r="H77" s="180"/>
      <c r="I77" s="180"/>
      <c r="J77" s="181"/>
    </row>
    <row r="78" spans="1:10" s="15" customFormat="1" x14ac:dyDescent="0.25">
      <c r="A78" s="179"/>
      <c r="B78" s="180"/>
      <c r="C78" s="180"/>
      <c r="D78" s="180"/>
      <c r="E78" s="180"/>
      <c r="F78" s="180"/>
      <c r="G78" s="180"/>
      <c r="H78" s="180"/>
      <c r="I78" s="180"/>
      <c r="J78" s="181"/>
    </row>
    <row r="79" spans="1:10" s="15" customFormat="1" x14ac:dyDescent="0.25">
      <c r="A79" s="179"/>
      <c r="B79" s="180"/>
      <c r="C79" s="180"/>
      <c r="D79" s="180"/>
      <c r="E79" s="180"/>
      <c r="F79" s="180"/>
      <c r="G79" s="180"/>
      <c r="H79" s="180"/>
      <c r="I79" s="180"/>
      <c r="J79" s="181"/>
    </row>
    <row r="80" spans="1:10" s="15" customFormat="1" x14ac:dyDescent="0.25">
      <c r="A80" s="179"/>
      <c r="B80" s="180"/>
      <c r="C80" s="180"/>
      <c r="D80" s="180"/>
      <c r="E80" s="180"/>
      <c r="F80" s="180"/>
      <c r="G80" s="180"/>
      <c r="H80" s="180"/>
      <c r="I80" s="180"/>
      <c r="J80" s="181"/>
    </row>
    <row r="81" spans="1:10" s="15" customFormat="1" x14ac:dyDescent="0.25">
      <c r="A81" s="179"/>
      <c r="B81" s="180"/>
      <c r="C81" s="180"/>
      <c r="D81" s="180"/>
      <c r="E81" s="180"/>
      <c r="F81" s="180"/>
      <c r="G81" s="180"/>
      <c r="H81" s="180"/>
      <c r="I81" s="180"/>
      <c r="J81" s="181"/>
    </row>
    <row r="82" spans="1:10" s="15" customFormat="1" ht="15.75" thickBot="1" x14ac:dyDescent="0.3">
      <c r="A82" s="182"/>
      <c r="B82" s="183"/>
      <c r="C82" s="183"/>
      <c r="D82" s="183"/>
      <c r="E82" s="183"/>
      <c r="F82" s="183"/>
      <c r="G82" s="183"/>
      <c r="H82" s="183"/>
      <c r="I82" s="183"/>
      <c r="J82" s="184"/>
    </row>
    <row r="83" spans="1:10" s="15" customFormat="1" x14ac:dyDescent="0.25"/>
    <row r="84" spans="1:10" s="15" customFormat="1" x14ac:dyDescent="0.25"/>
    <row r="85" spans="1:10" s="15" customFormat="1" x14ac:dyDescent="0.25"/>
    <row r="86" spans="1:10" s="15" customFormat="1" hidden="1" x14ac:dyDescent="0.25"/>
    <row r="87" spans="1:10" s="15" customFormat="1" hidden="1" x14ac:dyDescent="0.25"/>
    <row r="88" spans="1:10" s="15" customFormat="1" hidden="1" x14ac:dyDescent="0.25"/>
    <row r="89" spans="1:10" hidden="1" x14ac:dyDescent="0.25"/>
    <row r="90" spans="1:10" hidden="1" x14ac:dyDescent="0.25"/>
    <row r="91" spans="1:10" hidden="1" x14ac:dyDescent="0.25"/>
    <row r="92" spans="1:10" x14ac:dyDescent="0.25"/>
    <row r="93" spans="1:10" x14ac:dyDescent="0.25"/>
    <row r="94" spans="1:10" x14ac:dyDescent="0.25"/>
    <row r="95" spans="1:10" x14ac:dyDescent="0.25"/>
    <row r="96" spans="1:10" x14ac:dyDescent="0.25"/>
  </sheetData>
  <mergeCells count="32">
    <mergeCell ref="A70:J70"/>
    <mergeCell ref="A72:J82"/>
    <mergeCell ref="A35:B35"/>
    <mergeCell ref="A36:B36"/>
    <mergeCell ref="A39:J39"/>
    <mergeCell ref="E41:J41"/>
    <mergeCell ref="A54:J54"/>
    <mergeCell ref="A56:C56"/>
    <mergeCell ref="D56:D57"/>
    <mergeCell ref="E56:E57"/>
    <mergeCell ref="F56:F57"/>
    <mergeCell ref="A34:B34"/>
    <mergeCell ref="F34:J34"/>
    <mergeCell ref="C11:C12"/>
    <mergeCell ref="B13:C13"/>
    <mergeCell ref="E13:G13"/>
    <mergeCell ref="B21:E22"/>
    <mergeCell ref="A25:J25"/>
    <mergeCell ref="D27:G27"/>
    <mergeCell ref="D28:E28"/>
    <mergeCell ref="F28:G28"/>
    <mergeCell ref="D29:E29"/>
    <mergeCell ref="F29:G29"/>
    <mergeCell ref="A32:J32"/>
    <mergeCell ref="A1:J1"/>
    <mergeCell ref="A5:J5"/>
    <mergeCell ref="C7:C8"/>
    <mergeCell ref="D7:J7"/>
    <mergeCell ref="B9:C9"/>
    <mergeCell ref="D9:D10"/>
    <mergeCell ref="E9:F9"/>
    <mergeCell ref="H9:J9"/>
  </mergeCells>
  <dataValidations count="6">
    <dataValidation type="list" allowBlank="1" showInputMessage="1" showErrorMessage="1" sqref="C58:C65">
      <formula1>Fonction</formula1>
    </dataValidation>
    <dataValidation type="list" allowBlank="1" showInputMessage="1" showErrorMessage="1" sqref="I3">
      <formula1>Statut</formula1>
    </dataValidation>
    <dataValidation type="list" allowBlank="1" showInputMessage="1" showErrorMessage="1" sqref="E13:G13">
      <formula1>Liste_SousCat</formula1>
    </dataValidation>
    <dataValidation type="list" allowBlank="1" showInputMessage="1" showErrorMessage="1" sqref="B13:C13">
      <formula1>Liste_type</formula1>
    </dataValidation>
    <dataValidation type="list" allowBlank="1" showInputMessage="1" showErrorMessage="1" sqref="F11">
      <formula1>Finance</formula1>
    </dataValidation>
    <dataValidation type="list" allowBlank="1" showInputMessage="1" showErrorMessage="1" sqref="B11">
      <formula1>OrgGest</formula1>
    </dataValidation>
  </dataValidations>
  <pageMargins left="0.25" right="0.25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Feuil2.CopierEtRenommerFeuille">
                <anchor moveWithCells="1" sizeWithCells="1">
                  <from>
                    <xdr:col>4</xdr:col>
                    <xdr:colOff>0</xdr:colOff>
                    <xdr:row>84</xdr:row>
                    <xdr:rowOff>114300</xdr:rowOff>
                  </from>
                  <to>
                    <xdr:col>5</xdr:col>
                    <xdr:colOff>171450</xdr:colOff>
                    <xdr:row>92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 tint="-0.249977111117893"/>
    <pageSetUpPr fitToPage="1"/>
  </sheetPr>
  <dimension ref="A1:K96"/>
  <sheetViews>
    <sheetView zoomScale="84" zoomScaleNormal="84" workbookViewId="0">
      <pane ySplit="4" topLeftCell="A69" activePane="bottomLeft" state="frozenSplit"/>
      <selection pane="bottomLeft" activeCell="A72" sqref="A72:J82"/>
    </sheetView>
  </sheetViews>
  <sheetFormatPr baseColWidth="10" defaultColWidth="0" defaultRowHeight="15" customHeight="1" zeroHeight="1" x14ac:dyDescent="0.25"/>
  <cols>
    <col min="1" max="1" width="25.7109375" style="13" customWidth="1"/>
    <col min="2" max="2" width="25.28515625" style="13" customWidth="1"/>
    <col min="3" max="3" width="26.42578125" style="13" bestFit="1" customWidth="1"/>
    <col min="4" max="4" width="21.42578125" style="13" customWidth="1"/>
    <col min="5" max="6" width="22.140625" style="13" bestFit="1" customWidth="1"/>
    <col min="7" max="7" width="31" style="13" bestFit="1" customWidth="1"/>
    <col min="8" max="8" width="16" style="13" bestFit="1" customWidth="1"/>
    <col min="9" max="10" width="15.7109375" style="13" bestFit="1" customWidth="1"/>
    <col min="11" max="11" width="12.42578125" style="13" customWidth="1"/>
    <col min="12" max="16384" width="12.42578125" style="13" hidden="1"/>
  </cols>
  <sheetData>
    <row r="1" spans="1:10" ht="23.25" x14ac:dyDescent="0.25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x14ac:dyDescent="0.25">
      <c r="I2" s="22"/>
      <c r="J2" s="23"/>
    </row>
    <row r="3" spans="1:10" ht="18.75" x14ac:dyDescent="0.3">
      <c r="A3" s="115" t="s">
        <v>138</v>
      </c>
      <c r="B3" s="116">
        <v>1</v>
      </c>
      <c r="C3" s="15"/>
      <c r="H3" s="48" t="s">
        <v>116</v>
      </c>
      <c r="I3" s="49"/>
      <c r="J3" s="23"/>
    </row>
    <row r="4" spans="1:10" x14ac:dyDescent="0.25">
      <c r="I4" s="22"/>
      <c r="J4" s="23"/>
    </row>
    <row r="5" spans="1:10" ht="18.75" x14ac:dyDescent="0.3">
      <c r="A5" s="118" t="s">
        <v>29</v>
      </c>
      <c r="B5" s="119"/>
      <c r="C5" s="119"/>
      <c r="D5" s="119"/>
      <c r="E5" s="119"/>
      <c r="F5" s="119"/>
      <c r="G5" s="119"/>
      <c r="H5" s="119"/>
      <c r="I5" s="119"/>
      <c r="J5" s="119"/>
    </row>
    <row r="6" spans="1:10" ht="15.75" x14ac:dyDescent="0.25">
      <c r="A6" s="24"/>
      <c r="B6" s="24"/>
      <c r="C6" s="24"/>
      <c r="D6" s="24"/>
    </row>
    <row r="7" spans="1:10" ht="18.75" x14ac:dyDescent="0.3">
      <c r="A7" s="25" t="s">
        <v>102</v>
      </c>
      <c r="B7" s="57"/>
      <c r="C7" s="120" t="s">
        <v>111</v>
      </c>
      <c r="D7" s="122"/>
      <c r="E7" s="123"/>
      <c r="F7" s="123"/>
      <c r="G7" s="123"/>
      <c r="H7" s="123"/>
      <c r="I7" s="123"/>
      <c r="J7" s="124"/>
    </row>
    <row r="8" spans="1:10" x14ac:dyDescent="0.25">
      <c r="A8" s="25"/>
      <c r="B8" s="52"/>
      <c r="C8" s="121"/>
      <c r="D8" s="52"/>
      <c r="E8" s="35"/>
      <c r="F8" s="53"/>
      <c r="G8" s="53"/>
      <c r="H8" s="53"/>
      <c r="I8" s="32"/>
      <c r="J8" s="32"/>
    </row>
    <row r="9" spans="1:10" ht="23.25" customHeight="1" x14ac:dyDescent="0.25">
      <c r="A9" s="25" t="s">
        <v>103</v>
      </c>
      <c r="B9" s="122"/>
      <c r="C9" s="124"/>
      <c r="D9" s="120" t="s">
        <v>137</v>
      </c>
      <c r="E9" s="125"/>
      <c r="F9" s="126"/>
      <c r="G9" s="56" t="s">
        <v>125</v>
      </c>
      <c r="H9" s="127"/>
      <c r="I9" s="128"/>
      <c r="J9" s="129"/>
    </row>
    <row r="10" spans="1:10" ht="26.25" customHeight="1" x14ac:dyDescent="0.25">
      <c r="A10" s="33"/>
      <c r="B10" s="34"/>
      <c r="C10" s="34"/>
      <c r="D10" s="120"/>
      <c r="E10" s="32"/>
      <c r="F10" s="32"/>
      <c r="G10" s="32"/>
      <c r="H10" s="32"/>
      <c r="I10" s="32"/>
      <c r="J10" s="32"/>
    </row>
    <row r="11" spans="1:10" ht="15.75" x14ac:dyDescent="0.25">
      <c r="A11" s="26" t="s">
        <v>104</v>
      </c>
      <c r="B11" s="36"/>
      <c r="C11" s="132" t="s">
        <v>99</v>
      </c>
      <c r="D11" s="37"/>
      <c r="E11" s="41" t="s">
        <v>105</v>
      </c>
      <c r="F11" s="37" t="s">
        <v>49</v>
      </c>
      <c r="G11" s="108" t="s">
        <v>87</v>
      </c>
      <c r="H11" s="113" t="str">
        <f>IF(F11="Public","OUI","NON")</f>
        <v>NON</v>
      </c>
      <c r="I11" s="109" t="s">
        <v>106</v>
      </c>
      <c r="J11" s="2"/>
    </row>
    <row r="12" spans="1:10" s="15" customFormat="1" x14ac:dyDescent="0.25">
      <c r="A12" s="27"/>
      <c r="C12" s="133"/>
    </row>
    <row r="13" spans="1:10" s="15" customFormat="1" ht="15.75" x14ac:dyDescent="0.25">
      <c r="A13" s="38" t="s">
        <v>107</v>
      </c>
      <c r="B13" s="134"/>
      <c r="C13" s="135"/>
      <c r="D13" s="14" t="s">
        <v>77</v>
      </c>
      <c r="E13" s="134"/>
      <c r="F13" s="136"/>
      <c r="G13" s="135"/>
    </row>
    <row r="14" spans="1:10" s="15" customFormat="1" x14ac:dyDescent="0.25">
      <c r="A14" s="27"/>
    </row>
    <row r="15" spans="1:10" s="15" customFormat="1" x14ac:dyDescent="0.25">
      <c r="A15" s="27"/>
    </row>
    <row r="16" spans="1:10" s="15" customFormat="1" ht="15.75" x14ac:dyDescent="0.25">
      <c r="A16" s="38" t="s">
        <v>108</v>
      </c>
      <c r="B16" s="47"/>
      <c r="C16" s="38" t="s">
        <v>109</v>
      </c>
      <c r="D16" s="37"/>
      <c r="E16" s="39" t="s">
        <v>51</v>
      </c>
      <c r="F16" s="37"/>
      <c r="H16" s="39" t="s">
        <v>52</v>
      </c>
      <c r="I16" s="37" t="str">
        <f>DATEDIF(B16,D16,"ym")&amp;" mois"</f>
        <v>0 mois</v>
      </c>
    </row>
    <row r="17" spans="1:10" s="15" customFormat="1" x14ac:dyDescent="0.25">
      <c r="A17" s="39"/>
      <c r="B17" s="16"/>
      <c r="C17" s="39"/>
      <c r="E17" s="39"/>
      <c r="H17" s="39"/>
    </row>
    <row r="18" spans="1:10" s="15" customFormat="1" x14ac:dyDescent="0.25">
      <c r="B18" s="54" t="s">
        <v>95</v>
      </c>
      <c r="C18" s="54" t="s">
        <v>96</v>
      </c>
      <c r="E18" s="39"/>
      <c r="H18" s="39"/>
    </row>
    <row r="19" spans="1:10" s="15" customFormat="1" x14ac:dyDescent="0.25">
      <c r="A19" s="39" t="s">
        <v>94</v>
      </c>
      <c r="B19" s="55"/>
      <c r="C19" s="54"/>
      <c r="E19" s="39"/>
      <c r="H19" s="39"/>
    </row>
    <row r="20" spans="1:10" s="15" customFormat="1" x14ac:dyDescent="0.25">
      <c r="A20" s="39"/>
      <c r="B20" s="16"/>
      <c r="C20" s="39"/>
      <c r="E20" s="39"/>
    </row>
    <row r="21" spans="1:10" s="15" customFormat="1" ht="15.75" x14ac:dyDescent="0.25">
      <c r="A21" s="38" t="s">
        <v>110</v>
      </c>
      <c r="B21" s="137"/>
      <c r="C21" s="138"/>
      <c r="D21" s="138"/>
      <c r="E21" s="139"/>
    </row>
    <row r="22" spans="1:10" s="15" customFormat="1" x14ac:dyDescent="0.25">
      <c r="B22" s="140"/>
      <c r="C22" s="141"/>
      <c r="D22" s="141"/>
      <c r="E22" s="142"/>
    </row>
    <row r="23" spans="1:10" s="15" customFormat="1" x14ac:dyDescent="0.25">
      <c r="A23" s="27"/>
      <c r="B23" s="16"/>
    </row>
    <row r="24" spans="1:10" s="15" customFormat="1" x14ac:dyDescent="0.25">
      <c r="A24" s="27"/>
    </row>
    <row r="25" spans="1:10" s="15" customFormat="1" x14ac:dyDescent="0.25">
      <c r="A25" s="143" t="s">
        <v>80</v>
      </c>
      <c r="B25" s="143"/>
      <c r="C25" s="143"/>
      <c r="D25" s="143"/>
      <c r="E25" s="143"/>
      <c r="F25" s="143"/>
      <c r="G25" s="143"/>
      <c r="H25" s="143"/>
      <c r="I25" s="143"/>
      <c r="J25" s="143"/>
    </row>
    <row r="26" spans="1:10" s="15" customFormat="1" x14ac:dyDescent="0.25">
      <c r="A26" s="27"/>
      <c r="B26" s="17"/>
      <c r="C26" s="28"/>
      <c r="D26" s="18"/>
    </row>
    <row r="27" spans="1:10" s="15" customFormat="1" x14ac:dyDescent="0.25">
      <c r="A27" s="42"/>
      <c r="D27" s="144" t="s">
        <v>81</v>
      </c>
      <c r="E27" s="145"/>
      <c r="F27" s="145"/>
      <c r="G27" s="146"/>
      <c r="H27" s="42"/>
      <c r="I27" s="42"/>
      <c r="J27" s="42"/>
    </row>
    <row r="28" spans="1:10" s="15" customFormat="1" x14ac:dyDescent="0.25">
      <c r="A28" s="27"/>
      <c r="D28" s="147" t="s">
        <v>30</v>
      </c>
      <c r="E28" s="148"/>
      <c r="F28" s="149" t="s">
        <v>31</v>
      </c>
      <c r="G28" s="148"/>
    </row>
    <row r="29" spans="1:10" s="15" customFormat="1" x14ac:dyDescent="0.25">
      <c r="A29" s="27"/>
      <c r="D29" s="150" t="str">
        <f>IF(B11="CNRS",(CONCATENATE(D11,"1")),"")</f>
        <v/>
      </c>
      <c r="E29" s="150"/>
      <c r="F29" s="150" t="str">
        <f>IF(B11="CNRS",(CONCATENATE(D11,"2")),"")</f>
        <v/>
      </c>
      <c r="G29" s="150"/>
    </row>
    <row r="30" spans="1:10" s="15" customFormat="1" x14ac:dyDescent="0.25">
      <c r="A30" s="27"/>
      <c r="B30" s="110"/>
      <c r="C30" s="110"/>
    </row>
    <row r="31" spans="1:10" s="15" customFormat="1" ht="15.75" x14ac:dyDescent="0.25">
      <c r="A31" s="27"/>
      <c r="B31" s="29"/>
      <c r="C31" s="29"/>
    </row>
    <row r="32" spans="1:10" s="15" customFormat="1" ht="18.75" x14ac:dyDescent="0.3">
      <c r="A32" s="118" t="s">
        <v>32</v>
      </c>
      <c r="B32" s="119"/>
      <c r="C32" s="119"/>
      <c r="D32" s="119"/>
      <c r="E32" s="119"/>
      <c r="F32" s="119"/>
      <c r="G32" s="119"/>
      <c r="H32" s="119"/>
      <c r="I32" s="119"/>
      <c r="J32" s="119"/>
    </row>
    <row r="33" spans="1:11" s="15" customFormat="1" x14ac:dyDescent="0.25">
      <c r="A33" s="27"/>
    </row>
    <row r="34" spans="1:11" s="15" customFormat="1" ht="15.75" x14ac:dyDescent="0.25">
      <c r="A34" s="130" t="s">
        <v>112</v>
      </c>
      <c r="B34" s="130"/>
      <c r="C34" s="37"/>
      <c r="F34" s="131" t="s">
        <v>82</v>
      </c>
      <c r="G34" s="131"/>
      <c r="H34" s="131"/>
      <c r="I34" s="131"/>
      <c r="J34" s="131"/>
    </row>
    <row r="35" spans="1:11" s="15" customFormat="1" ht="15.75" x14ac:dyDescent="0.25">
      <c r="A35" s="160" t="s">
        <v>113</v>
      </c>
      <c r="B35" s="160"/>
      <c r="C35" s="37"/>
      <c r="D35" s="54" t="s">
        <v>100</v>
      </c>
      <c r="F35" s="44" t="s">
        <v>30</v>
      </c>
      <c r="G35" s="37" t="s">
        <v>86</v>
      </c>
      <c r="H35" s="112" t="s">
        <v>83</v>
      </c>
      <c r="I35" s="112" t="s">
        <v>84</v>
      </c>
      <c r="J35" s="112" t="s">
        <v>85</v>
      </c>
    </row>
    <row r="36" spans="1:11" s="15" customFormat="1" x14ac:dyDescent="0.25">
      <c r="A36" s="161" t="s">
        <v>101</v>
      </c>
      <c r="B36" s="161"/>
      <c r="C36" s="37">
        <f>C34-C35</f>
        <v>0</v>
      </c>
      <c r="F36" s="37"/>
      <c r="G36" s="37"/>
      <c r="H36" s="37"/>
      <c r="I36" s="37"/>
      <c r="J36" s="37"/>
    </row>
    <row r="37" spans="1:11" s="15" customFormat="1" x14ac:dyDescent="0.25"/>
    <row r="38" spans="1:11" s="15" customFormat="1" ht="15.75" x14ac:dyDescent="0.25">
      <c r="B38" s="30"/>
      <c r="C38" s="21"/>
      <c r="D38" s="20"/>
    </row>
    <row r="39" spans="1:11" ht="18.75" x14ac:dyDescent="0.3">
      <c r="A39" s="118" t="s">
        <v>33</v>
      </c>
      <c r="B39" s="119"/>
      <c r="C39" s="119"/>
      <c r="D39" s="119"/>
      <c r="E39" s="119"/>
      <c r="F39" s="119"/>
      <c r="G39" s="119"/>
      <c r="H39" s="119"/>
      <c r="I39" s="119"/>
      <c r="J39" s="119"/>
    </row>
    <row r="40" spans="1:11" s="15" customFormat="1" x14ac:dyDescent="0.25">
      <c r="B40" s="31"/>
      <c r="C40" s="31"/>
    </row>
    <row r="41" spans="1:11" s="15" customFormat="1" x14ac:dyDescent="0.25">
      <c r="B41" s="31"/>
      <c r="C41" s="31"/>
      <c r="E41" s="162" t="s">
        <v>114</v>
      </c>
      <c r="F41" s="162"/>
      <c r="G41" s="162"/>
      <c r="H41" s="162"/>
      <c r="I41" s="162"/>
      <c r="J41" s="162"/>
    </row>
    <row r="42" spans="1:11" s="45" customFormat="1" x14ac:dyDescent="0.25">
      <c r="A42" s="114" t="s">
        <v>88</v>
      </c>
      <c r="B42" s="114" t="s">
        <v>30</v>
      </c>
      <c r="C42" s="114" t="s">
        <v>31</v>
      </c>
      <c r="D42" s="2"/>
      <c r="E42" s="103" t="str">
        <f>IF(ISBLANK(B16),"",(YEAR(B16)))</f>
        <v/>
      </c>
      <c r="F42" s="103" t="str">
        <f>IF(ISBLANK(B16),"",(YEAR(B16)+1))</f>
        <v/>
      </c>
      <c r="G42" s="103" t="str">
        <f>IF(ISBLANK(B16),"",(YEAR(B16)+2))</f>
        <v/>
      </c>
      <c r="H42" s="103" t="str">
        <f>IF(ISBLANK(B16),"",(YEAR(B16)+3))</f>
        <v/>
      </c>
      <c r="I42" s="103" t="str">
        <f>IF(ISBLANK(B16),"",(YEAR(B16)+4))</f>
        <v/>
      </c>
      <c r="J42" s="103" t="str">
        <f>IF(ISBLANK(B16),"",(YEAR(B16)+5))</f>
        <v/>
      </c>
      <c r="K42" s="2"/>
    </row>
    <row r="43" spans="1:11" s="45" customFormat="1" x14ac:dyDescent="0.25">
      <c r="A43" s="104"/>
      <c r="B43" s="105"/>
      <c r="C43" s="105"/>
      <c r="D43" s="2"/>
      <c r="E43" s="103"/>
      <c r="F43" s="103"/>
      <c r="G43" s="103"/>
      <c r="H43" s="103"/>
      <c r="I43" s="103"/>
      <c r="J43" s="103"/>
      <c r="K43" s="2"/>
    </row>
    <row r="44" spans="1:11" s="45" customFormat="1" x14ac:dyDescent="0.25">
      <c r="A44" s="104"/>
      <c r="B44" s="105"/>
      <c r="C44" s="105"/>
      <c r="D44" s="106"/>
      <c r="E44" s="2"/>
      <c r="F44" s="2"/>
      <c r="G44" s="2"/>
      <c r="H44" s="2"/>
      <c r="I44" s="2"/>
      <c r="J44" s="2"/>
      <c r="K44" s="2"/>
    </row>
    <row r="45" spans="1:11" s="45" customFormat="1" x14ac:dyDescent="0.25">
      <c r="A45" s="104"/>
      <c r="B45" s="105"/>
      <c r="C45" s="105"/>
      <c r="D45" s="2"/>
      <c r="E45" s="2"/>
      <c r="F45" s="2"/>
      <c r="G45" s="2"/>
      <c r="H45" s="2"/>
      <c r="I45" s="2"/>
      <c r="J45" s="2"/>
      <c r="K45" s="2"/>
    </row>
    <row r="46" spans="1:11" s="45" customFormat="1" x14ac:dyDescent="0.25">
      <c r="A46" s="104"/>
      <c r="B46" s="105"/>
      <c r="C46" s="105"/>
      <c r="D46" s="2"/>
      <c r="E46" s="2"/>
      <c r="F46" s="2"/>
      <c r="G46" s="2"/>
      <c r="H46" s="2"/>
      <c r="I46" s="2"/>
      <c r="J46" s="2"/>
      <c r="K46" s="2"/>
    </row>
    <row r="47" spans="1:11" s="45" customFormat="1" x14ac:dyDescent="0.25">
      <c r="A47" s="104"/>
      <c r="B47" s="105"/>
      <c r="C47" s="105"/>
      <c r="D47" s="2"/>
      <c r="E47" s="2"/>
      <c r="F47" s="2"/>
      <c r="G47" s="2"/>
      <c r="H47" s="2"/>
      <c r="I47" s="2"/>
      <c r="J47" s="2"/>
      <c r="K47" s="2"/>
    </row>
    <row r="48" spans="1:11" s="45" customFormat="1" x14ac:dyDescent="0.25">
      <c r="A48" s="104"/>
      <c r="B48" s="105"/>
      <c r="C48" s="105"/>
      <c r="D48" s="2"/>
      <c r="E48" s="2"/>
      <c r="F48" s="2"/>
      <c r="G48" s="2"/>
      <c r="H48" s="2"/>
      <c r="I48" s="2"/>
      <c r="J48" s="2"/>
      <c r="K48" s="2"/>
    </row>
    <row r="49" spans="1:11" s="45" customFormat="1" x14ac:dyDescent="0.25">
      <c r="A49" s="104"/>
      <c r="B49" s="105"/>
      <c r="C49" s="105"/>
      <c r="D49" s="2"/>
      <c r="E49" s="2"/>
      <c r="F49" s="2"/>
      <c r="G49" s="2"/>
      <c r="H49" s="2"/>
      <c r="I49" s="2"/>
      <c r="J49" s="2"/>
      <c r="K49" s="2"/>
    </row>
    <row r="50" spans="1:11" s="45" customFormat="1" x14ac:dyDescent="0.25">
      <c r="A50" s="107" t="s">
        <v>34</v>
      </c>
      <c r="B50" s="105">
        <f>SUM(B43:B49)</f>
        <v>0</v>
      </c>
      <c r="C50" s="105">
        <f>SUM(C43:C49)</f>
        <v>0</v>
      </c>
      <c r="D50" s="2"/>
      <c r="E50" s="2"/>
      <c r="F50" s="2"/>
      <c r="G50" s="2"/>
      <c r="H50" s="2"/>
      <c r="I50" s="2"/>
      <c r="J50" s="2"/>
      <c r="K50" s="2"/>
    </row>
    <row r="51" spans="1:11" s="45" customFormat="1" x14ac:dyDescent="0.25">
      <c r="A51" s="107" t="s">
        <v>35</v>
      </c>
      <c r="B51" s="105">
        <f>F36-B50</f>
        <v>0</v>
      </c>
      <c r="C51" s="105">
        <f>SUM(H36:J36)-C50</f>
        <v>0</v>
      </c>
      <c r="D51" s="60"/>
      <c r="E51" s="2"/>
      <c r="F51" s="2"/>
      <c r="G51" s="2"/>
      <c r="H51" s="2"/>
      <c r="I51" s="2"/>
      <c r="J51" s="2"/>
      <c r="K51" s="2"/>
    </row>
    <row r="52" spans="1:11" s="15" customFormat="1" x14ac:dyDescent="0.25">
      <c r="A52" s="46"/>
      <c r="B52" s="31"/>
      <c r="C52" s="31"/>
    </row>
    <row r="53" spans="1:11" s="15" customFormat="1" x14ac:dyDescent="0.25">
      <c r="A53" s="28"/>
      <c r="B53" s="31"/>
      <c r="C53" s="31"/>
      <c r="D53" s="21"/>
    </row>
    <row r="54" spans="1:11" s="15" customFormat="1" ht="18.75" x14ac:dyDescent="0.3">
      <c r="A54" s="118" t="s">
        <v>115</v>
      </c>
      <c r="B54" s="119"/>
      <c r="C54" s="119"/>
      <c r="D54" s="119"/>
      <c r="E54" s="119"/>
      <c r="F54" s="119"/>
      <c r="G54" s="119"/>
      <c r="H54" s="119"/>
      <c r="I54" s="119"/>
      <c r="J54" s="119"/>
    </row>
    <row r="55" spans="1:11" s="15" customFormat="1" x14ac:dyDescent="0.25">
      <c r="A55" s="28"/>
      <c r="B55" s="31"/>
      <c r="C55" s="31"/>
    </row>
    <row r="56" spans="1:11" s="15" customFormat="1" ht="17.25" customHeight="1" x14ac:dyDescent="0.25">
      <c r="A56" s="163" t="s">
        <v>117</v>
      </c>
      <c r="B56" s="163"/>
      <c r="C56" s="163"/>
      <c r="D56" s="164" t="s">
        <v>118</v>
      </c>
      <c r="E56" s="165" t="s">
        <v>124</v>
      </c>
      <c r="F56" s="166" t="s">
        <v>119</v>
      </c>
    </row>
    <row r="57" spans="1:11" s="15" customFormat="1" ht="27" customHeight="1" x14ac:dyDescent="0.25">
      <c r="A57" s="111" t="s">
        <v>120</v>
      </c>
      <c r="B57" s="111" t="s">
        <v>121</v>
      </c>
      <c r="C57" s="111" t="s">
        <v>122</v>
      </c>
      <c r="D57" s="164"/>
      <c r="E57" s="165"/>
      <c r="F57" s="167"/>
    </row>
    <row r="58" spans="1:11" s="15" customFormat="1" x14ac:dyDescent="0.25">
      <c r="A58" s="61"/>
      <c r="B58" s="61"/>
      <c r="C58" s="61"/>
      <c r="D58" s="63"/>
      <c r="E58" s="62"/>
      <c r="F58" s="62"/>
    </row>
    <row r="59" spans="1:11" s="15" customFormat="1" x14ac:dyDescent="0.25">
      <c r="A59" s="61"/>
      <c r="B59" s="61"/>
      <c r="C59" s="61"/>
      <c r="D59" s="63"/>
      <c r="E59" s="62"/>
      <c r="F59" s="62"/>
    </row>
    <row r="60" spans="1:11" s="15" customFormat="1" x14ac:dyDescent="0.25">
      <c r="A60" s="61"/>
      <c r="B60" s="61"/>
      <c r="C60" s="61"/>
      <c r="D60" s="63"/>
      <c r="E60" s="62"/>
      <c r="F60" s="62"/>
    </row>
    <row r="61" spans="1:11" s="15" customFormat="1" x14ac:dyDescent="0.25">
      <c r="A61" s="61"/>
      <c r="B61" s="61"/>
      <c r="C61" s="61"/>
      <c r="D61" s="63"/>
      <c r="E61" s="62"/>
      <c r="F61" s="62"/>
    </row>
    <row r="62" spans="1:11" s="15" customFormat="1" x14ac:dyDescent="0.25">
      <c r="A62" s="61"/>
      <c r="B62" s="61"/>
      <c r="C62" s="61"/>
      <c r="D62" s="64"/>
      <c r="E62" s="61"/>
      <c r="F62" s="62"/>
    </row>
    <row r="63" spans="1:11" s="15" customFormat="1" x14ac:dyDescent="0.25">
      <c r="A63" s="61"/>
      <c r="B63" s="61"/>
      <c r="C63" s="61"/>
      <c r="D63" s="64"/>
      <c r="E63" s="61"/>
      <c r="F63" s="62"/>
    </row>
    <row r="64" spans="1:11" s="15" customFormat="1" x14ac:dyDescent="0.25">
      <c r="A64" s="61"/>
      <c r="B64" s="61"/>
      <c r="C64" s="61"/>
      <c r="D64" s="64"/>
      <c r="E64" s="61"/>
      <c r="F64" s="62"/>
    </row>
    <row r="65" spans="1:10" s="15" customFormat="1" x14ac:dyDescent="0.25">
      <c r="A65" s="66"/>
      <c r="B65" s="66"/>
      <c r="C65" s="66"/>
      <c r="D65" s="68"/>
      <c r="E65" s="61"/>
      <c r="F65" s="62"/>
    </row>
    <row r="66" spans="1:10" s="15" customFormat="1" x14ac:dyDescent="0.25">
      <c r="A66" s="69"/>
      <c r="B66" s="69"/>
      <c r="C66" s="69"/>
      <c r="D66" s="71" t="s">
        <v>123</v>
      </c>
      <c r="E66" s="72"/>
      <c r="F66" s="62"/>
    </row>
    <row r="67" spans="1:10" s="15" customFormat="1" x14ac:dyDescent="0.25">
      <c r="A67" s="70"/>
      <c r="B67" s="70"/>
      <c r="C67" s="70"/>
      <c r="D67" s="67"/>
      <c r="E67" s="71" t="s">
        <v>123</v>
      </c>
      <c r="F67" s="63"/>
    </row>
    <row r="68" spans="1:10" s="15" customFormat="1" x14ac:dyDescent="0.25">
      <c r="A68" s="58"/>
      <c r="B68" s="59"/>
      <c r="C68" s="59"/>
      <c r="D68" s="59"/>
      <c r="E68" s="60"/>
    </row>
    <row r="69" spans="1:10" s="15" customFormat="1" x14ac:dyDescent="0.25"/>
    <row r="70" spans="1:10" s="15" customFormat="1" ht="18.75" x14ac:dyDescent="0.3">
      <c r="A70" s="118" t="s">
        <v>97</v>
      </c>
      <c r="B70" s="119"/>
      <c r="C70" s="119"/>
      <c r="D70" s="119"/>
      <c r="E70" s="119"/>
      <c r="F70" s="119"/>
      <c r="G70" s="119"/>
      <c r="H70" s="119"/>
      <c r="I70" s="119"/>
      <c r="J70" s="119"/>
    </row>
    <row r="71" spans="1:10" s="15" customFormat="1" ht="15.75" thickBot="1" x14ac:dyDescent="0.3"/>
    <row r="72" spans="1:10" s="15" customFormat="1" x14ac:dyDescent="0.25">
      <c r="A72" s="151"/>
      <c r="B72" s="152"/>
      <c r="C72" s="152"/>
      <c r="D72" s="152"/>
      <c r="E72" s="152"/>
      <c r="F72" s="152"/>
      <c r="G72" s="152"/>
      <c r="H72" s="152"/>
      <c r="I72" s="152"/>
      <c r="J72" s="153"/>
    </row>
    <row r="73" spans="1:10" s="15" customFormat="1" x14ac:dyDescent="0.25">
      <c r="A73" s="154"/>
      <c r="B73" s="155"/>
      <c r="C73" s="155"/>
      <c r="D73" s="155"/>
      <c r="E73" s="155"/>
      <c r="F73" s="155"/>
      <c r="G73" s="155"/>
      <c r="H73" s="155"/>
      <c r="I73" s="155"/>
      <c r="J73" s="156"/>
    </row>
    <row r="74" spans="1:10" s="15" customFormat="1" x14ac:dyDescent="0.25">
      <c r="A74" s="154"/>
      <c r="B74" s="155"/>
      <c r="C74" s="155"/>
      <c r="D74" s="155"/>
      <c r="E74" s="155"/>
      <c r="F74" s="155"/>
      <c r="G74" s="155"/>
      <c r="H74" s="155"/>
      <c r="I74" s="155"/>
      <c r="J74" s="156"/>
    </row>
    <row r="75" spans="1:10" s="15" customFormat="1" x14ac:dyDescent="0.25">
      <c r="A75" s="154"/>
      <c r="B75" s="155"/>
      <c r="C75" s="155"/>
      <c r="D75" s="155"/>
      <c r="E75" s="155"/>
      <c r="F75" s="155"/>
      <c r="G75" s="155"/>
      <c r="H75" s="155"/>
      <c r="I75" s="155"/>
      <c r="J75" s="156"/>
    </row>
    <row r="76" spans="1:10" s="15" customFormat="1" x14ac:dyDescent="0.25">
      <c r="A76" s="154"/>
      <c r="B76" s="155"/>
      <c r="C76" s="155"/>
      <c r="D76" s="155"/>
      <c r="E76" s="155"/>
      <c r="F76" s="155"/>
      <c r="G76" s="155"/>
      <c r="H76" s="155"/>
      <c r="I76" s="155"/>
      <c r="J76" s="156"/>
    </row>
    <row r="77" spans="1:10" s="15" customFormat="1" x14ac:dyDescent="0.25">
      <c r="A77" s="154"/>
      <c r="B77" s="155"/>
      <c r="C77" s="155"/>
      <c r="D77" s="155"/>
      <c r="E77" s="155"/>
      <c r="F77" s="155"/>
      <c r="G77" s="155"/>
      <c r="H77" s="155"/>
      <c r="I77" s="155"/>
      <c r="J77" s="156"/>
    </row>
    <row r="78" spans="1:10" s="15" customFormat="1" x14ac:dyDescent="0.25">
      <c r="A78" s="154"/>
      <c r="B78" s="155"/>
      <c r="C78" s="155"/>
      <c r="D78" s="155"/>
      <c r="E78" s="155"/>
      <c r="F78" s="155"/>
      <c r="G78" s="155"/>
      <c r="H78" s="155"/>
      <c r="I78" s="155"/>
      <c r="J78" s="156"/>
    </row>
    <row r="79" spans="1:10" s="15" customFormat="1" x14ac:dyDescent="0.25">
      <c r="A79" s="154"/>
      <c r="B79" s="155"/>
      <c r="C79" s="155"/>
      <c r="D79" s="155"/>
      <c r="E79" s="155"/>
      <c r="F79" s="155"/>
      <c r="G79" s="155"/>
      <c r="H79" s="155"/>
      <c r="I79" s="155"/>
      <c r="J79" s="156"/>
    </row>
    <row r="80" spans="1:10" s="15" customFormat="1" x14ac:dyDescent="0.25">
      <c r="A80" s="154"/>
      <c r="B80" s="155"/>
      <c r="C80" s="155"/>
      <c r="D80" s="155"/>
      <c r="E80" s="155"/>
      <c r="F80" s="155"/>
      <c r="G80" s="155"/>
      <c r="H80" s="155"/>
      <c r="I80" s="155"/>
      <c r="J80" s="156"/>
    </row>
    <row r="81" spans="1:10" s="15" customFormat="1" x14ac:dyDescent="0.25">
      <c r="A81" s="154"/>
      <c r="B81" s="155"/>
      <c r="C81" s="155"/>
      <c r="D81" s="155"/>
      <c r="E81" s="155"/>
      <c r="F81" s="155"/>
      <c r="G81" s="155"/>
      <c r="H81" s="155"/>
      <c r="I81" s="155"/>
      <c r="J81" s="156"/>
    </row>
    <row r="82" spans="1:10" s="15" customFormat="1" ht="15.75" thickBot="1" x14ac:dyDescent="0.3">
      <c r="A82" s="157"/>
      <c r="B82" s="158"/>
      <c r="C82" s="158"/>
      <c r="D82" s="158"/>
      <c r="E82" s="158"/>
      <c r="F82" s="158"/>
      <c r="G82" s="158"/>
      <c r="H82" s="158"/>
      <c r="I82" s="158"/>
      <c r="J82" s="159"/>
    </row>
    <row r="83" spans="1:10" s="15" customFormat="1" x14ac:dyDescent="0.25"/>
    <row r="84" spans="1:10" s="15" customFormat="1" x14ac:dyDescent="0.25"/>
    <row r="85" spans="1:10" s="15" customFormat="1" x14ac:dyDescent="0.25"/>
    <row r="86" spans="1:10" s="15" customFormat="1" hidden="1" x14ac:dyDescent="0.25"/>
    <row r="87" spans="1:10" s="15" customFormat="1" hidden="1" x14ac:dyDescent="0.25"/>
    <row r="88" spans="1:10" s="15" customFormat="1" hidden="1" x14ac:dyDescent="0.25"/>
    <row r="89" spans="1:10" hidden="1" x14ac:dyDescent="0.25"/>
    <row r="90" spans="1:10" hidden="1" x14ac:dyDescent="0.25"/>
    <row r="91" spans="1:10" hidden="1" x14ac:dyDescent="0.25"/>
    <row r="92" spans="1:10" x14ac:dyDescent="0.25"/>
    <row r="93" spans="1:10" x14ac:dyDescent="0.25"/>
    <row r="94" spans="1:10" x14ac:dyDescent="0.25"/>
    <row r="95" spans="1:10" x14ac:dyDescent="0.25"/>
    <row r="96" spans="1:10" x14ac:dyDescent="0.25"/>
  </sheetData>
  <mergeCells count="32">
    <mergeCell ref="A70:J70"/>
    <mergeCell ref="A72:J82"/>
    <mergeCell ref="A35:B35"/>
    <mergeCell ref="A36:B36"/>
    <mergeCell ref="A39:J39"/>
    <mergeCell ref="E41:J41"/>
    <mergeCell ref="A54:J54"/>
    <mergeCell ref="A56:C56"/>
    <mergeCell ref="D56:D57"/>
    <mergeCell ref="E56:E57"/>
    <mergeCell ref="F56:F57"/>
    <mergeCell ref="A34:B34"/>
    <mergeCell ref="F34:J34"/>
    <mergeCell ref="C11:C12"/>
    <mergeCell ref="B13:C13"/>
    <mergeCell ref="E13:G13"/>
    <mergeCell ref="B21:E22"/>
    <mergeCell ref="A25:J25"/>
    <mergeCell ref="D27:G27"/>
    <mergeCell ref="D28:E28"/>
    <mergeCell ref="F28:G28"/>
    <mergeCell ref="D29:E29"/>
    <mergeCell ref="F29:G29"/>
    <mergeCell ref="A32:J32"/>
    <mergeCell ref="A1:J1"/>
    <mergeCell ref="A5:J5"/>
    <mergeCell ref="C7:C8"/>
    <mergeCell ref="D7:J7"/>
    <mergeCell ref="B9:C9"/>
    <mergeCell ref="D9:D10"/>
    <mergeCell ref="E9:F9"/>
    <mergeCell ref="H9:J9"/>
  </mergeCells>
  <dataValidations count="6">
    <dataValidation type="list" allowBlank="1" showInputMessage="1" showErrorMessage="1" sqref="C58:C65">
      <formula1>Fonction</formula1>
    </dataValidation>
    <dataValidation type="list" allowBlank="1" showInputMessage="1" showErrorMessage="1" sqref="I3">
      <formula1>Statut</formula1>
    </dataValidation>
    <dataValidation type="list" allowBlank="1" showInputMessage="1" showErrorMessage="1" sqref="E13:G13">
      <formula1>Liste_SousCat</formula1>
    </dataValidation>
    <dataValidation type="list" allowBlank="1" showInputMessage="1" showErrorMessage="1" sqref="B13:C13">
      <formula1>Liste_type</formula1>
    </dataValidation>
    <dataValidation type="list" allowBlank="1" showInputMessage="1" showErrorMessage="1" sqref="F11">
      <formula1>Finance</formula1>
    </dataValidation>
    <dataValidation type="list" allowBlank="1" showInputMessage="1" showErrorMessage="1" sqref="B11">
      <formula1>OrgGest</formula1>
    </dataValidation>
  </dataValidations>
  <pageMargins left="0.25" right="0.25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Feuil2.CopierEtRenommerFeuille">
                <anchor moveWithCells="1" sizeWithCells="1">
                  <from>
                    <xdr:col>4</xdr:col>
                    <xdr:colOff>0</xdr:colOff>
                    <xdr:row>84</xdr:row>
                    <xdr:rowOff>114300</xdr:rowOff>
                  </from>
                  <to>
                    <xdr:col>5</xdr:col>
                    <xdr:colOff>171450</xdr:colOff>
                    <xdr:row>92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-0.249977111117893"/>
    <pageSetUpPr fitToPage="1"/>
  </sheetPr>
  <dimension ref="A1:K96"/>
  <sheetViews>
    <sheetView zoomScale="84" zoomScaleNormal="84" workbookViewId="0">
      <pane ySplit="4" topLeftCell="A69" activePane="bottomLeft" state="frozenSplit"/>
      <selection pane="bottomLeft" activeCell="A72" sqref="A72:J82"/>
    </sheetView>
  </sheetViews>
  <sheetFormatPr baseColWidth="10" defaultColWidth="0" defaultRowHeight="15" zeroHeight="1" x14ac:dyDescent="0.25"/>
  <cols>
    <col min="1" max="1" width="25.7109375" style="13" customWidth="1"/>
    <col min="2" max="2" width="25.28515625" style="13" customWidth="1"/>
    <col min="3" max="3" width="26.42578125" style="13" bestFit="1" customWidth="1"/>
    <col min="4" max="4" width="21.42578125" style="13" customWidth="1"/>
    <col min="5" max="6" width="22.140625" style="13" bestFit="1" customWidth="1"/>
    <col min="7" max="7" width="31" style="13" bestFit="1" customWidth="1"/>
    <col min="8" max="8" width="16" style="13" bestFit="1" customWidth="1"/>
    <col min="9" max="10" width="15.7109375" style="13" bestFit="1" customWidth="1"/>
    <col min="11" max="11" width="12.42578125" style="13" customWidth="1"/>
    <col min="12" max="16384" width="12.42578125" style="13" hidden="1"/>
  </cols>
  <sheetData>
    <row r="1" spans="1:10" ht="23.25" x14ac:dyDescent="0.25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x14ac:dyDescent="0.25">
      <c r="I2" s="22"/>
      <c r="J2" s="23"/>
    </row>
    <row r="3" spans="1:10" ht="18.75" x14ac:dyDescent="0.3">
      <c r="A3" s="115" t="s">
        <v>138</v>
      </c>
      <c r="B3" s="116"/>
      <c r="C3" s="15"/>
      <c r="H3" s="48" t="s">
        <v>116</v>
      </c>
      <c r="I3" s="49"/>
      <c r="J3" s="23"/>
    </row>
    <row r="4" spans="1:10" x14ac:dyDescent="0.25">
      <c r="I4" s="22"/>
      <c r="J4" s="23"/>
    </row>
    <row r="5" spans="1:10" ht="18.75" x14ac:dyDescent="0.3">
      <c r="A5" s="118" t="s">
        <v>29</v>
      </c>
      <c r="B5" s="119"/>
      <c r="C5" s="119"/>
      <c r="D5" s="119"/>
      <c r="E5" s="119"/>
      <c r="F5" s="119"/>
      <c r="G5" s="119"/>
      <c r="H5" s="119"/>
      <c r="I5" s="119"/>
      <c r="J5" s="119"/>
    </row>
    <row r="6" spans="1:10" ht="15.75" x14ac:dyDescent="0.25">
      <c r="A6" s="24"/>
      <c r="B6" s="24"/>
      <c r="C6" s="24"/>
      <c r="D6" s="24"/>
    </row>
    <row r="7" spans="1:10" ht="18.75" x14ac:dyDescent="0.3">
      <c r="A7" s="25" t="s">
        <v>102</v>
      </c>
      <c r="B7" s="57"/>
      <c r="C7" s="120" t="s">
        <v>111</v>
      </c>
      <c r="D7" s="122"/>
      <c r="E7" s="123"/>
      <c r="F7" s="123"/>
      <c r="G7" s="123"/>
      <c r="H7" s="123"/>
      <c r="I7" s="123"/>
      <c r="J7" s="124"/>
    </row>
    <row r="8" spans="1:10" x14ac:dyDescent="0.25">
      <c r="A8" s="25"/>
      <c r="B8" s="52"/>
      <c r="C8" s="121"/>
      <c r="D8" s="52"/>
      <c r="E8" s="35"/>
      <c r="F8" s="53"/>
      <c r="G8" s="53"/>
      <c r="H8" s="53"/>
      <c r="I8" s="32"/>
      <c r="J8" s="32"/>
    </row>
    <row r="9" spans="1:10" ht="23.25" customHeight="1" x14ac:dyDescent="0.25">
      <c r="A9" s="25" t="s">
        <v>103</v>
      </c>
      <c r="B9" s="122"/>
      <c r="C9" s="124"/>
      <c r="D9" s="120" t="s">
        <v>137</v>
      </c>
      <c r="E9" s="125"/>
      <c r="F9" s="126"/>
      <c r="G9" s="56" t="s">
        <v>125</v>
      </c>
      <c r="H9" s="127"/>
      <c r="I9" s="128"/>
      <c r="J9" s="129"/>
    </row>
    <row r="10" spans="1:10" ht="26.25" customHeight="1" x14ac:dyDescent="0.25">
      <c r="A10" s="33"/>
      <c r="B10" s="34"/>
      <c r="C10" s="34"/>
      <c r="D10" s="120"/>
      <c r="E10" s="32"/>
      <c r="F10" s="32"/>
      <c r="G10" s="32"/>
      <c r="H10" s="32"/>
      <c r="I10" s="32"/>
      <c r="J10" s="32"/>
    </row>
    <row r="11" spans="1:10" ht="15.75" x14ac:dyDescent="0.25">
      <c r="A11" s="26" t="s">
        <v>104</v>
      </c>
      <c r="B11" s="36"/>
      <c r="C11" s="132" t="s">
        <v>99</v>
      </c>
      <c r="D11" s="37"/>
      <c r="E11" s="41" t="s">
        <v>105</v>
      </c>
      <c r="F11" s="37" t="s">
        <v>49</v>
      </c>
      <c r="G11" s="108" t="s">
        <v>87</v>
      </c>
      <c r="H11" s="50" t="str">
        <f>IF(F11="Public","OUI","NON")</f>
        <v>NON</v>
      </c>
      <c r="I11" s="109" t="s">
        <v>106</v>
      </c>
      <c r="J11" s="2"/>
    </row>
    <row r="12" spans="1:10" s="15" customFormat="1" x14ac:dyDescent="0.25">
      <c r="A12" s="27"/>
      <c r="C12" s="133"/>
    </row>
    <row r="13" spans="1:10" s="15" customFormat="1" ht="15.75" x14ac:dyDescent="0.25">
      <c r="A13" s="38" t="s">
        <v>107</v>
      </c>
      <c r="B13" s="134"/>
      <c r="C13" s="135"/>
      <c r="D13" s="14" t="s">
        <v>77</v>
      </c>
      <c r="E13" s="134"/>
      <c r="F13" s="136"/>
      <c r="G13" s="135"/>
    </row>
    <row r="14" spans="1:10" s="15" customFormat="1" x14ac:dyDescent="0.25">
      <c r="A14" s="27"/>
    </row>
    <row r="15" spans="1:10" s="15" customFormat="1" x14ac:dyDescent="0.25">
      <c r="A15" s="27"/>
    </row>
    <row r="16" spans="1:10" s="15" customFormat="1" ht="15.75" x14ac:dyDescent="0.25">
      <c r="A16" s="38" t="s">
        <v>108</v>
      </c>
      <c r="B16" s="47"/>
      <c r="C16" s="38" t="s">
        <v>109</v>
      </c>
      <c r="D16" s="37"/>
      <c r="E16" s="39" t="s">
        <v>51</v>
      </c>
      <c r="F16" s="37"/>
      <c r="H16" s="39" t="s">
        <v>52</v>
      </c>
      <c r="I16" s="37" t="str">
        <f>DATEDIF(B16,D16,"ym")&amp;" mois"</f>
        <v>0 mois</v>
      </c>
    </row>
    <row r="17" spans="1:10" s="15" customFormat="1" x14ac:dyDescent="0.25">
      <c r="A17" s="39"/>
      <c r="B17" s="16"/>
      <c r="C17" s="39"/>
      <c r="E17" s="39"/>
      <c r="H17" s="39"/>
    </row>
    <row r="18" spans="1:10" s="15" customFormat="1" x14ac:dyDescent="0.25">
      <c r="B18" s="54" t="s">
        <v>95</v>
      </c>
      <c r="C18" s="54" t="s">
        <v>96</v>
      </c>
      <c r="E18" s="39"/>
      <c r="H18" s="39"/>
    </row>
    <row r="19" spans="1:10" s="15" customFormat="1" x14ac:dyDescent="0.25">
      <c r="A19" s="39" t="s">
        <v>94</v>
      </c>
      <c r="B19" s="55"/>
      <c r="C19" s="54"/>
      <c r="E19" s="39"/>
      <c r="H19" s="39"/>
    </row>
    <row r="20" spans="1:10" s="15" customFormat="1" x14ac:dyDescent="0.25">
      <c r="A20" s="39"/>
      <c r="B20" s="16"/>
      <c r="C20" s="39"/>
      <c r="E20" s="39"/>
    </row>
    <row r="21" spans="1:10" s="15" customFormat="1" ht="15.75" x14ac:dyDescent="0.25">
      <c r="A21" s="38" t="s">
        <v>110</v>
      </c>
      <c r="B21" s="137"/>
      <c r="C21" s="138"/>
      <c r="D21" s="138"/>
      <c r="E21" s="139"/>
    </row>
    <row r="22" spans="1:10" s="15" customFormat="1" x14ac:dyDescent="0.25">
      <c r="B22" s="140"/>
      <c r="C22" s="141"/>
      <c r="D22" s="141"/>
      <c r="E22" s="142"/>
    </row>
    <row r="23" spans="1:10" s="15" customFormat="1" x14ac:dyDescent="0.25">
      <c r="A23" s="27"/>
      <c r="B23" s="16"/>
    </row>
    <row r="24" spans="1:10" s="15" customFormat="1" x14ac:dyDescent="0.25">
      <c r="A24" s="27"/>
    </row>
    <row r="25" spans="1:10" s="15" customFormat="1" x14ac:dyDescent="0.25">
      <c r="A25" s="143" t="s">
        <v>80</v>
      </c>
      <c r="B25" s="143"/>
      <c r="C25" s="143"/>
      <c r="D25" s="143"/>
      <c r="E25" s="143"/>
      <c r="F25" s="143"/>
      <c r="G25" s="143"/>
      <c r="H25" s="143"/>
      <c r="I25" s="143"/>
      <c r="J25" s="143"/>
    </row>
    <row r="26" spans="1:10" s="15" customFormat="1" x14ac:dyDescent="0.25">
      <c r="A26" s="27"/>
      <c r="B26" s="17"/>
      <c r="C26" s="28"/>
      <c r="D26" s="18"/>
    </row>
    <row r="27" spans="1:10" s="15" customFormat="1" x14ac:dyDescent="0.25">
      <c r="A27" s="42"/>
      <c r="D27" s="144" t="s">
        <v>81</v>
      </c>
      <c r="E27" s="145"/>
      <c r="F27" s="145"/>
      <c r="G27" s="146"/>
      <c r="H27" s="42"/>
      <c r="I27" s="42"/>
      <c r="J27" s="42"/>
    </row>
    <row r="28" spans="1:10" s="15" customFormat="1" x14ac:dyDescent="0.25">
      <c r="A28" s="27"/>
      <c r="D28" s="147" t="s">
        <v>30</v>
      </c>
      <c r="E28" s="148"/>
      <c r="F28" s="149" t="s">
        <v>31</v>
      </c>
      <c r="G28" s="148"/>
    </row>
    <row r="29" spans="1:10" s="15" customFormat="1" x14ac:dyDescent="0.25">
      <c r="A29" s="27"/>
      <c r="D29" s="150" t="str">
        <f>IF(B11="CNRS",(CONCATENATE(D11,"1")),"")</f>
        <v/>
      </c>
      <c r="E29" s="150"/>
      <c r="F29" s="150" t="str">
        <f>IF(B11="CNRS",(CONCATENATE(D11,"2")),"")</f>
        <v/>
      </c>
      <c r="G29" s="150"/>
    </row>
    <row r="30" spans="1:10" s="15" customFormat="1" x14ac:dyDescent="0.25">
      <c r="A30" s="27"/>
      <c r="B30" s="19"/>
      <c r="C30" s="19"/>
    </row>
    <row r="31" spans="1:10" s="15" customFormat="1" ht="15.75" x14ac:dyDescent="0.25">
      <c r="A31" s="27"/>
      <c r="B31" s="29"/>
      <c r="C31" s="29"/>
    </row>
    <row r="32" spans="1:10" s="15" customFormat="1" ht="18.75" x14ac:dyDescent="0.3">
      <c r="A32" s="118" t="s">
        <v>32</v>
      </c>
      <c r="B32" s="119"/>
      <c r="C32" s="119"/>
      <c r="D32" s="119"/>
      <c r="E32" s="119"/>
      <c r="F32" s="119"/>
      <c r="G32" s="119"/>
      <c r="H32" s="119"/>
      <c r="I32" s="119"/>
      <c r="J32" s="119"/>
    </row>
    <row r="33" spans="1:11" s="15" customFormat="1" x14ac:dyDescent="0.25">
      <c r="A33" s="27"/>
    </row>
    <row r="34" spans="1:11" s="15" customFormat="1" ht="15.75" x14ac:dyDescent="0.25">
      <c r="A34" s="130" t="s">
        <v>112</v>
      </c>
      <c r="B34" s="130"/>
      <c r="C34" s="37"/>
      <c r="F34" s="131" t="s">
        <v>82</v>
      </c>
      <c r="G34" s="131"/>
      <c r="H34" s="131"/>
      <c r="I34" s="131"/>
      <c r="J34" s="131"/>
    </row>
    <row r="35" spans="1:11" s="15" customFormat="1" ht="15.75" x14ac:dyDescent="0.25">
      <c r="A35" s="160" t="s">
        <v>113</v>
      </c>
      <c r="B35" s="160"/>
      <c r="C35" s="37"/>
      <c r="D35" s="54" t="s">
        <v>100</v>
      </c>
      <c r="F35" s="44" t="s">
        <v>30</v>
      </c>
      <c r="G35" s="37" t="s">
        <v>86</v>
      </c>
      <c r="H35" s="43" t="s">
        <v>83</v>
      </c>
      <c r="I35" s="43" t="s">
        <v>84</v>
      </c>
      <c r="J35" s="43" t="s">
        <v>85</v>
      </c>
    </row>
    <row r="36" spans="1:11" s="15" customFormat="1" x14ac:dyDescent="0.25">
      <c r="A36" s="161" t="s">
        <v>101</v>
      </c>
      <c r="B36" s="161"/>
      <c r="C36" s="37">
        <f>C34-C35</f>
        <v>0</v>
      </c>
      <c r="F36" s="37"/>
      <c r="G36" s="37"/>
      <c r="H36" s="37"/>
      <c r="I36" s="37"/>
      <c r="J36" s="37"/>
    </row>
    <row r="37" spans="1:11" s="15" customFormat="1" x14ac:dyDescent="0.25"/>
    <row r="38" spans="1:11" s="15" customFormat="1" ht="15.75" x14ac:dyDescent="0.25">
      <c r="B38" s="30"/>
      <c r="C38" s="21"/>
      <c r="D38" s="20"/>
    </row>
    <row r="39" spans="1:11" ht="18.75" x14ac:dyDescent="0.3">
      <c r="A39" s="118" t="s">
        <v>33</v>
      </c>
      <c r="B39" s="119"/>
      <c r="C39" s="119"/>
      <c r="D39" s="119"/>
      <c r="E39" s="119"/>
      <c r="F39" s="119"/>
      <c r="G39" s="119"/>
      <c r="H39" s="119"/>
      <c r="I39" s="119"/>
      <c r="J39" s="119"/>
    </row>
    <row r="40" spans="1:11" s="15" customFormat="1" x14ac:dyDescent="0.25">
      <c r="B40" s="31"/>
      <c r="C40" s="31"/>
    </row>
    <row r="41" spans="1:11" s="15" customFormat="1" x14ac:dyDescent="0.25">
      <c r="B41" s="31"/>
      <c r="C41" s="31"/>
      <c r="E41" s="162" t="s">
        <v>114</v>
      </c>
      <c r="F41" s="162"/>
      <c r="G41" s="162"/>
      <c r="H41" s="162"/>
      <c r="I41" s="162"/>
      <c r="J41" s="162"/>
    </row>
    <row r="42" spans="1:11" s="45" customFormat="1" x14ac:dyDescent="0.25">
      <c r="A42" s="51" t="s">
        <v>88</v>
      </c>
      <c r="B42" s="51" t="s">
        <v>30</v>
      </c>
      <c r="C42" s="51" t="s">
        <v>31</v>
      </c>
      <c r="D42" s="2"/>
      <c r="E42" s="103" t="str">
        <f>IF(ISBLANK(B16),"",(YEAR(B16)))</f>
        <v/>
      </c>
      <c r="F42" s="103" t="str">
        <f>IF(ISBLANK(B16),"",(YEAR(B16)+1))</f>
        <v/>
      </c>
      <c r="G42" s="103" t="str">
        <f>IF(ISBLANK(B16),"",(YEAR(B16)+2))</f>
        <v/>
      </c>
      <c r="H42" s="103" t="str">
        <f>IF(ISBLANK(B16),"",(YEAR(B16)+3))</f>
        <v/>
      </c>
      <c r="I42" s="103" t="str">
        <f>IF(ISBLANK(B16),"",(YEAR(B16)+4))</f>
        <v/>
      </c>
      <c r="J42" s="103" t="str">
        <f>IF(ISBLANK(B16),"",(YEAR(B16)+5))</f>
        <v/>
      </c>
      <c r="K42" s="2"/>
    </row>
    <row r="43" spans="1:11" s="45" customFormat="1" x14ac:dyDescent="0.25">
      <c r="A43" s="104"/>
      <c r="B43" s="105"/>
      <c r="C43" s="105"/>
      <c r="D43" s="2"/>
      <c r="E43" s="103"/>
      <c r="F43" s="103"/>
      <c r="G43" s="103"/>
      <c r="H43" s="103"/>
      <c r="I43" s="103"/>
      <c r="J43" s="103"/>
      <c r="K43" s="2"/>
    </row>
    <row r="44" spans="1:11" s="45" customFormat="1" x14ac:dyDescent="0.25">
      <c r="A44" s="104"/>
      <c r="B44" s="105"/>
      <c r="C44" s="105"/>
      <c r="D44" s="106"/>
      <c r="E44" s="2"/>
      <c r="F44" s="2"/>
      <c r="G44" s="2"/>
      <c r="H44" s="2"/>
      <c r="I44" s="2"/>
      <c r="J44" s="2"/>
      <c r="K44" s="2"/>
    </row>
    <row r="45" spans="1:11" s="45" customFormat="1" x14ac:dyDescent="0.25">
      <c r="A45" s="104"/>
      <c r="B45" s="105"/>
      <c r="C45" s="105"/>
      <c r="D45" s="2"/>
      <c r="E45" s="2"/>
      <c r="F45" s="2"/>
      <c r="G45" s="2"/>
      <c r="H45" s="2"/>
      <c r="I45" s="2"/>
      <c r="J45" s="2"/>
      <c r="K45" s="2"/>
    </row>
    <row r="46" spans="1:11" s="45" customFormat="1" x14ac:dyDescent="0.25">
      <c r="A46" s="104"/>
      <c r="B46" s="105"/>
      <c r="C46" s="105"/>
      <c r="D46" s="2"/>
      <c r="E46" s="2"/>
      <c r="F46" s="2"/>
      <c r="G46" s="2"/>
      <c r="H46" s="2"/>
      <c r="I46" s="2"/>
      <c r="J46" s="2"/>
      <c r="K46" s="2"/>
    </row>
    <row r="47" spans="1:11" s="45" customFormat="1" x14ac:dyDescent="0.25">
      <c r="A47" s="104"/>
      <c r="B47" s="105"/>
      <c r="C47" s="105"/>
      <c r="D47" s="2"/>
      <c r="E47" s="2"/>
      <c r="F47" s="2"/>
      <c r="G47" s="2"/>
      <c r="H47" s="2"/>
      <c r="I47" s="2"/>
      <c r="J47" s="2"/>
      <c r="K47" s="2"/>
    </row>
    <row r="48" spans="1:11" s="45" customFormat="1" x14ac:dyDescent="0.25">
      <c r="A48" s="104"/>
      <c r="B48" s="105"/>
      <c r="C48" s="105"/>
      <c r="D48" s="2"/>
      <c r="E48" s="2"/>
      <c r="F48" s="2"/>
      <c r="G48" s="2"/>
      <c r="H48" s="2"/>
      <c r="I48" s="2"/>
      <c r="J48" s="2"/>
      <c r="K48" s="2"/>
    </row>
    <row r="49" spans="1:11" s="45" customFormat="1" x14ac:dyDescent="0.25">
      <c r="A49" s="104"/>
      <c r="B49" s="105"/>
      <c r="C49" s="105"/>
      <c r="D49" s="2"/>
      <c r="E49" s="2"/>
      <c r="F49" s="2"/>
      <c r="G49" s="2"/>
      <c r="H49" s="2"/>
      <c r="I49" s="2"/>
      <c r="J49" s="2"/>
      <c r="K49" s="2"/>
    </row>
    <row r="50" spans="1:11" s="45" customFormat="1" x14ac:dyDescent="0.25">
      <c r="A50" s="107" t="s">
        <v>34</v>
      </c>
      <c r="B50" s="105">
        <f>SUM(B43:B49)</f>
        <v>0</v>
      </c>
      <c r="C50" s="105">
        <f>SUM(C43:C49)</f>
        <v>0</v>
      </c>
      <c r="D50" s="2"/>
      <c r="E50" s="2"/>
      <c r="F50" s="2"/>
      <c r="G50" s="2"/>
      <c r="H50" s="2"/>
      <c r="I50" s="2"/>
      <c r="J50" s="2"/>
      <c r="K50" s="2"/>
    </row>
    <row r="51" spans="1:11" s="45" customFormat="1" x14ac:dyDescent="0.25">
      <c r="A51" s="107" t="s">
        <v>35</v>
      </c>
      <c r="B51" s="105">
        <f>F36-B50</f>
        <v>0</v>
      </c>
      <c r="C51" s="105">
        <f>SUM(H36:J36)-C50</f>
        <v>0</v>
      </c>
      <c r="D51" s="60"/>
      <c r="E51" s="2"/>
      <c r="F51" s="2"/>
      <c r="G51" s="2"/>
      <c r="H51" s="2"/>
      <c r="I51" s="2"/>
      <c r="J51" s="2"/>
      <c r="K51" s="2"/>
    </row>
    <row r="52" spans="1:11" s="15" customFormat="1" x14ac:dyDescent="0.25">
      <c r="A52" s="46"/>
      <c r="B52" s="31"/>
      <c r="C52" s="31"/>
    </row>
    <row r="53" spans="1:11" s="15" customFormat="1" x14ac:dyDescent="0.25">
      <c r="A53" s="28"/>
      <c r="B53" s="31"/>
      <c r="C53" s="31"/>
      <c r="D53" s="21"/>
    </row>
    <row r="54" spans="1:11" s="15" customFormat="1" ht="18.75" x14ac:dyDescent="0.3">
      <c r="A54" s="118" t="s">
        <v>115</v>
      </c>
      <c r="B54" s="119"/>
      <c r="C54" s="119"/>
      <c r="D54" s="119"/>
      <c r="E54" s="119"/>
      <c r="F54" s="119"/>
      <c r="G54" s="119"/>
      <c r="H54" s="119"/>
      <c r="I54" s="119"/>
      <c r="J54" s="119"/>
    </row>
    <row r="55" spans="1:11" s="15" customFormat="1" x14ac:dyDescent="0.25">
      <c r="A55" s="28"/>
      <c r="B55" s="31"/>
      <c r="C55" s="31"/>
    </row>
    <row r="56" spans="1:11" s="15" customFormat="1" ht="17.25" customHeight="1" x14ac:dyDescent="0.25">
      <c r="A56" s="163" t="s">
        <v>117</v>
      </c>
      <c r="B56" s="163"/>
      <c r="C56" s="163"/>
      <c r="D56" s="164" t="s">
        <v>118</v>
      </c>
      <c r="E56" s="165" t="s">
        <v>124</v>
      </c>
      <c r="F56" s="166" t="s">
        <v>119</v>
      </c>
    </row>
    <row r="57" spans="1:11" s="15" customFormat="1" ht="27" customHeight="1" x14ac:dyDescent="0.25">
      <c r="A57" s="65" t="s">
        <v>120</v>
      </c>
      <c r="B57" s="65" t="s">
        <v>121</v>
      </c>
      <c r="C57" s="65" t="s">
        <v>122</v>
      </c>
      <c r="D57" s="164"/>
      <c r="E57" s="165"/>
      <c r="F57" s="167"/>
    </row>
    <row r="58" spans="1:11" s="15" customFormat="1" x14ac:dyDescent="0.25">
      <c r="A58" s="61"/>
      <c r="B58" s="61"/>
      <c r="C58" s="61"/>
      <c r="D58" s="63"/>
      <c r="E58" s="62"/>
      <c r="F58" s="62"/>
    </row>
    <row r="59" spans="1:11" s="15" customFormat="1" x14ac:dyDescent="0.25">
      <c r="A59" s="61"/>
      <c r="B59" s="61"/>
      <c r="C59" s="61"/>
      <c r="D59" s="63"/>
      <c r="E59" s="62"/>
      <c r="F59" s="62"/>
    </row>
    <row r="60" spans="1:11" s="15" customFormat="1" x14ac:dyDescent="0.25">
      <c r="A60" s="61"/>
      <c r="B60" s="61"/>
      <c r="C60" s="61"/>
      <c r="D60" s="63"/>
      <c r="E60" s="62"/>
      <c r="F60" s="62"/>
    </row>
    <row r="61" spans="1:11" s="15" customFormat="1" x14ac:dyDescent="0.25">
      <c r="A61" s="61"/>
      <c r="B61" s="61"/>
      <c r="C61" s="61"/>
      <c r="D61" s="63"/>
      <c r="E61" s="62"/>
      <c r="F61" s="62"/>
    </row>
    <row r="62" spans="1:11" s="15" customFormat="1" x14ac:dyDescent="0.25">
      <c r="A62" s="61"/>
      <c r="B62" s="61"/>
      <c r="C62" s="61"/>
      <c r="D62" s="64"/>
      <c r="E62" s="61"/>
      <c r="F62" s="62"/>
    </row>
    <row r="63" spans="1:11" s="15" customFormat="1" x14ac:dyDescent="0.25">
      <c r="A63" s="61"/>
      <c r="B63" s="61"/>
      <c r="C63" s="61"/>
      <c r="D63" s="64"/>
      <c r="E63" s="61"/>
      <c r="F63" s="62"/>
    </row>
    <row r="64" spans="1:11" s="15" customFormat="1" x14ac:dyDescent="0.25">
      <c r="A64" s="61"/>
      <c r="B64" s="61"/>
      <c r="C64" s="61"/>
      <c r="D64" s="64"/>
      <c r="E64" s="61"/>
      <c r="F64" s="62"/>
    </row>
    <row r="65" spans="1:10" s="15" customFormat="1" x14ac:dyDescent="0.25">
      <c r="A65" s="66"/>
      <c r="B65" s="66"/>
      <c r="C65" s="66"/>
      <c r="D65" s="68"/>
      <c r="E65" s="61"/>
      <c r="F65" s="62"/>
    </row>
    <row r="66" spans="1:10" s="15" customFormat="1" x14ac:dyDescent="0.25">
      <c r="A66" s="69"/>
      <c r="B66" s="69"/>
      <c r="C66" s="69"/>
      <c r="D66" s="71" t="s">
        <v>123</v>
      </c>
      <c r="E66" s="72"/>
      <c r="F66" s="62"/>
    </row>
    <row r="67" spans="1:10" s="15" customFormat="1" x14ac:dyDescent="0.25">
      <c r="A67" s="70"/>
      <c r="B67" s="70"/>
      <c r="C67" s="70"/>
      <c r="D67" s="67"/>
      <c r="E67" s="71" t="s">
        <v>123</v>
      </c>
      <c r="F67" s="63"/>
    </row>
    <row r="68" spans="1:10" s="15" customFormat="1" x14ac:dyDescent="0.25">
      <c r="A68" s="58"/>
      <c r="B68" s="59"/>
      <c r="C68" s="59"/>
      <c r="D68" s="59"/>
      <c r="E68" s="60"/>
    </row>
    <row r="69" spans="1:10" s="15" customFormat="1" x14ac:dyDescent="0.25"/>
    <row r="70" spans="1:10" s="15" customFormat="1" ht="18.75" x14ac:dyDescent="0.3">
      <c r="A70" s="118" t="s">
        <v>97</v>
      </c>
      <c r="B70" s="119"/>
      <c r="C70" s="119"/>
      <c r="D70" s="119"/>
      <c r="E70" s="119"/>
      <c r="F70" s="119"/>
      <c r="G70" s="119"/>
      <c r="H70" s="119"/>
      <c r="I70" s="119"/>
      <c r="J70" s="119"/>
    </row>
    <row r="71" spans="1:10" s="15" customFormat="1" ht="15.75" thickBot="1" x14ac:dyDescent="0.3"/>
    <row r="72" spans="1:10" s="15" customFormat="1" x14ac:dyDescent="0.25">
      <c r="A72" s="151"/>
      <c r="B72" s="152"/>
      <c r="C72" s="152"/>
      <c r="D72" s="152"/>
      <c r="E72" s="152"/>
      <c r="F72" s="152"/>
      <c r="G72" s="152"/>
      <c r="H72" s="152"/>
      <c r="I72" s="152"/>
      <c r="J72" s="153"/>
    </row>
    <row r="73" spans="1:10" s="15" customFormat="1" x14ac:dyDescent="0.25">
      <c r="A73" s="154"/>
      <c r="B73" s="155"/>
      <c r="C73" s="155"/>
      <c r="D73" s="155"/>
      <c r="E73" s="155"/>
      <c r="F73" s="155"/>
      <c r="G73" s="155"/>
      <c r="H73" s="155"/>
      <c r="I73" s="155"/>
      <c r="J73" s="156"/>
    </row>
    <row r="74" spans="1:10" s="15" customFormat="1" x14ac:dyDescent="0.25">
      <c r="A74" s="154"/>
      <c r="B74" s="155"/>
      <c r="C74" s="155"/>
      <c r="D74" s="155"/>
      <c r="E74" s="155"/>
      <c r="F74" s="155"/>
      <c r="G74" s="155"/>
      <c r="H74" s="155"/>
      <c r="I74" s="155"/>
      <c r="J74" s="156"/>
    </row>
    <row r="75" spans="1:10" s="15" customFormat="1" x14ac:dyDescent="0.25">
      <c r="A75" s="154"/>
      <c r="B75" s="155"/>
      <c r="C75" s="155"/>
      <c r="D75" s="155"/>
      <c r="E75" s="155"/>
      <c r="F75" s="155"/>
      <c r="G75" s="155"/>
      <c r="H75" s="155"/>
      <c r="I75" s="155"/>
      <c r="J75" s="156"/>
    </row>
    <row r="76" spans="1:10" s="15" customFormat="1" x14ac:dyDescent="0.25">
      <c r="A76" s="154"/>
      <c r="B76" s="155"/>
      <c r="C76" s="155"/>
      <c r="D76" s="155"/>
      <c r="E76" s="155"/>
      <c r="F76" s="155"/>
      <c r="G76" s="155"/>
      <c r="H76" s="155"/>
      <c r="I76" s="155"/>
      <c r="J76" s="156"/>
    </row>
    <row r="77" spans="1:10" s="15" customFormat="1" x14ac:dyDescent="0.25">
      <c r="A77" s="154"/>
      <c r="B77" s="155"/>
      <c r="C77" s="155"/>
      <c r="D77" s="155"/>
      <c r="E77" s="155"/>
      <c r="F77" s="155"/>
      <c r="G77" s="155"/>
      <c r="H77" s="155"/>
      <c r="I77" s="155"/>
      <c r="J77" s="156"/>
    </row>
    <row r="78" spans="1:10" s="15" customFormat="1" x14ac:dyDescent="0.25">
      <c r="A78" s="154"/>
      <c r="B78" s="155"/>
      <c r="C78" s="155"/>
      <c r="D78" s="155"/>
      <c r="E78" s="155"/>
      <c r="F78" s="155"/>
      <c r="G78" s="155"/>
      <c r="H78" s="155"/>
      <c r="I78" s="155"/>
      <c r="J78" s="156"/>
    </row>
    <row r="79" spans="1:10" s="15" customFormat="1" x14ac:dyDescent="0.25">
      <c r="A79" s="154"/>
      <c r="B79" s="155"/>
      <c r="C79" s="155"/>
      <c r="D79" s="155"/>
      <c r="E79" s="155"/>
      <c r="F79" s="155"/>
      <c r="G79" s="155"/>
      <c r="H79" s="155"/>
      <c r="I79" s="155"/>
      <c r="J79" s="156"/>
    </row>
    <row r="80" spans="1:10" s="15" customFormat="1" x14ac:dyDescent="0.25">
      <c r="A80" s="154"/>
      <c r="B80" s="155"/>
      <c r="C80" s="155"/>
      <c r="D80" s="155"/>
      <c r="E80" s="155"/>
      <c r="F80" s="155"/>
      <c r="G80" s="155"/>
      <c r="H80" s="155"/>
      <c r="I80" s="155"/>
      <c r="J80" s="156"/>
    </row>
    <row r="81" spans="1:10" s="15" customFormat="1" x14ac:dyDescent="0.25">
      <c r="A81" s="154"/>
      <c r="B81" s="155"/>
      <c r="C81" s="155"/>
      <c r="D81" s="155"/>
      <c r="E81" s="155"/>
      <c r="F81" s="155"/>
      <c r="G81" s="155"/>
      <c r="H81" s="155"/>
      <c r="I81" s="155"/>
      <c r="J81" s="156"/>
    </row>
    <row r="82" spans="1:10" s="15" customFormat="1" ht="15.75" thickBot="1" x14ac:dyDescent="0.3">
      <c r="A82" s="157"/>
      <c r="B82" s="158"/>
      <c r="C82" s="158"/>
      <c r="D82" s="158"/>
      <c r="E82" s="158"/>
      <c r="F82" s="158"/>
      <c r="G82" s="158"/>
      <c r="H82" s="158"/>
      <c r="I82" s="158"/>
      <c r="J82" s="159"/>
    </row>
    <row r="83" spans="1:10" s="15" customFormat="1" x14ac:dyDescent="0.25"/>
    <row r="84" spans="1:10" s="15" customFormat="1" x14ac:dyDescent="0.25"/>
    <row r="85" spans="1:10" s="15" customFormat="1" x14ac:dyDescent="0.25"/>
    <row r="86" spans="1:10" s="15" customFormat="1" hidden="1" x14ac:dyDescent="0.25"/>
    <row r="87" spans="1:10" s="15" customFormat="1" hidden="1" x14ac:dyDescent="0.25"/>
    <row r="88" spans="1:10" s="15" customFormat="1" hidden="1" x14ac:dyDescent="0.25"/>
    <row r="89" spans="1:10" hidden="1" x14ac:dyDescent="0.25"/>
    <row r="90" spans="1:10" hidden="1" x14ac:dyDescent="0.25"/>
    <row r="91" spans="1:10" hidden="1" x14ac:dyDescent="0.25"/>
    <row r="92" spans="1:10" x14ac:dyDescent="0.25"/>
    <row r="93" spans="1:10" x14ac:dyDescent="0.25"/>
    <row r="94" spans="1:10" x14ac:dyDescent="0.25"/>
    <row r="95" spans="1:10" x14ac:dyDescent="0.25"/>
    <row r="96" spans="1:10" x14ac:dyDescent="0.25"/>
  </sheetData>
  <mergeCells count="32">
    <mergeCell ref="A70:J70"/>
    <mergeCell ref="A72:J82"/>
    <mergeCell ref="D7:J7"/>
    <mergeCell ref="B9:C9"/>
    <mergeCell ref="D9:D10"/>
    <mergeCell ref="E9:F9"/>
    <mergeCell ref="H9:J9"/>
    <mergeCell ref="C11:C12"/>
    <mergeCell ref="C7:C8"/>
    <mergeCell ref="A56:C56"/>
    <mergeCell ref="D56:D57"/>
    <mergeCell ref="E56:E57"/>
    <mergeCell ref="B13:C13"/>
    <mergeCell ref="B21:E22"/>
    <mergeCell ref="A54:J54"/>
    <mergeCell ref="F56:F57"/>
    <mergeCell ref="A32:J32"/>
    <mergeCell ref="A1:J1"/>
    <mergeCell ref="A5:J5"/>
    <mergeCell ref="A25:J25"/>
    <mergeCell ref="E13:G13"/>
    <mergeCell ref="D27:G27"/>
    <mergeCell ref="D28:E28"/>
    <mergeCell ref="F28:G28"/>
    <mergeCell ref="D29:E29"/>
    <mergeCell ref="F29:G29"/>
    <mergeCell ref="E41:J41"/>
    <mergeCell ref="A39:J39"/>
    <mergeCell ref="A35:B35"/>
    <mergeCell ref="A36:B36"/>
    <mergeCell ref="F34:J34"/>
    <mergeCell ref="A34:B34"/>
  </mergeCells>
  <dataValidations disablePrompts="1" count="6">
    <dataValidation type="list" allowBlank="1" showInputMessage="1" showErrorMessage="1" sqref="B11">
      <formula1>OrgGest</formula1>
    </dataValidation>
    <dataValidation type="list" allowBlank="1" showInputMessage="1" showErrorMessage="1" sqref="F11">
      <formula1>Finance</formula1>
    </dataValidation>
    <dataValidation type="list" allowBlank="1" showInputMessage="1" showErrorMessage="1" sqref="B13:C13">
      <formula1>Liste_type</formula1>
    </dataValidation>
    <dataValidation type="list" allowBlank="1" showInputMessage="1" showErrorMessage="1" sqref="E13:G13">
      <formula1>Liste_SousCat</formula1>
    </dataValidation>
    <dataValidation type="list" allowBlank="1" showInputMessage="1" showErrorMessage="1" sqref="I3">
      <formula1>Statut</formula1>
    </dataValidation>
    <dataValidation type="list" allowBlank="1" showInputMessage="1" showErrorMessage="1" sqref="C58:C65">
      <formula1>Fonction</formula1>
    </dataValidation>
  </dataValidations>
  <pageMargins left="0.25" right="0.25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7" r:id="rId4" name="Button 11">
              <controlPr defaultSize="0" print="0" autoFill="0" autoPict="0" macro="[0]!Feuil2.CopierEtRenommerFeuille">
                <anchor moveWithCells="1" sizeWithCells="1">
                  <from>
                    <xdr:col>4</xdr:col>
                    <xdr:colOff>0</xdr:colOff>
                    <xdr:row>84</xdr:row>
                    <xdr:rowOff>114300</xdr:rowOff>
                  </from>
                  <to>
                    <xdr:col>5</xdr:col>
                    <xdr:colOff>171450</xdr:colOff>
                    <xdr:row>92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XEW2"/>
  <sheetViews>
    <sheetView workbookViewId="0">
      <pane ySplit="2" topLeftCell="A3" activePane="bottomLeft" state="frozen"/>
      <selection pane="bottomLeft" activeCell="A3" sqref="A3:A4"/>
    </sheetView>
  </sheetViews>
  <sheetFormatPr baseColWidth="10" defaultColWidth="43.7109375" defaultRowHeight="15" x14ac:dyDescent="0.25"/>
  <cols>
    <col min="1" max="1" width="21.42578125" customWidth="1"/>
  </cols>
  <sheetData>
    <row r="1" spans="1:16377" s="2" customFormat="1" ht="27" customHeight="1" x14ac:dyDescent="0.25"/>
    <row r="2" spans="1:16377" s="12" customFormat="1" ht="31.5" customHeight="1" x14ac:dyDescent="0.25">
      <c r="A2" s="3" t="s">
        <v>139</v>
      </c>
      <c r="B2" s="3" t="s">
        <v>5</v>
      </c>
      <c r="C2" s="4" t="s">
        <v>6</v>
      </c>
      <c r="D2" s="4" t="s">
        <v>7</v>
      </c>
      <c r="E2" s="4" t="s">
        <v>28</v>
      </c>
      <c r="F2" s="3" t="s">
        <v>8</v>
      </c>
      <c r="G2" s="5" t="s">
        <v>9</v>
      </c>
      <c r="H2" s="6" t="s">
        <v>10</v>
      </c>
      <c r="I2" s="5" t="s">
        <v>11</v>
      </c>
      <c r="J2" s="5" t="s">
        <v>12</v>
      </c>
      <c r="K2" s="7" t="s">
        <v>13</v>
      </c>
      <c r="L2" s="8" t="s">
        <v>14</v>
      </c>
      <c r="M2" s="6" t="s">
        <v>27</v>
      </c>
      <c r="N2" s="9" t="s">
        <v>15</v>
      </c>
      <c r="O2" s="9" t="s">
        <v>16</v>
      </c>
      <c r="P2" s="9" t="s">
        <v>17</v>
      </c>
      <c r="Q2" s="9" t="s">
        <v>18</v>
      </c>
      <c r="R2" s="9" t="s">
        <v>19</v>
      </c>
      <c r="S2" s="9" t="s">
        <v>20</v>
      </c>
      <c r="T2" s="9" t="s">
        <v>21</v>
      </c>
      <c r="U2" s="9" t="s">
        <v>22</v>
      </c>
      <c r="V2" s="9" t="s">
        <v>23</v>
      </c>
      <c r="W2" s="10" t="s">
        <v>24</v>
      </c>
      <c r="X2" s="3" t="s">
        <v>25</v>
      </c>
      <c r="Y2" s="10" t="s">
        <v>26</v>
      </c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  <c r="WZK2" s="11"/>
      <c r="WZL2" s="11"/>
      <c r="WZM2" s="11"/>
      <c r="WZN2" s="11"/>
      <c r="WZO2" s="11"/>
      <c r="WZP2" s="11"/>
      <c r="WZQ2" s="11"/>
      <c r="WZR2" s="11"/>
      <c r="WZS2" s="11"/>
      <c r="WZT2" s="11"/>
      <c r="WZU2" s="11"/>
      <c r="WZV2" s="11"/>
      <c r="WZW2" s="11"/>
      <c r="WZX2" s="11"/>
      <c r="WZY2" s="11"/>
      <c r="WZZ2" s="11"/>
      <c r="XAA2" s="11"/>
      <c r="XAB2" s="11"/>
      <c r="XAC2" s="11"/>
      <c r="XAD2" s="11"/>
      <c r="XAE2" s="11"/>
      <c r="XAF2" s="11"/>
      <c r="XAG2" s="11"/>
      <c r="XAH2" s="11"/>
      <c r="XAI2" s="11"/>
      <c r="XAJ2" s="11"/>
      <c r="XAK2" s="11"/>
      <c r="XAL2" s="11"/>
      <c r="XAM2" s="11"/>
      <c r="XAN2" s="11"/>
      <c r="XAO2" s="11"/>
      <c r="XAP2" s="11"/>
      <c r="XAQ2" s="11"/>
      <c r="XAR2" s="11"/>
      <c r="XAS2" s="11"/>
      <c r="XAT2" s="11"/>
      <c r="XAU2" s="11"/>
      <c r="XAV2" s="11"/>
      <c r="XAW2" s="11"/>
      <c r="XAX2" s="11"/>
      <c r="XAY2" s="11"/>
      <c r="XAZ2" s="11"/>
      <c r="XBA2" s="11"/>
      <c r="XBB2" s="11"/>
      <c r="XBC2" s="11"/>
      <c r="XBD2" s="11"/>
      <c r="XBE2" s="11"/>
      <c r="XBF2" s="11"/>
      <c r="XBG2" s="11"/>
      <c r="XBH2" s="11"/>
      <c r="XBI2" s="11"/>
      <c r="XBJ2" s="11"/>
      <c r="XBK2" s="11"/>
      <c r="XBL2" s="11"/>
      <c r="XBM2" s="11"/>
      <c r="XBN2" s="11"/>
      <c r="XBO2" s="11"/>
      <c r="XBP2" s="11"/>
      <c r="XBQ2" s="11"/>
      <c r="XBR2" s="11"/>
      <c r="XBS2" s="11"/>
      <c r="XBT2" s="11"/>
      <c r="XBU2" s="11"/>
      <c r="XBV2" s="11"/>
      <c r="XBW2" s="11"/>
      <c r="XBX2" s="11"/>
      <c r="XBY2" s="11"/>
      <c r="XBZ2" s="11"/>
      <c r="XCA2" s="11"/>
      <c r="XCB2" s="11"/>
      <c r="XCC2" s="11"/>
      <c r="XCD2" s="11"/>
      <c r="XCE2" s="11"/>
      <c r="XCF2" s="11"/>
      <c r="XCG2" s="11"/>
      <c r="XCH2" s="11"/>
      <c r="XCI2" s="11"/>
      <c r="XCJ2" s="11"/>
      <c r="XCK2" s="11"/>
      <c r="XCL2" s="11"/>
      <c r="XCM2" s="11"/>
      <c r="XCN2" s="11"/>
      <c r="XCO2" s="11"/>
      <c r="XCP2" s="11"/>
      <c r="XCQ2" s="11"/>
      <c r="XCR2" s="11"/>
      <c r="XCS2" s="11"/>
      <c r="XCT2" s="11"/>
      <c r="XCU2" s="11"/>
      <c r="XCV2" s="11"/>
      <c r="XCW2" s="11"/>
      <c r="XCX2" s="11"/>
      <c r="XCY2" s="11"/>
      <c r="XCZ2" s="11"/>
      <c r="XDA2" s="11"/>
      <c r="XDB2" s="11"/>
      <c r="XDC2" s="11"/>
      <c r="XDD2" s="11"/>
      <c r="XDE2" s="11"/>
      <c r="XDF2" s="11"/>
      <c r="XDG2" s="11"/>
      <c r="XDH2" s="11"/>
      <c r="XDI2" s="11"/>
      <c r="XDJ2" s="11"/>
      <c r="XDK2" s="11"/>
      <c r="XDL2" s="11"/>
      <c r="XDM2" s="11"/>
      <c r="XDN2" s="11"/>
      <c r="XDO2" s="11"/>
      <c r="XDP2" s="11"/>
      <c r="XDQ2" s="11"/>
      <c r="XDR2" s="11"/>
      <c r="XDS2" s="11"/>
      <c r="XDT2" s="11"/>
      <c r="XDU2" s="11"/>
      <c r="XDV2" s="11"/>
      <c r="XDW2" s="11"/>
      <c r="XDX2" s="11"/>
      <c r="XDY2" s="11"/>
      <c r="XDZ2" s="11"/>
      <c r="XEA2" s="11"/>
      <c r="XEB2" s="11"/>
      <c r="XEC2" s="11"/>
      <c r="XED2" s="11"/>
      <c r="XEE2" s="11"/>
      <c r="XEF2" s="11"/>
      <c r="XEG2" s="11"/>
      <c r="XEH2" s="11"/>
      <c r="XEI2" s="11"/>
      <c r="XEJ2" s="11"/>
      <c r="XEK2" s="11"/>
      <c r="XEL2" s="11"/>
      <c r="XEM2" s="11"/>
      <c r="XEN2" s="11"/>
      <c r="XEO2" s="11"/>
      <c r="XEP2" s="11"/>
      <c r="XEQ2" s="11"/>
      <c r="XER2" s="11"/>
      <c r="XES2" s="11"/>
      <c r="XET2" s="11"/>
      <c r="XEU2" s="11"/>
      <c r="XEV2" s="11"/>
      <c r="XEW2" s="11"/>
    </row>
  </sheetData>
  <autoFilter ref="B2:Y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autoPict="0" r:id="rId5">
            <anchor>
              <from>
                <xdr:col>0</xdr:col>
                <xdr:colOff>19050</xdr:colOff>
                <xdr:row>0</xdr:row>
                <xdr:rowOff>9525</xdr:rowOff>
              </from>
              <to>
                <xdr:col>1</xdr:col>
                <xdr:colOff>561975</xdr:colOff>
                <xdr:row>0</xdr:row>
                <xdr:rowOff>314325</xdr:rowOff>
              </to>
            </anchor>
          </controlPr>
        </control>
      </mc:Choice>
      <mc:Fallback>
        <control shapeId="2053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7"/>
  <sheetViews>
    <sheetView workbookViewId="0">
      <selection activeCell="F11" sqref="F11:F21"/>
    </sheetView>
  </sheetViews>
  <sheetFormatPr baseColWidth="10" defaultRowHeight="15" x14ac:dyDescent="0.25"/>
  <cols>
    <col min="1" max="1" width="31.28515625" style="74" bestFit="1" customWidth="1"/>
    <col min="2" max="2" width="32.42578125" style="74" bestFit="1" customWidth="1"/>
    <col min="3" max="3" width="1.7109375" style="74" customWidth="1"/>
    <col min="4" max="4" width="1.5703125" style="74" customWidth="1"/>
    <col min="5" max="5" width="27.140625" style="74" customWidth="1"/>
    <col min="6" max="6" width="37.42578125" style="74" bestFit="1" customWidth="1"/>
    <col min="7" max="8" width="11.42578125" style="74"/>
    <col min="9" max="9" width="31.28515625" style="74" bestFit="1" customWidth="1"/>
    <col min="10" max="10" width="21.7109375" style="74" bestFit="1" customWidth="1"/>
    <col min="11" max="16384" width="11.42578125" style="74"/>
  </cols>
  <sheetData>
    <row r="1" spans="1:10" ht="15.75" thickBot="1" x14ac:dyDescent="0.3">
      <c r="A1" s="73" t="s">
        <v>76</v>
      </c>
      <c r="B1" s="73" t="s">
        <v>50</v>
      </c>
      <c r="E1" s="75" t="s">
        <v>36</v>
      </c>
      <c r="F1" s="75" t="s">
        <v>28</v>
      </c>
      <c r="I1" s="76" t="s">
        <v>78</v>
      </c>
      <c r="J1" s="76" t="s">
        <v>79</v>
      </c>
    </row>
    <row r="2" spans="1:10" x14ac:dyDescent="0.25">
      <c r="A2" s="81" t="s">
        <v>44</v>
      </c>
      <c r="B2" s="82" t="s">
        <v>56</v>
      </c>
      <c r="E2" s="83" t="s">
        <v>37</v>
      </c>
      <c r="F2" s="83" t="s">
        <v>49</v>
      </c>
      <c r="I2" s="77" t="str">
        <f t="array" aca="1" ref="I2" ca="1">IFERROR(OFFSET(Type,MATCH(0,COUNTIF(I$1:I1,Type),0)-1,,1),"")</f>
        <v>ANR (hors PIA)</v>
      </c>
      <c r="J2" s="78" t="str">
        <f t="array" aca="1" ref="J2" ca="1">IFERROR(OFFSET(SousCat,MATCH(0,COUNTIF(J$1:J1,SousCat),0)-1,,1),"")</f>
        <v/>
      </c>
    </row>
    <row r="3" spans="1:10" x14ac:dyDescent="0.25">
      <c r="A3" s="84" t="s">
        <v>44</v>
      </c>
      <c r="B3" s="85" t="s">
        <v>57</v>
      </c>
      <c r="E3" s="83" t="s">
        <v>42</v>
      </c>
      <c r="F3" s="83" t="s">
        <v>48</v>
      </c>
      <c r="I3" s="77" t="str">
        <f t="array" aca="1" ref="I3" ca="1">IFERROR(OFFSET(Type,MATCH(0,COUNTIF(I$1:I2,Type),0)-1,,1),"")</f>
        <v>Collectivités territoriales</v>
      </c>
      <c r="J3" s="78" t="str">
        <f t="array" aca="1" ref="J3" ca="1">IFERROR(OFFSET(SousCat,MATCH(0,COUNTIF(J$1:J2,SousCat),0)-1,,1),"")</f>
        <v/>
      </c>
    </row>
    <row r="4" spans="1:10" x14ac:dyDescent="0.25">
      <c r="A4" s="84" t="s">
        <v>44</v>
      </c>
      <c r="B4" s="85" t="s">
        <v>53</v>
      </c>
      <c r="E4" s="83" t="s">
        <v>38</v>
      </c>
      <c r="F4" s="86"/>
      <c r="I4" s="77" t="str">
        <f t="array" aca="1" ref="I4" ca="1">IFERROR(OFFSET(Type,MATCH(0,COUNTIF(I$1:I3,Type),0)-1,,1),"")</f>
        <v>Financements public hors tutelles</v>
      </c>
      <c r="J4" s="78" t="str">
        <f t="array" aca="1" ref="J4" ca="1">IFERROR(OFFSET(SousCat,MATCH(0,COUNTIF(J$1:J3,SousCat),0)-1,,1),"")</f>
        <v/>
      </c>
    </row>
    <row r="5" spans="1:10" x14ac:dyDescent="0.25">
      <c r="A5" s="84" t="s">
        <v>44</v>
      </c>
      <c r="B5" s="85" t="s">
        <v>54</v>
      </c>
      <c r="E5" s="83" t="s">
        <v>40</v>
      </c>
      <c r="F5" s="86"/>
      <c r="I5" s="77" t="str">
        <f t="array" aca="1" ref="I5" ca="1">IFERROR(OFFSET(Type,MATCH(0,COUNTIF(I$1:I4,Type),0)-1,,1),"")</f>
        <v>Financements Union Européenne</v>
      </c>
      <c r="J5" s="78" t="str">
        <f t="array" aca="1" ref="J5" ca="1">IFERROR(OFFSET(SousCat,MATCH(0,COUNTIF(J$1:J4,SousCat),0)-1,,1),"")</f>
        <v/>
      </c>
    </row>
    <row r="6" spans="1:10" ht="15.75" thickBot="1" x14ac:dyDescent="0.3">
      <c r="A6" s="87" t="s">
        <v>44</v>
      </c>
      <c r="B6" s="88" t="s">
        <v>55</v>
      </c>
      <c r="E6" s="83" t="s">
        <v>41</v>
      </c>
      <c r="F6" s="86"/>
      <c r="I6" s="77" t="str">
        <f t="array" aca="1" ref="I6" ca="1">IFERROR(OFFSET(Type,MATCH(0,COUNTIF(I$1:I5,Type),0)-1,,1),"")</f>
        <v>Industries</v>
      </c>
      <c r="J6" s="78" t="str">
        <f t="array" aca="1" ref="J6" ca="1">IFERROR(OFFSET(SousCat,MATCH(0,COUNTIF(J$1:J5,SousCat),0)-1,,1),"")</f>
        <v/>
      </c>
    </row>
    <row r="7" spans="1:10" x14ac:dyDescent="0.25">
      <c r="A7" s="81" t="s">
        <v>46</v>
      </c>
      <c r="B7" s="89" t="s">
        <v>58</v>
      </c>
      <c r="E7" s="83" t="s">
        <v>39</v>
      </c>
      <c r="F7" s="86"/>
      <c r="I7" s="77" t="str">
        <f t="array" aca="1" ref="I7" ca="1">IFERROR(OFFSET(Type,MATCH(0,COUNTIF(I$1:I6,Type),0)-1,,1),"")</f>
        <v>Autres</v>
      </c>
      <c r="J7" s="78" t="str">
        <f t="array" aca="1" ref="J7" ca="1">IFERROR(OFFSET(SousCat,MATCH(0,COUNTIF(J$1:J6,SousCat),0)-1,,1),"")</f>
        <v/>
      </c>
    </row>
    <row r="8" spans="1:10" x14ac:dyDescent="0.25">
      <c r="A8" s="84" t="s">
        <v>46</v>
      </c>
      <c r="B8" s="90" t="s">
        <v>60</v>
      </c>
      <c r="I8" s="77" t="str">
        <f t="array" aca="1" ref="I8" ca="1">IFERROR(OFFSET(Type,MATCH(0,COUNTIF(I$1:I7,Type),0)-1,,1),"")</f>
        <v/>
      </c>
      <c r="J8" s="78" t="str">
        <f t="array" aca="1" ref="J8" ca="1">IFERROR(OFFSET(SousCat,MATCH(0,COUNTIF(J$1:J7,SousCat),0)-1,,1),"")</f>
        <v/>
      </c>
    </row>
    <row r="9" spans="1:10" ht="15.75" thickBot="1" x14ac:dyDescent="0.3">
      <c r="A9" s="87" t="s">
        <v>46</v>
      </c>
      <c r="B9" s="91" t="s">
        <v>59</v>
      </c>
      <c r="I9" s="77" t="str">
        <f t="array" aca="1" ref="I9" ca="1">IFERROR(OFFSET(Type,MATCH(0,COUNTIF(I$1:I8,Type),0)-1,,1),"")</f>
        <v/>
      </c>
      <c r="J9" s="78" t="str">
        <f t="array" aca="1" ref="J9" ca="1">IFERROR(OFFSET(SousCat,MATCH(0,COUNTIF(J$1:J8,SousCat),0)-1,,1),"")</f>
        <v/>
      </c>
    </row>
    <row r="10" spans="1:10" x14ac:dyDescent="0.25">
      <c r="A10" s="81" t="s">
        <v>45</v>
      </c>
      <c r="B10" s="92" t="s">
        <v>63</v>
      </c>
      <c r="F10" s="102" t="s">
        <v>122</v>
      </c>
      <c r="I10" s="77" t="str">
        <f t="array" aca="1" ref="I10" ca="1">IFERROR(OFFSET(Type,MATCH(0,COUNTIF(I$1:I9,Type),0)-1,,1),"")</f>
        <v/>
      </c>
      <c r="J10" s="78" t="str">
        <f t="array" aca="1" ref="J10" ca="1">IFERROR(OFFSET(SousCat,MATCH(0,COUNTIF(J$1:J9,SousCat),0)-1,,1),"")</f>
        <v/>
      </c>
    </row>
    <row r="11" spans="1:10" x14ac:dyDescent="0.25">
      <c r="A11" s="84" t="s">
        <v>45</v>
      </c>
      <c r="B11" s="80" t="s">
        <v>64</v>
      </c>
      <c r="F11" s="93" t="s">
        <v>136</v>
      </c>
      <c r="I11" s="77" t="str">
        <f t="array" aca="1" ref="I11" ca="1">IFERROR(OFFSET(Type,MATCH(0,COUNTIF(I$1:I10,Type),0)-1,,1),"")</f>
        <v/>
      </c>
      <c r="J11" s="78" t="str">
        <f t="array" aca="1" ref="J11" ca="1">IFERROR(OFFSET(SousCat,MATCH(0,COUNTIF(J$1:J10,SousCat),0)-1,,1),"")</f>
        <v/>
      </c>
    </row>
    <row r="12" spans="1:10" x14ac:dyDescent="0.25">
      <c r="A12" s="84" t="s">
        <v>45</v>
      </c>
      <c r="B12" s="80" t="s">
        <v>65</v>
      </c>
      <c r="F12" s="94" t="s">
        <v>130</v>
      </c>
      <c r="I12" s="77" t="str">
        <f t="array" aca="1" ref="I12" ca="1">IFERROR(OFFSET(Type,MATCH(0,COUNTIF(I$1:I11,Type),0)-1,,1),"")</f>
        <v/>
      </c>
      <c r="J12" s="78" t="str">
        <f t="array" aca="1" ref="J12" ca="1">IFERROR(OFFSET(SousCat,MATCH(0,COUNTIF(J$1:J11,SousCat),0)-1,,1),"")</f>
        <v/>
      </c>
    </row>
    <row r="13" spans="1:10" x14ac:dyDescent="0.25">
      <c r="A13" s="84" t="s">
        <v>45</v>
      </c>
      <c r="B13" s="80" t="s">
        <v>62</v>
      </c>
      <c r="F13" s="79" t="s">
        <v>126</v>
      </c>
      <c r="I13" s="77" t="str">
        <f t="array" aca="1" ref="I13" ca="1">IFERROR(OFFSET(Type,MATCH(0,COUNTIF(I$1:I12,Type),0)-1,,1),"")</f>
        <v/>
      </c>
      <c r="J13" s="78" t="str">
        <f t="array" aca="1" ref="J13" ca="1">IFERROR(OFFSET(SousCat,MATCH(0,COUNTIF(J$1:J12,SousCat),0)-1,,1),"")</f>
        <v/>
      </c>
    </row>
    <row r="14" spans="1:10" x14ac:dyDescent="0.25">
      <c r="A14" s="84" t="s">
        <v>45</v>
      </c>
      <c r="B14" s="80" t="s">
        <v>66</v>
      </c>
      <c r="F14" s="93" t="s">
        <v>128</v>
      </c>
      <c r="I14" s="77" t="str">
        <f t="array" aca="1" ref="I14" ca="1">IFERROR(OFFSET(Type,MATCH(0,COUNTIF(I$1:I13,Type),0)-1,,1),"")</f>
        <v/>
      </c>
      <c r="J14" s="78" t="str">
        <f t="array" aca="1" ref="J14" ca="1">IFERROR(OFFSET(SousCat,MATCH(0,COUNTIF(J$1:J13,SousCat),0)-1,,1),"")</f>
        <v/>
      </c>
    </row>
    <row r="15" spans="1:10" x14ac:dyDescent="0.25">
      <c r="A15" s="84" t="s">
        <v>45</v>
      </c>
      <c r="B15" s="80" t="s">
        <v>61</v>
      </c>
      <c r="F15" s="95" t="s">
        <v>131</v>
      </c>
      <c r="I15" s="77" t="str">
        <f t="array" aca="1" ref="I15" ca="1">IFERROR(OFFSET(Type,MATCH(0,COUNTIF(I$1:I14,Type),0)-1,,1),"")</f>
        <v/>
      </c>
      <c r="J15" s="78" t="str">
        <f t="array" aca="1" ref="J15" ca="1">IFERROR(OFFSET(SousCat,MATCH(0,COUNTIF(J$1:J14,SousCat),0)-1,,1),"")</f>
        <v/>
      </c>
    </row>
    <row r="16" spans="1:10" ht="15.75" thickBot="1" x14ac:dyDescent="0.3">
      <c r="A16" s="87" t="s">
        <v>45</v>
      </c>
      <c r="B16" s="96" t="s">
        <v>67</v>
      </c>
      <c r="F16" s="93" t="s">
        <v>135</v>
      </c>
      <c r="I16" s="77" t="str">
        <f t="array" aca="1" ref="I16" ca="1">IFERROR(OFFSET(Type,MATCH(0,COUNTIF(I$1:I15,Type),0)-1,,1),"")</f>
        <v/>
      </c>
      <c r="J16" s="78" t="str">
        <f t="array" aca="1" ref="J16" ca="1">IFERROR(OFFSET(SousCat,MATCH(0,COUNTIF(J$1:J15,SousCat),0)-1,,1),"")</f>
        <v/>
      </c>
    </row>
    <row r="17" spans="1:10" x14ac:dyDescent="0.25">
      <c r="A17" s="97" t="s">
        <v>43</v>
      </c>
      <c r="B17" s="98" t="s">
        <v>68</v>
      </c>
      <c r="F17" s="93" t="s">
        <v>132</v>
      </c>
      <c r="I17" s="77" t="str">
        <f t="array" aca="1" ref="I17" ca="1">IFERROR(OFFSET(Type,MATCH(0,COUNTIF(I$1:I16,Type),0)-1,,1),"")</f>
        <v/>
      </c>
      <c r="J17" s="78" t="str">
        <f t="array" aca="1" ref="J17" ca="1">IFERROR(OFFSET(SousCat,MATCH(0,COUNTIF(J$1:J16,SousCat),0)-1,,1),"")</f>
        <v/>
      </c>
    </row>
    <row r="18" spans="1:10" ht="15.75" thickBot="1" x14ac:dyDescent="0.3">
      <c r="A18" s="99" t="s">
        <v>43</v>
      </c>
      <c r="B18" s="87" t="s">
        <v>69</v>
      </c>
      <c r="F18" s="93" t="s">
        <v>134</v>
      </c>
      <c r="I18" s="77" t="str">
        <f t="array" aca="1" ref="I18" ca="1">IFERROR(OFFSET(Type,MATCH(0,COUNTIF(I$1:I17,Type),0)-1,,1),"")</f>
        <v/>
      </c>
      <c r="J18" s="78" t="str">
        <f t="array" aca="1" ref="J18" ca="1">IFERROR(OFFSET(SousCat,MATCH(0,COUNTIF(J$1:J17,SousCat),0)-1,,1),"")</f>
        <v/>
      </c>
    </row>
    <row r="19" spans="1:10" x14ac:dyDescent="0.25">
      <c r="A19" s="99" t="s">
        <v>43</v>
      </c>
      <c r="B19" s="81" t="s">
        <v>72</v>
      </c>
      <c r="F19" s="93" t="s">
        <v>129</v>
      </c>
      <c r="I19" s="77" t="str">
        <f t="array" aca="1" ref="I19" ca="1">IFERROR(OFFSET(Type,MATCH(0,COUNTIF(I$1:I18,Type),0)-1,,1),"")</f>
        <v/>
      </c>
      <c r="J19" s="78" t="str">
        <f t="array" aca="1" ref="J19" ca="1">IFERROR(OFFSET(SousCat,MATCH(0,COUNTIF(J$1:J18,SousCat),0)-1,,1),"")</f>
        <v/>
      </c>
    </row>
    <row r="20" spans="1:10" x14ac:dyDescent="0.25">
      <c r="A20" s="99" t="s">
        <v>43</v>
      </c>
      <c r="B20" s="84" t="s">
        <v>70</v>
      </c>
      <c r="F20" s="100" t="s">
        <v>127</v>
      </c>
      <c r="I20" s="77" t="str">
        <f t="array" aca="1" ref="I20" ca="1">IFERROR(OFFSET(Type,MATCH(0,COUNTIF(I$1:I19,Type),0)-1,,1),"")</f>
        <v/>
      </c>
      <c r="J20" s="78" t="str">
        <f t="array" aca="1" ref="J20" ca="1">IFERROR(OFFSET(SousCat,MATCH(0,COUNTIF(J$1:J19,SousCat),0)-1,,1),"")</f>
        <v/>
      </c>
    </row>
    <row r="21" spans="1:10" ht="15.75" thickBot="1" x14ac:dyDescent="0.3">
      <c r="A21" s="99" t="s">
        <v>43</v>
      </c>
      <c r="B21" s="87" t="s">
        <v>71</v>
      </c>
      <c r="F21" s="93" t="s">
        <v>133</v>
      </c>
      <c r="I21" s="77" t="str">
        <f t="array" aca="1" ref="I21" ca="1">IFERROR(OFFSET(Type,MATCH(0,COUNTIF(I$1:I20,Type),0)-1,,1),"")</f>
        <v/>
      </c>
      <c r="J21" s="78" t="str">
        <f t="array" aca="1" ref="J21" ca="1">IFERROR(OFFSET(SousCat,MATCH(0,COUNTIF(J$1:J20,SousCat),0)-1,,1),"")</f>
        <v/>
      </c>
    </row>
    <row r="22" spans="1:10" x14ac:dyDescent="0.25">
      <c r="A22" s="101" t="s">
        <v>47</v>
      </c>
      <c r="B22" s="81" t="s">
        <v>73</v>
      </c>
    </row>
    <row r="23" spans="1:10" x14ac:dyDescent="0.25">
      <c r="A23" s="99" t="s">
        <v>47</v>
      </c>
      <c r="B23" s="84" t="s">
        <v>74</v>
      </c>
      <c r="I23" s="75" t="s">
        <v>89</v>
      </c>
    </row>
    <row r="24" spans="1:10" ht="15.75" thickBot="1" x14ac:dyDescent="0.3">
      <c r="A24" s="99" t="s">
        <v>47</v>
      </c>
      <c r="B24" s="84" t="s">
        <v>75</v>
      </c>
      <c r="I24" s="80" t="s">
        <v>90</v>
      </c>
    </row>
    <row r="25" spans="1:10" x14ac:dyDescent="0.25">
      <c r="A25" s="101" t="s">
        <v>67</v>
      </c>
      <c r="B25" s="81"/>
      <c r="I25" s="80" t="s">
        <v>91</v>
      </c>
    </row>
    <row r="26" spans="1:10" x14ac:dyDescent="0.25">
      <c r="I26" s="80" t="s">
        <v>92</v>
      </c>
    </row>
    <row r="27" spans="1:10" x14ac:dyDescent="0.25">
      <c r="I27" s="80" t="s">
        <v>93</v>
      </c>
    </row>
  </sheetData>
  <sortState ref="F11:F21">
    <sortCondition ref="F11:F21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B2" sqref="B2"/>
    </sheetView>
  </sheetViews>
  <sheetFormatPr baseColWidth="10" defaultRowHeight="15" x14ac:dyDescent="0.25"/>
  <sheetData>
    <row r="1" spans="1:3" x14ac:dyDescent="0.25">
      <c r="A1" s="1">
        <v>39725</v>
      </c>
    </row>
    <row r="2" spans="1:3" x14ac:dyDescent="0.25">
      <c r="B2" t="str">
        <f>DATEDIF(A1,A3,"ym")&amp;" mois"</f>
        <v>7 mois</v>
      </c>
    </row>
    <row r="3" spans="1:3" x14ac:dyDescent="0.25">
      <c r="A3" s="1">
        <v>39948</v>
      </c>
      <c r="C3" t="s">
        <v>0</v>
      </c>
    </row>
    <row r="5" spans="1:3" x14ac:dyDescent="0.25">
      <c r="C5" s="40" t="s">
        <v>1</v>
      </c>
    </row>
    <row r="8" spans="1:3" x14ac:dyDescent="0.25">
      <c r="A8" t="s">
        <v>2</v>
      </c>
    </row>
    <row r="10" spans="1:3" x14ac:dyDescent="0.25">
      <c r="A10" t="s">
        <v>3</v>
      </c>
    </row>
    <row r="12" spans="1:3" x14ac:dyDescent="0.25">
      <c r="A12" t="s">
        <v>4</v>
      </c>
    </row>
  </sheetData>
  <hyperlinks>
    <hyperlink ref="C5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Menu</vt:lpstr>
      <vt:lpstr>002</vt:lpstr>
      <vt:lpstr>001</vt:lpstr>
      <vt:lpstr>FICHE CONTRAT</vt:lpstr>
      <vt:lpstr>RECAP CONTRAT</vt:lpstr>
      <vt:lpstr>Feuil1</vt:lpstr>
      <vt:lpstr>NOTE</vt:lpstr>
      <vt:lpstr>Finance</vt:lpstr>
      <vt:lpstr>Fonction</vt:lpstr>
      <vt:lpstr>OrgGest</vt:lpstr>
      <vt:lpstr>Statut</vt:lpstr>
      <vt:lpstr>'001'!Zone_d_impression</vt:lpstr>
      <vt:lpstr>'002'!Zone_d_impression</vt:lpstr>
      <vt:lpstr>'FICHE CONTRAT'!Zone_d_impression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allipman</dc:creator>
  <cp:lastModifiedBy>allipman</cp:lastModifiedBy>
  <cp:lastPrinted>2016-08-30T08:33:44Z</cp:lastPrinted>
  <dcterms:created xsi:type="dcterms:W3CDTF">2016-08-22T13:59:51Z</dcterms:created>
  <dcterms:modified xsi:type="dcterms:W3CDTF">2016-08-31T11:54:53Z</dcterms:modified>
</cp:coreProperties>
</file>