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BB37C527-3249-45A1-8672-026705624288}" xr6:coauthVersionLast="45" xr6:coauthVersionMax="45" xr10:uidLastSave="{00000000-0000-0000-0000-000000000000}"/>
  <bookViews>
    <workbookView xWindow="28680" yWindow="990" windowWidth="29040" windowHeight="16440" tabRatio="599" xr2:uid="{00000000-000D-0000-FFFF-FFFF00000000}"/>
  </bookViews>
  <sheets>
    <sheet name="Feuil 1" sheetId="51" r:id="rId1"/>
    <sheet name="Feuil 2" sheetId="55" r:id="rId2"/>
  </sheets>
  <externalReferences>
    <externalReference r:id="rId3"/>
  </externalReferences>
  <definedNames>
    <definedName name="RESULTATS">'[1]TABLE CONVERSION'!$B$4860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55" l="1"/>
  <c r="F5" i="51" l="1"/>
  <c r="F14" i="51" l="1"/>
  <c r="F10" i="51"/>
  <c r="F6" i="51"/>
  <c r="F18" i="51" l="1"/>
</calcChain>
</file>

<file path=xl/sharedStrings.xml><?xml version="1.0" encoding="utf-8"?>
<sst xmlns="http://schemas.openxmlformats.org/spreadsheetml/2006/main" count="41" uniqueCount="31">
  <si>
    <t>MONTANT</t>
  </si>
  <si>
    <t>COMPTE</t>
  </si>
  <si>
    <t>LIBELLE</t>
  </si>
  <si>
    <t>%</t>
  </si>
  <si>
    <t>668300</t>
  </si>
  <si>
    <t>Versement autres œuvres sociales</t>
  </si>
  <si>
    <t>667100</t>
  </si>
  <si>
    <t>remunération personnel interimaire</t>
  </si>
  <si>
    <t>667200</t>
  </si>
  <si>
    <t>Personnel détaché brut</t>
  </si>
  <si>
    <t>663800</t>
  </si>
  <si>
    <t>Autres indemnités avant.divers</t>
  </si>
  <si>
    <t>661100</t>
  </si>
  <si>
    <t>salaires et appointement person national</t>
  </si>
  <si>
    <t>661120</t>
  </si>
  <si>
    <t>Prime d'ancienneté</t>
  </si>
  <si>
    <t>605201</t>
  </si>
  <si>
    <t>Electricité logements personnel</t>
  </si>
  <si>
    <t>622800</t>
  </si>
  <si>
    <t>Location logement personnel</t>
  </si>
  <si>
    <t>Total</t>
  </si>
  <si>
    <t>668400</t>
  </si>
  <si>
    <t>Medecin du travail</t>
  </si>
  <si>
    <t>Eau logement persnnel</t>
  </si>
  <si>
    <t>Recharge orange</t>
  </si>
  <si>
    <t>Voyage et deplacement</t>
  </si>
  <si>
    <t>Frais de mission 1/3 (520 000)</t>
  </si>
  <si>
    <t>1</t>
  </si>
  <si>
    <t>MONTANT BRUT</t>
  </si>
  <si>
    <t xml:space="preserve">Autres frais de telecommunication </t>
  </si>
  <si>
    <t>Reception 1/3 (850000)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</si>
</sst>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.00\ _F_-;\-* #,##0.00\ _F_-;_-* &quot;-&quot;??\ _F_-;_-@_-"/>
    <numFmt numFmtId="166" formatCode="_-* #,##0\ _€_-;\-* #,##0\ _€_-;_-* &quot;-&quot;??\ _€_-;_-@_-"/>
  </numFmts>
  <fonts count="13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Book Antiqua"/>
      <family val="1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2"/>
      <color theme="1"/>
      <name val="Arial Narrow"/>
      <family val="2"/>
    </font>
    <font>
      <sz val="13"/>
      <color theme="1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0" fontId="2" fillId="0" borderId="0"/>
  </cellStyleXfs>
  <cellXfs count="26">
    <xf numFmtId="0" fontId="0" fillId="0" borderId="0" xfId="0"/>
    <xf numFmtId="0" fontId="5" fillId="0" borderId="0" xfId="7"/>
    <xf numFmtId="0" fontId="7" fillId="0" borderId="0" xfId="7" applyFont="1" applyFill="1" applyAlignment="1">
      <alignment horizontal="left"/>
    </xf>
    <xf numFmtId="3" fontId="7" fillId="0" borderId="0" xfId="7" applyNumberFormat="1" applyFont="1" applyFill="1"/>
    <xf numFmtId="3" fontId="7" fillId="0" borderId="0" xfId="7" applyNumberFormat="1" applyFont="1" applyFill="1" applyAlignment="1"/>
    <xf numFmtId="3" fontId="8" fillId="0" borderId="0" xfId="7" applyNumberFormat="1" applyFont="1" applyFill="1"/>
    <xf numFmtId="0" fontId="7" fillId="0" borderId="0" xfId="7" applyFont="1" applyFill="1"/>
    <xf numFmtId="4" fontId="7" fillId="0" borderId="0" xfId="7" applyNumberFormat="1" applyFont="1" applyFill="1" applyBorder="1" applyAlignment="1"/>
    <xf numFmtId="0" fontId="7" fillId="0" borderId="0" xfId="7" applyFont="1"/>
    <xf numFmtId="49" fontId="7" fillId="0" borderId="0" xfId="7" applyNumberFormat="1" applyFont="1" applyFill="1" applyBorder="1"/>
    <xf numFmtId="0" fontId="6" fillId="0" borderId="0" xfId="8" applyFont="1" applyFill="1" applyBorder="1"/>
    <xf numFmtId="3" fontId="9" fillId="0" borderId="1" xfId="7" applyNumberFormat="1" applyFont="1" applyFill="1" applyBorder="1" applyAlignment="1">
      <alignment horizontal="center" vertical="center"/>
    </xf>
    <xf numFmtId="166" fontId="10" fillId="0" borderId="1" xfId="3" applyNumberFormat="1" applyFont="1" applyFill="1" applyBorder="1" applyAlignment="1">
      <alignment horizontal="right"/>
    </xf>
    <xf numFmtId="166" fontId="11" fillId="0" borderId="1" xfId="3" applyNumberFormat="1" applyFont="1" applyFill="1" applyBorder="1" applyAlignment="1">
      <alignment horizontal="right"/>
    </xf>
    <xf numFmtId="0" fontId="12" fillId="0" borderId="0" xfId="7" applyFont="1"/>
    <xf numFmtId="49" fontId="7" fillId="0" borderId="1" xfId="7" applyNumberFormat="1" applyFont="1" applyFill="1" applyBorder="1" applyAlignment="1">
      <alignment horizontal="center" vertical="center"/>
    </xf>
    <xf numFmtId="0" fontId="8" fillId="0" borderId="1" xfId="7" applyFont="1" applyFill="1" applyBorder="1" applyAlignment="1">
      <alignment horizontal="center" vertical="center"/>
    </xf>
    <xf numFmtId="3" fontId="10" fillId="0" borderId="1" xfId="7" applyNumberFormat="1" applyFont="1" applyFill="1" applyBorder="1" applyAlignment="1">
      <alignment horizontal="left" vertical="center"/>
    </xf>
    <xf numFmtId="49" fontId="10" fillId="0" borderId="1" xfId="7" applyNumberFormat="1" applyFont="1" applyFill="1" applyBorder="1"/>
    <xf numFmtId="12" fontId="10" fillId="0" borderId="1" xfId="7" applyNumberFormat="1" applyFont="1" applyFill="1" applyBorder="1" applyAlignment="1">
      <alignment horizontal="center" vertical="center"/>
    </xf>
    <xf numFmtId="3" fontId="10" fillId="0" borderId="1" xfId="7" applyNumberFormat="1" applyFont="1" applyFill="1" applyBorder="1" applyAlignment="1">
      <alignment horizontal="center" vertical="center"/>
    </xf>
    <xf numFmtId="0" fontId="10" fillId="0" borderId="1" xfId="7" applyNumberFormat="1" applyFont="1" applyFill="1" applyBorder="1" applyAlignment="1">
      <alignment horizontal="center" vertical="center"/>
    </xf>
    <xf numFmtId="0" fontId="10" fillId="0" borderId="1" xfId="3" applyNumberFormat="1" applyFont="1" applyFill="1" applyBorder="1" applyAlignment="1">
      <alignment horizontal="right"/>
    </xf>
    <xf numFmtId="0" fontId="10" fillId="0" borderId="1" xfId="7" applyNumberFormat="1" applyFont="1" applyFill="1" applyBorder="1" applyAlignment="1">
      <alignment horizontal="center"/>
    </xf>
    <xf numFmtId="166" fontId="10" fillId="0" borderId="1" xfId="1" applyNumberFormat="1" applyFont="1" applyFill="1" applyBorder="1" applyAlignment="1">
      <alignment horizontal="center" vertical="center"/>
    </xf>
    <xf numFmtId="3" fontId="9" fillId="0" borderId="0" xfId="7" applyNumberFormat="1" applyFont="1" applyFill="1" applyBorder="1" applyAlignment="1">
      <alignment horizontal="center" vertical="center"/>
    </xf>
  </cellXfs>
  <cellStyles count="10">
    <cellStyle name="Milliers" xfId="1" builtinId="3"/>
    <cellStyle name="Milliers 2" xfId="2" xr:uid="{00000000-0005-0000-0000-000001000000}"/>
    <cellStyle name="Milliers 3" xfId="3" xr:uid="{00000000-0005-0000-0000-000002000000}"/>
    <cellStyle name="Milliers 4" xfId="4" xr:uid="{00000000-0005-0000-0000-000003000000}"/>
    <cellStyle name="Milliers 5" xfId="5" xr:uid="{00000000-0005-0000-0000-000004000000}"/>
    <cellStyle name="Normal" xfId="0" builtinId="0"/>
    <cellStyle name="Normal 2" xfId="6" xr:uid="{00000000-0005-0000-0000-000006000000}"/>
    <cellStyle name="Normal 3" xfId="7" xr:uid="{00000000-0005-0000-0000-000007000000}"/>
    <cellStyle name="Normal 4" xfId="8" xr:uid="{00000000-0005-0000-0000-000008000000}"/>
    <cellStyle name="Normal 5" xfId="9" xr:uid="{00000000-0005-0000-0000-000009000000}"/>
  </cellStyles>
  <dxfs count="0"/>
  <tableStyles count="0" defaultTableStyle="TableStyleMedium9" defaultPivotStyle="PivotStyleLight16"/>
  <colors>
    <mruColors>
      <color rgb="FFFF9999"/>
      <color rgb="FFFF99CC"/>
      <color rgb="FFFF66FF"/>
      <color rgb="FFFFCC00"/>
      <color rgb="FF48F264"/>
      <color rgb="FFF7F34B"/>
      <color rgb="FFF8F892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-Arthur%20Acka/Desktop/2IEDP/Documents%20and%20Settings/All%20Users/Documents/COMPTABILITE%20DES%20CLIENTS/REGIKO/2011/BILAN%202011-REGIKO/BILAN%20REGIKO%202011-FICHIER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 LIASSE SYCOA"/>
      <sheetName val="PLAN COMPTABLE DE REFERENCE"/>
      <sheetName val="TABLE CONVERSION"/>
      <sheetName val="COUVERTURE NORMAL"/>
      <sheetName val="FICHE DEPOT SYST NORM"/>
      <sheetName val="FICHE CONDITIONS"/>
      <sheetName val="TABLE DES CODES"/>
      <sheetName val="FICHE IDENTIFICATION 1 "/>
      <sheetName val="FICHE IDENTIFICATION 2 "/>
      <sheetName val="FICHE DIRIGEANTS"/>
      <sheetName val="BILAN ACTIF 1 "/>
      <sheetName val="BILAN ACTIF 2"/>
      <sheetName val="BILAN PASSIF 1 "/>
      <sheetName val="BILAN PASSIF 2 "/>
      <sheetName val="CPTE RESULTAT 1 "/>
      <sheetName val="CPTE RESULTAT 2 "/>
      <sheetName val="CPTE RESULTAT 3"/>
      <sheetName val="CPTE RESULTAT 4 "/>
      <sheetName val="TAFIRE 1"/>
      <sheetName val="TAFIRE 2"/>
      <sheetName val="TAFIRE 3"/>
      <sheetName val="TAFIRE 4"/>
      <sheetName val="ETAT ANNEXE"/>
      <sheetName val="TABLEAU 1 ACTIF IMMOBILISE"/>
      <sheetName val="TABLEAU 2 AMORTISSEMENTS"/>
      <sheetName val="TABLEAU 3 + VALUES"/>
      <sheetName val="TABLEAU 4  PROVISIONS"/>
      <sheetName val="TABLEAU 5 CREDIT-BAIL"/>
      <sheetName val="TABLEAU 6 ECHEANCES CREANCES"/>
      <sheetName val="TABLEAU 7 ECHEANCES DETTES"/>
      <sheetName val="TABLEAU 8 CONSOMMATIONS"/>
      <sheetName val="TABLEAU 9 REPARTITION RESULT"/>
      <sheetName val="TABLEAU 10 PROJET AFFECTAT"/>
      <sheetName val="TABLEAU 11 EFFECTIFS"/>
    </sheetNames>
    <sheetDataSet>
      <sheetData sheetId="0"/>
      <sheetData sheetId="1"/>
      <sheetData sheetId="2">
        <row r="4860">
          <cell r="B486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R19"/>
  <sheetViews>
    <sheetView tabSelected="1" zoomScaleNormal="100" zoomScaleSheetLayoutView="100" workbookViewId="0">
      <selection activeCell="H10" sqref="H10"/>
    </sheetView>
  </sheetViews>
  <sheetFormatPr baseColWidth="10" defaultColWidth="11.5703125" defaultRowHeight="15" x14ac:dyDescent="0.25"/>
  <cols>
    <col min="1" max="1" width="4" style="1" customWidth="1"/>
    <col min="2" max="2" width="11.5703125" style="1"/>
    <col min="3" max="3" width="62.42578125" style="1" customWidth="1"/>
    <col min="4" max="4" width="8.85546875" style="1" customWidth="1"/>
    <col min="5" max="5" width="19.140625" style="1" customWidth="1"/>
    <col min="6" max="6" width="16.85546875" style="1" customWidth="1"/>
    <col min="7" max="10" width="15.140625" style="1" bestFit="1" customWidth="1"/>
    <col min="11" max="16384" width="11.5703125" style="1"/>
  </cols>
  <sheetData>
    <row r="1" spans="2:18" s="6" customFormat="1" ht="16.5" x14ac:dyDescent="0.3">
      <c r="B1" s="2"/>
      <c r="C1" s="3"/>
      <c r="D1" s="3"/>
      <c r="E1" s="3"/>
      <c r="F1" s="3"/>
      <c r="G1" s="4"/>
      <c r="H1" s="4"/>
      <c r="I1" s="4"/>
      <c r="J1" s="4"/>
      <c r="K1" s="4"/>
      <c r="L1" s="3"/>
      <c r="M1" s="5"/>
      <c r="N1" s="3"/>
      <c r="O1" s="3"/>
      <c r="P1" s="3"/>
      <c r="Q1" s="3"/>
      <c r="R1" s="5"/>
    </row>
    <row r="2" spans="2:18" s="6" customFormat="1" ht="16.5" x14ac:dyDescent="0.3">
      <c r="B2" s="11" t="s">
        <v>1</v>
      </c>
      <c r="C2" s="11" t="s">
        <v>2</v>
      </c>
      <c r="D2" s="11" t="s">
        <v>3</v>
      </c>
      <c r="E2" s="11" t="s">
        <v>28</v>
      </c>
      <c r="F2" s="11" t="s">
        <v>0</v>
      </c>
      <c r="G2" s="4"/>
      <c r="H2" s="4"/>
      <c r="I2" s="4"/>
      <c r="J2" s="4"/>
      <c r="K2" s="4"/>
      <c r="L2" s="3"/>
      <c r="M2" s="5"/>
      <c r="N2" s="3"/>
      <c r="O2" s="3"/>
      <c r="P2" s="3"/>
      <c r="Q2" s="3"/>
      <c r="R2" s="5"/>
    </row>
    <row r="3" spans="2:18" s="6" customFormat="1" ht="17.25" x14ac:dyDescent="0.3">
      <c r="B3" s="15">
        <v>6288100</v>
      </c>
      <c r="C3" s="17" t="s">
        <v>24</v>
      </c>
      <c r="D3" s="20"/>
      <c r="E3" s="20"/>
      <c r="F3" s="12"/>
      <c r="G3" s="4"/>
      <c r="H3" s="4"/>
      <c r="I3" s="4"/>
      <c r="J3" s="4"/>
      <c r="K3" s="4"/>
      <c r="L3" s="3"/>
      <c r="M3" s="5"/>
      <c r="N3" s="3"/>
      <c r="O3" s="3"/>
      <c r="P3" s="3"/>
      <c r="Q3" s="3"/>
      <c r="R3" s="5"/>
    </row>
    <row r="4" spans="2:18" s="6" customFormat="1" ht="17.25" x14ac:dyDescent="0.3">
      <c r="B4" s="15">
        <v>6288020</v>
      </c>
      <c r="C4" s="17" t="s">
        <v>29</v>
      </c>
      <c r="D4" s="20"/>
      <c r="E4" s="20"/>
      <c r="F4" s="12"/>
      <c r="G4" s="4"/>
      <c r="H4" s="4"/>
      <c r="I4" s="4"/>
      <c r="J4" s="4"/>
      <c r="K4" s="4"/>
      <c r="L4" s="3"/>
      <c r="M4" s="5"/>
      <c r="N4" s="3"/>
      <c r="O4" s="3"/>
      <c r="P4" s="3"/>
      <c r="Q4" s="3"/>
      <c r="R4" s="5"/>
    </row>
    <row r="5" spans="2:18" s="6" customFormat="1" ht="17.25" x14ac:dyDescent="0.3">
      <c r="B5" s="15"/>
      <c r="C5" s="17" t="s">
        <v>26</v>
      </c>
      <c r="D5" s="19">
        <v>0.33333333333333331</v>
      </c>
      <c r="E5" s="20">
        <v>520000</v>
      </c>
      <c r="F5" s="12">
        <f>D5*E5</f>
        <v>173333.33333333331</v>
      </c>
      <c r="G5" s="4"/>
      <c r="H5" s="4"/>
      <c r="I5" s="4"/>
      <c r="J5" s="4"/>
      <c r="K5" s="4"/>
      <c r="L5" s="3"/>
      <c r="M5" s="5"/>
      <c r="N5" s="3"/>
      <c r="O5" s="3"/>
      <c r="P5" s="3"/>
      <c r="Q5" s="3"/>
      <c r="R5" s="5"/>
    </row>
    <row r="6" spans="2:18" s="6" customFormat="1" ht="17.25" x14ac:dyDescent="0.3">
      <c r="B6" s="15"/>
      <c r="C6" s="17" t="s">
        <v>30</v>
      </c>
      <c r="D6" s="19">
        <v>0.33333333333333331</v>
      </c>
      <c r="E6" s="20">
        <v>850000</v>
      </c>
      <c r="F6" s="12">
        <f>D6*E6</f>
        <v>283333.33333333331</v>
      </c>
      <c r="G6" s="4"/>
      <c r="H6" s="4"/>
      <c r="I6" s="4"/>
      <c r="J6" s="4"/>
      <c r="K6" s="4"/>
      <c r="L6" s="3"/>
      <c r="M6" s="5"/>
      <c r="N6" s="3"/>
      <c r="O6" s="3"/>
      <c r="P6" s="3"/>
      <c r="Q6" s="3"/>
      <c r="R6" s="5"/>
    </row>
    <row r="7" spans="2:18" s="6" customFormat="1" ht="17.25" x14ac:dyDescent="0.3">
      <c r="B7" s="16"/>
      <c r="C7" s="17" t="s">
        <v>25</v>
      </c>
      <c r="D7" s="21"/>
      <c r="E7" s="21"/>
      <c r="F7" s="22"/>
      <c r="G7" s="4"/>
      <c r="H7" s="4"/>
      <c r="I7" s="4"/>
      <c r="J7" s="4"/>
      <c r="K7" s="4"/>
      <c r="L7" s="3"/>
      <c r="M7" s="5"/>
      <c r="N7" s="3"/>
      <c r="O7" s="3"/>
      <c r="P7" s="3"/>
      <c r="Q7" s="3"/>
      <c r="R7" s="5"/>
    </row>
    <row r="8" spans="2:18" s="6" customFormat="1" ht="17.25" x14ac:dyDescent="0.3">
      <c r="B8" s="15" t="s">
        <v>4</v>
      </c>
      <c r="C8" s="18" t="s">
        <v>5</v>
      </c>
      <c r="D8" s="23"/>
      <c r="E8" s="21"/>
      <c r="F8" s="22"/>
      <c r="G8" s="7"/>
      <c r="H8" s="7"/>
      <c r="I8" s="7"/>
      <c r="J8" s="7"/>
      <c r="K8" s="7"/>
      <c r="L8" s="7"/>
      <c r="M8" s="5"/>
      <c r="N8" s="3"/>
      <c r="O8" s="3"/>
      <c r="P8" s="3"/>
      <c r="Q8" s="3"/>
      <c r="R8" s="5"/>
    </row>
    <row r="9" spans="2:18" s="8" customFormat="1" ht="17.25" x14ac:dyDescent="0.3">
      <c r="B9" s="15" t="s">
        <v>6</v>
      </c>
      <c r="C9" s="18" t="s">
        <v>7</v>
      </c>
      <c r="D9" s="23"/>
      <c r="E9" s="21"/>
      <c r="F9" s="22"/>
      <c r="G9" s="7"/>
      <c r="H9" s="7"/>
      <c r="I9" s="7"/>
      <c r="J9" s="7"/>
      <c r="K9" s="7"/>
      <c r="L9" s="7"/>
      <c r="M9" s="6"/>
      <c r="N9" s="6"/>
    </row>
    <row r="10" spans="2:18" s="6" customFormat="1" ht="17.25" x14ac:dyDescent="0.3">
      <c r="B10" s="15" t="s">
        <v>8</v>
      </c>
      <c r="C10" s="18" t="s">
        <v>9</v>
      </c>
      <c r="D10" s="23" t="s">
        <v>27</v>
      </c>
      <c r="E10" s="24">
        <v>100000000</v>
      </c>
      <c r="F10" s="12">
        <f>D10*E10</f>
        <v>100000000</v>
      </c>
      <c r="G10" s="7"/>
      <c r="H10" s="7"/>
      <c r="I10" s="7"/>
      <c r="J10" s="7"/>
      <c r="K10" s="7"/>
      <c r="L10" s="7"/>
      <c r="M10" s="5"/>
      <c r="N10" s="3"/>
      <c r="O10" s="3"/>
      <c r="P10" s="3"/>
      <c r="Q10" s="3"/>
      <c r="R10" s="5"/>
    </row>
    <row r="11" spans="2:18" s="6" customFormat="1" ht="17.25" x14ac:dyDescent="0.3">
      <c r="B11" s="15" t="s">
        <v>10</v>
      </c>
      <c r="C11" s="18" t="s">
        <v>11</v>
      </c>
      <c r="D11" s="23"/>
      <c r="E11" s="21"/>
      <c r="F11" s="22"/>
      <c r="G11" s="7"/>
      <c r="H11" s="7"/>
      <c r="I11" s="7"/>
      <c r="J11" s="7"/>
      <c r="K11" s="7"/>
      <c r="L11" s="7"/>
      <c r="M11" s="5"/>
      <c r="N11" s="3"/>
      <c r="O11" s="3"/>
      <c r="P11" s="3"/>
      <c r="Q11" s="3"/>
      <c r="R11" s="5"/>
    </row>
    <row r="12" spans="2:18" s="6" customFormat="1" ht="17.25" x14ac:dyDescent="0.3">
      <c r="B12" s="15" t="s">
        <v>12</v>
      </c>
      <c r="C12" s="18" t="s">
        <v>13</v>
      </c>
      <c r="D12" s="23"/>
      <c r="E12" s="21"/>
      <c r="F12" s="22"/>
      <c r="G12" s="7"/>
      <c r="H12" s="7"/>
      <c r="I12" s="7"/>
      <c r="J12" s="7"/>
      <c r="K12" s="7"/>
      <c r="L12" s="7"/>
      <c r="M12" s="5"/>
      <c r="N12" s="3"/>
      <c r="O12" s="3"/>
      <c r="P12" s="3"/>
      <c r="Q12" s="3"/>
      <c r="R12" s="5"/>
    </row>
    <row r="13" spans="2:18" s="6" customFormat="1" ht="17.25" x14ac:dyDescent="0.3">
      <c r="B13" s="15" t="s">
        <v>21</v>
      </c>
      <c r="C13" s="18" t="s">
        <v>22</v>
      </c>
      <c r="D13" s="23"/>
      <c r="E13" s="21"/>
      <c r="F13" s="22"/>
      <c r="G13" s="7"/>
      <c r="H13" s="7"/>
      <c r="I13" s="7"/>
      <c r="J13" s="7"/>
      <c r="K13" s="7"/>
      <c r="L13" s="7"/>
      <c r="M13" s="5"/>
      <c r="N13" s="3"/>
      <c r="O13" s="3"/>
      <c r="P13" s="3"/>
      <c r="Q13" s="3"/>
      <c r="R13" s="5"/>
    </row>
    <row r="14" spans="2:18" s="6" customFormat="1" ht="17.25" x14ac:dyDescent="0.3">
      <c r="B14" s="15" t="s">
        <v>14</v>
      </c>
      <c r="C14" s="18" t="s">
        <v>15</v>
      </c>
      <c r="D14" s="23">
        <v>1</v>
      </c>
      <c r="E14" s="24">
        <v>5000000</v>
      </c>
      <c r="F14" s="12">
        <f>D14*E14</f>
        <v>5000000</v>
      </c>
      <c r="G14" s="4"/>
      <c r="H14" s="4"/>
      <c r="I14" s="4"/>
      <c r="J14" s="4"/>
      <c r="K14" s="4"/>
      <c r="L14" s="3"/>
      <c r="M14" s="5"/>
      <c r="N14" s="3"/>
      <c r="O14" s="3"/>
      <c r="P14" s="3"/>
      <c r="Q14" s="3"/>
      <c r="R14" s="5"/>
    </row>
    <row r="15" spans="2:18" s="6" customFormat="1" ht="17.25" x14ac:dyDescent="0.3">
      <c r="B15" s="15"/>
      <c r="C15" s="18" t="s">
        <v>23</v>
      </c>
      <c r="D15" s="23"/>
      <c r="E15" s="21"/>
      <c r="F15" s="22"/>
      <c r="G15" s="4"/>
      <c r="H15" s="4"/>
      <c r="I15" s="4"/>
      <c r="J15" s="4"/>
      <c r="K15" s="4"/>
      <c r="L15" s="3"/>
      <c r="M15" s="5"/>
      <c r="N15" s="3"/>
      <c r="O15" s="3"/>
      <c r="P15" s="3"/>
      <c r="Q15" s="3"/>
      <c r="R15" s="5"/>
    </row>
    <row r="16" spans="2:18" s="6" customFormat="1" ht="17.25" x14ac:dyDescent="0.3">
      <c r="B16" s="15" t="s">
        <v>16</v>
      </c>
      <c r="C16" s="18" t="s">
        <v>17</v>
      </c>
      <c r="D16" s="23"/>
      <c r="E16" s="21"/>
      <c r="F16" s="22"/>
      <c r="G16" s="4"/>
      <c r="H16" s="4"/>
      <c r="I16" s="4"/>
      <c r="J16" s="4"/>
      <c r="K16" s="4"/>
      <c r="L16" s="3"/>
      <c r="M16" s="5"/>
      <c r="N16" s="3"/>
      <c r="O16" s="3"/>
      <c r="P16" s="3"/>
      <c r="Q16" s="3"/>
      <c r="R16" s="5"/>
    </row>
    <row r="17" spans="2:18" s="6" customFormat="1" ht="17.25" x14ac:dyDescent="0.3">
      <c r="B17" s="15" t="s">
        <v>18</v>
      </c>
      <c r="C17" s="18" t="s">
        <v>19</v>
      </c>
      <c r="D17" s="23"/>
      <c r="E17" s="21"/>
      <c r="F17" s="22"/>
      <c r="G17" s="4"/>
      <c r="H17" s="4"/>
      <c r="I17" s="4"/>
      <c r="J17" s="4"/>
      <c r="K17" s="4"/>
      <c r="L17" s="3"/>
      <c r="M17" s="5"/>
      <c r="N17" s="3"/>
      <c r="O17" s="3"/>
      <c r="P17" s="3"/>
      <c r="Q17" s="3"/>
      <c r="R17" s="5"/>
    </row>
    <row r="18" spans="2:18" s="6" customFormat="1" ht="17.25" x14ac:dyDescent="0.3">
      <c r="B18" s="9"/>
      <c r="C18" s="18" t="s">
        <v>20</v>
      </c>
      <c r="D18" s="23"/>
      <c r="E18" s="21"/>
      <c r="F18" s="13">
        <f>SUM(F3:F17)</f>
        <v>105456666.66666667</v>
      </c>
      <c r="G18" s="4"/>
      <c r="H18" s="4"/>
      <c r="I18" s="4"/>
      <c r="J18" s="4"/>
      <c r="K18" s="4"/>
      <c r="L18" s="3"/>
      <c r="M18" s="5"/>
      <c r="N18" s="3"/>
      <c r="O18" s="3"/>
      <c r="P18" s="3"/>
      <c r="Q18" s="3"/>
      <c r="R18" s="5"/>
    </row>
    <row r="19" spans="2:18" ht="17.25" x14ac:dyDescent="0.3">
      <c r="C19" s="10"/>
      <c r="D19" s="10"/>
      <c r="E19" s="10"/>
      <c r="F19" s="14"/>
    </row>
  </sheetData>
  <pageMargins left="0.7" right="0.7" top="0.75" bottom="0.75" header="0.3" footer="0.3"/>
  <pageSetup paperSize="9" scale="90" orientation="portrait" horizontalDpi="300" verticalDpi="1200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O8"/>
  <sheetViews>
    <sheetView workbookViewId="0">
      <selection activeCell="C14" sqref="C14"/>
    </sheetView>
  </sheetViews>
  <sheetFormatPr baseColWidth="10" defaultColWidth="11.5703125" defaultRowHeight="15" x14ac:dyDescent="0.25"/>
  <cols>
    <col min="1" max="1" width="4" style="1" customWidth="1"/>
    <col min="2" max="2" width="11.5703125" style="1"/>
    <col min="3" max="3" width="62.42578125" style="1" customWidth="1"/>
    <col min="4" max="4" width="16.85546875" style="1" customWidth="1"/>
    <col min="5" max="7" width="15.140625" style="1" bestFit="1" customWidth="1"/>
    <col min="8" max="16384" width="11.5703125" style="1"/>
  </cols>
  <sheetData>
    <row r="2" spans="2:15" s="6" customFormat="1" ht="16.5" x14ac:dyDescent="0.3">
      <c r="B2" s="11" t="s">
        <v>1</v>
      </c>
      <c r="C2" s="11" t="s">
        <v>2</v>
      </c>
      <c r="D2" s="11" t="s">
        <v>0</v>
      </c>
      <c r="E2" s="4"/>
      <c r="F2" s="4"/>
      <c r="G2" s="4"/>
      <c r="H2" s="4"/>
      <c r="I2" s="3"/>
      <c r="J2" s="5"/>
      <c r="K2" s="3"/>
      <c r="L2" s="3"/>
      <c r="M2" s="3"/>
      <c r="N2" s="3"/>
      <c r="O2" s="5"/>
    </row>
    <row r="3" spans="2:15" s="6" customFormat="1" ht="16.5" x14ac:dyDescent="0.3">
      <c r="B3" s="25"/>
      <c r="C3" s="11" t="s">
        <v>26</v>
      </c>
      <c r="D3" s="11">
        <v>173333.33333333331</v>
      </c>
      <c r="E3" s="4"/>
      <c r="F3" s="4"/>
      <c r="G3" s="4"/>
      <c r="H3" s="4"/>
      <c r="I3" s="3"/>
      <c r="J3" s="5"/>
      <c r="K3" s="3"/>
      <c r="L3" s="3"/>
      <c r="M3" s="3"/>
      <c r="N3" s="3"/>
      <c r="O3" s="5"/>
    </row>
    <row r="4" spans="2:15" s="6" customFormat="1" ht="16.5" x14ac:dyDescent="0.3">
      <c r="B4" s="25"/>
      <c r="C4" s="11" t="s">
        <v>30</v>
      </c>
      <c r="D4" s="11">
        <v>283333.33333333331</v>
      </c>
      <c r="E4" s="4"/>
      <c r="F4" s="4"/>
      <c r="G4" s="4"/>
      <c r="H4" s="4"/>
      <c r="I4" s="3"/>
      <c r="J4" s="5"/>
      <c r="K4" s="3"/>
      <c r="L4" s="3"/>
      <c r="M4" s="3"/>
      <c r="N4" s="3"/>
      <c r="O4" s="5"/>
    </row>
    <row r="5" spans="2:15" s="6" customFormat="1" ht="16.5" x14ac:dyDescent="0.3">
      <c r="B5" s="25" t="s">
        <v>8</v>
      </c>
      <c r="C5" s="11" t="s">
        <v>9</v>
      </c>
      <c r="D5" s="11">
        <v>100000000</v>
      </c>
      <c r="E5" s="4"/>
      <c r="F5" s="4"/>
      <c r="G5" s="4"/>
      <c r="H5" s="4"/>
      <c r="I5" s="3"/>
      <c r="J5" s="5"/>
      <c r="K5" s="3"/>
      <c r="L5" s="3"/>
      <c r="M5" s="3"/>
      <c r="N5" s="3"/>
      <c r="O5" s="5"/>
    </row>
    <row r="6" spans="2:15" s="6" customFormat="1" ht="16.5" x14ac:dyDescent="0.3">
      <c r="B6" s="25" t="s">
        <v>14</v>
      </c>
      <c r="C6" s="11" t="s">
        <v>15</v>
      </c>
      <c r="D6" s="11">
        <v>5000000</v>
      </c>
      <c r="E6" s="4"/>
      <c r="F6" s="4"/>
      <c r="G6" s="4"/>
      <c r="H6" s="4"/>
      <c r="I6" s="3"/>
      <c r="J6" s="5"/>
      <c r="K6" s="3"/>
      <c r="L6" s="3"/>
      <c r="M6" s="3"/>
      <c r="N6" s="3"/>
      <c r="O6" s="5"/>
    </row>
    <row r="7" spans="2:15" s="6" customFormat="1" ht="17.25" x14ac:dyDescent="0.3">
      <c r="B7" s="9"/>
      <c r="C7" s="18" t="s">
        <v>20</v>
      </c>
      <c r="D7" s="13">
        <f>SUM(D2:D2)</f>
        <v>0</v>
      </c>
      <c r="E7" s="4"/>
      <c r="F7" s="4"/>
      <c r="G7" s="4"/>
      <c r="H7" s="4"/>
      <c r="I7" s="3"/>
      <c r="J7" s="5"/>
      <c r="K7" s="3"/>
      <c r="L7" s="3"/>
      <c r="M7" s="3"/>
      <c r="N7" s="3"/>
      <c r="O7" s="5"/>
    </row>
    <row r="8" spans="2:15" ht="17.25" x14ac:dyDescent="0.3">
      <c r="C8" s="10"/>
      <c r="D8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1</vt:lpstr>
      <vt:lpstr>Feuil 2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Paul-Arthur Acka</dc:creator>
  <cp:lastModifiedBy>Clement Passet</cp:lastModifiedBy>
  <cp:lastPrinted>2015-09-08T11:32:31Z</cp:lastPrinted>
  <dcterms:created xsi:type="dcterms:W3CDTF">2008-07-15T09:30:49Z</dcterms:created>
  <dcterms:modified xsi:type="dcterms:W3CDTF">2019-10-10T10:31:32Z</dcterms:modified>
</cp:coreProperties>
</file>