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7495" windowHeight="121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  <c r="E20" i="1"/>
  <c r="C20" i="1"/>
  <c r="D23" i="1"/>
  <c r="E23" i="1"/>
  <c r="D24" i="1"/>
  <c r="E24" i="1"/>
  <c r="C24" i="1"/>
  <c r="C23" i="1"/>
  <c r="D15" i="1"/>
  <c r="E15" i="1"/>
  <c r="D16" i="1"/>
  <c r="E16" i="1"/>
  <c r="C16" i="1"/>
  <c r="C15" i="1"/>
  <c r="D14" i="1"/>
  <c r="E14" i="1"/>
  <c r="D13" i="1"/>
  <c r="E13" i="1"/>
  <c r="D12" i="1"/>
  <c r="E12" i="1"/>
  <c r="C12" i="1"/>
  <c r="C14" i="1"/>
  <c r="C13" i="1"/>
  <c r="D22" i="1"/>
  <c r="E22" i="1"/>
  <c r="C22" i="1"/>
  <c r="D21" i="1" l="1"/>
  <c r="E21" i="1"/>
  <c r="C21" i="1"/>
</calcChain>
</file>

<file path=xl/sharedStrings.xml><?xml version="1.0" encoding="utf-8"?>
<sst xmlns="http://schemas.openxmlformats.org/spreadsheetml/2006/main" count="26" uniqueCount="19">
  <si>
    <t>loic</t>
  </si>
  <si>
    <t>Benoit</t>
  </si>
  <si>
    <t/>
  </si>
  <si>
    <t>Usager</t>
  </si>
  <si>
    <t>Equipe</t>
  </si>
  <si>
    <t>paul</t>
  </si>
  <si>
    <t>pierre</t>
  </si>
  <si>
    <t>jacques</t>
  </si>
  <si>
    <t>équipe benoit:</t>
  </si>
  <si>
    <t>nombre d'usager présent</t>
  </si>
  <si>
    <t>nombre d'usager absent</t>
  </si>
  <si>
    <t>équipe loic:</t>
  </si>
  <si>
    <t>hospitalisation</t>
  </si>
  <si>
    <t>congés</t>
  </si>
  <si>
    <t>absence</t>
  </si>
  <si>
    <t>invalide</t>
  </si>
  <si>
    <t>nombre d'usager hospitalisé</t>
  </si>
  <si>
    <t>nombre d'usager en congés</t>
  </si>
  <si>
    <t>nombre d'usagers invalide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</si>
</sst>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rgb="FF7030A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FFC000"/>
        </patternFill>
      </fill>
      <border>
        <left/>
        <right/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C21" sqref="C21"/>
    </sheetView>
  </sheetViews>
  <sheetFormatPr baseColWidth="10" defaultRowHeight="15" x14ac:dyDescent="0.25"/>
  <cols>
    <col min="1" max="2" width="29.140625" customWidth="1"/>
    <col min="3" max="3" width="14.140625" bestFit="1" customWidth="1"/>
  </cols>
  <sheetData>
    <row r="1" spans="1:5" x14ac:dyDescent="0.25">
      <c r="A1" s="1" t="s">
        <v>4</v>
      </c>
      <c r="B1" s="1" t="s">
        <v>3</v>
      </c>
      <c r="C1" s="5">
        <v>42370</v>
      </c>
      <c r="D1" s="5">
        <v>42371</v>
      </c>
      <c r="E1" s="5">
        <v>42372</v>
      </c>
    </row>
    <row r="2" spans="1:5" ht="18.75" x14ac:dyDescent="0.25">
      <c r="A2" s="2" t="s">
        <v>0</v>
      </c>
      <c r="B2" s="4" t="s">
        <v>5</v>
      </c>
      <c r="C2" s="1" t="s">
        <v>12</v>
      </c>
      <c r="D2" s="1" t="s">
        <v>13</v>
      </c>
      <c r="E2" s="3"/>
    </row>
    <row r="3" spans="1:5" ht="18.75" x14ac:dyDescent="0.25">
      <c r="A3" s="2" t="s">
        <v>1</v>
      </c>
      <c r="B3" s="4" t="s">
        <v>6</v>
      </c>
      <c r="C3" s="3"/>
      <c r="D3" s="3" t="s">
        <v>2</v>
      </c>
      <c r="E3" s="1" t="s">
        <v>13</v>
      </c>
    </row>
    <row r="4" spans="1:5" ht="18.75" x14ac:dyDescent="0.25">
      <c r="A4" s="2" t="s">
        <v>1</v>
      </c>
      <c r="B4" s="4" t="s">
        <v>7</v>
      </c>
      <c r="C4" s="3"/>
      <c r="D4" s="1" t="s">
        <v>14</v>
      </c>
      <c r="E4" s="1" t="s">
        <v>15</v>
      </c>
    </row>
    <row r="11" spans="1:5" x14ac:dyDescent="0.25">
      <c r="B11" t="s">
        <v>8</v>
      </c>
    </row>
    <row r="12" spans="1:5" x14ac:dyDescent="0.25">
      <c r="B12" t="s">
        <v>9</v>
      </c>
      <c r="C12" s="6">
        <f>SUMPRODUCT(($A$2:$A$4="Benoit")*(C$2:C$4="")*1)</f>
        <v>2</v>
      </c>
      <c r="D12" s="6">
        <f t="shared" ref="D12:E12" si="0">SUMPRODUCT(($A$2:$A$4="Benoit")*(D$2:D$4="")*1)</f>
        <v>1</v>
      </c>
      <c r="E12" s="6">
        <f t="shared" si="0"/>
        <v>0</v>
      </c>
    </row>
    <row r="13" spans="1:5" x14ac:dyDescent="0.25">
      <c r="B13" t="s">
        <v>10</v>
      </c>
      <c r="C13" s="6">
        <f>SUMPRODUCT(($A$2:$A$4="Benoit")*(C$2:C$4="absence")*1)</f>
        <v>0</v>
      </c>
      <c r="D13" s="6">
        <f t="shared" ref="D13:E13" si="1">SUMPRODUCT(($A$2:$A$4="Benoit")*(D$2:D$4="absence")*1)</f>
        <v>1</v>
      </c>
      <c r="E13" s="6">
        <f t="shared" si="1"/>
        <v>0</v>
      </c>
    </row>
    <row r="14" spans="1:5" x14ac:dyDescent="0.25">
      <c r="B14" t="s">
        <v>16</v>
      </c>
      <c r="C14" s="6">
        <f>SUMPRODUCT(($A$2:$A$4="Benoit")*(C$2:C$4="hospitalisation")*1)</f>
        <v>0</v>
      </c>
      <c r="D14" s="6">
        <f t="shared" ref="D14:E14" si="2">SUMPRODUCT(($A$2:$A$4="Benoit")*(D$2:D$4="hospitalisation")*1)</f>
        <v>0</v>
      </c>
      <c r="E14" s="6">
        <f t="shared" si="2"/>
        <v>0</v>
      </c>
    </row>
    <row r="15" spans="1:5" x14ac:dyDescent="0.25">
      <c r="B15" t="s">
        <v>17</v>
      </c>
      <c r="C15" s="6">
        <f>SUMPRODUCT(($A$2:$A$4="Benoit")*(C$2:C$4="congés")*1)</f>
        <v>0</v>
      </c>
      <c r="D15" s="6">
        <f t="shared" ref="D15:E15" si="3">SUMPRODUCT(($A$2:$A$4="Benoit")*(D$2:D$4="congés")*1)</f>
        <v>0</v>
      </c>
      <c r="E15" s="6">
        <f t="shared" si="3"/>
        <v>1</v>
      </c>
    </row>
    <row r="16" spans="1:5" x14ac:dyDescent="0.25">
      <c r="B16" t="s">
        <v>18</v>
      </c>
      <c r="C16" s="6">
        <f>SUMPRODUCT(($A$2:$A$4="Benoit")*(C$2:C$4="invalide")*1)</f>
        <v>0</v>
      </c>
      <c r="D16" s="6">
        <f t="shared" ref="D16:E16" si="4">SUMPRODUCT(($A$2:$A$4="Benoit")*(D$2:D$4="invalide")*1)</f>
        <v>0</v>
      </c>
      <c r="E16" s="6">
        <f t="shared" si="4"/>
        <v>1</v>
      </c>
    </row>
    <row r="17" spans="2:5" x14ac:dyDescent="0.25">
      <c r="C17" s="1"/>
      <c r="D17" s="1"/>
      <c r="E17" s="1"/>
    </row>
    <row r="18" spans="2:5" x14ac:dyDescent="0.25">
      <c r="C18" s="1"/>
      <c r="D18" s="1"/>
      <c r="E18" s="1"/>
    </row>
    <row r="19" spans="2:5" x14ac:dyDescent="0.25">
      <c r="B19" t="s">
        <v>11</v>
      </c>
      <c r="C19" s="1"/>
      <c r="D19" s="1"/>
      <c r="E19" s="1"/>
    </row>
    <row r="20" spans="2:5" x14ac:dyDescent="0.25">
      <c r="B20" t="s">
        <v>9</v>
      </c>
      <c r="C20" s="6">
        <f>SUMPRODUCT(($A$2:$A$4="loic")*(C$2:C$4="")*1)</f>
        <v>0</v>
      </c>
      <c r="D20" s="6">
        <f t="shared" ref="D20:E20" si="5">SUMPRODUCT(($A$2:$A$4="loic")*(D$2:D$4="")*1)</f>
        <v>0</v>
      </c>
      <c r="E20" s="6">
        <f t="shared" si="5"/>
        <v>1</v>
      </c>
    </row>
    <row r="21" spans="2:5" x14ac:dyDescent="0.25">
      <c r="B21" t="s">
        <v>10</v>
      </c>
      <c r="C21" s="6">
        <f>SUMPRODUCT(($A$2:$A$4="loic")*(C$2:C$4="ABSENT")*1)</f>
        <v>0</v>
      </c>
      <c r="D21" s="6">
        <f t="shared" ref="D21:E22" si="6">SUMPRODUCT(($A$2:$A$4="loic")*(D$2:D$4="ABSENT")*1)</f>
        <v>0</v>
      </c>
      <c r="E21" s="6">
        <f t="shared" si="6"/>
        <v>0</v>
      </c>
    </row>
    <row r="22" spans="2:5" x14ac:dyDescent="0.25">
      <c r="B22" t="s">
        <v>16</v>
      </c>
      <c r="C22" s="6">
        <f>SUMPRODUCT(($A$2:$A$4="loic")*(C$2:C$4="hospitalisation")*1)</f>
        <v>1</v>
      </c>
      <c r="D22" s="6">
        <f t="shared" ref="D22:E22" si="7">SUMPRODUCT(($A$2:$A$4="loic")*(D$2:D$4="hospitalisation")*1)</f>
        <v>0</v>
      </c>
      <c r="E22" s="6">
        <f t="shared" si="7"/>
        <v>0</v>
      </c>
    </row>
    <row r="23" spans="2:5" x14ac:dyDescent="0.25">
      <c r="B23" t="s">
        <v>17</v>
      </c>
      <c r="C23" s="6">
        <f>SUMPRODUCT(($A$2:$A$4="loic")*(C$2:C$4="congés")*1)</f>
        <v>0</v>
      </c>
      <c r="D23" s="6">
        <f t="shared" ref="D23:E23" si="8">SUMPRODUCT(($A$2:$A$4="loic")*(D$2:D$4="congés")*1)</f>
        <v>1</v>
      </c>
      <c r="E23" s="6">
        <f t="shared" si="8"/>
        <v>0</v>
      </c>
    </row>
    <row r="24" spans="2:5" x14ac:dyDescent="0.25">
      <c r="B24" t="s">
        <v>18</v>
      </c>
      <c r="C24" s="6">
        <f>SUMPRODUCT(($A$2:$A$4="loic")*(C$2:C$4="invalide")*1)</f>
        <v>0</v>
      </c>
      <c r="D24" s="6">
        <f t="shared" ref="D24:E24" si="9">SUMPRODUCT(($A$2:$A$4="loic")*(D$2:D$4="invalide")*1)</f>
        <v>0</v>
      </c>
      <c r="E24" s="6">
        <f t="shared" si="9"/>
        <v>0</v>
      </c>
    </row>
  </sheetData>
  <conditionalFormatting sqref="E2 C3:D3 C4">
    <cfRule type="cellIs" dxfId="6" priority="8" operator="equal">
      <formula>"CP"</formula>
    </cfRule>
  </conditionalFormatting>
  <conditionalFormatting sqref="A2:B2 E2 A3:D3 A4:C4">
    <cfRule type="cellIs" dxfId="5" priority="4" operator="equal">
      <formula>"HP"</formula>
    </cfRule>
    <cfRule type="cellIs" dxfId="4" priority="5" operator="equal">
      <formula>"Réc"</formula>
    </cfRule>
    <cfRule type="cellIs" dxfId="3" priority="6" operator="equal">
      <formula>"AB In"</formula>
    </cfRule>
    <cfRule type="cellIs" dxfId="2" priority="7" operator="equal">
      <formula>"Mal"</formula>
    </cfRule>
  </conditionalFormatting>
  <conditionalFormatting sqref="A2:B2 E2 A3:D3 A4:C4">
    <cfRule type="cellIs" dxfId="1" priority="3" operator="equal">
      <formula>"Dir"</formula>
    </cfRule>
  </conditionalFormatting>
  <conditionalFormatting sqref="E2 C3:D3 C4">
    <cfRule type="cellIs" dxfId="0" priority="2" operator="equal">
      <formula>"For"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 Rotondaro</dc:creator>
  <cp:lastModifiedBy>PASSET</cp:lastModifiedBy>
  <cp:lastPrinted>2016-08-09T09:07:20Z</cp:lastPrinted>
  <dcterms:created xsi:type="dcterms:W3CDTF">2016-08-09T07:18:49Z</dcterms:created>
  <dcterms:modified xsi:type="dcterms:W3CDTF">2016-08-09T11:30:12Z</dcterms:modified>
</cp:coreProperties>
</file>