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U:\Listing Pbms\"/>
    </mc:Choice>
  </mc:AlternateContent>
  <bookViews>
    <workbookView xWindow="0" yWindow="0" windowWidth="15360" windowHeight="6270" tabRatio="836" activeTab="1"/>
  </bookViews>
  <sheets>
    <sheet name="Interface" sheetId="31" r:id="rId1"/>
    <sheet name="Cas Recencé" sheetId="1" r:id="rId2"/>
    <sheet name="Modèle" sheetId="32" r:id="rId3"/>
    <sheet name="1" sheetId="337" r:id="rId4"/>
    <sheet name="2" sheetId="338" r:id="rId5"/>
    <sheet name="3" sheetId="339" r:id="rId6"/>
    <sheet name="4" sheetId="365" r:id="rId7"/>
    <sheet name="5" sheetId="341" r:id="rId8"/>
    <sheet name="6" sheetId="342" r:id="rId9"/>
    <sheet name="7" sheetId="343" r:id="rId10"/>
    <sheet name="8" sheetId="344" r:id="rId11"/>
    <sheet name="9" sheetId="345" r:id="rId12"/>
    <sheet name="10" sheetId="346" r:id="rId13"/>
    <sheet name="11" sheetId="347" r:id="rId14"/>
    <sheet name="12" sheetId="348" r:id="rId15"/>
    <sheet name="13" sheetId="349" r:id="rId16"/>
    <sheet name="14" sheetId="350" r:id="rId17"/>
    <sheet name="15" sheetId="351" r:id="rId18"/>
    <sheet name="16" sheetId="352" r:id="rId19"/>
    <sheet name="17" sheetId="353" r:id="rId20"/>
    <sheet name="18" sheetId="354" r:id="rId21"/>
    <sheet name="19" sheetId="355" r:id="rId22"/>
    <sheet name="20" sheetId="356" r:id="rId23"/>
    <sheet name="21" sheetId="357" r:id="rId24"/>
    <sheet name="22" sheetId="358" r:id="rId25"/>
    <sheet name="23" sheetId="359" r:id="rId26"/>
    <sheet name="24" sheetId="360" r:id="rId27"/>
    <sheet name="25" sheetId="361" r:id="rId28"/>
    <sheet name="26" sheetId="362" r:id="rId29"/>
    <sheet name="27" sheetId="363" r:id="rId30"/>
    <sheet name="28" sheetId="364" r:id="rId31"/>
    <sheet name="29" sheetId="325" r:id="rId32"/>
  </sheets>
  <functionGroups builtInGroupCount="18"/>
  <definedNames>
    <definedName name="_xlnm._FilterDatabase" localSheetId="1" hidden="1">'Cas Recencé'!$A$1:$G$16</definedName>
    <definedName name="ListeCas">'Cas Recencé'!$A$2:$A$1048576</definedName>
    <definedName name="ListeInfo">'Cas Recencé'!$B$2:$J$1048576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365" l="1"/>
  <c r="B7" i="365"/>
  <c r="B6" i="365"/>
  <c r="D5" i="365"/>
  <c r="B5" i="365"/>
  <c r="A5" i="365"/>
  <c r="D3" i="365"/>
  <c r="B3" i="365"/>
  <c r="A1" i="365"/>
  <c r="B8" i="364"/>
  <c r="B7" i="364"/>
  <c r="B6" i="364"/>
  <c r="D5" i="364"/>
  <c r="B5" i="364"/>
  <c r="A5" i="364"/>
  <c r="D3" i="364"/>
  <c r="B3" i="364"/>
  <c r="A1" i="364"/>
  <c r="B8" i="363"/>
  <c r="B7" i="363"/>
  <c r="B6" i="363"/>
  <c r="D5" i="363"/>
  <c r="B5" i="363"/>
  <c r="A5" i="363"/>
  <c r="D3" i="363"/>
  <c r="B3" i="363"/>
  <c r="A1" i="363"/>
  <c r="B8" i="362"/>
  <c r="B7" i="362"/>
  <c r="B6" i="362"/>
  <c r="D5" i="362"/>
  <c r="B5" i="362"/>
  <c r="A5" i="362"/>
  <c r="D3" i="362"/>
  <c r="B3" i="362"/>
  <c r="A1" i="362"/>
  <c r="B8" i="361"/>
  <c r="B7" i="361"/>
  <c r="B6" i="361"/>
  <c r="D5" i="361"/>
  <c r="B5" i="361"/>
  <c r="A5" i="361"/>
  <c r="D3" i="361"/>
  <c r="B3" i="361"/>
  <c r="A1" i="361"/>
  <c r="B8" i="360"/>
  <c r="B7" i="360"/>
  <c r="B6" i="360"/>
  <c r="D5" i="360"/>
  <c r="B5" i="360"/>
  <c r="A5" i="360"/>
  <c r="D3" i="360"/>
  <c r="B3" i="360"/>
  <c r="A1" i="360"/>
  <c r="B8" i="359"/>
  <c r="B7" i="359"/>
  <c r="B6" i="359"/>
  <c r="D5" i="359"/>
  <c r="B5" i="359"/>
  <c r="A5" i="359"/>
  <c r="D3" i="359"/>
  <c r="B3" i="359"/>
  <c r="A1" i="359"/>
  <c r="B8" i="358"/>
  <c r="B7" i="358"/>
  <c r="B6" i="358"/>
  <c r="D5" i="358"/>
  <c r="B5" i="358"/>
  <c r="A5" i="358"/>
  <c r="D3" i="358"/>
  <c r="B3" i="358"/>
  <c r="A1" i="358"/>
  <c r="B8" i="357"/>
  <c r="B7" i="357"/>
  <c r="B6" i="357"/>
  <c r="D5" i="357"/>
  <c r="B5" i="357"/>
  <c r="A5" i="357"/>
  <c r="D3" i="357"/>
  <c r="B3" i="357"/>
  <c r="A1" i="357"/>
  <c r="B8" i="356"/>
  <c r="B7" i="356"/>
  <c r="B6" i="356"/>
  <c r="D5" i="356"/>
  <c r="B5" i="356"/>
  <c r="A5" i="356"/>
  <c r="D3" i="356"/>
  <c r="B3" i="356"/>
  <c r="A1" i="356"/>
  <c r="B8" i="355"/>
  <c r="B7" i="355"/>
  <c r="B6" i="355"/>
  <c r="D5" i="355"/>
  <c r="B5" i="355"/>
  <c r="A5" i="355"/>
  <c r="D3" i="355"/>
  <c r="B3" i="355"/>
  <c r="A1" i="355"/>
  <c r="B8" i="354"/>
  <c r="B7" i="354"/>
  <c r="B6" i="354"/>
  <c r="D5" i="354"/>
  <c r="B5" i="354"/>
  <c r="A5" i="354"/>
  <c r="D3" i="354"/>
  <c r="B3" i="354"/>
  <c r="A1" i="354"/>
  <c r="B8" i="353"/>
  <c r="B7" i="353"/>
  <c r="B6" i="353"/>
  <c r="D5" i="353"/>
  <c r="B5" i="353"/>
  <c r="A5" i="353"/>
  <c r="D3" i="353"/>
  <c r="B3" i="353"/>
  <c r="A1" i="353"/>
  <c r="B8" i="352"/>
  <c r="B7" i="352"/>
  <c r="B6" i="352"/>
  <c r="D5" i="352"/>
  <c r="B5" i="352"/>
  <c r="A5" i="352"/>
  <c r="D3" i="352"/>
  <c r="B3" i="352"/>
  <c r="A1" i="352"/>
  <c r="B8" i="351"/>
  <c r="B7" i="351"/>
  <c r="B6" i="351"/>
  <c r="D5" i="351"/>
  <c r="B5" i="351"/>
  <c r="A5" i="351"/>
  <c r="D3" i="351"/>
  <c r="B3" i="351"/>
  <c r="A1" i="351"/>
  <c r="B8" i="350"/>
  <c r="B7" i="350"/>
  <c r="B6" i="350"/>
  <c r="D5" i="350"/>
  <c r="B5" i="350"/>
  <c r="A5" i="350"/>
  <c r="D3" i="350"/>
  <c r="B3" i="350"/>
  <c r="A1" i="350"/>
  <c r="B8" i="349"/>
  <c r="B7" i="349"/>
  <c r="B6" i="349"/>
  <c r="D5" i="349"/>
  <c r="B5" i="349"/>
  <c r="A5" i="349"/>
  <c r="D3" i="349"/>
  <c r="B3" i="349"/>
  <c r="A1" i="349"/>
  <c r="B8" i="348"/>
  <c r="B7" i="348"/>
  <c r="B6" i="348"/>
  <c r="D5" i="348"/>
  <c r="B5" i="348"/>
  <c r="A5" i="348"/>
  <c r="D3" i="348"/>
  <c r="B3" i="348"/>
  <c r="A1" i="348"/>
  <c r="B8" i="347"/>
  <c r="B7" i="347"/>
  <c r="B6" i="347"/>
  <c r="D5" i="347"/>
  <c r="B5" i="347"/>
  <c r="A5" i="347"/>
  <c r="D3" i="347"/>
  <c r="B3" i="347"/>
  <c r="A1" i="347"/>
  <c r="B8" i="346"/>
  <c r="B7" i="346"/>
  <c r="B6" i="346"/>
  <c r="D5" i="346"/>
  <c r="B5" i="346"/>
  <c r="A5" i="346"/>
  <c r="D3" i="346"/>
  <c r="B3" i="346"/>
  <c r="A1" i="346"/>
  <c r="B8" i="345"/>
  <c r="B7" i="345"/>
  <c r="B6" i="345"/>
  <c r="D5" i="345"/>
  <c r="B5" i="345"/>
  <c r="A5" i="345"/>
  <c r="D3" i="345"/>
  <c r="B3" i="345"/>
  <c r="A1" i="345"/>
  <c r="B8" i="344"/>
  <c r="B7" i="344"/>
  <c r="B6" i="344"/>
  <c r="D5" i="344"/>
  <c r="B5" i="344"/>
  <c r="A5" i="344"/>
  <c r="D3" i="344"/>
  <c r="B3" i="344"/>
  <c r="A1" i="344"/>
  <c r="B8" i="343"/>
  <c r="B7" i="343"/>
  <c r="B6" i="343"/>
  <c r="D5" i="343"/>
  <c r="B5" i="343"/>
  <c r="A5" i="343"/>
  <c r="D3" i="343"/>
  <c r="B3" i="343"/>
  <c r="A1" i="343"/>
  <c r="B8" i="342"/>
  <c r="B7" i="342"/>
  <c r="B6" i="342"/>
  <c r="D5" i="342"/>
  <c r="B5" i="342"/>
  <c r="A5" i="342"/>
  <c r="D3" i="342"/>
  <c r="B3" i="342"/>
  <c r="A1" i="342"/>
  <c r="B8" i="341"/>
  <c r="B7" i="341"/>
  <c r="B6" i="341"/>
  <c r="D5" i="341"/>
  <c r="B5" i="341"/>
  <c r="A5" i="341"/>
  <c r="D3" i="341"/>
  <c r="B3" i="341"/>
  <c r="A1" i="341"/>
  <c r="B8" i="339"/>
  <c r="B7" i="339"/>
  <c r="B6" i="339"/>
  <c r="D5" i="339"/>
  <c r="B5" i="339"/>
  <c r="A5" i="339"/>
  <c r="D3" i="339"/>
  <c r="B3" i="339"/>
  <c r="A1" i="339"/>
  <c r="B8" i="338"/>
  <c r="B7" i="338"/>
  <c r="B6" i="338"/>
  <c r="D5" i="338"/>
  <c r="B5" i="338"/>
  <c r="A5" i="338"/>
  <c r="D3" i="338"/>
  <c r="B3" i="338"/>
  <c r="A1" i="338"/>
  <c r="B8" i="337"/>
  <c r="B7" i="337"/>
  <c r="B6" i="337"/>
  <c r="D5" i="337"/>
  <c r="B5" i="337"/>
  <c r="A5" i="337"/>
  <c r="D3" i="337"/>
  <c r="B3" i="337"/>
  <c r="A1" i="337"/>
  <c r="B8" i="325"/>
  <c r="B7" i="325"/>
  <c r="B6" i="325"/>
  <c r="D5" i="325"/>
  <c r="B5" i="325"/>
  <c r="A5" i="325"/>
  <c r="D3" i="325"/>
  <c r="B3" i="325"/>
  <c r="A1" i="325"/>
  <c r="A1" i="32" l="1"/>
  <c r="B8" i="32"/>
  <c r="B7" i="32"/>
  <c r="B6" i="32"/>
  <c r="D5" i="32"/>
  <c r="B5" i="32"/>
  <c r="D3" i="32"/>
  <c r="A5" i="32" l="1"/>
  <c r="B3" i="32"/>
</calcChain>
</file>

<file path=xl/sharedStrings.xml><?xml version="1.0" encoding="utf-8"?>
<sst xmlns="http://schemas.openxmlformats.org/spreadsheetml/2006/main" count="312" uniqueCount="15">
  <si>
    <t>Cas N°</t>
  </si>
  <si>
    <t>Goupe d'acheteur concerné</t>
  </si>
  <si>
    <t>Problème</t>
  </si>
  <si>
    <t>Situation actuelle</t>
  </si>
  <si>
    <t>Impact sur WERE</t>
  </si>
  <si>
    <t>Pointage possible ?</t>
  </si>
  <si>
    <t xml:space="preserve">Processus / Solution </t>
  </si>
  <si>
    <t>Cas numéro</t>
  </si>
  <si>
    <t>Fichier joint</t>
  </si>
  <si>
    <t>Impact sur WERE ?</t>
  </si>
  <si>
    <t>BL litigieux à scanner et rattacher dans la commande ?</t>
  </si>
  <si>
    <t>Création litige par la réception ?</t>
  </si>
  <si>
    <t>Titre</t>
  </si>
  <si>
    <t>Modèle</t>
  </si>
  <si>
    <t>Choisissez un cas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</si>
</sst>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sz val="26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Border="1" applyProtection="1"/>
    <xf numFmtId="0" fontId="1" fillId="2" borderId="11" xfId="0" applyFont="1" applyFill="1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0" fontId="1" fillId="2" borderId="11" xfId="0" applyFont="1" applyFill="1" applyBorder="1" applyAlignment="1" applyProtection="1">
      <alignment horizontal="center" vertical="center" wrapText="1"/>
    </xf>
    <xf numFmtId="0" fontId="1" fillId="2" borderId="2" xfId="0" applyFont="1" applyFill="1" applyBorder="1" applyAlignment="1" applyProtection="1">
      <alignment horizontal="center" vertical="center" wrapText="1"/>
    </xf>
    <xf numFmtId="0" fontId="0" fillId="0" borderId="0" xfId="0" applyBorder="1" applyAlignment="1" applyProtection="1">
      <alignment wrapText="1"/>
    </xf>
    <xf numFmtId="0" fontId="0" fillId="0" borderId="0" xfId="0" applyBorder="1" applyAlignment="1" applyProtection="1">
      <alignment vertical="center" wrapText="1"/>
    </xf>
    <xf numFmtId="0" fontId="0" fillId="0" borderId="15" xfId="0" applyBorder="1" applyAlignment="1" applyProtection="1">
      <alignment vertical="center" wrapText="1"/>
    </xf>
    <xf numFmtId="0" fontId="0" fillId="0" borderId="3" xfId="0" applyBorder="1" applyAlignment="1" applyProtection="1">
      <alignment vertical="center" wrapText="1"/>
    </xf>
    <xf numFmtId="0" fontId="0" fillId="0" borderId="4" xfId="0" applyBorder="1" applyAlignment="1" applyProtection="1">
      <alignment vertical="center" wrapText="1"/>
    </xf>
    <xf numFmtId="0" fontId="0" fillId="0" borderId="13" xfId="0" applyBorder="1" applyAlignment="1" applyProtection="1">
      <alignment horizontal="center" vertical="center" wrapText="1"/>
    </xf>
    <xf numFmtId="0" fontId="0" fillId="0" borderId="14" xfId="0" applyBorder="1" applyAlignment="1" applyProtection="1">
      <alignment horizontal="center" vertical="center" wrapText="1"/>
    </xf>
    <xf numFmtId="0" fontId="1" fillId="2" borderId="16" xfId="0" applyFont="1" applyFill="1" applyBorder="1" applyAlignment="1" applyProtection="1">
      <alignment horizontal="center" vertical="center" wrapText="1"/>
    </xf>
    <xf numFmtId="0" fontId="1" fillId="2" borderId="17" xfId="0" applyFont="1" applyFill="1" applyBorder="1" applyAlignment="1" applyProtection="1">
      <alignment horizontal="center" vertical="center" wrapText="1"/>
    </xf>
    <xf numFmtId="0" fontId="0" fillId="0" borderId="18" xfId="0" applyBorder="1" applyAlignment="1" applyProtection="1">
      <alignment horizontal="center" vertical="center" wrapText="1"/>
    </xf>
    <xf numFmtId="0" fontId="0" fillId="0" borderId="19" xfId="0" applyBorder="1" applyAlignment="1" applyProtection="1">
      <alignment horizontal="center" vertical="center" wrapText="1"/>
    </xf>
    <xf numFmtId="0" fontId="3" fillId="0" borderId="20" xfId="0" applyFont="1" applyBorder="1" applyAlignment="1" applyProtection="1">
      <alignment horizontal="center" vertical="top" wrapText="1"/>
    </xf>
    <xf numFmtId="0" fontId="0" fillId="0" borderId="18" xfId="0" applyNumberFormat="1" applyBorder="1" applyAlignment="1" applyProtection="1">
      <alignment horizontal="center" vertical="center" wrapText="1"/>
    </xf>
    <xf numFmtId="0" fontId="0" fillId="0" borderId="19" xfId="0" applyNumberFormat="1" applyBorder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3:C4"/>
  <sheetViews>
    <sheetView workbookViewId="0">
      <selection activeCell="D11" sqref="D11"/>
    </sheetView>
  </sheetViews>
  <sheetFormatPr baseColWidth="10" defaultRowHeight="12.75" x14ac:dyDescent="0.2"/>
  <sheetData>
    <row r="3" spans="3:3" x14ac:dyDescent="0.2">
      <c r="C3" t="s">
        <v>14</v>
      </c>
    </row>
    <row r="4" spans="3:3" x14ac:dyDescent="0.2">
      <c r="C4">
        <v>1</v>
      </c>
    </row>
  </sheetData>
  <dataConsolidate/>
  <dataValidations count="1">
    <dataValidation type="list" allowBlank="1" showInputMessage="1" showErrorMessage="1" sqref="C4">
      <formula1>ListeCas</formula1>
    </dataValidation>
  </dataValidations>
  <pageMargins left="0.7" right="0.7" top="0.75" bottom="0.75" header="0.3" footer="0.3"/>
  <pageSetup orientation="portrait" verticalDpi="598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Q160"/>
  <sheetViews>
    <sheetView tabSelected="1" zoomScale="70" zoomScaleNormal="70" workbookViewId="0"/>
  </sheetViews>
  <sheetFormatPr baseColWidth="10" defaultRowHeight="12.75" x14ac:dyDescent="0.2"/>
  <cols>
    <col min="1" max="1" width="9" style="1" customWidth="1"/>
    <col min="2" max="2" width="28.140625" style="1" bestFit="1" customWidth="1"/>
    <col min="3" max="3" width="19.7109375" style="1" bestFit="1" customWidth="1"/>
    <col min="4" max="4" width="19.7109375" style="16" customWidth="1"/>
    <col min="5" max="5" width="71.140625" style="16" customWidth="1"/>
    <col min="6" max="6" width="73.7109375" style="1" customWidth="1"/>
    <col min="7" max="7" width="64.5703125" style="1" customWidth="1"/>
    <col min="8" max="8" width="23.5703125" style="1" customWidth="1"/>
    <col min="9" max="9" width="36.42578125" style="1" customWidth="1"/>
    <col min="10" max="10" width="15.28515625" style="1" customWidth="1"/>
    <col min="11" max="16384" width="11.42578125" style="1"/>
  </cols>
  <sheetData>
    <row r="1" spans="1:10" ht="47.25" customHeight="1" x14ac:dyDescent="0.2">
      <c r="A1" s="2" t="s">
        <v>0</v>
      </c>
      <c r="B1" s="3" t="s">
        <v>1</v>
      </c>
      <c r="C1" s="3" t="s">
        <v>5</v>
      </c>
      <c r="D1" s="3" t="s">
        <v>12</v>
      </c>
      <c r="E1" s="3" t="s">
        <v>2</v>
      </c>
      <c r="F1" s="2" t="s">
        <v>3</v>
      </c>
      <c r="G1" s="2" t="s">
        <v>6</v>
      </c>
      <c r="H1" s="3" t="s">
        <v>11</v>
      </c>
      <c r="I1" s="3" t="s">
        <v>10</v>
      </c>
      <c r="J1" s="3" t="s">
        <v>4</v>
      </c>
    </row>
    <row r="2" spans="1:10" x14ac:dyDescent="0.2">
      <c r="A2" s="6">
        <v>1</v>
      </c>
      <c r="B2" s="7"/>
      <c r="C2" s="7"/>
      <c r="D2" s="7"/>
      <c r="E2" s="7"/>
      <c r="F2" s="7"/>
      <c r="G2" s="7"/>
      <c r="H2" s="7"/>
      <c r="I2" s="7"/>
      <c r="J2" s="7"/>
    </row>
    <row r="3" spans="1:10" x14ac:dyDescent="0.2">
      <c r="A3" s="6">
        <v>2</v>
      </c>
      <c r="B3" s="7"/>
      <c r="C3" s="7"/>
      <c r="D3" s="7"/>
      <c r="E3" s="7"/>
      <c r="F3" s="7"/>
      <c r="G3" s="7"/>
      <c r="H3" s="7"/>
      <c r="I3" s="7"/>
      <c r="J3" s="7"/>
    </row>
    <row r="4" spans="1:10" x14ac:dyDescent="0.2">
      <c r="A4" s="6">
        <v>3</v>
      </c>
      <c r="B4" s="7"/>
      <c r="C4" s="7"/>
      <c r="D4" s="7"/>
      <c r="E4" s="7"/>
      <c r="F4" s="7"/>
      <c r="G4" s="7"/>
      <c r="H4" s="7"/>
      <c r="I4" s="7"/>
      <c r="J4" s="7"/>
    </row>
    <row r="5" spans="1:10" x14ac:dyDescent="0.2">
      <c r="A5" s="6">
        <v>4</v>
      </c>
      <c r="B5" s="7"/>
      <c r="C5" s="7"/>
      <c r="D5" s="7"/>
      <c r="E5" s="7"/>
      <c r="F5" s="7"/>
      <c r="G5" s="7"/>
      <c r="H5" s="7"/>
      <c r="I5" s="7"/>
      <c r="J5" s="7"/>
    </row>
    <row r="6" spans="1:10" x14ac:dyDescent="0.2">
      <c r="A6" s="6">
        <v>5</v>
      </c>
      <c r="B6" s="7"/>
      <c r="C6" s="7"/>
      <c r="D6" s="7"/>
      <c r="E6" s="7"/>
      <c r="F6" s="7"/>
      <c r="G6" s="7"/>
      <c r="H6" s="7"/>
      <c r="I6" s="7"/>
      <c r="J6" s="7"/>
    </row>
    <row r="7" spans="1:10" x14ac:dyDescent="0.2">
      <c r="A7" s="6">
        <v>6</v>
      </c>
      <c r="B7" s="7"/>
      <c r="C7" s="7"/>
      <c r="D7" s="7"/>
      <c r="E7" s="7"/>
      <c r="F7" s="7"/>
      <c r="G7" s="7"/>
      <c r="H7" s="7"/>
      <c r="I7" s="7"/>
      <c r="J7" s="7"/>
    </row>
    <row r="8" spans="1:10" x14ac:dyDescent="0.2">
      <c r="A8" s="6">
        <v>7</v>
      </c>
      <c r="B8" s="7"/>
      <c r="C8" s="7"/>
      <c r="D8" s="8"/>
      <c r="E8" s="8"/>
      <c r="F8" s="8"/>
      <c r="G8" s="7"/>
      <c r="H8" s="7"/>
      <c r="I8" s="7"/>
      <c r="J8" s="7"/>
    </row>
    <row r="9" spans="1:10" x14ac:dyDescent="0.2">
      <c r="A9" s="6">
        <v>8</v>
      </c>
      <c r="B9" s="7"/>
      <c r="C9" s="7"/>
      <c r="D9" s="7"/>
      <c r="E9" s="7"/>
      <c r="F9" s="7"/>
      <c r="G9" s="7"/>
      <c r="H9" s="7"/>
      <c r="I9" s="7"/>
      <c r="J9" s="7"/>
    </row>
    <row r="10" spans="1:10" x14ac:dyDescent="0.2">
      <c r="A10" s="6">
        <v>9</v>
      </c>
      <c r="B10" s="7"/>
      <c r="C10" s="7"/>
      <c r="D10" s="7"/>
      <c r="E10" s="7"/>
      <c r="F10" s="7"/>
      <c r="G10" s="7"/>
      <c r="H10" s="7"/>
      <c r="I10" s="7"/>
      <c r="J10" s="7"/>
    </row>
    <row r="11" spans="1:10" x14ac:dyDescent="0.2">
      <c r="A11" s="6">
        <v>10</v>
      </c>
      <c r="B11" s="7"/>
      <c r="C11" s="7"/>
      <c r="D11" s="7"/>
      <c r="E11" s="7"/>
      <c r="F11" s="7"/>
      <c r="G11" s="7"/>
      <c r="H11" s="7"/>
      <c r="I11" s="7"/>
      <c r="J11" s="7"/>
    </row>
    <row r="12" spans="1:10" x14ac:dyDescent="0.2">
      <c r="A12" s="6">
        <v>11</v>
      </c>
      <c r="B12" s="7"/>
      <c r="C12" s="7"/>
      <c r="D12" s="7"/>
      <c r="E12" s="7"/>
      <c r="F12" s="7"/>
      <c r="G12" s="7"/>
      <c r="H12" s="7"/>
      <c r="I12" s="7"/>
      <c r="J12" s="7"/>
    </row>
    <row r="13" spans="1:10" x14ac:dyDescent="0.2">
      <c r="A13" s="6">
        <v>12</v>
      </c>
      <c r="B13" s="7"/>
      <c r="C13" s="7"/>
      <c r="D13" s="7"/>
      <c r="E13" s="7"/>
      <c r="F13" s="7"/>
      <c r="G13" s="7"/>
      <c r="H13" s="7"/>
      <c r="I13" s="7"/>
      <c r="J13" s="7"/>
    </row>
    <row r="14" spans="1:10" x14ac:dyDescent="0.2">
      <c r="A14" s="6">
        <v>13</v>
      </c>
      <c r="B14" s="7"/>
      <c r="C14" s="7"/>
      <c r="D14" s="9"/>
      <c r="E14" s="9"/>
      <c r="F14" s="7"/>
      <c r="G14" s="7"/>
      <c r="H14" s="7"/>
      <c r="I14" s="7"/>
      <c r="J14" s="7"/>
    </row>
    <row r="15" spans="1:10" x14ac:dyDescent="0.2">
      <c r="A15" s="6">
        <v>14</v>
      </c>
      <c r="B15" s="7"/>
      <c r="C15" s="7"/>
      <c r="D15" s="9"/>
      <c r="E15" s="9"/>
      <c r="F15" s="7"/>
      <c r="G15" s="7"/>
      <c r="H15" s="7"/>
      <c r="I15" s="7"/>
      <c r="J15" s="7"/>
    </row>
    <row r="16" spans="1:10" x14ac:dyDescent="0.2">
      <c r="A16" s="6">
        <v>15</v>
      </c>
      <c r="B16" s="7"/>
      <c r="C16" s="7"/>
      <c r="D16" s="9"/>
      <c r="E16" s="9"/>
      <c r="F16" s="7"/>
      <c r="G16" s="7"/>
      <c r="H16" s="7"/>
      <c r="I16" s="7"/>
      <c r="J16" s="7"/>
    </row>
    <row r="17" spans="1:17" x14ac:dyDescent="0.2">
      <c r="A17" s="6">
        <v>16</v>
      </c>
      <c r="B17" s="7"/>
      <c r="C17" s="7"/>
      <c r="D17" s="9"/>
      <c r="E17" s="9"/>
      <c r="F17" s="7"/>
      <c r="G17" s="7"/>
      <c r="H17" s="7"/>
      <c r="I17" s="7"/>
      <c r="J17" s="7"/>
    </row>
    <row r="18" spans="1:17" x14ac:dyDescent="0.2">
      <c r="A18" s="6">
        <v>17</v>
      </c>
      <c r="B18" s="7"/>
      <c r="C18" s="7"/>
      <c r="D18" s="9"/>
      <c r="E18" s="9"/>
      <c r="F18" s="7"/>
      <c r="G18" s="7"/>
      <c r="H18" s="7"/>
      <c r="I18" s="7"/>
      <c r="J18" s="7"/>
    </row>
    <row r="19" spans="1:17" x14ac:dyDescent="0.2">
      <c r="A19" s="6">
        <v>18</v>
      </c>
      <c r="B19" s="7"/>
      <c r="C19" s="7"/>
      <c r="D19" s="9"/>
      <c r="E19" s="9"/>
      <c r="F19" s="7"/>
      <c r="G19" s="7"/>
      <c r="H19" s="7"/>
      <c r="I19" s="7"/>
      <c r="J19" s="7"/>
    </row>
    <row r="20" spans="1:17" x14ac:dyDescent="0.2">
      <c r="A20" s="6">
        <v>19</v>
      </c>
      <c r="B20" s="7"/>
      <c r="C20" s="7"/>
      <c r="D20" s="9"/>
      <c r="E20" s="9"/>
      <c r="F20" s="7"/>
      <c r="G20" s="7"/>
      <c r="H20" s="7"/>
      <c r="I20" s="7"/>
      <c r="J20" s="7"/>
    </row>
    <row r="21" spans="1:17" x14ac:dyDescent="0.2">
      <c r="A21" s="6">
        <v>20</v>
      </c>
      <c r="B21" s="7"/>
      <c r="C21" s="7"/>
      <c r="D21" s="9"/>
      <c r="E21" s="9"/>
      <c r="F21" s="7"/>
      <c r="G21" s="7"/>
      <c r="H21" s="7"/>
      <c r="I21" s="7"/>
      <c r="J21" s="7"/>
    </row>
    <row r="22" spans="1:17" x14ac:dyDescent="0.2">
      <c r="A22" s="6">
        <v>21</v>
      </c>
      <c r="B22" s="7"/>
      <c r="C22" s="7"/>
      <c r="D22" s="9"/>
      <c r="E22" s="9"/>
      <c r="F22" s="7"/>
      <c r="G22" s="7"/>
      <c r="H22" s="7"/>
      <c r="I22" s="7"/>
      <c r="J22" s="7"/>
    </row>
    <row r="23" spans="1:17" x14ac:dyDescent="0.2">
      <c r="A23" s="6">
        <v>22</v>
      </c>
      <c r="B23" s="7"/>
      <c r="C23" s="7"/>
      <c r="D23" s="9"/>
      <c r="E23" s="9"/>
      <c r="F23" s="7"/>
      <c r="G23" s="7"/>
      <c r="H23" s="7"/>
      <c r="I23" s="7"/>
      <c r="J23" s="7"/>
    </row>
    <row r="24" spans="1:17" x14ac:dyDescent="0.2">
      <c r="A24" s="6">
        <v>23</v>
      </c>
      <c r="B24" s="7"/>
      <c r="C24" s="7"/>
      <c r="D24" s="9"/>
      <c r="E24" s="9"/>
      <c r="F24" s="7"/>
      <c r="G24" s="7"/>
      <c r="H24" s="7"/>
      <c r="I24" s="7"/>
      <c r="J24" s="7"/>
    </row>
    <row r="25" spans="1:17" x14ac:dyDescent="0.2">
      <c r="A25" s="6">
        <v>24</v>
      </c>
      <c r="B25" s="7"/>
      <c r="C25" s="7"/>
      <c r="D25" s="9"/>
      <c r="E25" s="9"/>
      <c r="F25" s="7"/>
      <c r="G25" s="7"/>
      <c r="H25" s="7"/>
      <c r="I25" s="7"/>
      <c r="J25" s="7"/>
    </row>
    <row r="26" spans="1:17" x14ac:dyDescent="0.2">
      <c r="A26" s="6">
        <v>25</v>
      </c>
      <c r="B26" s="7"/>
      <c r="C26" s="7"/>
      <c r="D26" s="9"/>
      <c r="E26" s="9"/>
      <c r="F26" s="7"/>
      <c r="G26" s="7"/>
      <c r="H26" s="7"/>
      <c r="I26" s="7"/>
      <c r="J26" s="7"/>
    </row>
    <row r="27" spans="1:17" x14ac:dyDescent="0.2">
      <c r="A27" s="6">
        <v>26</v>
      </c>
      <c r="B27" s="7"/>
      <c r="C27" s="7"/>
      <c r="D27" s="9"/>
      <c r="E27" s="9"/>
      <c r="F27" s="7"/>
      <c r="G27" s="7"/>
      <c r="H27" s="7"/>
      <c r="I27" s="7"/>
      <c r="J27" s="7"/>
    </row>
    <row r="28" spans="1:17" x14ac:dyDescent="0.2">
      <c r="A28" s="6">
        <v>27</v>
      </c>
      <c r="B28" s="7"/>
      <c r="C28" s="7"/>
      <c r="D28" s="9"/>
      <c r="E28" s="9"/>
      <c r="F28" s="7"/>
      <c r="G28" s="7"/>
      <c r="H28" s="7"/>
      <c r="I28" s="7"/>
      <c r="J28" s="7"/>
    </row>
    <row r="29" spans="1:17" x14ac:dyDescent="0.2">
      <c r="A29" s="10">
        <v>28</v>
      </c>
      <c r="B29" s="11"/>
      <c r="C29" s="11"/>
      <c r="D29" s="12"/>
      <c r="E29" s="12"/>
      <c r="F29" s="7"/>
      <c r="G29" s="13"/>
      <c r="H29" s="7"/>
      <c r="I29" s="7"/>
      <c r="J29" s="7"/>
    </row>
    <row r="30" spans="1:17" x14ac:dyDescent="0.2">
      <c r="A30" s="10">
        <v>29</v>
      </c>
      <c r="B30" s="14"/>
      <c r="C30" s="14"/>
      <c r="D30" s="9"/>
      <c r="E30" s="9"/>
      <c r="F30" s="7"/>
      <c r="G30" s="15"/>
      <c r="H30" s="7"/>
      <c r="I30" s="7"/>
      <c r="J30" s="7"/>
    </row>
    <row r="31" spans="1:17" x14ac:dyDescent="0.2">
      <c r="A31" s="4"/>
      <c r="B31" s="5"/>
      <c r="C31" s="5"/>
      <c r="D31" s="5"/>
      <c r="E31" s="5"/>
      <c r="F31" s="5"/>
      <c r="G31" s="5"/>
      <c r="H31" s="5"/>
      <c r="I31" s="5"/>
      <c r="J31" s="5"/>
      <c r="K31" s="4"/>
      <c r="L31" s="4"/>
      <c r="M31" s="4"/>
      <c r="N31" s="4"/>
      <c r="O31" s="4"/>
      <c r="P31" s="4"/>
      <c r="Q31" s="4"/>
    </row>
    <row r="32" spans="1:17" x14ac:dyDescent="0.2">
      <c r="A32" s="4"/>
      <c r="B32" s="5"/>
      <c r="C32" s="5"/>
      <c r="D32" s="5"/>
      <c r="E32" s="5"/>
      <c r="F32" s="5"/>
      <c r="G32" s="5"/>
      <c r="H32" s="5"/>
      <c r="I32" s="5"/>
      <c r="J32" s="5"/>
      <c r="K32" s="4"/>
      <c r="L32" s="4"/>
      <c r="M32" s="4"/>
      <c r="N32" s="4"/>
      <c r="O32" s="4"/>
      <c r="P32" s="4"/>
      <c r="Q32" s="4"/>
    </row>
    <row r="33" spans="1:17" x14ac:dyDescent="0.2">
      <c r="A33" s="4"/>
      <c r="B33" s="5"/>
      <c r="C33" s="5"/>
      <c r="D33" s="5"/>
      <c r="E33" s="5"/>
      <c r="F33" s="5"/>
      <c r="G33" s="5"/>
      <c r="H33" s="5"/>
      <c r="I33" s="5"/>
      <c r="J33" s="5"/>
      <c r="K33" s="4"/>
      <c r="L33" s="4"/>
      <c r="M33" s="4"/>
      <c r="N33" s="4"/>
      <c r="O33" s="4"/>
      <c r="P33" s="4"/>
      <c r="Q33" s="4"/>
    </row>
    <row r="34" spans="1:17" x14ac:dyDescent="0.2">
      <c r="A34" s="4"/>
      <c r="B34" s="5"/>
      <c r="C34" s="5"/>
      <c r="D34" s="5"/>
      <c r="E34" s="5"/>
      <c r="F34" s="5"/>
      <c r="G34" s="5"/>
      <c r="H34" s="5"/>
      <c r="I34" s="5"/>
      <c r="J34" s="5"/>
      <c r="K34" s="4"/>
      <c r="L34" s="4"/>
      <c r="M34" s="4"/>
      <c r="N34" s="4"/>
      <c r="O34" s="4"/>
      <c r="P34" s="4"/>
      <c r="Q34" s="4"/>
    </row>
    <row r="35" spans="1:17" ht="15" x14ac:dyDescent="0.2">
      <c r="A35" s="4"/>
      <c r="B35" s="5"/>
      <c r="C35" s="5"/>
      <c r="D35" s="5"/>
      <c r="E35" s="17"/>
      <c r="F35" s="5"/>
      <c r="G35" s="5"/>
      <c r="H35" s="5"/>
      <c r="I35" s="5"/>
      <c r="J35" s="5"/>
      <c r="K35" s="4"/>
      <c r="L35" s="4"/>
      <c r="M35" s="4"/>
      <c r="N35" s="4"/>
      <c r="O35" s="4"/>
      <c r="P35" s="4"/>
      <c r="Q35" s="4"/>
    </row>
    <row r="36" spans="1:17" x14ac:dyDescent="0.2">
      <c r="A36" s="4"/>
      <c r="B36" s="5"/>
      <c r="C36" s="5"/>
      <c r="D36" s="5"/>
      <c r="E36" s="5"/>
      <c r="F36" s="5"/>
      <c r="G36" s="5"/>
      <c r="H36" s="5"/>
      <c r="I36" s="5"/>
      <c r="J36" s="5"/>
      <c r="K36" s="4"/>
      <c r="L36" s="4"/>
      <c r="M36" s="4"/>
      <c r="N36" s="4"/>
      <c r="O36" s="4"/>
      <c r="P36" s="4"/>
      <c r="Q36" s="4"/>
    </row>
    <row r="37" spans="1:17" ht="15" x14ac:dyDescent="0.2">
      <c r="A37" s="4"/>
      <c r="B37" s="5"/>
      <c r="C37" s="5"/>
      <c r="D37" s="5"/>
      <c r="E37" s="17"/>
      <c r="F37" s="5"/>
      <c r="G37" s="5"/>
      <c r="H37" s="5"/>
      <c r="I37" s="5"/>
      <c r="J37" s="5"/>
      <c r="K37" s="4"/>
      <c r="L37" s="4"/>
      <c r="M37" s="4"/>
      <c r="N37" s="4"/>
      <c r="O37" s="4"/>
      <c r="P37" s="4"/>
      <c r="Q37" s="4"/>
    </row>
    <row r="38" spans="1:17" x14ac:dyDescent="0.2">
      <c r="A38" s="4"/>
      <c r="B38" s="5"/>
      <c r="C38" s="5"/>
      <c r="D38" s="5"/>
      <c r="E38" s="5"/>
      <c r="F38" s="5"/>
      <c r="G38" s="5"/>
      <c r="H38" s="5"/>
      <c r="I38" s="5"/>
      <c r="J38" s="5"/>
      <c r="K38" s="4"/>
      <c r="L38" s="4"/>
      <c r="M38" s="4"/>
      <c r="N38" s="4"/>
      <c r="O38" s="4"/>
      <c r="P38" s="4"/>
      <c r="Q38" s="4"/>
    </row>
    <row r="39" spans="1:17" x14ac:dyDescent="0.2">
      <c r="A39" s="4"/>
      <c r="B39" s="5"/>
      <c r="C39" s="5"/>
      <c r="D39" s="5"/>
      <c r="E39" s="5"/>
      <c r="F39" s="5"/>
      <c r="G39" s="5"/>
      <c r="H39" s="5"/>
      <c r="I39" s="5"/>
      <c r="J39" s="5"/>
      <c r="K39" s="4"/>
      <c r="L39" s="4"/>
      <c r="M39" s="4"/>
      <c r="N39" s="4"/>
      <c r="O39" s="4"/>
      <c r="P39" s="4"/>
      <c r="Q39" s="4"/>
    </row>
    <row r="40" spans="1:17" x14ac:dyDescent="0.2">
      <c r="A40" s="4"/>
      <c r="B40" s="5"/>
      <c r="C40" s="5"/>
      <c r="D40" s="5"/>
      <c r="E40" s="5"/>
      <c r="F40" s="5"/>
      <c r="G40" s="5"/>
      <c r="H40" s="5"/>
      <c r="I40" s="5"/>
      <c r="J40" s="5"/>
      <c r="K40" s="4"/>
      <c r="L40" s="4"/>
      <c r="M40" s="4"/>
      <c r="N40" s="4"/>
      <c r="O40" s="4"/>
      <c r="P40" s="4"/>
      <c r="Q40" s="4"/>
    </row>
    <row r="41" spans="1:17" x14ac:dyDescent="0.2">
      <c r="A41" s="4"/>
      <c r="B41" s="5"/>
      <c r="C41" s="5"/>
      <c r="D41" s="5"/>
      <c r="E41" s="5"/>
      <c r="F41" s="5"/>
      <c r="G41" s="5"/>
      <c r="H41" s="5"/>
      <c r="I41" s="5"/>
      <c r="J41" s="5"/>
      <c r="K41" s="4"/>
      <c r="L41" s="4"/>
      <c r="M41" s="4"/>
      <c r="N41" s="4"/>
      <c r="O41" s="4"/>
      <c r="P41" s="4"/>
      <c r="Q41" s="4"/>
    </row>
    <row r="42" spans="1:17" x14ac:dyDescent="0.2">
      <c r="A42" s="4"/>
      <c r="B42" s="5"/>
      <c r="C42" s="5"/>
      <c r="D42" s="5"/>
      <c r="E42" s="5"/>
      <c r="F42" s="5"/>
      <c r="G42" s="5"/>
      <c r="H42" s="5"/>
      <c r="I42" s="5"/>
      <c r="J42" s="5"/>
      <c r="K42" s="4"/>
      <c r="L42" s="4"/>
      <c r="M42" s="4"/>
      <c r="N42" s="4"/>
      <c r="O42" s="4"/>
      <c r="P42" s="4"/>
      <c r="Q42" s="4"/>
    </row>
    <row r="43" spans="1:17" x14ac:dyDescent="0.2">
      <c r="A43" s="4"/>
      <c r="B43" s="5"/>
      <c r="C43" s="5"/>
      <c r="D43" s="5"/>
      <c r="E43" s="5"/>
      <c r="F43" s="5"/>
      <c r="G43" s="5"/>
      <c r="H43" s="5"/>
      <c r="I43" s="5"/>
      <c r="J43" s="5"/>
      <c r="K43" s="4"/>
      <c r="L43" s="4"/>
      <c r="M43" s="4"/>
      <c r="N43" s="4"/>
      <c r="O43" s="4"/>
      <c r="P43" s="4"/>
      <c r="Q43" s="4"/>
    </row>
    <row r="44" spans="1:17" x14ac:dyDescent="0.2">
      <c r="A44" s="4"/>
      <c r="B44" s="5"/>
      <c r="C44" s="5"/>
      <c r="D44" s="5"/>
      <c r="E44" s="5"/>
      <c r="F44" s="5"/>
      <c r="G44" s="5"/>
      <c r="H44" s="5"/>
      <c r="I44" s="5"/>
      <c r="J44" s="5"/>
      <c r="K44" s="4"/>
      <c r="L44" s="4"/>
      <c r="M44" s="4"/>
      <c r="N44" s="4"/>
      <c r="O44" s="4"/>
      <c r="P44" s="4"/>
      <c r="Q44" s="4"/>
    </row>
    <row r="45" spans="1:17" x14ac:dyDescent="0.2">
      <c r="A45" s="4"/>
      <c r="B45" s="5"/>
      <c r="C45" s="5"/>
      <c r="D45" s="5"/>
      <c r="E45" s="5"/>
      <c r="F45" s="5"/>
      <c r="G45" s="5"/>
      <c r="H45" s="5"/>
      <c r="I45" s="5"/>
      <c r="J45" s="5"/>
      <c r="K45" s="4"/>
      <c r="L45" s="4"/>
      <c r="M45" s="4"/>
      <c r="N45" s="4"/>
      <c r="O45" s="4"/>
      <c r="P45" s="4"/>
      <c r="Q45" s="4"/>
    </row>
    <row r="46" spans="1:17" x14ac:dyDescent="0.2">
      <c r="A46" s="4"/>
      <c r="B46" s="5"/>
      <c r="C46" s="5"/>
      <c r="D46" s="5"/>
      <c r="E46" s="5"/>
      <c r="F46" s="5"/>
      <c r="G46" s="5"/>
      <c r="H46" s="5"/>
      <c r="I46" s="5"/>
      <c r="J46" s="5"/>
      <c r="K46" s="4"/>
      <c r="L46" s="4"/>
      <c r="M46" s="4"/>
      <c r="N46" s="4"/>
      <c r="O46" s="4"/>
      <c r="P46" s="4"/>
      <c r="Q46" s="4"/>
    </row>
    <row r="47" spans="1:17" x14ac:dyDescent="0.2">
      <c r="A47" s="4"/>
      <c r="B47" s="5"/>
      <c r="C47" s="5"/>
      <c r="D47" s="5"/>
      <c r="E47" s="5"/>
      <c r="F47" s="5"/>
      <c r="G47" s="5"/>
      <c r="H47" s="5"/>
      <c r="I47" s="5"/>
      <c r="J47" s="5"/>
      <c r="K47" s="4"/>
      <c r="L47" s="4"/>
      <c r="M47" s="4"/>
      <c r="N47" s="4"/>
      <c r="O47" s="4"/>
      <c r="P47" s="4"/>
      <c r="Q47" s="4"/>
    </row>
    <row r="48" spans="1:17" x14ac:dyDescent="0.2">
      <c r="A48" s="4"/>
      <c r="B48" s="5"/>
      <c r="C48" s="5"/>
      <c r="D48" s="5"/>
      <c r="E48" s="5"/>
      <c r="F48" s="5"/>
      <c r="G48" s="5"/>
      <c r="H48" s="5"/>
      <c r="I48" s="5"/>
      <c r="J48" s="5"/>
      <c r="K48" s="4"/>
      <c r="L48" s="4"/>
      <c r="M48" s="4"/>
      <c r="N48" s="4"/>
      <c r="O48" s="4"/>
      <c r="P48" s="4"/>
      <c r="Q48" s="4"/>
    </row>
    <row r="49" spans="1:17" x14ac:dyDescent="0.2">
      <c r="A49" s="4"/>
      <c r="B49" s="5"/>
      <c r="C49" s="5"/>
      <c r="D49" s="5"/>
      <c r="E49" s="5"/>
      <c r="F49" s="5"/>
      <c r="G49" s="5"/>
      <c r="H49" s="5"/>
      <c r="I49" s="5"/>
      <c r="J49" s="5"/>
      <c r="K49" s="4"/>
      <c r="L49" s="4"/>
      <c r="M49" s="4"/>
      <c r="N49" s="4"/>
      <c r="O49" s="4"/>
      <c r="P49" s="4"/>
      <c r="Q49" s="4"/>
    </row>
    <row r="50" spans="1:17" x14ac:dyDescent="0.2">
      <c r="A50" s="4"/>
      <c r="B50" s="5"/>
      <c r="C50" s="5"/>
      <c r="D50" s="5"/>
      <c r="E50" s="5"/>
      <c r="F50" s="5"/>
      <c r="G50" s="5"/>
      <c r="H50" s="5"/>
      <c r="I50" s="5"/>
      <c r="J50" s="5"/>
      <c r="K50" s="4"/>
      <c r="L50" s="4"/>
      <c r="M50" s="4"/>
      <c r="N50" s="4"/>
      <c r="O50" s="4"/>
      <c r="P50" s="4"/>
      <c r="Q50" s="4"/>
    </row>
    <row r="51" spans="1:17" x14ac:dyDescent="0.2">
      <c r="A51" s="4"/>
      <c r="B51" s="5"/>
      <c r="C51" s="5"/>
      <c r="D51" s="5"/>
      <c r="E51" s="5"/>
      <c r="F51" s="5"/>
      <c r="G51" s="5"/>
      <c r="H51" s="5"/>
      <c r="I51" s="5"/>
      <c r="J51" s="5"/>
      <c r="K51" s="4"/>
      <c r="L51" s="4"/>
      <c r="M51" s="4"/>
      <c r="N51" s="4"/>
      <c r="O51" s="4"/>
      <c r="P51" s="4"/>
      <c r="Q51" s="4"/>
    </row>
    <row r="52" spans="1:17" x14ac:dyDescent="0.2">
      <c r="A52" s="4"/>
      <c r="B52" s="5"/>
      <c r="C52" s="5"/>
      <c r="D52" s="5"/>
      <c r="E52" s="5"/>
      <c r="F52" s="5"/>
      <c r="G52" s="5"/>
      <c r="H52" s="5"/>
      <c r="I52" s="5"/>
      <c r="J52" s="5"/>
      <c r="K52" s="4"/>
      <c r="L52" s="4"/>
      <c r="M52" s="4"/>
      <c r="N52" s="4"/>
      <c r="O52" s="4"/>
      <c r="P52" s="4"/>
      <c r="Q52" s="4"/>
    </row>
    <row r="53" spans="1:17" x14ac:dyDescent="0.2">
      <c r="A53" s="4"/>
      <c r="B53" s="5"/>
      <c r="C53" s="5"/>
      <c r="D53" s="5"/>
      <c r="E53" s="5"/>
      <c r="F53" s="5"/>
      <c r="G53" s="5"/>
      <c r="H53" s="5"/>
      <c r="I53" s="5"/>
      <c r="J53" s="5"/>
      <c r="K53" s="4"/>
      <c r="L53" s="4"/>
      <c r="M53" s="4"/>
      <c r="N53" s="4"/>
      <c r="O53" s="4"/>
      <c r="P53" s="4"/>
      <c r="Q53" s="4"/>
    </row>
    <row r="54" spans="1:17" x14ac:dyDescent="0.2">
      <c r="A54" s="4"/>
      <c r="B54" s="5"/>
      <c r="C54" s="5"/>
      <c r="D54" s="5"/>
      <c r="E54" s="5"/>
      <c r="F54" s="5"/>
      <c r="G54" s="5"/>
      <c r="H54" s="5"/>
      <c r="I54" s="5"/>
      <c r="J54" s="5"/>
      <c r="K54" s="4"/>
      <c r="L54" s="4"/>
      <c r="M54" s="4"/>
      <c r="N54" s="4"/>
      <c r="O54" s="4"/>
      <c r="P54" s="4"/>
      <c r="Q54" s="4"/>
    </row>
    <row r="55" spans="1:17" x14ac:dyDescent="0.2">
      <c r="A55" s="4"/>
      <c r="B55" s="5"/>
      <c r="C55" s="5"/>
      <c r="D55" s="5"/>
      <c r="E55" s="5"/>
      <c r="F55" s="5"/>
      <c r="G55" s="5"/>
      <c r="H55" s="5"/>
      <c r="I55" s="5"/>
      <c r="J55" s="5"/>
      <c r="K55" s="4"/>
      <c r="L55" s="4"/>
      <c r="M55" s="4"/>
      <c r="N55" s="4"/>
      <c r="O55" s="4"/>
      <c r="P55" s="4"/>
      <c r="Q55" s="4"/>
    </row>
    <row r="56" spans="1:17" x14ac:dyDescent="0.2">
      <c r="A56" s="4"/>
      <c r="B56" s="5"/>
      <c r="C56" s="5"/>
      <c r="D56" s="5"/>
      <c r="E56" s="5"/>
      <c r="F56" s="5"/>
      <c r="G56" s="5"/>
      <c r="H56" s="5"/>
      <c r="I56" s="5"/>
      <c r="J56" s="5"/>
      <c r="K56" s="4"/>
      <c r="L56" s="4"/>
      <c r="M56" s="4"/>
      <c r="N56" s="4"/>
      <c r="O56" s="4"/>
      <c r="P56" s="4"/>
      <c r="Q56" s="4"/>
    </row>
    <row r="57" spans="1:17" x14ac:dyDescent="0.2">
      <c r="A57" s="4"/>
      <c r="B57" s="5"/>
      <c r="C57" s="5"/>
      <c r="D57" s="5"/>
      <c r="E57" s="5"/>
      <c r="F57" s="5"/>
      <c r="G57" s="5"/>
      <c r="H57" s="5"/>
      <c r="I57" s="5"/>
      <c r="J57" s="5"/>
      <c r="K57" s="4"/>
      <c r="L57" s="4"/>
      <c r="M57" s="4"/>
      <c r="N57" s="4"/>
      <c r="O57" s="4"/>
      <c r="P57" s="4"/>
      <c r="Q57" s="4"/>
    </row>
    <row r="58" spans="1:17" x14ac:dyDescent="0.2">
      <c r="A58" s="4"/>
      <c r="B58" s="5"/>
      <c r="C58" s="5"/>
      <c r="D58" s="5"/>
      <c r="E58" s="5"/>
      <c r="F58" s="5"/>
      <c r="G58" s="5"/>
      <c r="H58" s="5"/>
      <c r="I58" s="5"/>
      <c r="J58" s="5"/>
      <c r="K58" s="4"/>
      <c r="L58" s="4"/>
      <c r="M58" s="4"/>
      <c r="N58" s="4"/>
      <c r="O58" s="4"/>
      <c r="P58" s="4"/>
      <c r="Q58" s="4"/>
    </row>
    <row r="59" spans="1:17" x14ac:dyDescent="0.2">
      <c r="A59" s="4"/>
      <c r="B59" s="5"/>
      <c r="C59" s="5"/>
      <c r="D59" s="5"/>
      <c r="E59" s="5"/>
      <c r="F59" s="5"/>
      <c r="G59" s="5"/>
      <c r="H59" s="5"/>
      <c r="I59" s="5"/>
      <c r="J59" s="5"/>
      <c r="K59" s="4"/>
      <c r="L59" s="4"/>
      <c r="M59" s="4"/>
      <c r="N59" s="4"/>
      <c r="O59" s="4"/>
      <c r="P59" s="4"/>
      <c r="Q59" s="4"/>
    </row>
    <row r="60" spans="1:17" x14ac:dyDescent="0.2">
      <c r="A60" s="4"/>
      <c r="B60" s="5"/>
      <c r="C60" s="5"/>
      <c r="D60" s="5"/>
      <c r="E60" s="5"/>
      <c r="F60" s="5"/>
      <c r="G60" s="5"/>
      <c r="H60" s="5"/>
      <c r="I60" s="5"/>
      <c r="J60" s="5"/>
      <c r="K60" s="4"/>
      <c r="L60" s="4"/>
      <c r="M60" s="4"/>
      <c r="N60" s="4"/>
      <c r="O60" s="4"/>
      <c r="P60" s="4"/>
      <c r="Q60" s="4"/>
    </row>
    <row r="61" spans="1:17" x14ac:dyDescent="0.2">
      <c r="A61" s="4"/>
      <c r="B61" s="5"/>
      <c r="C61" s="5"/>
      <c r="D61" s="5"/>
      <c r="E61" s="5"/>
      <c r="F61" s="5"/>
      <c r="G61" s="5"/>
      <c r="H61" s="5"/>
      <c r="I61" s="5"/>
      <c r="J61" s="5"/>
      <c r="K61" s="4"/>
      <c r="L61" s="4"/>
      <c r="M61" s="4"/>
      <c r="N61" s="4"/>
      <c r="O61" s="4"/>
      <c r="P61" s="4"/>
      <c r="Q61" s="4"/>
    </row>
    <row r="62" spans="1:17" x14ac:dyDescent="0.2">
      <c r="A62" s="4"/>
      <c r="B62" s="5"/>
      <c r="C62" s="5"/>
      <c r="D62" s="5"/>
      <c r="E62" s="5"/>
      <c r="F62" s="5"/>
      <c r="G62" s="5"/>
      <c r="H62" s="5"/>
      <c r="I62" s="5"/>
      <c r="J62" s="5"/>
      <c r="K62" s="4"/>
      <c r="L62" s="4"/>
      <c r="M62" s="4"/>
      <c r="N62" s="4"/>
      <c r="O62" s="4"/>
      <c r="P62" s="4"/>
      <c r="Q62" s="4"/>
    </row>
    <row r="63" spans="1:17" x14ac:dyDescent="0.2">
      <c r="A63" s="4"/>
      <c r="B63" s="4"/>
      <c r="C63" s="4"/>
      <c r="D63" s="5"/>
      <c r="E63" s="5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</row>
    <row r="64" spans="1:17" x14ac:dyDescent="0.2">
      <c r="A64" s="4"/>
      <c r="B64" s="4"/>
      <c r="C64" s="4"/>
      <c r="D64" s="5"/>
      <c r="E64" s="5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</row>
    <row r="65" spans="1:17" x14ac:dyDescent="0.2">
      <c r="A65" s="4"/>
      <c r="B65" s="4"/>
      <c r="C65" s="4"/>
      <c r="D65" s="5"/>
      <c r="E65" s="5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</row>
    <row r="66" spans="1:17" x14ac:dyDescent="0.2">
      <c r="A66" s="4"/>
      <c r="B66" s="4"/>
      <c r="C66" s="4"/>
      <c r="D66" s="5"/>
      <c r="E66" s="5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</row>
    <row r="67" spans="1:17" x14ac:dyDescent="0.2">
      <c r="A67" s="4"/>
      <c r="B67" s="4"/>
      <c r="C67" s="4"/>
      <c r="D67" s="5"/>
      <c r="E67" s="5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</row>
    <row r="68" spans="1:17" x14ac:dyDescent="0.2">
      <c r="A68" s="4"/>
      <c r="B68" s="4"/>
      <c r="C68" s="4"/>
      <c r="D68" s="5"/>
      <c r="E68" s="5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</row>
    <row r="69" spans="1:17" x14ac:dyDescent="0.2">
      <c r="A69" s="4"/>
      <c r="B69" s="4"/>
      <c r="C69" s="4"/>
      <c r="D69" s="5"/>
      <c r="E69" s="5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</row>
    <row r="70" spans="1:17" x14ac:dyDescent="0.2">
      <c r="A70" s="4"/>
      <c r="B70" s="4"/>
      <c r="C70" s="4"/>
      <c r="D70" s="5"/>
      <c r="E70" s="5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</row>
    <row r="71" spans="1:17" x14ac:dyDescent="0.2">
      <c r="A71" s="4"/>
      <c r="B71" s="4"/>
      <c r="C71" s="4"/>
      <c r="D71" s="5"/>
      <c r="E71" s="5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</row>
    <row r="72" spans="1:17" x14ac:dyDescent="0.2">
      <c r="A72" s="4"/>
      <c r="B72" s="4"/>
      <c r="C72" s="4"/>
      <c r="D72" s="5"/>
      <c r="E72" s="5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</row>
    <row r="73" spans="1:17" x14ac:dyDescent="0.2">
      <c r="A73" s="4"/>
      <c r="B73" s="4"/>
      <c r="C73" s="4"/>
      <c r="D73" s="5"/>
      <c r="E73" s="5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</row>
    <row r="74" spans="1:17" x14ac:dyDescent="0.2">
      <c r="A74" s="4"/>
      <c r="B74" s="4"/>
      <c r="C74" s="4"/>
      <c r="D74" s="5"/>
      <c r="E74" s="5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</row>
    <row r="75" spans="1:17" x14ac:dyDescent="0.2">
      <c r="A75" s="4"/>
      <c r="B75" s="4"/>
      <c r="C75" s="4"/>
      <c r="D75" s="5"/>
      <c r="E75" s="5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</row>
    <row r="76" spans="1:17" x14ac:dyDescent="0.2">
      <c r="A76" s="4"/>
      <c r="B76" s="4"/>
      <c r="C76" s="4"/>
      <c r="D76" s="5"/>
      <c r="E76" s="5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</row>
    <row r="77" spans="1:17" x14ac:dyDescent="0.2">
      <c r="A77" s="4"/>
      <c r="B77" s="4"/>
      <c r="C77" s="4"/>
      <c r="D77" s="5"/>
      <c r="E77" s="5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</row>
    <row r="78" spans="1:17" x14ac:dyDescent="0.2">
      <c r="A78" s="4"/>
      <c r="B78" s="4"/>
      <c r="C78" s="4"/>
      <c r="D78" s="5"/>
      <c r="E78" s="5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</row>
    <row r="79" spans="1:17" x14ac:dyDescent="0.2">
      <c r="A79" s="4"/>
      <c r="B79" s="4"/>
      <c r="C79" s="4"/>
      <c r="D79" s="5"/>
      <c r="E79" s="5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</row>
    <row r="80" spans="1:17" x14ac:dyDescent="0.2">
      <c r="A80" s="4"/>
      <c r="B80" s="4"/>
      <c r="C80" s="4"/>
      <c r="D80" s="5"/>
      <c r="E80" s="5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</row>
    <row r="81" spans="1:17" x14ac:dyDescent="0.2">
      <c r="A81" s="4"/>
      <c r="B81" s="4"/>
      <c r="C81" s="4"/>
      <c r="D81" s="5"/>
      <c r="E81" s="5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</row>
    <row r="82" spans="1:17" x14ac:dyDescent="0.2">
      <c r="A82" s="4"/>
      <c r="B82" s="4"/>
      <c r="C82" s="4"/>
      <c r="D82" s="5"/>
      <c r="E82" s="5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</row>
    <row r="83" spans="1:17" x14ac:dyDescent="0.2">
      <c r="A83" s="4"/>
      <c r="B83" s="4"/>
      <c r="C83" s="4"/>
      <c r="D83" s="5"/>
      <c r="E83" s="5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</row>
    <row r="84" spans="1:17" x14ac:dyDescent="0.2">
      <c r="A84" s="4"/>
      <c r="B84" s="4"/>
      <c r="C84" s="4"/>
      <c r="D84" s="5"/>
      <c r="E84" s="5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</row>
    <row r="85" spans="1:17" x14ac:dyDescent="0.2">
      <c r="A85" s="4"/>
      <c r="B85" s="4"/>
      <c r="C85" s="4"/>
      <c r="D85" s="5"/>
      <c r="E85" s="5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</row>
    <row r="86" spans="1:17" x14ac:dyDescent="0.2">
      <c r="A86" s="4"/>
      <c r="B86" s="4"/>
      <c r="C86" s="4"/>
      <c r="D86" s="5"/>
      <c r="E86" s="5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</row>
    <row r="87" spans="1:17" x14ac:dyDescent="0.2">
      <c r="A87" s="4"/>
      <c r="B87" s="4"/>
      <c r="C87" s="4"/>
      <c r="D87" s="5"/>
      <c r="E87" s="5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</row>
    <row r="88" spans="1:17" x14ac:dyDescent="0.2">
      <c r="A88" s="4"/>
      <c r="B88" s="4"/>
      <c r="C88" s="4"/>
      <c r="D88" s="5"/>
      <c r="E88" s="5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</row>
    <row r="89" spans="1:17" x14ac:dyDescent="0.2">
      <c r="A89" s="4"/>
      <c r="B89" s="4"/>
      <c r="C89" s="4"/>
      <c r="D89" s="5"/>
      <c r="E89" s="5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</row>
    <row r="90" spans="1:17" x14ac:dyDescent="0.2">
      <c r="A90" s="4"/>
      <c r="B90" s="4"/>
      <c r="C90" s="4"/>
      <c r="D90" s="5"/>
      <c r="E90" s="5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</row>
    <row r="91" spans="1:17" x14ac:dyDescent="0.2">
      <c r="A91" s="4"/>
      <c r="B91" s="4"/>
      <c r="C91" s="4"/>
      <c r="D91" s="5"/>
      <c r="E91" s="5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</row>
    <row r="92" spans="1:17" x14ac:dyDescent="0.2">
      <c r="A92" s="4"/>
      <c r="B92" s="4"/>
      <c r="C92" s="4"/>
      <c r="D92" s="5"/>
      <c r="E92" s="5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</row>
    <row r="93" spans="1:17" x14ac:dyDescent="0.2">
      <c r="A93" s="4"/>
      <c r="B93" s="4"/>
      <c r="C93" s="4"/>
      <c r="D93" s="5"/>
      <c r="E93" s="5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</row>
    <row r="94" spans="1:17" x14ac:dyDescent="0.2">
      <c r="A94" s="4"/>
      <c r="B94" s="4"/>
      <c r="C94" s="4"/>
      <c r="D94" s="5"/>
      <c r="E94" s="5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</row>
    <row r="95" spans="1:17" x14ac:dyDescent="0.2">
      <c r="A95" s="4"/>
      <c r="B95" s="4"/>
      <c r="C95" s="4"/>
      <c r="D95" s="5"/>
      <c r="E95" s="5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</row>
    <row r="96" spans="1:17" x14ac:dyDescent="0.2">
      <c r="A96" s="4"/>
      <c r="B96" s="4"/>
      <c r="C96" s="4"/>
      <c r="D96" s="5"/>
      <c r="E96" s="5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</row>
    <row r="97" spans="1:17" x14ac:dyDescent="0.2">
      <c r="A97" s="4"/>
      <c r="B97" s="4"/>
      <c r="C97" s="4"/>
      <c r="D97" s="5"/>
      <c r="E97" s="5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</row>
    <row r="98" spans="1:17" x14ac:dyDescent="0.2">
      <c r="A98" s="4"/>
      <c r="B98" s="4"/>
      <c r="C98" s="4"/>
      <c r="D98" s="5"/>
      <c r="E98" s="5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</row>
    <row r="99" spans="1:17" x14ac:dyDescent="0.2">
      <c r="A99" s="4"/>
      <c r="B99" s="4"/>
      <c r="C99" s="4"/>
      <c r="D99" s="5"/>
      <c r="E99" s="5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</row>
    <row r="100" spans="1:17" x14ac:dyDescent="0.2">
      <c r="A100" s="4"/>
      <c r="B100" s="4"/>
      <c r="C100" s="4"/>
      <c r="D100" s="5"/>
      <c r="E100" s="5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</row>
    <row r="101" spans="1:17" x14ac:dyDescent="0.2">
      <c r="A101" s="4"/>
      <c r="B101" s="4"/>
      <c r="C101" s="4"/>
      <c r="D101" s="5"/>
      <c r="E101" s="5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</row>
    <row r="102" spans="1:17" x14ac:dyDescent="0.2">
      <c r="A102" s="4"/>
      <c r="B102" s="4"/>
      <c r="C102" s="4"/>
      <c r="D102" s="5"/>
      <c r="E102" s="5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</row>
    <row r="103" spans="1:17" x14ac:dyDescent="0.2">
      <c r="A103" s="4"/>
      <c r="B103" s="4"/>
      <c r="C103" s="4"/>
      <c r="D103" s="5"/>
      <c r="E103" s="5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</row>
    <row r="104" spans="1:17" x14ac:dyDescent="0.2">
      <c r="A104" s="4"/>
      <c r="B104" s="4"/>
      <c r="C104" s="4"/>
      <c r="D104" s="5"/>
      <c r="E104" s="5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</row>
    <row r="105" spans="1:17" x14ac:dyDescent="0.2">
      <c r="A105" s="4"/>
      <c r="B105" s="4"/>
      <c r="C105" s="4"/>
      <c r="D105" s="5"/>
      <c r="E105" s="5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</row>
    <row r="106" spans="1:17" x14ac:dyDescent="0.2">
      <c r="A106" s="4"/>
      <c r="B106" s="4"/>
      <c r="C106" s="4"/>
      <c r="D106" s="5"/>
      <c r="E106" s="5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</row>
    <row r="107" spans="1:17" x14ac:dyDescent="0.2">
      <c r="A107" s="4"/>
      <c r="B107" s="4"/>
      <c r="C107" s="4"/>
      <c r="D107" s="5"/>
      <c r="E107" s="5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</row>
    <row r="108" spans="1:17" x14ac:dyDescent="0.2">
      <c r="A108" s="4"/>
      <c r="B108" s="4"/>
      <c r="C108" s="4"/>
      <c r="D108" s="5"/>
      <c r="E108" s="5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</row>
    <row r="109" spans="1:17" x14ac:dyDescent="0.2">
      <c r="A109" s="4"/>
      <c r="B109" s="4"/>
      <c r="C109" s="4"/>
      <c r="D109" s="5"/>
      <c r="E109" s="5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</row>
    <row r="110" spans="1:17" x14ac:dyDescent="0.2">
      <c r="A110" s="4"/>
      <c r="B110" s="4"/>
      <c r="C110" s="4"/>
      <c r="D110" s="5"/>
      <c r="E110" s="5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</row>
    <row r="111" spans="1:17" x14ac:dyDescent="0.2">
      <c r="A111" s="4"/>
      <c r="B111" s="4"/>
      <c r="C111" s="4"/>
      <c r="D111" s="5"/>
      <c r="E111" s="5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</row>
    <row r="112" spans="1:17" x14ac:dyDescent="0.2">
      <c r="A112" s="4"/>
      <c r="B112" s="4"/>
      <c r="C112" s="4"/>
      <c r="D112" s="5"/>
      <c r="E112" s="5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</row>
    <row r="113" spans="1:17" x14ac:dyDescent="0.2">
      <c r="A113" s="4"/>
      <c r="B113" s="4"/>
      <c r="C113" s="4"/>
      <c r="D113" s="5"/>
      <c r="E113" s="5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</row>
    <row r="114" spans="1:17" x14ac:dyDescent="0.2">
      <c r="A114" s="4"/>
      <c r="B114" s="4"/>
      <c r="C114" s="4"/>
      <c r="D114" s="5"/>
      <c r="E114" s="5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</row>
    <row r="115" spans="1:17" x14ac:dyDescent="0.2">
      <c r="A115" s="4"/>
      <c r="B115" s="4"/>
      <c r="C115" s="4"/>
      <c r="D115" s="5"/>
      <c r="E115" s="5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</row>
    <row r="116" spans="1:17" x14ac:dyDescent="0.2">
      <c r="A116" s="4"/>
      <c r="B116" s="4"/>
      <c r="C116" s="4"/>
      <c r="D116" s="5"/>
      <c r="E116" s="5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</row>
    <row r="117" spans="1:17" x14ac:dyDescent="0.2">
      <c r="A117" s="4"/>
      <c r="B117" s="4"/>
      <c r="C117" s="4"/>
      <c r="D117" s="5"/>
      <c r="E117" s="5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</row>
    <row r="118" spans="1:17" x14ac:dyDescent="0.2">
      <c r="A118" s="4"/>
      <c r="B118" s="4"/>
      <c r="C118" s="4"/>
      <c r="D118" s="5"/>
      <c r="E118" s="5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</row>
    <row r="119" spans="1:17" x14ac:dyDescent="0.2">
      <c r="A119" s="4"/>
      <c r="B119" s="4"/>
      <c r="C119" s="4"/>
      <c r="D119" s="5"/>
      <c r="E119" s="5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</row>
    <row r="120" spans="1:17" x14ac:dyDescent="0.2">
      <c r="A120" s="4"/>
      <c r="B120" s="4"/>
      <c r="C120" s="4"/>
      <c r="D120" s="5"/>
      <c r="E120" s="5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</row>
    <row r="121" spans="1:17" x14ac:dyDescent="0.2">
      <c r="A121" s="4"/>
      <c r="B121" s="4"/>
      <c r="C121" s="4"/>
      <c r="D121" s="5"/>
      <c r="E121" s="5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</row>
    <row r="122" spans="1:17" x14ac:dyDescent="0.2">
      <c r="A122" s="4"/>
      <c r="B122" s="4"/>
      <c r="C122" s="4"/>
      <c r="D122" s="5"/>
      <c r="E122" s="5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</row>
    <row r="123" spans="1:17" x14ac:dyDescent="0.2">
      <c r="A123" s="4"/>
      <c r="B123" s="4"/>
      <c r="C123" s="4"/>
      <c r="D123" s="5"/>
      <c r="E123" s="5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</row>
    <row r="124" spans="1:17" x14ac:dyDescent="0.2">
      <c r="A124" s="4"/>
      <c r="B124" s="4"/>
      <c r="C124" s="4"/>
      <c r="D124" s="5"/>
      <c r="E124" s="5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</row>
    <row r="125" spans="1:17" x14ac:dyDescent="0.2">
      <c r="A125" s="4"/>
      <c r="B125" s="4"/>
      <c r="C125" s="4"/>
      <c r="D125" s="5"/>
      <c r="E125" s="5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</row>
    <row r="126" spans="1:17" x14ac:dyDescent="0.2">
      <c r="A126" s="4"/>
      <c r="B126" s="4"/>
      <c r="C126" s="4"/>
      <c r="D126" s="5"/>
      <c r="E126" s="5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</row>
    <row r="127" spans="1:17" x14ac:dyDescent="0.2">
      <c r="A127" s="4"/>
      <c r="B127" s="4"/>
      <c r="C127" s="4"/>
      <c r="D127" s="5"/>
      <c r="E127" s="5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</row>
    <row r="128" spans="1:17" x14ac:dyDescent="0.2">
      <c r="A128" s="4"/>
      <c r="B128" s="4"/>
      <c r="C128" s="4"/>
      <c r="D128" s="5"/>
      <c r="E128" s="5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</row>
    <row r="129" spans="1:17" x14ac:dyDescent="0.2">
      <c r="A129" s="4"/>
      <c r="B129" s="4"/>
      <c r="C129" s="4"/>
      <c r="D129" s="5"/>
      <c r="E129" s="5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</row>
    <row r="130" spans="1:17" x14ac:dyDescent="0.2">
      <c r="A130" s="4"/>
      <c r="B130" s="4"/>
      <c r="C130" s="4"/>
      <c r="D130" s="5"/>
      <c r="E130" s="5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</row>
    <row r="131" spans="1:17" x14ac:dyDescent="0.2">
      <c r="A131" s="4"/>
      <c r="B131" s="4"/>
      <c r="C131" s="4"/>
      <c r="D131" s="5"/>
      <c r="E131" s="5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</row>
    <row r="132" spans="1:17" x14ac:dyDescent="0.2">
      <c r="A132" s="4"/>
      <c r="B132" s="4"/>
      <c r="C132" s="4"/>
      <c r="D132" s="5"/>
      <c r="E132" s="5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</row>
    <row r="133" spans="1:17" x14ac:dyDescent="0.2">
      <c r="A133" s="4"/>
      <c r="B133" s="4"/>
      <c r="C133" s="4"/>
      <c r="D133" s="5"/>
      <c r="E133" s="5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</row>
    <row r="134" spans="1:17" x14ac:dyDescent="0.2">
      <c r="A134" s="4"/>
      <c r="B134" s="4"/>
      <c r="C134" s="4"/>
      <c r="D134" s="5"/>
      <c r="E134" s="5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</row>
    <row r="135" spans="1:17" x14ac:dyDescent="0.2">
      <c r="A135" s="4"/>
      <c r="B135" s="4"/>
      <c r="C135" s="4"/>
      <c r="D135" s="5"/>
      <c r="E135" s="5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</row>
    <row r="136" spans="1:17" x14ac:dyDescent="0.2">
      <c r="A136" s="4"/>
      <c r="B136" s="4"/>
      <c r="C136" s="4"/>
      <c r="D136" s="5"/>
      <c r="E136" s="5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</row>
    <row r="137" spans="1:17" x14ac:dyDescent="0.2">
      <c r="A137" s="4"/>
      <c r="B137" s="4"/>
      <c r="C137" s="4"/>
      <c r="D137" s="5"/>
      <c r="E137" s="5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</row>
    <row r="138" spans="1:17" x14ac:dyDescent="0.2">
      <c r="A138" s="4"/>
      <c r="B138" s="4"/>
      <c r="C138" s="4"/>
      <c r="D138" s="5"/>
      <c r="E138" s="5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</row>
    <row r="139" spans="1:17" x14ac:dyDescent="0.2">
      <c r="A139" s="4"/>
      <c r="B139" s="4"/>
      <c r="C139" s="4"/>
      <c r="D139" s="5"/>
      <c r="E139" s="5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</row>
    <row r="140" spans="1:17" x14ac:dyDescent="0.2">
      <c r="A140" s="4"/>
      <c r="B140" s="4"/>
      <c r="C140" s="4"/>
      <c r="D140" s="5"/>
      <c r="E140" s="5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</row>
    <row r="141" spans="1:17" x14ac:dyDescent="0.2">
      <c r="A141" s="4"/>
      <c r="B141" s="4"/>
      <c r="C141" s="4"/>
      <c r="D141" s="5"/>
      <c r="E141" s="5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</row>
    <row r="142" spans="1:17" x14ac:dyDescent="0.2">
      <c r="A142" s="4"/>
      <c r="B142" s="4"/>
      <c r="C142" s="4"/>
      <c r="D142" s="5"/>
      <c r="E142" s="5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</row>
    <row r="143" spans="1:17" x14ac:dyDescent="0.2">
      <c r="A143" s="4"/>
      <c r="B143" s="4"/>
      <c r="C143" s="4"/>
      <c r="D143" s="5"/>
      <c r="E143" s="5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</row>
    <row r="144" spans="1:17" x14ac:dyDescent="0.2">
      <c r="A144" s="4"/>
      <c r="B144" s="4"/>
      <c r="C144" s="4"/>
      <c r="D144" s="5"/>
      <c r="E144" s="5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</row>
    <row r="145" spans="1:17" x14ac:dyDescent="0.2">
      <c r="A145" s="4"/>
      <c r="B145" s="4"/>
      <c r="C145" s="4"/>
      <c r="D145" s="5"/>
      <c r="E145" s="5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</row>
    <row r="146" spans="1:17" x14ac:dyDescent="0.2">
      <c r="A146" s="4"/>
      <c r="B146" s="4"/>
      <c r="C146" s="4"/>
      <c r="D146" s="5"/>
      <c r="E146" s="5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</row>
    <row r="147" spans="1:17" x14ac:dyDescent="0.2">
      <c r="A147" s="4"/>
      <c r="B147" s="4"/>
      <c r="C147" s="4"/>
      <c r="D147" s="5"/>
      <c r="E147" s="5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</row>
    <row r="148" spans="1:17" x14ac:dyDescent="0.2">
      <c r="A148" s="4"/>
      <c r="B148" s="4"/>
      <c r="C148" s="4"/>
      <c r="D148" s="5"/>
      <c r="E148" s="5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</row>
    <row r="149" spans="1:17" x14ac:dyDescent="0.2">
      <c r="A149" s="4"/>
      <c r="B149" s="4"/>
      <c r="C149" s="4"/>
      <c r="D149" s="5"/>
      <c r="E149" s="5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</row>
    <row r="150" spans="1:17" x14ac:dyDescent="0.2">
      <c r="A150" s="4"/>
      <c r="B150" s="4"/>
      <c r="C150" s="4"/>
      <c r="D150" s="5"/>
      <c r="E150" s="5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</row>
    <row r="151" spans="1:17" x14ac:dyDescent="0.2">
      <c r="A151" s="4"/>
      <c r="B151" s="4"/>
      <c r="C151" s="4"/>
      <c r="D151" s="5"/>
      <c r="E151" s="5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</row>
    <row r="152" spans="1:17" x14ac:dyDescent="0.2">
      <c r="A152" s="4"/>
      <c r="B152" s="4"/>
      <c r="C152" s="4"/>
      <c r="D152" s="5"/>
      <c r="E152" s="5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</row>
    <row r="153" spans="1:17" x14ac:dyDescent="0.2">
      <c r="A153" s="4"/>
      <c r="B153" s="4"/>
      <c r="C153" s="4"/>
      <c r="D153" s="5"/>
      <c r="E153" s="5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</row>
    <row r="154" spans="1:17" x14ac:dyDescent="0.2">
      <c r="A154" s="4"/>
      <c r="B154" s="4"/>
      <c r="C154" s="4"/>
      <c r="D154" s="5"/>
      <c r="E154" s="5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</row>
    <row r="155" spans="1:17" x14ac:dyDescent="0.2">
      <c r="A155" s="4"/>
      <c r="B155" s="4"/>
      <c r="C155" s="4"/>
      <c r="D155" s="5"/>
      <c r="E155" s="5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</row>
    <row r="156" spans="1:17" x14ac:dyDescent="0.2">
      <c r="A156" s="4"/>
      <c r="B156" s="4"/>
      <c r="C156" s="4"/>
      <c r="D156" s="5"/>
      <c r="E156" s="5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</row>
    <row r="157" spans="1:17" x14ac:dyDescent="0.2">
      <c r="A157" s="4"/>
      <c r="B157" s="4"/>
      <c r="C157" s="4"/>
      <c r="D157" s="5"/>
      <c r="E157" s="5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</row>
    <row r="158" spans="1:17" x14ac:dyDescent="0.2">
      <c r="A158" s="4"/>
      <c r="B158" s="4"/>
      <c r="C158" s="4"/>
      <c r="D158" s="5"/>
      <c r="E158" s="5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</row>
    <row r="159" spans="1:17" x14ac:dyDescent="0.2">
      <c r="A159" s="4"/>
      <c r="B159" s="4"/>
      <c r="C159" s="4"/>
      <c r="D159" s="5"/>
      <c r="E159" s="5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</row>
    <row r="160" spans="1:17" x14ac:dyDescent="0.2">
      <c r="A160" s="4"/>
      <c r="B160" s="4"/>
      <c r="C160" s="4"/>
      <c r="D160" s="5"/>
      <c r="E160" s="5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</row>
  </sheetData>
  <autoFilter ref="A1:G16"/>
  <dataValidations count="3">
    <dataValidation type="custom" showInputMessage="1" showErrorMessage="1" errorTitle="Conditions non respectées" error="Les conditions ne sont pas respectées._x000a__x000a_- Nombre entier_x000a_- Supérieur à zéro_x000a_- Unique (dans la colonne)_x000a_- Directement à la suite (pas de saut de ligne)_x000a_" promptTitle="Conditions" prompt="Nombre entier, supérieur à zéro, unique et pas de saut de ligne." sqref="A2:A30 A32:A1048576">
      <formula1>AND(A2&gt;0,COUNTIF($A$2:$A$1048576,A2)&gt;0,COUNTIF($A$2:$A$1048576,A2)=1,INT(A2)=A2,$A1&gt;0)</formula1>
    </dataValidation>
    <dataValidation type="custom" showInputMessage="1" showErrorMessage="1" errorTitle="Conditions non respectées" error="Les conditions ne sont pas respectées._x000a__x000a_- Nombre entier_x000a_- Supérieur à zéro_x000a_- Unique (dans la colonne)_x000a_- Directement à la suite (pas de saut de ligne)_x000a_" promptTitle="Conditions" prompt="Nombre entier, supérieur à zéro, unique et pas de saut de ligne." sqref="A31">
      <formula1>AND(A31&gt;0,COUNTIF($A$2:$A$1048576,A31)&gt;0,COUNTIF($A$2:$A$1048576,A31)=1,INT(A31)=A31,#REF!&gt;0)</formula1>
    </dataValidation>
    <dataValidation type="custom" showInputMessage="1" showErrorMessage="1" errorTitle="Numéro de cas non saisie" error="Un numéro de cas dans la première colonne doit être saisie avant de commencer un nouveau !" sqref="B2:XFD1048576">
      <formula1>$A2&gt;0</formula1>
    </dataValidation>
  </dataValidations>
  <pageMargins left="0.25" right="0.25" top="0.75" bottom="0.75" header="0.3" footer="0.3"/>
  <pageSetup paperSize="8" scale="67" fitToHeight="0" orientation="landscape" verticalDpi="598" r:id="rId1"/>
  <headerFooter>
    <oddHeader>&amp;C&amp;"Arial,Gras"&amp;12&amp;UHinweis: Aus Sicht Logistik (MM) ist das WE/RE-Konto mengenmäßigzu betrachten: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H9"/>
  <sheetViews>
    <sheetView showGridLines="0" zoomScaleNormal="100" workbookViewId="0">
      <selection sqref="A1:E1"/>
    </sheetView>
  </sheetViews>
  <sheetFormatPr baseColWidth="10" defaultRowHeight="12.75" x14ac:dyDescent="0.2"/>
  <cols>
    <col min="1" max="1" width="24.42578125" style="18" bestFit="1" customWidth="1"/>
    <col min="2" max="5" width="25.7109375" style="18" customWidth="1"/>
    <col min="6" max="8" width="50.7109375" style="18" customWidth="1"/>
    <col min="9" max="16384" width="11.42578125" style="18"/>
  </cols>
  <sheetData>
    <row r="1" spans="1:8" ht="75" customHeight="1" thickBot="1" x14ac:dyDescent="0.25">
      <c r="A1" s="35" t="str">
        <f>IF(VLOOKUP(A3,'Cas Recencé'!A:J,4)&lt;&gt;0,VLOOKUP(A3,'Cas Recencé'!A:J,4),"Titre non renseigné")</f>
        <v>Titre</v>
      </c>
      <c r="B1" s="35"/>
      <c r="C1" s="35"/>
      <c r="D1" s="35"/>
      <c r="E1" s="35"/>
    </row>
    <row r="2" spans="1:8" ht="50.1" customHeight="1" x14ac:dyDescent="0.2">
      <c r="A2" s="19" t="s">
        <v>7</v>
      </c>
      <c r="B2" s="31" t="s">
        <v>1</v>
      </c>
      <c r="C2" s="32"/>
      <c r="D2" s="31" t="s">
        <v>11</v>
      </c>
      <c r="E2" s="32"/>
    </row>
    <row r="3" spans="1:8" ht="50.1" customHeight="1" thickBot="1" x14ac:dyDescent="0.25">
      <c r="A3" s="20" t="s">
        <v>13</v>
      </c>
      <c r="B3" s="33" t="str">
        <f>IF(VLOOKUP(A3,'Cas Recencé'!A:J,2)&lt;&gt;0,VLOOKUP(A3,'Cas Recencé'!A:J,2),"Non renseigné")</f>
        <v>Goupe d'acheteur concerné</v>
      </c>
      <c r="C3" s="34"/>
      <c r="D3" s="33" t="str">
        <f>IF(VLOOKUP(A3,'Cas Recencé'!A:J,8)&lt;&gt;0,VLOOKUP(A3,'Cas Recencé'!A:J,8),"Non renseigné")</f>
        <v>Création litige par la réception ?</v>
      </c>
      <c r="E3" s="34"/>
      <c r="G3" s="21"/>
      <c r="H3" s="21"/>
    </row>
    <row r="4" spans="1:8" ht="50.1" customHeight="1" x14ac:dyDescent="0.2">
      <c r="A4" s="22" t="s">
        <v>5</v>
      </c>
      <c r="B4" s="31" t="s">
        <v>10</v>
      </c>
      <c r="C4" s="32"/>
      <c r="D4" s="31" t="s">
        <v>9</v>
      </c>
      <c r="E4" s="32"/>
      <c r="H4" s="21"/>
    </row>
    <row r="5" spans="1:8" ht="50.1" customHeight="1" thickBot="1" x14ac:dyDescent="0.25">
      <c r="A5" s="20" t="str">
        <f>IF(VLOOKUP(A3,'Cas Recencé'!A:J,3)&lt;&gt;0,VLOOKUP(A3,'Cas Recencé'!A:J,3),"Non renseigné")</f>
        <v>Pointage possible ?</v>
      </c>
      <c r="B5" s="33" t="str">
        <f>IF(VLOOKUP(A3,'Cas Recencé'!A:J,9)&lt;&gt;0,VLOOKUP(A3,'Cas Recencé'!A:J,9),"Non renseigné")</f>
        <v>BL litigieux à scanner et rattacher dans la commande ?</v>
      </c>
      <c r="C5" s="34"/>
      <c r="D5" s="36" t="str">
        <f>IF(VLOOKUP(A3,'Cas Recencé'!A:J,10)&lt;&gt;0,VLOOKUP(A3,'Cas Recencé'!A:J,10),"Non renseigné")</f>
        <v>Impact sur WERE</v>
      </c>
      <c r="E5" s="37"/>
      <c r="G5" s="21"/>
      <c r="H5" s="21"/>
    </row>
    <row r="6" spans="1:8" s="24" customFormat="1" ht="200.1" customHeight="1" thickBot="1" x14ac:dyDescent="0.25">
      <c r="A6" s="23" t="s">
        <v>2</v>
      </c>
      <c r="B6" s="29" t="str">
        <f>IF(VLOOKUP(A3,'Cas Recencé'!A:J,5)&lt;&gt;0,VLOOKUP(A3,'Cas Recencé'!A:J,5),"Non renseigné")</f>
        <v>Problème</v>
      </c>
      <c r="C6" s="29"/>
      <c r="D6" s="29"/>
      <c r="E6" s="30"/>
      <c r="G6" s="25"/>
      <c r="H6" s="25"/>
    </row>
    <row r="7" spans="1:8" s="24" customFormat="1" ht="200.1" customHeight="1" thickBot="1" x14ac:dyDescent="0.25">
      <c r="A7" s="23" t="s">
        <v>3</v>
      </c>
      <c r="B7" s="29" t="str">
        <f>IF(VLOOKUP(A3,'Cas Recencé'!A:J,6)&lt;&gt;0,VLOOKUP(A3,'Cas Recencé'!A:J,6),"Non renseigné")</f>
        <v>Situation actuelle</v>
      </c>
      <c r="C7" s="29"/>
      <c r="D7" s="29"/>
      <c r="E7" s="30"/>
      <c r="G7" s="25"/>
      <c r="H7" s="25"/>
    </row>
    <row r="8" spans="1:8" s="24" customFormat="1" ht="200.1" customHeight="1" thickBot="1" x14ac:dyDescent="0.25">
      <c r="A8" s="23" t="s">
        <v>6</v>
      </c>
      <c r="B8" s="29" t="str">
        <f>IF(VLOOKUP(A3,'Cas Recencé'!A:J,7)&lt;&gt;0,VLOOKUP(A3,'Cas Recencé'!A:J,7),"Non renseigné")</f>
        <v xml:space="preserve">Processus / Solution </v>
      </c>
      <c r="C8" s="29"/>
      <c r="D8" s="29"/>
      <c r="E8" s="30"/>
      <c r="G8" s="25"/>
      <c r="H8" s="25"/>
    </row>
    <row r="9" spans="1:8" ht="99.95" customHeight="1" thickBot="1" x14ac:dyDescent="0.25">
      <c r="A9" s="23" t="s">
        <v>8</v>
      </c>
      <c r="B9" s="26"/>
      <c r="C9" s="27"/>
      <c r="D9" s="27"/>
      <c r="E9" s="28"/>
      <c r="G9" s="21"/>
      <c r="H9" s="21"/>
    </row>
  </sheetData>
  <sheetProtection sheet="1" objects="1" scenarios="1"/>
  <mergeCells count="12">
    <mergeCell ref="A1:E1"/>
    <mergeCell ref="B5:C5"/>
    <mergeCell ref="D5:E5"/>
    <mergeCell ref="B7:E7"/>
    <mergeCell ref="B6:E6"/>
    <mergeCell ref="B8:E8"/>
    <mergeCell ref="B2:C2"/>
    <mergeCell ref="D2:E2"/>
    <mergeCell ref="B4:C4"/>
    <mergeCell ref="D4:E4"/>
    <mergeCell ref="B3:C3"/>
    <mergeCell ref="D3:E3"/>
  </mergeCells>
  <pageMargins left="0.70866141732283472" right="0.70866141732283472" top="0.74803149606299213" bottom="0.74803149606299213" header="0.31496062992125984" footer="0.31496062992125984"/>
  <pageSetup scale="71" orientation="portrait" verticalDpi="598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H9"/>
  <sheetViews>
    <sheetView showGridLines="0" zoomScaleNormal="100" workbookViewId="0">
      <selection sqref="A1:E1"/>
    </sheetView>
  </sheetViews>
  <sheetFormatPr baseColWidth="10" defaultRowHeight="12.75" x14ac:dyDescent="0.2"/>
  <cols>
    <col min="1" max="1" width="24.42578125" style="18" bestFit="1" customWidth="1"/>
    <col min="2" max="5" width="25.7109375" style="18" customWidth="1"/>
    <col min="6" max="8" width="50.7109375" style="18" customWidth="1"/>
    <col min="9" max="16384" width="11.42578125" style="18"/>
  </cols>
  <sheetData>
    <row r="1" spans="1:8" ht="75" customHeight="1" thickBot="1" x14ac:dyDescent="0.25">
      <c r="A1" s="35" t="str">
        <f>IF(VLOOKUP(A3,'Cas Recencé'!A:J,4)&lt;&gt;0,VLOOKUP(A3,'Cas Recencé'!A:J,4),"Titre non renseigné")</f>
        <v>Titre non renseigné</v>
      </c>
      <c r="B1" s="35"/>
      <c r="C1" s="35"/>
      <c r="D1" s="35"/>
      <c r="E1" s="35"/>
    </row>
    <row r="2" spans="1:8" ht="50.1" customHeight="1" x14ac:dyDescent="0.2">
      <c r="A2" s="19" t="s">
        <v>7</v>
      </c>
      <c r="B2" s="31" t="s">
        <v>1</v>
      </c>
      <c r="C2" s="32"/>
      <c r="D2" s="31" t="s">
        <v>11</v>
      </c>
      <c r="E2" s="32"/>
    </row>
    <row r="3" spans="1:8" ht="50.1" customHeight="1" thickBot="1" x14ac:dyDescent="0.25">
      <c r="A3" s="20">
        <v>1</v>
      </c>
      <c r="B3" s="33" t="str">
        <f>IF(VLOOKUP(A3,'Cas Recencé'!A:J,2)&lt;&gt;0,VLOOKUP(A3,'Cas Recencé'!A:J,2),"Non renseigné")</f>
        <v>Non renseigné</v>
      </c>
      <c r="C3" s="34"/>
      <c r="D3" s="33" t="str">
        <f>IF(VLOOKUP(A3,'Cas Recencé'!A:J,8)&lt;&gt;0,VLOOKUP(A3,'Cas Recencé'!A:J,8),"Non renseigné")</f>
        <v>Non renseigné</v>
      </c>
      <c r="E3" s="34"/>
      <c r="G3" s="21"/>
      <c r="H3" s="21"/>
    </row>
    <row r="4" spans="1:8" ht="50.1" customHeight="1" x14ac:dyDescent="0.2">
      <c r="A4" s="22" t="s">
        <v>5</v>
      </c>
      <c r="B4" s="31" t="s">
        <v>10</v>
      </c>
      <c r="C4" s="32"/>
      <c r="D4" s="31" t="s">
        <v>9</v>
      </c>
      <c r="E4" s="32"/>
      <c r="H4" s="21"/>
    </row>
    <row r="5" spans="1:8" ht="50.1" customHeight="1" thickBot="1" x14ac:dyDescent="0.25">
      <c r="A5" s="20" t="str">
        <f>IF(VLOOKUP(A3,'Cas Recencé'!A:J,3)&lt;&gt;0,VLOOKUP(A3,'Cas Recencé'!A:J,3),"Non renseigné")</f>
        <v>Non renseigné</v>
      </c>
      <c r="B5" s="33" t="str">
        <f>IF(VLOOKUP(A3,'Cas Recencé'!A:J,9)&lt;&gt;0,VLOOKUP(A3,'Cas Recencé'!A:J,9),"Non renseigné")</f>
        <v>Non renseigné</v>
      </c>
      <c r="C5" s="34"/>
      <c r="D5" s="36" t="str">
        <f>IF(VLOOKUP(A3,'Cas Recencé'!A:J,10)&lt;&gt;0,VLOOKUP(A3,'Cas Recencé'!A:J,10),"Non renseigné")</f>
        <v>Non renseigné</v>
      </c>
      <c r="E5" s="37"/>
      <c r="G5" s="21"/>
      <c r="H5" s="21"/>
    </row>
    <row r="6" spans="1:8" s="24" customFormat="1" ht="200.1" customHeight="1" thickBot="1" x14ac:dyDescent="0.25">
      <c r="A6" s="23" t="s">
        <v>2</v>
      </c>
      <c r="B6" s="29" t="str">
        <f>IF(VLOOKUP(A3,'Cas Recencé'!A:J,5)&lt;&gt;0,VLOOKUP(A3,'Cas Recencé'!A:J,5),"Non renseigné")</f>
        <v>Non renseigné</v>
      </c>
      <c r="C6" s="29"/>
      <c r="D6" s="29"/>
      <c r="E6" s="30"/>
      <c r="G6" s="25"/>
      <c r="H6" s="25"/>
    </row>
    <row r="7" spans="1:8" s="24" customFormat="1" ht="200.1" customHeight="1" thickBot="1" x14ac:dyDescent="0.25">
      <c r="A7" s="23" t="s">
        <v>3</v>
      </c>
      <c r="B7" s="29" t="str">
        <f>IF(VLOOKUP(A3,'Cas Recencé'!A:J,6)&lt;&gt;0,VLOOKUP(A3,'Cas Recencé'!A:J,6),"Non renseigné")</f>
        <v>Non renseigné</v>
      </c>
      <c r="C7" s="29"/>
      <c r="D7" s="29"/>
      <c r="E7" s="30"/>
      <c r="G7" s="25"/>
      <c r="H7" s="25"/>
    </row>
    <row r="8" spans="1:8" s="24" customFormat="1" ht="200.1" customHeight="1" thickBot="1" x14ac:dyDescent="0.25">
      <c r="A8" s="23" t="s">
        <v>6</v>
      </c>
      <c r="B8" s="29" t="str">
        <f>IF(VLOOKUP(A3,'Cas Recencé'!A:J,7)&lt;&gt;0,VLOOKUP(A3,'Cas Recencé'!A:J,7),"Non renseigné")</f>
        <v>Non renseigné</v>
      </c>
      <c r="C8" s="29"/>
      <c r="D8" s="29"/>
      <c r="E8" s="30"/>
      <c r="G8" s="25"/>
      <c r="H8" s="25"/>
    </row>
    <row r="9" spans="1:8" ht="99.95" customHeight="1" thickBot="1" x14ac:dyDescent="0.25">
      <c r="A9" s="23" t="s">
        <v>8</v>
      </c>
      <c r="B9" s="26"/>
      <c r="C9" s="27"/>
      <c r="D9" s="27"/>
      <c r="E9" s="28"/>
      <c r="G9" s="21"/>
      <c r="H9" s="21"/>
    </row>
  </sheetData>
  <sheetProtection sheet="1" objects="1" scenarios="1"/>
  <mergeCells count="12">
    <mergeCell ref="B4:C4"/>
    <mergeCell ref="D4:E4"/>
    <mergeCell ref="A1:E1"/>
    <mergeCell ref="B2:C2"/>
    <mergeCell ref="D2:E2"/>
    <mergeCell ref="B3:C3"/>
    <mergeCell ref="D3:E3"/>
    <mergeCell ref="B5:C5"/>
    <mergeCell ref="D5:E5"/>
    <mergeCell ref="B6:E6"/>
    <mergeCell ref="B7:E7"/>
    <mergeCell ref="B8:E8"/>
  </mergeCells>
  <pageMargins left="0.70866141732283472" right="0.70866141732283472" top="0.74803149606299213" bottom="0.74803149606299213" header="0.31496062992125984" footer="0.31496062992125984"/>
  <pageSetup scale="71" orientation="portrait" verticalDpi="598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H9"/>
  <sheetViews>
    <sheetView showGridLines="0" zoomScaleNormal="100" workbookViewId="0">
      <selection sqref="A1:E1"/>
    </sheetView>
  </sheetViews>
  <sheetFormatPr baseColWidth="10" defaultRowHeight="12.75" x14ac:dyDescent="0.2"/>
  <cols>
    <col min="1" max="1" width="24.42578125" style="18" bestFit="1" customWidth="1"/>
    <col min="2" max="5" width="25.7109375" style="18" customWidth="1"/>
    <col min="6" max="8" width="50.7109375" style="18" customWidth="1"/>
    <col min="9" max="16384" width="11.42578125" style="18"/>
  </cols>
  <sheetData>
    <row r="1" spans="1:8" ht="75" customHeight="1" thickBot="1" x14ac:dyDescent="0.25">
      <c r="A1" s="35" t="str">
        <f>IF(VLOOKUP(A3,'Cas Recencé'!A:J,4)&lt;&gt;0,VLOOKUP(A3,'Cas Recencé'!A:J,4),"Titre non renseigné")</f>
        <v>Titre non renseigné</v>
      </c>
      <c r="B1" s="35"/>
      <c r="C1" s="35"/>
      <c r="D1" s="35"/>
      <c r="E1" s="35"/>
    </row>
    <row r="2" spans="1:8" ht="50.1" customHeight="1" x14ac:dyDescent="0.2">
      <c r="A2" s="19" t="s">
        <v>7</v>
      </c>
      <c r="B2" s="31" t="s">
        <v>1</v>
      </c>
      <c r="C2" s="32"/>
      <c r="D2" s="31" t="s">
        <v>11</v>
      </c>
      <c r="E2" s="32"/>
    </row>
    <row r="3" spans="1:8" ht="50.1" customHeight="1" thickBot="1" x14ac:dyDescent="0.25">
      <c r="A3" s="20">
        <v>2</v>
      </c>
      <c r="B3" s="33" t="str">
        <f>IF(VLOOKUP(A3,'Cas Recencé'!A:J,2)&lt;&gt;0,VLOOKUP(A3,'Cas Recencé'!A:J,2),"Non renseigné")</f>
        <v>Non renseigné</v>
      </c>
      <c r="C3" s="34"/>
      <c r="D3" s="33" t="str">
        <f>IF(VLOOKUP(A3,'Cas Recencé'!A:J,8)&lt;&gt;0,VLOOKUP(A3,'Cas Recencé'!A:J,8),"Non renseigné")</f>
        <v>Non renseigné</v>
      </c>
      <c r="E3" s="34"/>
      <c r="G3" s="21"/>
      <c r="H3" s="21"/>
    </row>
    <row r="4" spans="1:8" ht="50.1" customHeight="1" x14ac:dyDescent="0.2">
      <c r="A4" s="22" t="s">
        <v>5</v>
      </c>
      <c r="B4" s="31" t="s">
        <v>10</v>
      </c>
      <c r="C4" s="32"/>
      <c r="D4" s="31" t="s">
        <v>9</v>
      </c>
      <c r="E4" s="32"/>
      <c r="H4" s="21"/>
    </row>
    <row r="5" spans="1:8" ht="50.1" customHeight="1" thickBot="1" x14ac:dyDescent="0.25">
      <c r="A5" s="20" t="str">
        <f>IF(VLOOKUP(A3,'Cas Recencé'!A:J,3)&lt;&gt;0,VLOOKUP(A3,'Cas Recencé'!A:J,3),"Non renseigné")</f>
        <v>Non renseigné</v>
      </c>
      <c r="B5" s="33" t="str">
        <f>IF(VLOOKUP(A3,'Cas Recencé'!A:J,9)&lt;&gt;0,VLOOKUP(A3,'Cas Recencé'!A:J,9),"Non renseigné")</f>
        <v>Non renseigné</v>
      </c>
      <c r="C5" s="34"/>
      <c r="D5" s="36" t="str">
        <f>IF(VLOOKUP(A3,'Cas Recencé'!A:J,10)&lt;&gt;0,VLOOKUP(A3,'Cas Recencé'!A:J,10),"Non renseigné")</f>
        <v>Non renseigné</v>
      </c>
      <c r="E5" s="37"/>
      <c r="G5" s="21"/>
      <c r="H5" s="21"/>
    </row>
    <row r="6" spans="1:8" s="24" customFormat="1" ht="200.1" customHeight="1" thickBot="1" x14ac:dyDescent="0.25">
      <c r="A6" s="23" t="s">
        <v>2</v>
      </c>
      <c r="B6" s="29" t="str">
        <f>IF(VLOOKUP(A3,'Cas Recencé'!A:J,5)&lt;&gt;0,VLOOKUP(A3,'Cas Recencé'!A:J,5),"Non renseigné")</f>
        <v>Non renseigné</v>
      </c>
      <c r="C6" s="29"/>
      <c r="D6" s="29"/>
      <c r="E6" s="30"/>
      <c r="G6" s="25"/>
      <c r="H6" s="25"/>
    </row>
    <row r="7" spans="1:8" s="24" customFormat="1" ht="200.1" customHeight="1" thickBot="1" x14ac:dyDescent="0.25">
      <c r="A7" s="23" t="s">
        <v>3</v>
      </c>
      <c r="B7" s="29" t="str">
        <f>IF(VLOOKUP(A3,'Cas Recencé'!A:J,6)&lt;&gt;0,VLOOKUP(A3,'Cas Recencé'!A:J,6),"Non renseigné")</f>
        <v>Non renseigné</v>
      </c>
      <c r="C7" s="29"/>
      <c r="D7" s="29"/>
      <c r="E7" s="30"/>
      <c r="G7" s="25"/>
      <c r="H7" s="25"/>
    </row>
    <row r="8" spans="1:8" s="24" customFormat="1" ht="200.1" customHeight="1" thickBot="1" x14ac:dyDescent="0.25">
      <c r="A8" s="23" t="s">
        <v>6</v>
      </c>
      <c r="B8" s="29" t="str">
        <f>IF(VLOOKUP(A3,'Cas Recencé'!A:J,7)&lt;&gt;0,VLOOKUP(A3,'Cas Recencé'!A:J,7),"Non renseigné")</f>
        <v>Non renseigné</v>
      </c>
      <c r="C8" s="29"/>
      <c r="D8" s="29"/>
      <c r="E8" s="30"/>
      <c r="G8" s="25"/>
      <c r="H8" s="25"/>
    </row>
    <row r="9" spans="1:8" ht="99.95" customHeight="1" thickBot="1" x14ac:dyDescent="0.25">
      <c r="A9" s="23" t="s">
        <v>8</v>
      </c>
      <c r="B9" s="26"/>
      <c r="C9" s="27"/>
      <c r="D9" s="27"/>
      <c r="E9" s="28"/>
      <c r="G9" s="21"/>
      <c r="H9" s="21"/>
    </row>
  </sheetData>
  <sheetProtection sheet="1" objects="1" scenarios="1"/>
  <mergeCells count="12">
    <mergeCell ref="B4:C4"/>
    <mergeCell ref="D4:E4"/>
    <mergeCell ref="A1:E1"/>
    <mergeCell ref="B2:C2"/>
    <mergeCell ref="D2:E2"/>
    <mergeCell ref="B3:C3"/>
    <mergeCell ref="D3:E3"/>
    <mergeCell ref="B5:C5"/>
    <mergeCell ref="D5:E5"/>
    <mergeCell ref="B6:E6"/>
    <mergeCell ref="B7:E7"/>
    <mergeCell ref="B8:E8"/>
  </mergeCells>
  <pageMargins left="0.70866141732283472" right="0.70866141732283472" top="0.74803149606299213" bottom="0.74803149606299213" header="0.31496062992125984" footer="0.31496062992125984"/>
  <pageSetup scale="71" orientation="portrait" verticalDpi="598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H9"/>
  <sheetViews>
    <sheetView showGridLines="0" zoomScaleNormal="100" workbookViewId="0">
      <selection sqref="A1:E1"/>
    </sheetView>
  </sheetViews>
  <sheetFormatPr baseColWidth="10" defaultRowHeight="12.75" x14ac:dyDescent="0.2"/>
  <cols>
    <col min="1" max="1" width="24.42578125" style="18" bestFit="1" customWidth="1"/>
    <col min="2" max="5" width="25.7109375" style="18" customWidth="1"/>
    <col min="6" max="8" width="50.7109375" style="18" customWidth="1"/>
    <col min="9" max="16384" width="11.42578125" style="18"/>
  </cols>
  <sheetData>
    <row r="1" spans="1:8" ht="75" customHeight="1" thickBot="1" x14ac:dyDescent="0.25">
      <c r="A1" s="35" t="str">
        <f>IF(VLOOKUP(A3,'Cas Recencé'!A:J,4)&lt;&gt;0,VLOOKUP(A3,'Cas Recencé'!A:J,4),"Titre non renseigné")</f>
        <v>Titre non renseigné</v>
      </c>
      <c r="B1" s="35"/>
      <c r="C1" s="35"/>
      <c r="D1" s="35"/>
      <c r="E1" s="35"/>
    </row>
    <row r="2" spans="1:8" ht="50.1" customHeight="1" x14ac:dyDescent="0.2">
      <c r="A2" s="19" t="s">
        <v>7</v>
      </c>
      <c r="B2" s="31" t="s">
        <v>1</v>
      </c>
      <c r="C2" s="32"/>
      <c r="D2" s="31" t="s">
        <v>11</v>
      </c>
      <c r="E2" s="32"/>
    </row>
    <row r="3" spans="1:8" ht="50.1" customHeight="1" thickBot="1" x14ac:dyDescent="0.25">
      <c r="A3" s="20">
        <v>3</v>
      </c>
      <c r="B3" s="33" t="str">
        <f>IF(VLOOKUP(A3,'Cas Recencé'!A:J,2)&lt;&gt;0,VLOOKUP(A3,'Cas Recencé'!A:J,2),"Non renseigné")</f>
        <v>Non renseigné</v>
      </c>
      <c r="C3" s="34"/>
      <c r="D3" s="33" t="str">
        <f>IF(VLOOKUP(A3,'Cas Recencé'!A:J,8)&lt;&gt;0,VLOOKUP(A3,'Cas Recencé'!A:J,8),"Non renseigné")</f>
        <v>Non renseigné</v>
      </c>
      <c r="E3" s="34"/>
      <c r="G3" s="21"/>
      <c r="H3" s="21"/>
    </row>
    <row r="4" spans="1:8" ht="50.1" customHeight="1" x14ac:dyDescent="0.2">
      <c r="A4" s="22" t="s">
        <v>5</v>
      </c>
      <c r="B4" s="31" t="s">
        <v>10</v>
      </c>
      <c r="C4" s="32"/>
      <c r="D4" s="31" t="s">
        <v>9</v>
      </c>
      <c r="E4" s="32"/>
      <c r="H4" s="21"/>
    </row>
    <row r="5" spans="1:8" ht="50.1" customHeight="1" thickBot="1" x14ac:dyDescent="0.25">
      <c r="A5" s="20" t="str">
        <f>IF(VLOOKUP(A3,'Cas Recencé'!A:J,3)&lt;&gt;0,VLOOKUP(A3,'Cas Recencé'!A:J,3),"Non renseigné")</f>
        <v>Non renseigné</v>
      </c>
      <c r="B5" s="33" t="str">
        <f>IF(VLOOKUP(A3,'Cas Recencé'!A:J,9)&lt;&gt;0,VLOOKUP(A3,'Cas Recencé'!A:J,9),"Non renseigné")</f>
        <v>Non renseigné</v>
      </c>
      <c r="C5" s="34"/>
      <c r="D5" s="36" t="str">
        <f>IF(VLOOKUP(A3,'Cas Recencé'!A:J,10)&lt;&gt;0,VLOOKUP(A3,'Cas Recencé'!A:J,10),"Non renseigné")</f>
        <v>Non renseigné</v>
      </c>
      <c r="E5" s="37"/>
      <c r="G5" s="21"/>
      <c r="H5" s="21"/>
    </row>
    <row r="6" spans="1:8" s="24" customFormat="1" ht="200.1" customHeight="1" thickBot="1" x14ac:dyDescent="0.25">
      <c r="A6" s="23" t="s">
        <v>2</v>
      </c>
      <c r="B6" s="29" t="str">
        <f>IF(VLOOKUP(A3,'Cas Recencé'!A:J,5)&lt;&gt;0,VLOOKUP(A3,'Cas Recencé'!A:J,5),"Non renseigné")</f>
        <v>Non renseigné</v>
      </c>
      <c r="C6" s="29"/>
      <c r="D6" s="29"/>
      <c r="E6" s="30"/>
      <c r="G6" s="25"/>
      <c r="H6" s="25"/>
    </row>
    <row r="7" spans="1:8" s="24" customFormat="1" ht="200.1" customHeight="1" thickBot="1" x14ac:dyDescent="0.25">
      <c r="A7" s="23" t="s">
        <v>3</v>
      </c>
      <c r="B7" s="29" t="str">
        <f>IF(VLOOKUP(A3,'Cas Recencé'!A:J,6)&lt;&gt;0,VLOOKUP(A3,'Cas Recencé'!A:J,6),"Non renseigné")</f>
        <v>Non renseigné</v>
      </c>
      <c r="C7" s="29"/>
      <c r="D7" s="29"/>
      <c r="E7" s="30"/>
      <c r="G7" s="25"/>
      <c r="H7" s="25"/>
    </row>
    <row r="8" spans="1:8" s="24" customFormat="1" ht="200.1" customHeight="1" thickBot="1" x14ac:dyDescent="0.25">
      <c r="A8" s="23" t="s">
        <v>6</v>
      </c>
      <c r="B8" s="29" t="str">
        <f>IF(VLOOKUP(A3,'Cas Recencé'!A:J,7)&lt;&gt;0,VLOOKUP(A3,'Cas Recencé'!A:J,7),"Non renseigné")</f>
        <v>Non renseigné</v>
      </c>
      <c r="C8" s="29"/>
      <c r="D8" s="29"/>
      <c r="E8" s="30"/>
      <c r="G8" s="25"/>
      <c r="H8" s="25"/>
    </row>
    <row r="9" spans="1:8" ht="99.95" customHeight="1" thickBot="1" x14ac:dyDescent="0.25">
      <c r="A9" s="23" t="s">
        <v>8</v>
      </c>
      <c r="B9" s="26"/>
      <c r="C9" s="27"/>
      <c r="D9" s="27"/>
      <c r="E9" s="28"/>
      <c r="G9" s="21"/>
      <c r="H9" s="21"/>
    </row>
  </sheetData>
  <sheetProtection sheet="1" objects="1" scenarios="1"/>
  <mergeCells count="12">
    <mergeCell ref="B4:C4"/>
    <mergeCell ref="D4:E4"/>
    <mergeCell ref="A1:E1"/>
    <mergeCell ref="B2:C2"/>
    <mergeCell ref="D2:E2"/>
    <mergeCell ref="B3:C3"/>
    <mergeCell ref="D3:E3"/>
    <mergeCell ref="B5:C5"/>
    <mergeCell ref="D5:E5"/>
    <mergeCell ref="B6:E6"/>
    <mergeCell ref="B7:E7"/>
    <mergeCell ref="B8:E8"/>
  </mergeCells>
  <pageMargins left="0.70866141732283472" right="0.70866141732283472" top="0.74803149606299213" bottom="0.74803149606299213" header="0.31496062992125984" footer="0.31496062992125984"/>
  <pageSetup scale="71" orientation="portrait" verticalDpi="598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H9"/>
  <sheetViews>
    <sheetView showGridLines="0" zoomScaleNormal="100" workbookViewId="0">
      <selection sqref="A1:E1"/>
    </sheetView>
  </sheetViews>
  <sheetFormatPr baseColWidth="10" defaultRowHeight="12.75" x14ac:dyDescent="0.2"/>
  <cols>
    <col min="1" max="1" width="24.42578125" style="18" bestFit="1" customWidth="1"/>
    <col min="2" max="5" width="25.7109375" style="18" customWidth="1"/>
    <col min="6" max="8" width="50.7109375" style="18" customWidth="1"/>
    <col min="9" max="16384" width="11.42578125" style="18"/>
  </cols>
  <sheetData>
    <row r="1" spans="1:8" ht="75" customHeight="1" thickBot="1" x14ac:dyDescent="0.25">
      <c r="A1" s="35" t="str">
        <f>IF(VLOOKUP(A3,'Cas Recencé'!A:J,4)&lt;&gt;0,VLOOKUP(A3,'Cas Recencé'!A:J,4),"Titre non renseigné")</f>
        <v>Titre non renseigné</v>
      </c>
      <c r="B1" s="35"/>
      <c r="C1" s="35"/>
      <c r="D1" s="35"/>
      <c r="E1" s="35"/>
    </row>
    <row r="2" spans="1:8" ht="50.1" customHeight="1" x14ac:dyDescent="0.2">
      <c r="A2" s="19" t="s">
        <v>7</v>
      </c>
      <c r="B2" s="31" t="s">
        <v>1</v>
      </c>
      <c r="C2" s="32"/>
      <c r="D2" s="31" t="s">
        <v>11</v>
      </c>
      <c r="E2" s="32"/>
    </row>
    <row r="3" spans="1:8" ht="50.1" customHeight="1" thickBot="1" x14ac:dyDescent="0.25">
      <c r="A3" s="20">
        <v>4</v>
      </c>
      <c r="B3" s="33" t="str">
        <f>IF(VLOOKUP(A3,'Cas Recencé'!A:J,2)&lt;&gt;0,VLOOKUP(A3,'Cas Recencé'!A:J,2),"Non renseigné")</f>
        <v>Non renseigné</v>
      </c>
      <c r="C3" s="34"/>
      <c r="D3" s="33" t="str">
        <f>IF(VLOOKUP(A3,'Cas Recencé'!A:J,8)&lt;&gt;0,VLOOKUP(A3,'Cas Recencé'!A:J,8),"Non renseigné")</f>
        <v>Non renseigné</v>
      </c>
      <c r="E3" s="34"/>
      <c r="G3" s="21"/>
      <c r="H3" s="21"/>
    </row>
    <row r="4" spans="1:8" ht="50.1" customHeight="1" x14ac:dyDescent="0.2">
      <c r="A4" s="22" t="s">
        <v>5</v>
      </c>
      <c r="B4" s="31" t="s">
        <v>10</v>
      </c>
      <c r="C4" s="32"/>
      <c r="D4" s="31" t="s">
        <v>9</v>
      </c>
      <c r="E4" s="32"/>
      <c r="H4" s="21"/>
    </row>
    <row r="5" spans="1:8" ht="50.1" customHeight="1" thickBot="1" x14ac:dyDescent="0.25">
      <c r="A5" s="20" t="str">
        <f>IF(VLOOKUP(A3,'Cas Recencé'!A:J,3)&lt;&gt;0,VLOOKUP(A3,'Cas Recencé'!A:J,3),"Non renseigné")</f>
        <v>Non renseigné</v>
      </c>
      <c r="B5" s="33" t="str">
        <f>IF(VLOOKUP(A3,'Cas Recencé'!A:J,9)&lt;&gt;0,VLOOKUP(A3,'Cas Recencé'!A:J,9),"Non renseigné")</f>
        <v>Non renseigné</v>
      </c>
      <c r="C5" s="34"/>
      <c r="D5" s="36" t="str">
        <f>IF(VLOOKUP(A3,'Cas Recencé'!A:J,10)&lt;&gt;0,VLOOKUP(A3,'Cas Recencé'!A:J,10),"Non renseigné")</f>
        <v>Non renseigné</v>
      </c>
      <c r="E5" s="37"/>
      <c r="G5" s="21"/>
      <c r="H5" s="21"/>
    </row>
    <row r="6" spans="1:8" s="24" customFormat="1" ht="200.1" customHeight="1" thickBot="1" x14ac:dyDescent="0.25">
      <c r="A6" s="23" t="s">
        <v>2</v>
      </c>
      <c r="B6" s="29" t="str">
        <f>IF(VLOOKUP(A3,'Cas Recencé'!A:J,5)&lt;&gt;0,VLOOKUP(A3,'Cas Recencé'!A:J,5),"Non renseigné")</f>
        <v>Non renseigné</v>
      </c>
      <c r="C6" s="29"/>
      <c r="D6" s="29"/>
      <c r="E6" s="30"/>
      <c r="G6" s="25"/>
      <c r="H6" s="25"/>
    </row>
    <row r="7" spans="1:8" s="24" customFormat="1" ht="200.1" customHeight="1" thickBot="1" x14ac:dyDescent="0.25">
      <c r="A7" s="23" t="s">
        <v>3</v>
      </c>
      <c r="B7" s="29" t="str">
        <f>IF(VLOOKUP(A3,'Cas Recencé'!A:J,6)&lt;&gt;0,VLOOKUP(A3,'Cas Recencé'!A:J,6),"Non renseigné")</f>
        <v>Non renseigné</v>
      </c>
      <c r="C7" s="29"/>
      <c r="D7" s="29"/>
      <c r="E7" s="30"/>
      <c r="G7" s="25"/>
      <c r="H7" s="25"/>
    </row>
    <row r="8" spans="1:8" s="24" customFormat="1" ht="200.1" customHeight="1" thickBot="1" x14ac:dyDescent="0.25">
      <c r="A8" s="23" t="s">
        <v>6</v>
      </c>
      <c r="B8" s="29" t="str">
        <f>IF(VLOOKUP(A3,'Cas Recencé'!A:J,7)&lt;&gt;0,VLOOKUP(A3,'Cas Recencé'!A:J,7),"Non renseigné")</f>
        <v>Non renseigné</v>
      </c>
      <c r="C8" s="29"/>
      <c r="D8" s="29"/>
      <c r="E8" s="30"/>
      <c r="G8" s="25"/>
      <c r="H8" s="25"/>
    </row>
    <row r="9" spans="1:8" ht="99.95" customHeight="1" thickBot="1" x14ac:dyDescent="0.25">
      <c r="A9" s="23" t="s">
        <v>8</v>
      </c>
      <c r="B9" s="26"/>
      <c r="C9" s="27"/>
      <c r="D9" s="27"/>
      <c r="E9" s="28"/>
      <c r="G9" s="21"/>
      <c r="H9" s="21"/>
    </row>
  </sheetData>
  <sheetProtection sheet="1" objects="1" scenarios="1"/>
  <mergeCells count="12">
    <mergeCell ref="B4:C4"/>
    <mergeCell ref="D4:E4"/>
    <mergeCell ref="A1:E1"/>
    <mergeCell ref="B2:C2"/>
    <mergeCell ref="D2:E2"/>
    <mergeCell ref="B3:C3"/>
    <mergeCell ref="D3:E3"/>
    <mergeCell ref="B5:C5"/>
    <mergeCell ref="D5:E5"/>
    <mergeCell ref="B6:E6"/>
    <mergeCell ref="B7:E7"/>
    <mergeCell ref="B8:E8"/>
  </mergeCells>
  <pageMargins left="0.70866141732283472" right="0.70866141732283472" top="0.74803149606299213" bottom="0.74803149606299213" header="0.31496062992125984" footer="0.31496062992125984"/>
  <pageSetup scale="71" orientation="portrait" verticalDpi="598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H9"/>
  <sheetViews>
    <sheetView showGridLines="0" zoomScaleNormal="100" workbookViewId="0">
      <selection sqref="A1:E1"/>
    </sheetView>
  </sheetViews>
  <sheetFormatPr baseColWidth="10" defaultRowHeight="12.75" x14ac:dyDescent="0.2"/>
  <cols>
    <col min="1" max="1" width="24.42578125" style="18" bestFit="1" customWidth="1"/>
    <col min="2" max="5" width="25.7109375" style="18" customWidth="1"/>
    <col min="6" max="8" width="50.7109375" style="18" customWidth="1"/>
    <col min="9" max="16384" width="11.42578125" style="18"/>
  </cols>
  <sheetData>
    <row r="1" spans="1:8" ht="75" customHeight="1" thickBot="1" x14ac:dyDescent="0.25">
      <c r="A1" s="35" t="str">
        <f>IF(VLOOKUP(A3,'Cas Recencé'!A:J,4)&lt;&gt;0,VLOOKUP(A3,'Cas Recencé'!A:J,4),"Titre non renseigné")</f>
        <v>Titre non renseigné</v>
      </c>
      <c r="B1" s="35"/>
      <c r="C1" s="35"/>
      <c r="D1" s="35"/>
      <c r="E1" s="35"/>
    </row>
    <row r="2" spans="1:8" ht="50.1" customHeight="1" x14ac:dyDescent="0.2">
      <c r="A2" s="19" t="s">
        <v>7</v>
      </c>
      <c r="B2" s="31" t="s">
        <v>1</v>
      </c>
      <c r="C2" s="32"/>
      <c r="D2" s="31" t="s">
        <v>11</v>
      </c>
      <c r="E2" s="32"/>
    </row>
    <row r="3" spans="1:8" ht="50.1" customHeight="1" thickBot="1" x14ac:dyDescent="0.25">
      <c r="A3" s="20">
        <v>5</v>
      </c>
      <c r="B3" s="33" t="str">
        <f>IF(VLOOKUP(A3,'Cas Recencé'!A:J,2)&lt;&gt;0,VLOOKUP(A3,'Cas Recencé'!A:J,2),"Non renseigné")</f>
        <v>Non renseigné</v>
      </c>
      <c r="C3" s="34"/>
      <c r="D3" s="33" t="str">
        <f>IF(VLOOKUP(A3,'Cas Recencé'!A:J,8)&lt;&gt;0,VLOOKUP(A3,'Cas Recencé'!A:J,8),"Non renseigné")</f>
        <v>Non renseigné</v>
      </c>
      <c r="E3" s="34"/>
      <c r="G3" s="21"/>
      <c r="H3" s="21"/>
    </row>
    <row r="4" spans="1:8" ht="50.1" customHeight="1" x14ac:dyDescent="0.2">
      <c r="A4" s="22" t="s">
        <v>5</v>
      </c>
      <c r="B4" s="31" t="s">
        <v>10</v>
      </c>
      <c r="C4" s="32"/>
      <c r="D4" s="31" t="s">
        <v>9</v>
      </c>
      <c r="E4" s="32"/>
      <c r="H4" s="21"/>
    </row>
    <row r="5" spans="1:8" ht="50.1" customHeight="1" thickBot="1" x14ac:dyDescent="0.25">
      <c r="A5" s="20" t="str">
        <f>IF(VLOOKUP(A3,'Cas Recencé'!A:J,3)&lt;&gt;0,VLOOKUP(A3,'Cas Recencé'!A:J,3),"Non renseigné")</f>
        <v>Non renseigné</v>
      </c>
      <c r="B5" s="33" t="str">
        <f>IF(VLOOKUP(A3,'Cas Recencé'!A:J,9)&lt;&gt;0,VLOOKUP(A3,'Cas Recencé'!A:J,9),"Non renseigné")</f>
        <v>Non renseigné</v>
      </c>
      <c r="C5" s="34"/>
      <c r="D5" s="36" t="str">
        <f>IF(VLOOKUP(A3,'Cas Recencé'!A:J,10)&lt;&gt;0,VLOOKUP(A3,'Cas Recencé'!A:J,10),"Non renseigné")</f>
        <v>Non renseigné</v>
      </c>
      <c r="E5" s="37"/>
      <c r="G5" s="21"/>
      <c r="H5" s="21"/>
    </row>
    <row r="6" spans="1:8" s="24" customFormat="1" ht="200.1" customHeight="1" thickBot="1" x14ac:dyDescent="0.25">
      <c r="A6" s="23" t="s">
        <v>2</v>
      </c>
      <c r="B6" s="29" t="str">
        <f>IF(VLOOKUP(A3,'Cas Recencé'!A:J,5)&lt;&gt;0,VLOOKUP(A3,'Cas Recencé'!A:J,5),"Non renseigné")</f>
        <v>Non renseigné</v>
      </c>
      <c r="C6" s="29"/>
      <c r="D6" s="29"/>
      <c r="E6" s="30"/>
      <c r="G6" s="25"/>
      <c r="H6" s="25"/>
    </row>
    <row r="7" spans="1:8" s="24" customFormat="1" ht="200.1" customHeight="1" thickBot="1" x14ac:dyDescent="0.25">
      <c r="A7" s="23" t="s">
        <v>3</v>
      </c>
      <c r="B7" s="29" t="str">
        <f>IF(VLOOKUP(A3,'Cas Recencé'!A:J,6)&lt;&gt;0,VLOOKUP(A3,'Cas Recencé'!A:J,6),"Non renseigné")</f>
        <v>Non renseigné</v>
      </c>
      <c r="C7" s="29"/>
      <c r="D7" s="29"/>
      <c r="E7" s="30"/>
      <c r="G7" s="25"/>
      <c r="H7" s="25"/>
    </row>
    <row r="8" spans="1:8" s="24" customFormat="1" ht="200.1" customHeight="1" thickBot="1" x14ac:dyDescent="0.25">
      <c r="A8" s="23" t="s">
        <v>6</v>
      </c>
      <c r="B8" s="29" t="str">
        <f>IF(VLOOKUP(A3,'Cas Recencé'!A:J,7)&lt;&gt;0,VLOOKUP(A3,'Cas Recencé'!A:J,7),"Non renseigné")</f>
        <v>Non renseigné</v>
      </c>
      <c r="C8" s="29"/>
      <c r="D8" s="29"/>
      <c r="E8" s="30"/>
      <c r="G8" s="25"/>
      <c r="H8" s="25"/>
    </row>
    <row r="9" spans="1:8" ht="99.95" customHeight="1" thickBot="1" x14ac:dyDescent="0.25">
      <c r="A9" s="23" t="s">
        <v>8</v>
      </c>
      <c r="B9" s="26"/>
      <c r="C9" s="27"/>
      <c r="D9" s="27"/>
      <c r="E9" s="28"/>
      <c r="G9" s="21"/>
      <c r="H9" s="21"/>
    </row>
  </sheetData>
  <sheetProtection sheet="1" objects="1" scenarios="1"/>
  <mergeCells count="12">
    <mergeCell ref="B4:C4"/>
    <mergeCell ref="D4:E4"/>
    <mergeCell ref="A1:E1"/>
    <mergeCell ref="B2:C2"/>
    <mergeCell ref="D2:E2"/>
    <mergeCell ref="B3:C3"/>
    <mergeCell ref="D3:E3"/>
    <mergeCell ref="B5:C5"/>
    <mergeCell ref="D5:E5"/>
    <mergeCell ref="B6:E6"/>
    <mergeCell ref="B7:E7"/>
    <mergeCell ref="B8:E8"/>
  </mergeCells>
  <pageMargins left="0.70866141732283472" right="0.70866141732283472" top="0.74803149606299213" bottom="0.74803149606299213" header="0.31496062992125984" footer="0.31496062992125984"/>
  <pageSetup scale="71" orientation="portrait" verticalDpi="598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H9"/>
  <sheetViews>
    <sheetView showGridLines="0" zoomScaleNormal="100" workbookViewId="0">
      <selection sqref="A1:E1"/>
    </sheetView>
  </sheetViews>
  <sheetFormatPr baseColWidth="10" defaultRowHeight="12.75" x14ac:dyDescent="0.2"/>
  <cols>
    <col min="1" max="1" width="24.42578125" style="18" bestFit="1" customWidth="1"/>
    <col min="2" max="5" width="25.7109375" style="18" customWidth="1"/>
    <col min="6" max="8" width="50.7109375" style="18" customWidth="1"/>
    <col min="9" max="16384" width="11.42578125" style="18"/>
  </cols>
  <sheetData>
    <row r="1" spans="1:8" ht="75" customHeight="1" thickBot="1" x14ac:dyDescent="0.25">
      <c r="A1" s="35" t="str">
        <f>IF(VLOOKUP(A3,'Cas Recencé'!A:J,4)&lt;&gt;0,VLOOKUP(A3,'Cas Recencé'!A:J,4),"Titre non renseigné")</f>
        <v>Titre non renseigné</v>
      </c>
      <c r="B1" s="35"/>
      <c r="C1" s="35"/>
      <c r="D1" s="35"/>
      <c r="E1" s="35"/>
    </row>
    <row r="2" spans="1:8" ht="50.1" customHeight="1" x14ac:dyDescent="0.2">
      <c r="A2" s="19" t="s">
        <v>7</v>
      </c>
      <c r="B2" s="31" t="s">
        <v>1</v>
      </c>
      <c r="C2" s="32"/>
      <c r="D2" s="31" t="s">
        <v>11</v>
      </c>
      <c r="E2" s="32"/>
    </row>
    <row r="3" spans="1:8" ht="50.1" customHeight="1" thickBot="1" x14ac:dyDescent="0.25">
      <c r="A3" s="20">
        <v>6</v>
      </c>
      <c r="B3" s="33" t="str">
        <f>IF(VLOOKUP(A3,'Cas Recencé'!A:J,2)&lt;&gt;0,VLOOKUP(A3,'Cas Recencé'!A:J,2),"Non renseigné")</f>
        <v>Non renseigné</v>
      </c>
      <c r="C3" s="34"/>
      <c r="D3" s="33" t="str">
        <f>IF(VLOOKUP(A3,'Cas Recencé'!A:J,8)&lt;&gt;0,VLOOKUP(A3,'Cas Recencé'!A:J,8),"Non renseigné")</f>
        <v>Non renseigné</v>
      </c>
      <c r="E3" s="34"/>
      <c r="G3" s="21"/>
      <c r="H3" s="21"/>
    </row>
    <row r="4" spans="1:8" ht="50.1" customHeight="1" x14ac:dyDescent="0.2">
      <c r="A4" s="22" t="s">
        <v>5</v>
      </c>
      <c r="B4" s="31" t="s">
        <v>10</v>
      </c>
      <c r="C4" s="32"/>
      <c r="D4" s="31" t="s">
        <v>9</v>
      </c>
      <c r="E4" s="32"/>
      <c r="H4" s="21"/>
    </row>
    <row r="5" spans="1:8" ht="50.1" customHeight="1" thickBot="1" x14ac:dyDescent="0.25">
      <c r="A5" s="20" t="str">
        <f>IF(VLOOKUP(A3,'Cas Recencé'!A:J,3)&lt;&gt;0,VLOOKUP(A3,'Cas Recencé'!A:J,3),"Non renseigné")</f>
        <v>Non renseigné</v>
      </c>
      <c r="B5" s="33" t="str">
        <f>IF(VLOOKUP(A3,'Cas Recencé'!A:J,9)&lt;&gt;0,VLOOKUP(A3,'Cas Recencé'!A:J,9),"Non renseigné")</f>
        <v>Non renseigné</v>
      </c>
      <c r="C5" s="34"/>
      <c r="D5" s="36" t="str">
        <f>IF(VLOOKUP(A3,'Cas Recencé'!A:J,10)&lt;&gt;0,VLOOKUP(A3,'Cas Recencé'!A:J,10),"Non renseigné")</f>
        <v>Non renseigné</v>
      </c>
      <c r="E5" s="37"/>
      <c r="G5" s="21"/>
      <c r="H5" s="21"/>
    </row>
    <row r="6" spans="1:8" s="24" customFormat="1" ht="200.1" customHeight="1" thickBot="1" x14ac:dyDescent="0.25">
      <c r="A6" s="23" t="s">
        <v>2</v>
      </c>
      <c r="B6" s="29" t="str">
        <f>IF(VLOOKUP(A3,'Cas Recencé'!A:J,5)&lt;&gt;0,VLOOKUP(A3,'Cas Recencé'!A:J,5),"Non renseigné")</f>
        <v>Non renseigné</v>
      </c>
      <c r="C6" s="29"/>
      <c r="D6" s="29"/>
      <c r="E6" s="30"/>
      <c r="G6" s="25"/>
      <c r="H6" s="25"/>
    </row>
    <row r="7" spans="1:8" s="24" customFormat="1" ht="200.1" customHeight="1" thickBot="1" x14ac:dyDescent="0.25">
      <c r="A7" s="23" t="s">
        <v>3</v>
      </c>
      <c r="B7" s="29" t="str">
        <f>IF(VLOOKUP(A3,'Cas Recencé'!A:J,6)&lt;&gt;0,VLOOKUP(A3,'Cas Recencé'!A:J,6),"Non renseigné")</f>
        <v>Non renseigné</v>
      </c>
      <c r="C7" s="29"/>
      <c r="D7" s="29"/>
      <c r="E7" s="30"/>
      <c r="G7" s="25"/>
      <c r="H7" s="25"/>
    </row>
    <row r="8" spans="1:8" s="24" customFormat="1" ht="200.1" customHeight="1" thickBot="1" x14ac:dyDescent="0.25">
      <c r="A8" s="23" t="s">
        <v>6</v>
      </c>
      <c r="B8" s="29" t="str">
        <f>IF(VLOOKUP(A3,'Cas Recencé'!A:J,7)&lt;&gt;0,VLOOKUP(A3,'Cas Recencé'!A:J,7),"Non renseigné")</f>
        <v>Non renseigné</v>
      </c>
      <c r="C8" s="29"/>
      <c r="D8" s="29"/>
      <c r="E8" s="30"/>
      <c r="G8" s="25"/>
      <c r="H8" s="25"/>
    </row>
    <row r="9" spans="1:8" ht="99.95" customHeight="1" thickBot="1" x14ac:dyDescent="0.25">
      <c r="A9" s="23" t="s">
        <v>8</v>
      </c>
      <c r="B9" s="26"/>
      <c r="C9" s="27"/>
      <c r="D9" s="27"/>
      <c r="E9" s="28"/>
      <c r="G9" s="21"/>
      <c r="H9" s="21"/>
    </row>
  </sheetData>
  <sheetProtection sheet="1" objects="1" scenarios="1"/>
  <mergeCells count="12">
    <mergeCell ref="B4:C4"/>
    <mergeCell ref="D4:E4"/>
    <mergeCell ref="A1:E1"/>
    <mergeCell ref="B2:C2"/>
    <mergeCell ref="D2:E2"/>
    <mergeCell ref="B3:C3"/>
    <mergeCell ref="D3:E3"/>
    <mergeCell ref="B5:C5"/>
    <mergeCell ref="D5:E5"/>
    <mergeCell ref="B6:E6"/>
    <mergeCell ref="B7:E7"/>
    <mergeCell ref="B8:E8"/>
  </mergeCells>
  <pageMargins left="0.70866141732283472" right="0.70866141732283472" top="0.74803149606299213" bottom="0.74803149606299213" header="0.31496062992125984" footer="0.31496062992125984"/>
  <pageSetup scale="71" orientation="portrait" verticalDpi="598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H9"/>
  <sheetViews>
    <sheetView showGridLines="0" zoomScaleNormal="100" workbookViewId="0">
      <selection sqref="A1:E1"/>
    </sheetView>
  </sheetViews>
  <sheetFormatPr baseColWidth="10" defaultRowHeight="12.75" x14ac:dyDescent="0.2"/>
  <cols>
    <col min="1" max="1" width="24.42578125" style="18" bestFit="1" customWidth="1"/>
    <col min="2" max="5" width="25.7109375" style="18" customWidth="1"/>
    <col min="6" max="8" width="50.7109375" style="18" customWidth="1"/>
    <col min="9" max="16384" width="11.42578125" style="18"/>
  </cols>
  <sheetData>
    <row r="1" spans="1:8" ht="75" customHeight="1" thickBot="1" x14ac:dyDescent="0.25">
      <c r="A1" s="35" t="str">
        <f>IF(VLOOKUP(A3,'Cas Recencé'!A:J,4)&lt;&gt;0,VLOOKUP(A3,'Cas Recencé'!A:J,4),"Titre non renseigné")</f>
        <v>Titre non renseigné</v>
      </c>
      <c r="B1" s="35"/>
      <c r="C1" s="35"/>
      <c r="D1" s="35"/>
      <c r="E1" s="35"/>
    </row>
    <row r="2" spans="1:8" ht="50.1" customHeight="1" x14ac:dyDescent="0.2">
      <c r="A2" s="19" t="s">
        <v>7</v>
      </c>
      <c r="B2" s="31" t="s">
        <v>1</v>
      </c>
      <c r="C2" s="32"/>
      <c r="D2" s="31" t="s">
        <v>11</v>
      </c>
      <c r="E2" s="32"/>
    </row>
    <row r="3" spans="1:8" ht="50.1" customHeight="1" thickBot="1" x14ac:dyDescent="0.25">
      <c r="A3" s="20">
        <v>7</v>
      </c>
      <c r="B3" s="33" t="str">
        <f>IF(VLOOKUP(A3,'Cas Recencé'!A:J,2)&lt;&gt;0,VLOOKUP(A3,'Cas Recencé'!A:J,2),"Non renseigné")</f>
        <v>Non renseigné</v>
      </c>
      <c r="C3" s="34"/>
      <c r="D3" s="33" t="str">
        <f>IF(VLOOKUP(A3,'Cas Recencé'!A:J,8)&lt;&gt;0,VLOOKUP(A3,'Cas Recencé'!A:J,8),"Non renseigné")</f>
        <v>Non renseigné</v>
      </c>
      <c r="E3" s="34"/>
      <c r="G3" s="21"/>
      <c r="H3" s="21"/>
    </row>
    <row r="4" spans="1:8" ht="50.1" customHeight="1" x14ac:dyDescent="0.2">
      <c r="A4" s="22" t="s">
        <v>5</v>
      </c>
      <c r="B4" s="31" t="s">
        <v>10</v>
      </c>
      <c r="C4" s="32"/>
      <c r="D4" s="31" t="s">
        <v>9</v>
      </c>
      <c r="E4" s="32"/>
      <c r="H4" s="21"/>
    </row>
    <row r="5" spans="1:8" ht="50.1" customHeight="1" thickBot="1" x14ac:dyDescent="0.25">
      <c r="A5" s="20" t="str">
        <f>IF(VLOOKUP(A3,'Cas Recencé'!A:J,3)&lt;&gt;0,VLOOKUP(A3,'Cas Recencé'!A:J,3),"Non renseigné")</f>
        <v>Non renseigné</v>
      </c>
      <c r="B5" s="33" t="str">
        <f>IF(VLOOKUP(A3,'Cas Recencé'!A:J,9)&lt;&gt;0,VLOOKUP(A3,'Cas Recencé'!A:J,9),"Non renseigné")</f>
        <v>Non renseigné</v>
      </c>
      <c r="C5" s="34"/>
      <c r="D5" s="36" t="str">
        <f>IF(VLOOKUP(A3,'Cas Recencé'!A:J,10)&lt;&gt;0,VLOOKUP(A3,'Cas Recencé'!A:J,10),"Non renseigné")</f>
        <v>Non renseigné</v>
      </c>
      <c r="E5" s="37"/>
      <c r="G5" s="21"/>
      <c r="H5" s="21"/>
    </row>
    <row r="6" spans="1:8" s="24" customFormat="1" ht="200.1" customHeight="1" thickBot="1" x14ac:dyDescent="0.25">
      <c r="A6" s="23" t="s">
        <v>2</v>
      </c>
      <c r="B6" s="29" t="str">
        <f>IF(VLOOKUP(A3,'Cas Recencé'!A:J,5)&lt;&gt;0,VLOOKUP(A3,'Cas Recencé'!A:J,5),"Non renseigné")</f>
        <v>Non renseigné</v>
      </c>
      <c r="C6" s="29"/>
      <c r="D6" s="29"/>
      <c r="E6" s="30"/>
      <c r="G6" s="25"/>
      <c r="H6" s="25"/>
    </row>
    <row r="7" spans="1:8" s="24" customFormat="1" ht="200.1" customHeight="1" thickBot="1" x14ac:dyDescent="0.25">
      <c r="A7" s="23" t="s">
        <v>3</v>
      </c>
      <c r="B7" s="29" t="str">
        <f>IF(VLOOKUP(A3,'Cas Recencé'!A:J,6)&lt;&gt;0,VLOOKUP(A3,'Cas Recencé'!A:J,6),"Non renseigné")</f>
        <v>Non renseigné</v>
      </c>
      <c r="C7" s="29"/>
      <c r="D7" s="29"/>
      <c r="E7" s="30"/>
      <c r="G7" s="25"/>
      <c r="H7" s="25"/>
    </row>
    <row r="8" spans="1:8" s="24" customFormat="1" ht="200.1" customHeight="1" thickBot="1" x14ac:dyDescent="0.25">
      <c r="A8" s="23" t="s">
        <v>6</v>
      </c>
      <c r="B8" s="29" t="str">
        <f>IF(VLOOKUP(A3,'Cas Recencé'!A:J,7)&lt;&gt;0,VLOOKUP(A3,'Cas Recencé'!A:J,7),"Non renseigné")</f>
        <v>Non renseigné</v>
      </c>
      <c r="C8" s="29"/>
      <c r="D8" s="29"/>
      <c r="E8" s="30"/>
      <c r="G8" s="25"/>
      <c r="H8" s="25"/>
    </row>
    <row r="9" spans="1:8" ht="99.95" customHeight="1" thickBot="1" x14ac:dyDescent="0.25">
      <c r="A9" s="23" t="s">
        <v>8</v>
      </c>
      <c r="B9" s="26"/>
      <c r="C9" s="27"/>
      <c r="D9" s="27"/>
      <c r="E9" s="28"/>
      <c r="G9" s="21"/>
      <c r="H9" s="21"/>
    </row>
  </sheetData>
  <sheetProtection sheet="1" objects="1" scenarios="1"/>
  <mergeCells count="12">
    <mergeCell ref="B4:C4"/>
    <mergeCell ref="D4:E4"/>
    <mergeCell ref="A1:E1"/>
    <mergeCell ref="B2:C2"/>
    <mergeCell ref="D2:E2"/>
    <mergeCell ref="B3:C3"/>
    <mergeCell ref="D3:E3"/>
    <mergeCell ref="B5:C5"/>
    <mergeCell ref="D5:E5"/>
    <mergeCell ref="B6:E6"/>
    <mergeCell ref="B7:E7"/>
    <mergeCell ref="B8:E8"/>
  </mergeCells>
  <pageMargins left="0.70866141732283472" right="0.70866141732283472" top="0.74803149606299213" bottom="0.74803149606299213" header="0.31496062992125984" footer="0.31496062992125984"/>
  <pageSetup scale="71" orientation="portrait" verticalDpi="598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H9"/>
  <sheetViews>
    <sheetView showGridLines="0" zoomScaleNormal="100" workbookViewId="0">
      <selection sqref="A1:E1"/>
    </sheetView>
  </sheetViews>
  <sheetFormatPr baseColWidth="10" defaultRowHeight="12.75" x14ac:dyDescent="0.2"/>
  <cols>
    <col min="1" max="1" width="24.42578125" style="18" bestFit="1" customWidth="1"/>
    <col min="2" max="5" width="25.7109375" style="18" customWidth="1"/>
    <col min="6" max="8" width="50.7109375" style="18" customWidth="1"/>
    <col min="9" max="16384" width="11.42578125" style="18"/>
  </cols>
  <sheetData>
    <row r="1" spans="1:8" ht="75" customHeight="1" thickBot="1" x14ac:dyDescent="0.25">
      <c r="A1" s="35" t="str">
        <f>IF(VLOOKUP(A3,'Cas Recencé'!A:J,4)&lt;&gt;0,VLOOKUP(A3,'Cas Recencé'!A:J,4),"Titre non renseigné")</f>
        <v>Titre non renseigné</v>
      </c>
      <c r="B1" s="35"/>
      <c r="C1" s="35"/>
      <c r="D1" s="35"/>
      <c r="E1" s="35"/>
    </row>
    <row r="2" spans="1:8" ht="50.1" customHeight="1" x14ac:dyDescent="0.2">
      <c r="A2" s="19" t="s">
        <v>7</v>
      </c>
      <c r="B2" s="31" t="s">
        <v>1</v>
      </c>
      <c r="C2" s="32"/>
      <c r="D2" s="31" t="s">
        <v>11</v>
      </c>
      <c r="E2" s="32"/>
    </row>
    <row r="3" spans="1:8" ht="50.1" customHeight="1" thickBot="1" x14ac:dyDescent="0.25">
      <c r="A3" s="20">
        <v>8</v>
      </c>
      <c r="B3" s="33" t="str">
        <f>IF(VLOOKUP(A3,'Cas Recencé'!A:J,2)&lt;&gt;0,VLOOKUP(A3,'Cas Recencé'!A:J,2),"Non renseigné")</f>
        <v>Non renseigné</v>
      </c>
      <c r="C3" s="34"/>
      <c r="D3" s="33" t="str">
        <f>IF(VLOOKUP(A3,'Cas Recencé'!A:J,8)&lt;&gt;0,VLOOKUP(A3,'Cas Recencé'!A:J,8),"Non renseigné")</f>
        <v>Non renseigné</v>
      </c>
      <c r="E3" s="34"/>
      <c r="G3" s="21"/>
      <c r="H3" s="21"/>
    </row>
    <row r="4" spans="1:8" ht="50.1" customHeight="1" x14ac:dyDescent="0.2">
      <c r="A4" s="22" t="s">
        <v>5</v>
      </c>
      <c r="B4" s="31" t="s">
        <v>10</v>
      </c>
      <c r="C4" s="32"/>
      <c r="D4" s="31" t="s">
        <v>9</v>
      </c>
      <c r="E4" s="32"/>
      <c r="H4" s="21"/>
    </row>
    <row r="5" spans="1:8" ht="50.1" customHeight="1" thickBot="1" x14ac:dyDescent="0.25">
      <c r="A5" s="20" t="str">
        <f>IF(VLOOKUP(A3,'Cas Recencé'!A:J,3)&lt;&gt;0,VLOOKUP(A3,'Cas Recencé'!A:J,3),"Non renseigné")</f>
        <v>Non renseigné</v>
      </c>
      <c r="B5" s="33" t="str">
        <f>IF(VLOOKUP(A3,'Cas Recencé'!A:J,9)&lt;&gt;0,VLOOKUP(A3,'Cas Recencé'!A:J,9),"Non renseigné")</f>
        <v>Non renseigné</v>
      </c>
      <c r="C5" s="34"/>
      <c r="D5" s="36" t="str">
        <f>IF(VLOOKUP(A3,'Cas Recencé'!A:J,10)&lt;&gt;0,VLOOKUP(A3,'Cas Recencé'!A:J,10),"Non renseigné")</f>
        <v>Non renseigné</v>
      </c>
      <c r="E5" s="37"/>
      <c r="G5" s="21"/>
      <c r="H5" s="21"/>
    </row>
    <row r="6" spans="1:8" s="24" customFormat="1" ht="200.1" customHeight="1" thickBot="1" x14ac:dyDescent="0.25">
      <c r="A6" s="23" t="s">
        <v>2</v>
      </c>
      <c r="B6" s="29" t="str">
        <f>IF(VLOOKUP(A3,'Cas Recencé'!A:J,5)&lt;&gt;0,VLOOKUP(A3,'Cas Recencé'!A:J,5),"Non renseigné")</f>
        <v>Non renseigné</v>
      </c>
      <c r="C6" s="29"/>
      <c r="D6" s="29"/>
      <c r="E6" s="30"/>
      <c r="G6" s="25"/>
      <c r="H6" s="25"/>
    </row>
    <row r="7" spans="1:8" s="24" customFormat="1" ht="200.1" customHeight="1" thickBot="1" x14ac:dyDescent="0.25">
      <c r="A7" s="23" t="s">
        <v>3</v>
      </c>
      <c r="B7" s="29" t="str">
        <f>IF(VLOOKUP(A3,'Cas Recencé'!A:J,6)&lt;&gt;0,VLOOKUP(A3,'Cas Recencé'!A:J,6),"Non renseigné")</f>
        <v>Non renseigné</v>
      </c>
      <c r="C7" s="29"/>
      <c r="D7" s="29"/>
      <c r="E7" s="30"/>
      <c r="G7" s="25"/>
      <c r="H7" s="25"/>
    </row>
    <row r="8" spans="1:8" s="24" customFormat="1" ht="200.1" customHeight="1" thickBot="1" x14ac:dyDescent="0.25">
      <c r="A8" s="23" t="s">
        <v>6</v>
      </c>
      <c r="B8" s="29" t="str">
        <f>IF(VLOOKUP(A3,'Cas Recencé'!A:J,7)&lt;&gt;0,VLOOKUP(A3,'Cas Recencé'!A:J,7),"Non renseigné")</f>
        <v>Non renseigné</v>
      </c>
      <c r="C8" s="29"/>
      <c r="D8" s="29"/>
      <c r="E8" s="30"/>
      <c r="G8" s="25"/>
      <c r="H8" s="25"/>
    </row>
    <row r="9" spans="1:8" ht="99.95" customHeight="1" thickBot="1" x14ac:dyDescent="0.25">
      <c r="A9" s="23" t="s">
        <v>8</v>
      </c>
      <c r="B9" s="26"/>
      <c r="C9" s="27"/>
      <c r="D9" s="27"/>
      <c r="E9" s="28"/>
      <c r="G9" s="21"/>
      <c r="H9" s="21"/>
    </row>
  </sheetData>
  <sheetProtection sheet="1" objects="1" scenarios="1"/>
  <mergeCells count="12">
    <mergeCell ref="B4:C4"/>
    <mergeCell ref="D4:E4"/>
    <mergeCell ref="A1:E1"/>
    <mergeCell ref="B2:C2"/>
    <mergeCell ref="D2:E2"/>
    <mergeCell ref="B3:C3"/>
    <mergeCell ref="D3:E3"/>
    <mergeCell ref="B5:C5"/>
    <mergeCell ref="D5:E5"/>
    <mergeCell ref="B6:E6"/>
    <mergeCell ref="B7:E7"/>
    <mergeCell ref="B8:E8"/>
  </mergeCells>
  <pageMargins left="0.70866141732283472" right="0.70866141732283472" top="0.74803149606299213" bottom="0.74803149606299213" header="0.31496062992125984" footer="0.31496062992125984"/>
  <pageSetup scale="71" orientation="portrait" verticalDpi="598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H9"/>
  <sheetViews>
    <sheetView showGridLines="0" zoomScaleNormal="100" workbookViewId="0">
      <selection sqref="A1:E1"/>
    </sheetView>
  </sheetViews>
  <sheetFormatPr baseColWidth="10" defaultRowHeight="12.75" x14ac:dyDescent="0.2"/>
  <cols>
    <col min="1" max="1" width="24.42578125" style="18" bestFit="1" customWidth="1"/>
    <col min="2" max="5" width="25.7109375" style="18" customWidth="1"/>
    <col min="6" max="8" width="50.7109375" style="18" customWidth="1"/>
    <col min="9" max="16384" width="11.42578125" style="18"/>
  </cols>
  <sheetData>
    <row r="1" spans="1:8" ht="75" customHeight="1" thickBot="1" x14ac:dyDescent="0.25">
      <c r="A1" s="35" t="str">
        <f>IF(VLOOKUP(A3,'Cas Recencé'!A:J,4)&lt;&gt;0,VLOOKUP(A3,'Cas Recencé'!A:J,4),"Titre non renseigné")</f>
        <v>Titre non renseigné</v>
      </c>
      <c r="B1" s="35"/>
      <c r="C1" s="35"/>
      <c r="D1" s="35"/>
      <c r="E1" s="35"/>
    </row>
    <row r="2" spans="1:8" ht="50.1" customHeight="1" x14ac:dyDescent="0.2">
      <c r="A2" s="19" t="s">
        <v>7</v>
      </c>
      <c r="B2" s="31" t="s">
        <v>1</v>
      </c>
      <c r="C2" s="32"/>
      <c r="D2" s="31" t="s">
        <v>11</v>
      </c>
      <c r="E2" s="32"/>
    </row>
    <row r="3" spans="1:8" ht="50.1" customHeight="1" thickBot="1" x14ac:dyDescent="0.25">
      <c r="A3" s="20">
        <v>9</v>
      </c>
      <c r="B3" s="33" t="str">
        <f>IF(VLOOKUP(A3,'Cas Recencé'!A:J,2)&lt;&gt;0,VLOOKUP(A3,'Cas Recencé'!A:J,2),"Non renseigné")</f>
        <v>Non renseigné</v>
      </c>
      <c r="C3" s="34"/>
      <c r="D3" s="33" t="str">
        <f>IF(VLOOKUP(A3,'Cas Recencé'!A:J,8)&lt;&gt;0,VLOOKUP(A3,'Cas Recencé'!A:J,8),"Non renseigné")</f>
        <v>Non renseigné</v>
      </c>
      <c r="E3" s="34"/>
      <c r="G3" s="21"/>
      <c r="H3" s="21"/>
    </row>
    <row r="4" spans="1:8" ht="50.1" customHeight="1" x14ac:dyDescent="0.2">
      <c r="A4" s="22" t="s">
        <v>5</v>
      </c>
      <c r="B4" s="31" t="s">
        <v>10</v>
      </c>
      <c r="C4" s="32"/>
      <c r="D4" s="31" t="s">
        <v>9</v>
      </c>
      <c r="E4" s="32"/>
      <c r="H4" s="21"/>
    </row>
    <row r="5" spans="1:8" ht="50.1" customHeight="1" thickBot="1" x14ac:dyDescent="0.25">
      <c r="A5" s="20" t="str">
        <f>IF(VLOOKUP(A3,'Cas Recencé'!A:J,3)&lt;&gt;0,VLOOKUP(A3,'Cas Recencé'!A:J,3),"Non renseigné")</f>
        <v>Non renseigné</v>
      </c>
      <c r="B5" s="33" t="str">
        <f>IF(VLOOKUP(A3,'Cas Recencé'!A:J,9)&lt;&gt;0,VLOOKUP(A3,'Cas Recencé'!A:J,9),"Non renseigné")</f>
        <v>Non renseigné</v>
      </c>
      <c r="C5" s="34"/>
      <c r="D5" s="36" t="str">
        <f>IF(VLOOKUP(A3,'Cas Recencé'!A:J,10)&lt;&gt;0,VLOOKUP(A3,'Cas Recencé'!A:J,10),"Non renseigné")</f>
        <v>Non renseigné</v>
      </c>
      <c r="E5" s="37"/>
      <c r="G5" s="21"/>
      <c r="H5" s="21"/>
    </row>
    <row r="6" spans="1:8" s="24" customFormat="1" ht="200.1" customHeight="1" thickBot="1" x14ac:dyDescent="0.25">
      <c r="A6" s="23" t="s">
        <v>2</v>
      </c>
      <c r="B6" s="29" t="str">
        <f>IF(VLOOKUP(A3,'Cas Recencé'!A:J,5)&lt;&gt;0,VLOOKUP(A3,'Cas Recencé'!A:J,5),"Non renseigné")</f>
        <v>Non renseigné</v>
      </c>
      <c r="C6" s="29"/>
      <c r="D6" s="29"/>
      <c r="E6" s="30"/>
      <c r="G6" s="25"/>
      <c r="H6" s="25"/>
    </row>
    <row r="7" spans="1:8" s="24" customFormat="1" ht="200.1" customHeight="1" thickBot="1" x14ac:dyDescent="0.25">
      <c r="A7" s="23" t="s">
        <v>3</v>
      </c>
      <c r="B7" s="29" t="str">
        <f>IF(VLOOKUP(A3,'Cas Recencé'!A:J,6)&lt;&gt;0,VLOOKUP(A3,'Cas Recencé'!A:J,6),"Non renseigné")</f>
        <v>Non renseigné</v>
      </c>
      <c r="C7" s="29"/>
      <c r="D7" s="29"/>
      <c r="E7" s="30"/>
      <c r="G7" s="25"/>
      <c r="H7" s="25"/>
    </row>
    <row r="8" spans="1:8" s="24" customFormat="1" ht="200.1" customHeight="1" thickBot="1" x14ac:dyDescent="0.25">
      <c r="A8" s="23" t="s">
        <v>6</v>
      </c>
      <c r="B8" s="29" t="str">
        <f>IF(VLOOKUP(A3,'Cas Recencé'!A:J,7)&lt;&gt;0,VLOOKUP(A3,'Cas Recencé'!A:J,7),"Non renseigné")</f>
        <v>Non renseigné</v>
      </c>
      <c r="C8" s="29"/>
      <c r="D8" s="29"/>
      <c r="E8" s="30"/>
      <c r="G8" s="25"/>
      <c r="H8" s="25"/>
    </row>
    <row r="9" spans="1:8" ht="99.95" customHeight="1" thickBot="1" x14ac:dyDescent="0.25">
      <c r="A9" s="23" t="s">
        <v>8</v>
      </c>
      <c r="B9" s="26"/>
      <c r="C9" s="27"/>
      <c r="D9" s="27"/>
      <c r="E9" s="28"/>
      <c r="G9" s="21"/>
      <c r="H9" s="21"/>
    </row>
  </sheetData>
  <sheetProtection sheet="1" objects="1" scenarios="1"/>
  <mergeCells count="12">
    <mergeCell ref="B4:C4"/>
    <mergeCell ref="D4:E4"/>
    <mergeCell ref="A1:E1"/>
    <mergeCell ref="B2:C2"/>
    <mergeCell ref="D2:E2"/>
    <mergeCell ref="B3:C3"/>
    <mergeCell ref="D3:E3"/>
    <mergeCell ref="B5:C5"/>
    <mergeCell ref="D5:E5"/>
    <mergeCell ref="B6:E6"/>
    <mergeCell ref="B7:E7"/>
    <mergeCell ref="B8:E8"/>
  </mergeCells>
  <pageMargins left="0.70866141732283472" right="0.70866141732283472" top="0.74803149606299213" bottom="0.74803149606299213" header="0.31496062992125984" footer="0.31496062992125984"/>
  <pageSetup scale="71" orientation="portrait" verticalDpi="598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H9"/>
  <sheetViews>
    <sheetView showGridLines="0" zoomScaleNormal="100" workbookViewId="0">
      <selection sqref="A1:E1"/>
    </sheetView>
  </sheetViews>
  <sheetFormatPr baseColWidth="10" defaultRowHeight="12.75" x14ac:dyDescent="0.2"/>
  <cols>
    <col min="1" max="1" width="24.42578125" style="18" bestFit="1" customWidth="1"/>
    <col min="2" max="5" width="25.7109375" style="18" customWidth="1"/>
    <col min="6" max="8" width="50.7109375" style="18" customWidth="1"/>
    <col min="9" max="16384" width="11.42578125" style="18"/>
  </cols>
  <sheetData>
    <row r="1" spans="1:8" ht="75" customHeight="1" thickBot="1" x14ac:dyDescent="0.25">
      <c r="A1" s="35" t="str">
        <f>IF(VLOOKUP(A3,'Cas Recencé'!A:J,4)&lt;&gt;0,VLOOKUP(A3,'Cas Recencé'!A:J,4),"Titre non renseigné")</f>
        <v>Titre non renseigné</v>
      </c>
      <c r="B1" s="35"/>
      <c r="C1" s="35"/>
      <c r="D1" s="35"/>
      <c r="E1" s="35"/>
    </row>
    <row r="2" spans="1:8" ht="50.1" customHeight="1" x14ac:dyDescent="0.2">
      <c r="A2" s="19" t="s">
        <v>7</v>
      </c>
      <c r="B2" s="31" t="s">
        <v>1</v>
      </c>
      <c r="C2" s="32"/>
      <c r="D2" s="31" t="s">
        <v>11</v>
      </c>
      <c r="E2" s="32"/>
    </row>
    <row r="3" spans="1:8" ht="50.1" customHeight="1" thickBot="1" x14ac:dyDescent="0.25">
      <c r="A3" s="20">
        <v>10</v>
      </c>
      <c r="B3" s="33" t="str">
        <f>IF(VLOOKUP(A3,'Cas Recencé'!A:J,2)&lt;&gt;0,VLOOKUP(A3,'Cas Recencé'!A:J,2),"Non renseigné")</f>
        <v>Non renseigné</v>
      </c>
      <c r="C3" s="34"/>
      <c r="D3" s="33" t="str">
        <f>IF(VLOOKUP(A3,'Cas Recencé'!A:J,8)&lt;&gt;0,VLOOKUP(A3,'Cas Recencé'!A:J,8),"Non renseigné")</f>
        <v>Non renseigné</v>
      </c>
      <c r="E3" s="34"/>
      <c r="G3" s="21"/>
      <c r="H3" s="21"/>
    </row>
    <row r="4" spans="1:8" ht="50.1" customHeight="1" x14ac:dyDescent="0.2">
      <c r="A4" s="22" t="s">
        <v>5</v>
      </c>
      <c r="B4" s="31" t="s">
        <v>10</v>
      </c>
      <c r="C4" s="32"/>
      <c r="D4" s="31" t="s">
        <v>9</v>
      </c>
      <c r="E4" s="32"/>
      <c r="H4" s="21"/>
    </row>
    <row r="5" spans="1:8" ht="50.1" customHeight="1" thickBot="1" x14ac:dyDescent="0.25">
      <c r="A5" s="20" t="str">
        <f>IF(VLOOKUP(A3,'Cas Recencé'!A:J,3)&lt;&gt;0,VLOOKUP(A3,'Cas Recencé'!A:J,3),"Non renseigné")</f>
        <v>Non renseigné</v>
      </c>
      <c r="B5" s="33" t="str">
        <f>IF(VLOOKUP(A3,'Cas Recencé'!A:J,9)&lt;&gt;0,VLOOKUP(A3,'Cas Recencé'!A:J,9),"Non renseigné")</f>
        <v>Non renseigné</v>
      </c>
      <c r="C5" s="34"/>
      <c r="D5" s="36" t="str">
        <f>IF(VLOOKUP(A3,'Cas Recencé'!A:J,10)&lt;&gt;0,VLOOKUP(A3,'Cas Recencé'!A:J,10),"Non renseigné")</f>
        <v>Non renseigné</v>
      </c>
      <c r="E5" s="37"/>
      <c r="G5" s="21"/>
      <c r="H5" s="21"/>
    </row>
    <row r="6" spans="1:8" s="24" customFormat="1" ht="200.1" customHeight="1" thickBot="1" x14ac:dyDescent="0.25">
      <c r="A6" s="23" t="s">
        <v>2</v>
      </c>
      <c r="B6" s="29" t="str">
        <f>IF(VLOOKUP(A3,'Cas Recencé'!A:J,5)&lt;&gt;0,VLOOKUP(A3,'Cas Recencé'!A:J,5),"Non renseigné")</f>
        <v>Non renseigné</v>
      </c>
      <c r="C6" s="29"/>
      <c r="D6" s="29"/>
      <c r="E6" s="30"/>
      <c r="G6" s="25"/>
      <c r="H6" s="25"/>
    </row>
    <row r="7" spans="1:8" s="24" customFormat="1" ht="200.1" customHeight="1" thickBot="1" x14ac:dyDescent="0.25">
      <c r="A7" s="23" t="s">
        <v>3</v>
      </c>
      <c r="B7" s="29" t="str">
        <f>IF(VLOOKUP(A3,'Cas Recencé'!A:J,6)&lt;&gt;0,VLOOKUP(A3,'Cas Recencé'!A:J,6),"Non renseigné")</f>
        <v>Non renseigné</v>
      </c>
      <c r="C7" s="29"/>
      <c r="D7" s="29"/>
      <c r="E7" s="30"/>
      <c r="G7" s="25"/>
      <c r="H7" s="25"/>
    </row>
    <row r="8" spans="1:8" s="24" customFormat="1" ht="200.1" customHeight="1" thickBot="1" x14ac:dyDescent="0.25">
      <c r="A8" s="23" t="s">
        <v>6</v>
      </c>
      <c r="B8" s="29" t="str">
        <f>IF(VLOOKUP(A3,'Cas Recencé'!A:J,7)&lt;&gt;0,VLOOKUP(A3,'Cas Recencé'!A:J,7),"Non renseigné")</f>
        <v>Non renseigné</v>
      </c>
      <c r="C8" s="29"/>
      <c r="D8" s="29"/>
      <c r="E8" s="30"/>
      <c r="G8" s="25"/>
      <c r="H8" s="25"/>
    </row>
    <row r="9" spans="1:8" ht="99.95" customHeight="1" thickBot="1" x14ac:dyDescent="0.25">
      <c r="A9" s="23" t="s">
        <v>8</v>
      </c>
      <c r="B9" s="26"/>
      <c r="C9" s="27"/>
      <c r="D9" s="27"/>
      <c r="E9" s="28"/>
      <c r="G9" s="21"/>
      <c r="H9" s="21"/>
    </row>
  </sheetData>
  <sheetProtection sheet="1" objects="1" scenarios="1"/>
  <mergeCells count="12">
    <mergeCell ref="B4:C4"/>
    <mergeCell ref="D4:E4"/>
    <mergeCell ref="A1:E1"/>
    <mergeCell ref="B2:C2"/>
    <mergeCell ref="D2:E2"/>
    <mergeCell ref="B3:C3"/>
    <mergeCell ref="D3:E3"/>
    <mergeCell ref="B5:C5"/>
    <mergeCell ref="D5:E5"/>
    <mergeCell ref="B6:E6"/>
    <mergeCell ref="B7:E7"/>
    <mergeCell ref="B8:E8"/>
  </mergeCells>
  <pageMargins left="0.70866141732283472" right="0.70866141732283472" top="0.74803149606299213" bottom="0.74803149606299213" header="0.31496062992125984" footer="0.31496062992125984"/>
  <pageSetup scale="71" orientation="portrait" verticalDpi="598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H9"/>
  <sheetViews>
    <sheetView showGridLines="0" zoomScaleNormal="100" workbookViewId="0">
      <selection sqref="A1:E1"/>
    </sheetView>
  </sheetViews>
  <sheetFormatPr baseColWidth="10" defaultRowHeight="12.75" x14ac:dyDescent="0.2"/>
  <cols>
    <col min="1" max="1" width="24.42578125" style="18" bestFit="1" customWidth="1"/>
    <col min="2" max="5" width="25.7109375" style="18" customWidth="1"/>
    <col min="6" max="8" width="50.7109375" style="18" customWidth="1"/>
    <col min="9" max="16384" width="11.42578125" style="18"/>
  </cols>
  <sheetData>
    <row r="1" spans="1:8" ht="75" customHeight="1" thickBot="1" x14ac:dyDescent="0.25">
      <c r="A1" s="35" t="str">
        <f>IF(VLOOKUP(A3,'Cas Recencé'!A:J,4)&lt;&gt;0,VLOOKUP(A3,'Cas Recencé'!A:J,4),"Titre non renseigné")</f>
        <v>Titre non renseigné</v>
      </c>
      <c r="B1" s="35"/>
      <c r="C1" s="35"/>
      <c r="D1" s="35"/>
      <c r="E1" s="35"/>
    </row>
    <row r="2" spans="1:8" ht="50.1" customHeight="1" x14ac:dyDescent="0.2">
      <c r="A2" s="19" t="s">
        <v>7</v>
      </c>
      <c r="B2" s="31" t="s">
        <v>1</v>
      </c>
      <c r="C2" s="32"/>
      <c r="D2" s="31" t="s">
        <v>11</v>
      </c>
      <c r="E2" s="32"/>
    </row>
    <row r="3" spans="1:8" ht="50.1" customHeight="1" thickBot="1" x14ac:dyDescent="0.25">
      <c r="A3" s="20">
        <v>11</v>
      </c>
      <c r="B3" s="33" t="str">
        <f>IF(VLOOKUP(A3,'Cas Recencé'!A:J,2)&lt;&gt;0,VLOOKUP(A3,'Cas Recencé'!A:J,2),"Non renseigné")</f>
        <v>Non renseigné</v>
      </c>
      <c r="C3" s="34"/>
      <c r="D3" s="33" t="str">
        <f>IF(VLOOKUP(A3,'Cas Recencé'!A:J,8)&lt;&gt;0,VLOOKUP(A3,'Cas Recencé'!A:J,8),"Non renseigné")</f>
        <v>Non renseigné</v>
      </c>
      <c r="E3" s="34"/>
      <c r="G3" s="21"/>
      <c r="H3" s="21"/>
    </row>
    <row r="4" spans="1:8" ht="50.1" customHeight="1" x14ac:dyDescent="0.2">
      <c r="A4" s="22" t="s">
        <v>5</v>
      </c>
      <c r="B4" s="31" t="s">
        <v>10</v>
      </c>
      <c r="C4" s="32"/>
      <c r="D4" s="31" t="s">
        <v>9</v>
      </c>
      <c r="E4" s="32"/>
      <c r="H4" s="21"/>
    </row>
    <row r="5" spans="1:8" ht="50.1" customHeight="1" thickBot="1" x14ac:dyDescent="0.25">
      <c r="A5" s="20" t="str">
        <f>IF(VLOOKUP(A3,'Cas Recencé'!A:J,3)&lt;&gt;0,VLOOKUP(A3,'Cas Recencé'!A:J,3),"Non renseigné")</f>
        <v>Non renseigné</v>
      </c>
      <c r="B5" s="33" t="str">
        <f>IF(VLOOKUP(A3,'Cas Recencé'!A:J,9)&lt;&gt;0,VLOOKUP(A3,'Cas Recencé'!A:J,9),"Non renseigné")</f>
        <v>Non renseigné</v>
      </c>
      <c r="C5" s="34"/>
      <c r="D5" s="36" t="str">
        <f>IF(VLOOKUP(A3,'Cas Recencé'!A:J,10)&lt;&gt;0,VLOOKUP(A3,'Cas Recencé'!A:J,10),"Non renseigné")</f>
        <v>Non renseigné</v>
      </c>
      <c r="E5" s="37"/>
      <c r="G5" s="21"/>
      <c r="H5" s="21"/>
    </row>
    <row r="6" spans="1:8" s="24" customFormat="1" ht="200.1" customHeight="1" thickBot="1" x14ac:dyDescent="0.25">
      <c r="A6" s="23" t="s">
        <v>2</v>
      </c>
      <c r="B6" s="29" t="str">
        <f>IF(VLOOKUP(A3,'Cas Recencé'!A:J,5)&lt;&gt;0,VLOOKUP(A3,'Cas Recencé'!A:J,5),"Non renseigné")</f>
        <v>Non renseigné</v>
      </c>
      <c r="C6" s="29"/>
      <c r="D6" s="29"/>
      <c r="E6" s="30"/>
      <c r="G6" s="25"/>
      <c r="H6" s="25"/>
    </row>
    <row r="7" spans="1:8" s="24" customFormat="1" ht="200.1" customHeight="1" thickBot="1" x14ac:dyDescent="0.25">
      <c r="A7" s="23" t="s">
        <v>3</v>
      </c>
      <c r="B7" s="29" t="str">
        <f>IF(VLOOKUP(A3,'Cas Recencé'!A:J,6)&lt;&gt;0,VLOOKUP(A3,'Cas Recencé'!A:J,6),"Non renseigné")</f>
        <v>Non renseigné</v>
      </c>
      <c r="C7" s="29"/>
      <c r="D7" s="29"/>
      <c r="E7" s="30"/>
      <c r="G7" s="25"/>
      <c r="H7" s="25"/>
    </row>
    <row r="8" spans="1:8" s="24" customFormat="1" ht="200.1" customHeight="1" thickBot="1" x14ac:dyDescent="0.25">
      <c r="A8" s="23" t="s">
        <v>6</v>
      </c>
      <c r="B8" s="29" t="str">
        <f>IF(VLOOKUP(A3,'Cas Recencé'!A:J,7)&lt;&gt;0,VLOOKUP(A3,'Cas Recencé'!A:J,7),"Non renseigné")</f>
        <v>Non renseigné</v>
      </c>
      <c r="C8" s="29"/>
      <c r="D8" s="29"/>
      <c r="E8" s="30"/>
      <c r="G8" s="25"/>
      <c r="H8" s="25"/>
    </row>
    <row r="9" spans="1:8" ht="99.95" customHeight="1" thickBot="1" x14ac:dyDescent="0.25">
      <c r="A9" s="23" t="s">
        <v>8</v>
      </c>
      <c r="B9" s="26"/>
      <c r="C9" s="27"/>
      <c r="D9" s="27"/>
      <c r="E9" s="28"/>
      <c r="G9" s="21"/>
      <c r="H9" s="21"/>
    </row>
  </sheetData>
  <sheetProtection sheet="1" objects="1" scenarios="1"/>
  <mergeCells count="12">
    <mergeCell ref="B4:C4"/>
    <mergeCell ref="D4:E4"/>
    <mergeCell ref="A1:E1"/>
    <mergeCell ref="B2:C2"/>
    <mergeCell ref="D2:E2"/>
    <mergeCell ref="B3:C3"/>
    <mergeCell ref="D3:E3"/>
    <mergeCell ref="B5:C5"/>
    <mergeCell ref="D5:E5"/>
    <mergeCell ref="B6:E6"/>
    <mergeCell ref="B7:E7"/>
    <mergeCell ref="B8:E8"/>
  </mergeCells>
  <pageMargins left="0.70866141732283472" right="0.70866141732283472" top="0.74803149606299213" bottom="0.74803149606299213" header="0.31496062992125984" footer="0.31496062992125984"/>
  <pageSetup scale="71" orientation="portrait" verticalDpi="598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H9"/>
  <sheetViews>
    <sheetView showGridLines="0" zoomScaleNormal="100" workbookViewId="0">
      <selection sqref="A1:E1"/>
    </sheetView>
  </sheetViews>
  <sheetFormatPr baseColWidth="10" defaultRowHeight="12.75" x14ac:dyDescent="0.2"/>
  <cols>
    <col min="1" max="1" width="24.42578125" style="18" bestFit="1" customWidth="1"/>
    <col min="2" max="5" width="25.7109375" style="18" customWidth="1"/>
    <col min="6" max="8" width="50.7109375" style="18" customWidth="1"/>
    <col min="9" max="16384" width="11.42578125" style="18"/>
  </cols>
  <sheetData>
    <row r="1" spans="1:8" ht="75" customHeight="1" thickBot="1" x14ac:dyDescent="0.25">
      <c r="A1" s="35" t="str">
        <f>IF(VLOOKUP(A3,'Cas Recencé'!A:J,4)&lt;&gt;0,VLOOKUP(A3,'Cas Recencé'!A:J,4),"Titre non renseigné")</f>
        <v>Titre non renseigné</v>
      </c>
      <c r="B1" s="35"/>
      <c r="C1" s="35"/>
      <c r="D1" s="35"/>
      <c r="E1" s="35"/>
    </row>
    <row r="2" spans="1:8" ht="50.1" customHeight="1" x14ac:dyDescent="0.2">
      <c r="A2" s="19" t="s">
        <v>7</v>
      </c>
      <c r="B2" s="31" t="s">
        <v>1</v>
      </c>
      <c r="C2" s="32"/>
      <c r="D2" s="31" t="s">
        <v>11</v>
      </c>
      <c r="E2" s="32"/>
    </row>
    <row r="3" spans="1:8" ht="50.1" customHeight="1" thickBot="1" x14ac:dyDescent="0.25">
      <c r="A3" s="20">
        <v>12</v>
      </c>
      <c r="B3" s="33" t="str">
        <f>IF(VLOOKUP(A3,'Cas Recencé'!A:J,2)&lt;&gt;0,VLOOKUP(A3,'Cas Recencé'!A:J,2),"Non renseigné")</f>
        <v>Non renseigné</v>
      </c>
      <c r="C3" s="34"/>
      <c r="D3" s="33" t="str">
        <f>IF(VLOOKUP(A3,'Cas Recencé'!A:J,8)&lt;&gt;0,VLOOKUP(A3,'Cas Recencé'!A:J,8),"Non renseigné")</f>
        <v>Non renseigné</v>
      </c>
      <c r="E3" s="34"/>
      <c r="G3" s="21"/>
      <c r="H3" s="21"/>
    </row>
    <row r="4" spans="1:8" ht="50.1" customHeight="1" x14ac:dyDescent="0.2">
      <c r="A4" s="22" t="s">
        <v>5</v>
      </c>
      <c r="B4" s="31" t="s">
        <v>10</v>
      </c>
      <c r="C4" s="32"/>
      <c r="D4" s="31" t="s">
        <v>9</v>
      </c>
      <c r="E4" s="32"/>
      <c r="H4" s="21"/>
    </row>
    <row r="5" spans="1:8" ht="50.1" customHeight="1" thickBot="1" x14ac:dyDescent="0.25">
      <c r="A5" s="20" t="str">
        <f>IF(VLOOKUP(A3,'Cas Recencé'!A:J,3)&lt;&gt;0,VLOOKUP(A3,'Cas Recencé'!A:J,3),"Non renseigné")</f>
        <v>Non renseigné</v>
      </c>
      <c r="B5" s="33" t="str">
        <f>IF(VLOOKUP(A3,'Cas Recencé'!A:J,9)&lt;&gt;0,VLOOKUP(A3,'Cas Recencé'!A:J,9),"Non renseigné")</f>
        <v>Non renseigné</v>
      </c>
      <c r="C5" s="34"/>
      <c r="D5" s="36" t="str">
        <f>IF(VLOOKUP(A3,'Cas Recencé'!A:J,10)&lt;&gt;0,VLOOKUP(A3,'Cas Recencé'!A:J,10),"Non renseigné")</f>
        <v>Non renseigné</v>
      </c>
      <c r="E5" s="37"/>
      <c r="G5" s="21"/>
      <c r="H5" s="21"/>
    </row>
    <row r="6" spans="1:8" s="24" customFormat="1" ht="200.1" customHeight="1" thickBot="1" x14ac:dyDescent="0.25">
      <c r="A6" s="23" t="s">
        <v>2</v>
      </c>
      <c r="B6" s="29" t="str">
        <f>IF(VLOOKUP(A3,'Cas Recencé'!A:J,5)&lt;&gt;0,VLOOKUP(A3,'Cas Recencé'!A:J,5),"Non renseigné")</f>
        <v>Non renseigné</v>
      </c>
      <c r="C6" s="29"/>
      <c r="D6" s="29"/>
      <c r="E6" s="30"/>
      <c r="G6" s="25"/>
      <c r="H6" s="25"/>
    </row>
    <row r="7" spans="1:8" s="24" customFormat="1" ht="200.1" customHeight="1" thickBot="1" x14ac:dyDescent="0.25">
      <c r="A7" s="23" t="s">
        <v>3</v>
      </c>
      <c r="B7" s="29" t="str">
        <f>IF(VLOOKUP(A3,'Cas Recencé'!A:J,6)&lt;&gt;0,VLOOKUP(A3,'Cas Recencé'!A:J,6),"Non renseigné")</f>
        <v>Non renseigné</v>
      </c>
      <c r="C7" s="29"/>
      <c r="D7" s="29"/>
      <c r="E7" s="30"/>
      <c r="G7" s="25"/>
      <c r="H7" s="25"/>
    </row>
    <row r="8" spans="1:8" s="24" customFormat="1" ht="200.1" customHeight="1" thickBot="1" x14ac:dyDescent="0.25">
      <c r="A8" s="23" t="s">
        <v>6</v>
      </c>
      <c r="B8" s="29" t="str">
        <f>IF(VLOOKUP(A3,'Cas Recencé'!A:J,7)&lt;&gt;0,VLOOKUP(A3,'Cas Recencé'!A:J,7),"Non renseigné")</f>
        <v>Non renseigné</v>
      </c>
      <c r="C8" s="29"/>
      <c r="D8" s="29"/>
      <c r="E8" s="30"/>
      <c r="G8" s="25"/>
      <c r="H8" s="25"/>
    </row>
    <row r="9" spans="1:8" ht="99.95" customHeight="1" thickBot="1" x14ac:dyDescent="0.25">
      <c r="A9" s="23" t="s">
        <v>8</v>
      </c>
      <c r="B9" s="26"/>
      <c r="C9" s="27"/>
      <c r="D9" s="27"/>
      <c r="E9" s="28"/>
      <c r="G9" s="21"/>
      <c r="H9" s="21"/>
    </row>
  </sheetData>
  <sheetProtection sheet="1" objects="1" scenarios="1"/>
  <mergeCells count="12">
    <mergeCell ref="B4:C4"/>
    <mergeCell ref="D4:E4"/>
    <mergeCell ref="A1:E1"/>
    <mergeCell ref="B2:C2"/>
    <mergeCell ref="D2:E2"/>
    <mergeCell ref="B3:C3"/>
    <mergeCell ref="D3:E3"/>
    <mergeCell ref="B5:C5"/>
    <mergeCell ref="D5:E5"/>
    <mergeCell ref="B6:E6"/>
    <mergeCell ref="B7:E7"/>
    <mergeCell ref="B8:E8"/>
  </mergeCells>
  <pageMargins left="0.70866141732283472" right="0.70866141732283472" top="0.74803149606299213" bottom="0.74803149606299213" header="0.31496062992125984" footer="0.31496062992125984"/>
  <pageSetup scale="71" orientation="portrait" verticalDpi="598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H9"/>
  <sheetViews>
    <sheetView showGridLines="0" zoomScaleNormal="100" workbookViewId="0">
      <selection sqref="A1:E1"/>
    </sheetView>
  </sheetViews>
  <sheetFormatPr baseColWidth="10" defaultRowHeight="12.75" x14ac:dyDescent="0.2"/>
  <cols>
    <col min="1" max="1" width="24.42578125" style="18" bestFit="1" customWidth="1"/>
    <col min="2" max="5" width="25.7109375" style="18" customWidth="1"/>
    <col min="6" max="8" width="50.7109375" style="18" customWidth="1"/>
    <col min="9" max="16384" width="11.42578125" style="18"/>
  </cols>
  <sheetData>
    <row r="1" spans="1:8" ht="75" customHeight="1" thickBot="1" x14ac:dyDescent="0.25">
      <c r="A1" s="35" t="str">
        <f>IF(VLOOKUP(A3,'Cas Recencé'!A:J,4)&lt;&gt;0,VLOOKUP(A3,'Cas Recencé'!A:J,4),"Titre non renseigné")</f>
        <v>Titre non renseigné</v>
      </c>
      <c r="B1" s="35"/>
      <c r="C1" s="35"/>
      <c r="D1" s="35"/>
      <c r="E1" s="35"/>
    </row>
    <row r="2" spans="1:8" ht="50.1" customHeight="1" x14ac:dyDescent="0.2">
      <c r="A2" s="19" t="s">
        <v>7</v>
      </c>
      <c r="B2" s="31" t="s">
        <v>1</v>
      </c>
      <c r="C2" s="32"/>
      <c r="D2" s="31" t="s">
        <v>11</v>
      </c>
      <c r="E2" s="32"/>
    </row>
    <row r="3" spans="1:8" ht="50.1" customHeight="1" thickBot="1" x14ac:dyDescent="0.25">
      <c r="A3" s="20">
        <v>13</v>
      </c>
      <c r="B3" s="33" t="str">
        <f>IF(VLOOKUP(A3,'Cas Recencé'!A:J,2)&lt;&gt;0,VLOOKUP(A3,'Cas Recencé'!A:J,2),"Non renseigné")</f>
        <v>Non renseigné</v>
      </c>
      <c r="C3" s="34"/>
      <c r="D3" s="33" t="str">
        <f>IF(VLOOKUP(A3,'Cas Recencé'!A:J,8)&lt;&gt;0,VLOOKUP(A3,'Cas Recencé'!A:J,8),"Non renseigné")</f>
        <v>Non renseigné</v>
      </c>
      <c r="E3" s="34"/>
      <c r="G3" s="21"/>
      <c r="H3" s="21"/>
    </row>
    <row r="4" spans="1:8" ht="50.1" customHeight="1" x14ac:dyDescent="0.2">
      <c r="A4" s="22" t="s">
        <v>5</v>
      </c>
      <c r="B4" s="31" t="s">
        <v>10</v>
      </c>
      <c r="C4" s="32"/>
      <c r="D4" s="31" t="s">
        <v>9</v>
      </c>
      <c r="E4" s="32"/>
      <c r="H4" s="21"/>
    </row>
    <row r="5" spans="1:8" ht="50.1" customHeight="1" thickBot="1" x14ac:dyDescent="0.25">
      <c r="A5" s="20" t="str">
        <f>IF(VLOOKUP(A3,'Cas Recencé'!A:J,3)&lt;&gt;0,VLOOKUP(A3,'Cas Recencé'!A:J,3),"Non renseigné")</f>
        <v>Non renseigné</v>
      </c>
      <c r="B5" s="33" t="str">
        <f>IF(VLOOKUP(A3,'Cas Recencé'!A:J,9)&lt;&gt;0,VLOOKUP(A3,'Cas Recencé'!A:J,9),"Non renseigné")</f>
        <v>Non renseigné</v>
      </c>
      <c r="C5" s="34"/>
      <c r="D5" s="36" t="str">
        <f>IF(VLOOKUP(A3,'Cas Recencé'!A:J,10)&lt;&gt;0,VLOOKUP(A3,'Cas Recencé'!A:J,10),"Non renseigné")</f>
        <v>Non renseigné</v>
      </c>
      <c r="E5" s="37"/>
      <c r="G5" s="21"/>
      <c r="H5" s="21"/>
    </row>
    <row r="6" spans="1:8" s="24" customFormat="1" ht="200.1" customHeight="1" thickBot="1" x14ac:dyDescent="0.25">
      <c r="A6" s="23" t="s">
        <v>2</v>
      </c>
      <c r="B6" s="29" t="str">
        <f>IF(VLOOKUP(A3,'Cas Recencé'!A:J,5)&lt;&gt;0,VLOOKUP(A3,'Cas Recencé'!A:J,5),"Non renseigné")</f>
        <v>Non renseigné</v>
      </c>
      <c r="C6" s="29"/>
      <c r="D6" s="29"/>
      <c r="E6" s="30"/>
      <c r="G6" s="25"/>
      <c r="H6" s="25"/>
    </row>
    <row r="7" spans="1:8" s="24" customFormat="1" ht="200.1" customHeight="1" thickBot="1" x14ac:dyDescent="0.25">
      <c r="A7" s="23" t="s">
        <v>3</v>
      </c>
      <c r="B7" s="29" t="str">
        <f>IF(VLOOKUP(A3,'Cas Recencé'!A:J,6)&lt;&gt;0,VLOOKUP(A3,'Cas Recencé'!A:J,6),"Non renseigné")</f>
        <v>Non renseigné</v>
      </c>
      <c r="C7" s="29"/>
      <c r="D7" s="29"/>
      <c r="E7" s="30"/>
      <c r="G7" s="25"/>
      <c r="H7" s="25"/>
    </row>
    <row r="8" spans="1:8" s="24" customFormat="1" ht="200.1" customHeight="1" thickBot="1" x14ac:dyDescent="0.25">
      <c r="A8" s="23" t="s">
        <v>6</v>
      </c>
      <c r="B8" s="29" t="str">
        <f>IF(VLOOKUP(A3,'Cas Recencé'!A:J,7)&lt;&gt;0,VLOOKUP(A3,'Cas Recencé'!A:J,7),"Non renseigné")</f>
        <v>Non renseigné</v>
      </c>
      <c r="C8" s="29"/>
      <c r="D8" s="29"/>
      <c r="E8" s="30"/>
      <c r="G8" s="25"/>
      <c r="H8" s="25"/>
    </row>
    <row r="9" spans="1:8" ht="99.95" customHeight="1" thickBot="1" x14ac:dyDescent="0.25">
      <c r="A9" s="23" t="s">
        <v>8</v>
      </c>
      <c r="B9" s="26"/>
      <c r="C9" s="27"/>
      <c r="D9" s="27"/>
      <c r="E9" s="28"/>
      <c r="G9" s="21"/>
      <c r="H9" s="21"/>
    </row>
  </sheetData>
  <sheetProtection sheet="1" objects="1" scenarios="1"/>
  <mergeCells count="12">
    <mergeCell ref="B4:C4"/>
    <mergeCell ref="D4:E4"/>
    <mergeCell ref="A1:E1"/>
    <mergeCell ref="B2:C2"/>
    <mergeCell ref="D2:E2"/>
    <mergeCell ref="B3:C3"/>
    <mergeCell ref="D3:E3"/>
    <mergeCell ref="B5:C5"/>
    <mergeCell ref="D5:E5"/>
    <mergeCell ref="B6:E6"/>
    <mergeCell ref="B7:E7"/>
    <mergeCell ref="B8:E8"/>
  </mergeCells>
  <pageMargins left="0.70866141732283472" right="0.70866141732283472" top="0.74803149606299213" bottom="0.74803149606299213" header="0.31496062992125984" footer="0.31496062992125984"/>
  <pageSetup scale="71" orientation="portrait" verticalDpi="598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1:H9"/>
  <sheetViews>
    <sheetView showGridLines="0" zoomScaleNormal="100" workbookViewId="0">
      <selection sqref="A1:E1"/>
    </sheetView>
  </sheetViews>
  <sheetFormatPr baseColWidth="10" defaultRowHeight="12.75" x14ac:dyDescent="0.2"/>
  <cols>
    <col min="1" max="1" width="24.42578125" style="18" bestFit="1" customWidth="1"/>
    <col min="2" max="5" width="25.7109375" style="18" customWidth="1"/>
    <col min="6" max="8" width="50.7109375" style="18" customWidth="1"/>
    <col min="9" max="16384" width="11.42578125" style="18"/>
  </cols>
  <sheetData>
    <row r="1" spans="1:8" ht="75" customHeight="1" thickBot="1" x14ac:dyDescent="0.25">
      <c r="A1" s="35" t="str">
        <f>IF(VLOOKUP(A3,'Cas Recencé'!A:J,4)&lt;&gt;0,VLOOKUP(A3,'Cas Recencé'!A:J,4),"Titre non renseigné")</f>
        <v>Titre non renseigné</v>
      </c>
      <c r="B1" s="35"/>
      <c r="C1" s="35"/>
      <c r="D1" s="35"/>
      <c r="E1" s="35"/>
    </row>
    <row r="2" spans="1:8" ht="50.1" customHeight="1" x14ac:dyDescent="0.2">
      <c r="A2" s="19" t="s">
        <v>7</v>
      </c>
      <c r="B2" s="31" t="s">
        <v>1</v>
      </c>
      <c r="C2" s="32"/>
      <c r="D2" s="31" t="s">
        <v>11</v>
      </c>
      <c r="E2" s="32"/>
    </row>
    <row r="3" spans="1:8" ht="50.1" customHeight="1" thickBot="1" x14ac:dyDescent="0.25">
      <c r="A3" s="20">
        <v>14</v>
      </c>
      <c r="B3" s="33" t="str">
        <f>IF(VLOOKUP(A3,'Cas Recencé'!A:J,2)&lt;&gt;0,VLOOKUP(A3,'Cas Recencé'!A:J,2),"Non renseigné")</f>
        <v>Non renseigné</v>
      </c>
      <c r="C3" s="34"/>
      <c r="D3" s="33" t="str">
        <f>IF(VLOOKUP(A3,'Cas Recencé'!A:J,8)&lt;&gt;0,VLOOKUP(A3,'Cas Recencé'!A:J,8),"Non renseigné")</f>
        <v>Non renseigné</v>
      </c>
      <c r="E3" s="34"/>
      <c r="G3" s="21"/>
      <c r="H3" s="21"/>
    </row>
    <row r="4" spans="1:8" ht="50.1" customHeight="1" x14ac:dyDescent="0.2">
      <c r="A4" s="22" t="s">
        <v>5</v>
      </c>
      <c r="B4" s="31" t="s">
        <v>10</v>
      </c>
      <c r="C4" s="32"/>
      <c r="D4" s="31" t="s">
        <v>9</v>
      </c>
      <c r="E4" s="32"/>
      <c r="H4" s="21"/>
    </row>
    <row r="5" spans="1:8" ht="50.1" customHeight="1" thickBot="1" x14ac:dyDescent="0.25">
      <c r="A5" s="20" t="str">
        <f>IF(VLOOKUP(A3,'Cas Recencé'!A:J,3)&lt;&gt;0,VLOOKUP(A3,'Cas Recencé'!A:J,3),"Non renseigné")</f>
        <v>Non renseigné</v>
      </c>
      <c r="B5" s="33" t="str">
        <f>IF(VLOOKUP(A3,'Cas Recencé'!A:J,9)&lt;&gt;0,VLOOKUP(A3,'Cas Recencé'!A:J,9),"Non renseigné")</f>
        <v>Non renseigné</v>
      </c>
      <c r="C5" s="34"/>
      <c r="D5" s="36" t="str">
        <f>IF(VLOOKUP(A3,'Cas Recencé'!A:J,10)&lt;&gt;0,VLOOKUP(A3,'Cas Recencé'!A:J,10),"Non renseigné")</f>
        <v>Non renseigné</v>
      </c>
      <c r="E5" s="37"/>
      <c r="G5" s="21"/>
      <c r="H5" s="21"/>
    </row>
    <row r="6" spans="1:8" s="24" customFormat="1" ht="200.1" customHeight="1" thickBot="1" x14ac:dyDescent="0.25">
      <c r="A6" s="23" t="s">
        <v>2</v>
      </c>
      <c r="B6" s="29" t="str">
        <f>IF(VLOOKUP(A3,'Cas Recencé'!A:J,5)&lt;&gt;0,VLOOKUP(A3,'Cas Recencé'!A:J,5),"Non renseigné")</f>
        <v>Non renseigné</v>
      </c>
      <c r="C6" s="29"/>
      <c r="D6" s="29"/>
      <c r="E6" s="30"/>
      <c r="G6" s="25"/>
      <c r="H6" s="25"/>
    </row>
    <row r="7" spans="1:8" s="24" customFormat="1" ht="200.1" customHeight="1" thickBot="1" x14ac:dyDescent="0.25">
      <c r="A7" s="23" t="s">
        <v>3</v>
      </c>
      <c r="B7" s="29" t="str">
        <f>IF(VLOOKUP(A3,'Cas Recencé'!A:J,6)&lt;&gt;0,VLOOKUP(A3,'Cas Recencé'!A:J,6),"Non renseigné")</f>
        <v>Non renseigné</v>
      </c>
      <c r="C7" s="29"/>
      <c r="D7" s="29"/>
      <c r="E7" s="30"/>
      <c r="G7" s="25"/>
      <c r="H7" s="25"/>
    </row>
    <row r="8" spans="1:8" s="24" customFormat="1" ht="200.1" customHeight="1" thickBot="1" x14ac:dyDescent="0.25">
      <c r="A8" s="23" t="s">
        <v>6</v>
      </c>
      <c r="B8" s="29" t="str">
        <f>IF(VLOOKUP(A3,'Cas Recencé'!A:J,7)&lt;&gt;0,VLOOKUP(A3,'Cas Recencé'!A:J,7),"Non renseigné")</f>
        <v>Non renseigné</v>
      </c>
      <c r="C8" s="29"/>
      <c r="D8" s="29"/>
      <c r="E8" s="30"/>
      <c r="G8" s="25"/>
      <c r="H8" s="25"/>
    </row>
    <row r="9" spans="1:8" ht="99.95" customHeight="1" thickBot="1" x14ac:dyDescent="0.25">
      <c r="A9" s="23" t="s">
        <v>8</v>
      </c>
      <c r="B9" s="26"/>
      <c r="C9" s="27"/>
      <c r="D9" s="27"/>
      <c r="E9" s="28"/>
      <c r="G9" s="21"/>
      <c r="H9" s="21"/>
    </row>
  </sheetData>
  <sheetProtection sheet="1" objects="1" scenarios="1"/>
  <mergeCells count="12">
    <mergeCell ref="B4:C4"/>
    <mergeCell ref="D4:E4"/>
    <mergeCell ref="A1:E1"/>
    <mergeCell ref="B2:C2"/>
    <mergeCell ref="D2:E2"/>
    <mergeCell ref="B3:C3"/>
    <mergeCell ref="D3:E3"/>
    <mergeCell ref="B5:C5"/>
    <mergeCell ref="D5:E5"/>
    <mergeCell ref="B6:E6"/>
    <mergeCell ref="B7:E7"/>
    <mergeCell ref="B8:E8"/>
  </mergeCells>
  <pageMargins left="0.70866141732283472" right="0.70866141732283472" top="0.74803149606299213" bottom="0.74803149606299213" header="0.31496062992125984" footer="0.31496062992125984"/>
  <pageSetup scale="71" orientation="portrait" verticalDpi="598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H9"/>
  <sheetViews>
    <sheetView showGridLines="0" zoomScaleNormal="100" workbookViewId="0">
      <selection sqref="A1:E1"/>
    </sheetView>
  </sheetViews>
  <sheetFormatPr baseColWidth="10" defaultRowHeight="12.75" x14ac:dyDescent="0.2"/>
  <cols>
    <col min="1" max="1" width="24.42578125" style="18" bestFit="1" customWidth="1"/>
    <col min="2" max="5" width="25.7109375" style="18" customWidth="1"/>
    <col min="6" max="8" width="50.7109375" style="18" customWidth="1"/>
    <col min="9" max="16384" width="11.42578125" style="18"/>
  </cols>
  <sheetData>
    <row r="1" spans="1:8" ht="75" customHeight="1" thickBot="1" x14ac:dyDescent="0.25">
      <c r="A1" s="35" t="str">
        <f>IF(VLOOKUP(A3,'Cas Recencé'!A:J,4)&lt;&gt;0,VLOOKUP(A3,'Cas Recencé'!A:J,4),"Titre non renseigné")</f>
        <v>Titre non renseigné</v>
      </c>
      <c r="B1" s="35"/>
      <c r="C1" s="35"/>
      <c r="D1" s="35"/>
      <c r="E1" s="35"/>
    </row>
    <row r="2" spans="1:8" ht="50.1" customHeight="1" x14ac:dyDescent="0.2">
      <c r="A2" s="19" t="s">
        <v>7</v>
      </c>
      <c r="B2" s="31" t="s">
        <v>1</v>
      </c>
      <c r="C2" s="32"/>
      <c r="D2" s="31" t="s">
        <v>11</v>
      </c>
      <c r="E2" s="32"/>
    </row>
    <row r="3" spans="1:8" ht="50.1" customHeight="1" thickBot="1" x14ac:dyDescent="0.25">
      <c r="A3" s="20">
        <v>15</v>
      </c>
      <c r="B3" s="33" t="str">
        <f>IF(VLOOKUP(A3,'Cas Recencé'!A:J,2)&lt;&gt;0,VLOOKUP(A3,'Cas Recencé'!A:J,2),"Non renseigné")</f>
        <v>Non renseigné</v>
      </c>
      <c r="C3" s="34"/>
      <c r="D3" s="33" t="str">
        <f>IF(VLOOKUP(A3,'Cas Recencé'!A:J,8)&lt;&gt;0,VLOOKUP(A3,'Cas Recencé'!A:J,8),"Non renseigné")</f>
        <v>Non renseigné</v>
      </c>
      <c r="E3" s="34"/>
      <c r="G3" s="21"/>
      <c r="H3" s="21"/>
    </row>
    <row r="4" spans="1:8" ht="50.1" customHeight="1" x14ac:dyDescent="0.2">
      <c r="A4" s="22" t="s">
        <v>5</v>
      </c>
      <c r="B4" s="31" t="s">
        <v>10</v>
      </c>
      <c r="C4" s="32"/>
      <c r="D4" s="31" t="s">
        <v>9</v>
      </c>
      <c r="E4" s="32"/>
      <c r="H4" s="21"/>
    </row>
    <row r="5" spans="1:8" ht="50.1" customHeight="1" thickBot="1" x14ac:dyDescent="0.25">
      <c r="A5" s="20" t="str">
        <f>IF(VLOOKUP(A3,'Cas Recencé'!A:J,3)&lt;&gt;0,VLOOKUP(A3,'Cas Recencé'!A:J,3),"Non renseigné")</f>
        <v>Non renseigné</v>
      </c>
      <c r="B5" s="33" t="str">
        <f>IF(VLOOKUP(A3,'Cas Recencé'!A:J,9)&lt;&gt;0,VLOOKUP(A3,'Cas Recencé'!A:J,9),"Non renseigné")</f>
        <v>Non renseigné</v>
      </c>
      <c r="C5" s="34"/>
      <c r="D5" s="36" t="str">
        <f>IF(VLOOKUP(A3,'Cas Recencé'!A:J,10)&lt;&gt;0,VLOOKUP(A3,'Cas Recencé'!A:J,10),"Non renseigné")</f>
        <v>Non renseigné</v>
      </c>
      <c r="E5" s="37"/>
      <c r="G5" s="21"/>
      <c r="H5" s="21"/>
    </row>
    <row r="6" spans="1:8" s="24" customFormat="1" ht="200.1" customHeight="1" thickBot="1" x14ac:dyDescent="0.25">
      <c r="A6" s="23" t="s">
        <v>2</v>
      </c>
      <c r="B6" s="29" t="str">
        <f>IF(VLOOKUP(A3,'Cas Recencé'!A:J,5)&lt;&gt;0,VLOOKUP(A3,'Cas Recencé'!A:J,5),"Non renseigné")</f>
        <v>Non renseigné</v>
      </c>
      <c r="C6" s="29"/>
      <c r="D6" s="29"/>
      <c r="E6" s="30"/>
      <c r="G6" s="25"/>
      <c r="H6" s="25"/>
    </row>
    <row r="7" spans="1:8" s="24" customFormat="1" ht="200.1" customHeight="1" thickBot="1" x14ac:dyDescent="0.25">
      <c r="A7" s="23" t="s">
        <v>3</v>
      </c>
      <c r="B7" s="29" t="str">
        <f>IF(VLOOKUP(A3,'Cas Recencé'!A:J,6)&lt;&gt;0,VLOOKUP(A3,'Cas Recencé'!A:J,6),"Non renseigné")</f>
        <v>Non renseigné</v>
      </c>
      <c r="C7" s="29"/>
      <c r="D7" s="29"/>
      <c r="E7" s="30"/>
      <c r="G7" s="25"/>
      <c r="H7" s="25"/>
    </row>
    <row r="8" spans="1:8" s="24" customFormat="1" ht="200.1" customHeight="1" thickBot="1" x14ac:dyDescent="0.25">
      <c r="A8" s="23" t="s">
        <v>6</v>
      </c>
      <c r="B8" s="29" t="str">
        <f>IF(VLOOKUP(A3,'Cas Recencé'!A:J,7)&lt;&gt;0,VLOOKUP(A3,'Cas Recencé'!A:J,7),"Non renseigné")</f>
        <v>Non renseigné</v>
      </c>
      <c r="C8" s="29"/>
      <c r="D8" s="29"/>
      <c r="E8" s="30"/>
      <c r="G8" s="25"/>
      <c r="H8" s="25"/>
    </row>
    <row r="9" spans="1:8" ht="99.95" customHeight="1" thickBot="1" x14ac:dyDescent="0.25">
      <c r="A9" s="23" t="s">
        <v>8</v>
      </c>
      <c r="B9" s="26"/>
      <c r="C9" s="27"/>
      <c r="D9" s="27"/>
      <c r="E9" s="28"/>
      <c r="G9" s="21"/>
      <c r="H9" s="21"/>
    </row>
  </sheetData>
  <sheetProtection sheet="1" objects="1" scenarios="1"/>
  <mergeCells count="12">
    <mergeCell ref="B4:C4"/>
    <mergeCell ref="D4:E4"/>
    <mergeCell ref="A1:E1"/>
    <mergeCell ref="B2:C2"/>
    <mergeCell ref="D2:E2"/>
    <mergeCell ref="B3:C3"/>
    <mergeCell ref="D3:E3"/>
    <mergeCell ref="B5:C5"/>
    <mergeCell ref="D5:E5"/>
    <mergeCell ref="B6:E6"/>
    <mergeCell ref="B7:E7"/>
    <mergeCell ref="B8:E8"/>
  </mergeCells>
  <pageMargins left="0.70866141732283472" right="0.70866141732283472" top="0.74803149606299213" bottom="0.74803149606299213" header="0.31496062992125984" footer="0.31496062992125984"/>
  <pageSetup scale="71" orientation="portrait" verticalDpi="598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H9"/>
  <sheetViews>
    <sheetView showGridLines="0" zoomScaleNormal="100" workbookViewId="0">
      <selection sqref="A1:E1"/>
    </sheetView>
  </sheetViews>
  <sheetFormatPr baseColWidth="10" defaultRowHeight="12.75" x14ac:dyDescent="0.2"/>
  <cols>
    <col min="1" max="1" width="24.42578125" style="18" bestFit="1" customWidth="1"/>
    <col min="2" max="5" width="25.7109375" style="18" customWidth="1"/>
    <col min="6" max="8" width="50.7109375" style="18" customWidth="1"/>
    <col min="9" max="16384" width="11.42578125" style="18"/>
  </cols>
  <sheetData>
    <row r="1" spans="1:8" ht="75" customHeight="1" thickBot="1" x14ac:dyDescent="0.25">
      <c r="A1" s="35" t="str">
        <f>IF(VLOOKUP(A3,'Cas Recencé'!A:J,4)&lt;&gt;0,VLOOKUP(A3,'Cas Recencé'!A:J,4),"Titre non renseigné")</f>
        <v>Titre non renseigné</v>
      </c>
      <c r="B1" s="35"/>
      <c r="C1" s="35"/>
      <c r="D1" s="35"/>
      <c r="E1" s="35"/>
    </row>
    <row r="2" spans="1:8" ht="50.1" customHeight="1" x14ac:dyDescent="0.2">
      <c r="A2" s="19" t="s">
        <v>7</v>
      </c>
      <c r="B2" s="31" t="s">
        <v>1</v>
      </c>
      <c r="C2" s="32"/>
      <c r="D2" s="31" t="s">
        <v>11</v>
      </c>
      <c r="E2" s="32"/>
    </row>
    <row r="3" spans="1:8" ht="50.1" customHeight="1" thickBot="1" x14ac:dyDescent="0.25">
      <c r="A3" s="20">
        <v>16</v>
      </c>
      <c r="B3" s="33" t="str">
        <f>IF(VLOOKUP(A3,'Cas Recencé'!A:J,2)&lt;&gt;0,VLOOKUP(A3,'Cas Recencé'!A:J,2),"Non renseigné")</f>
        <v>Non renseigné</v>
      </c>
      <c r="C3" s="34"/>
      <c r="D3" s="33" t="str">
        <f>IF(VLOOKUP(A3,'Cas Recencé'!A:J,8)&lt;&gt;0,VLOOKUP(A3,'Cas Recencé'!A:J,8),"Non renseigné")</f>
        <v>Non renseigné</v>
      </c>
      <c r="E3" s="34"/>
      <c r="G3" s="21"/>
      <c r="H3" s="21"/>
    </row>
    <row r="4" spans="1:8" ht="50.1" customHeight="1" x14ac:dyDescent="0.2">
      <c r="A4" s="22" t="s">
        <v>5</v>
      </c>
      <c r="B4" s="31" t="s">
        <v>10</v>
      </c>
      <c r="C4" s="32"/>
      <c r="D4" s="31" t="s">
        <v>9</v>
      </c>
      <c r="E4" s="32"/>
      <c r="H4" s="21"/>
    </row>
    <row r="5" spans="1:8" ht="50.1" customHeight="1" thickBot="1" x14ac:dyDescent="0.25">
      <c r="A5" s="20" t="str">
        <f>IF(VLOOKUP(A3,'Cas Recencé'!A:J,3)&lt;&gt;0,VLOOKUP(A3,'Cas Recencé'!A:J,3),"Non renseigné")</f>
        <v>Non renseigné</v>
      </c>
      <c r="B5" s="33" t="str">
        <f>IF(VLOOKUP(A3,'Cas Recencé'!A:J,9)&lt;&gt;0,VLOOKUP(A3,'Cas Recencé'!A:J,9),"Non renseigné")</f>
        <v>Non renseigné</v>
      </c>
      <c r="C5" s="34"/>
      <c r="D5" s="36" t="str">
        <f>IF(VLOOKUP(A3,'Cas Recencé'!A:J,10)&lt;&gt;0,VLOOKUP(A3,'Cas Recencé'!A:J,10),"Non renseigné")</f>
        <v>Non renseigné</v>
      </c>
      <c r="E5" s="37"/>
      <c r="G5" s="21"/>
      <c r="H5" s="21"/>
    </row>
    <row r="6" spans="1:8" s="24" customFormat="1" ht="200.1" customHeight="1" thickBot="1" x14ac:dyDescent="0.25">
      <c r="A6" s="23" t="s">
        <v>2</v>
      </c>
      <c r="B6" s="29" t="str">
        <f>IF(VLOOKUP(A3,'Cas Recencé'!A:J,5)&lt;&gt;0,VLOOKUP(A3,'Cas Recencé'!A:J,5),"Non renseigné")</f>
        <v>Non renseigné</v>
      </c>
      <c r="C6" s="29"/>
      <c r="D6" s="29"/>
      <c r="E6" s="30"/>
      <c r="G6" s="25"/>
      <c r="H6" s="25"/>
    </row>
    <row r="7" spans="1:8" s="24" customFormat="1" ht="200.1" customHeight="1" thickBot="1" x14ac:dyDescent="0.25">
      <c r="A7" s="23" t="s">
        <v>3</v>
      </c>
      <c r="B7" s="29" t="str">
        <f>IF(VLOOKUP(A3,'Cas Recencé'!A:J,6)&lt;&gt;0,VLOOKUP(A3,'Cas Recencé'!A:J,6),"Non renseigné")</f>
        <v>Non renseigné</v>
      </c>
      <c r="C7" s="29"/>
      <c r="D7" s="29"/>
      <c r="E7" s="30"/>
      <c r="G7" s="25"/>
      <c r="H7" s="25"/>
    </row>
    <row r="8" spans="1:8" s="24" customFormat="1" ht="200.1" customHeight="1" thickBot="1" x14ac:dyDescent="0.25">
      <c r="A8" s="23" t="s">
        <v>6</v>
      </c>
      <c r="B8" s="29" t="str">
        <f>IF(VLOOKUP(A3,'Cas Recencé'!A:J,7)&lt;&gt;0,VLOOKUP(A3,'Cas Recencé'!A:J,7),"Non renseigné")</f>
        <v>Non renseigné</v>
      </c>
      <c r="C8" s="29"/>
      <c r="D8" s="29"/>
      <c r="E8" s="30"/>
      <c r="G8" s="25"/>
      <c r="H8" s="25"/>
    </row>
    <row r="9" spans="1:8" ht="99.95" customHeight="1" thickBot="1" x14ac:dyDescent="0.25">
      <c r="A9" s="23" t="s">
        <v>8</v>
      </c>
      <c r="B9" s="26"/>
      <c r="C9" s="27"/>
      <c r="D9" s="27"/>
      <c r="E9" s="28"/>
      <c r="G9" s="21"/>
      <c r="H9" s="21"/>
    </row>
  </sheetData>
  <sheetProtection sheet="1" objects="1" scenarios="1"/>
  <mergeCells count="12">
    <mergeCell ref="B4:C4"/>
    <mergeCell ref="D4:E4"/>
    <mergeCell ref="A1:E1"/>
    <mergeCell ref="B2:C2"/>
    <mergeCell ref="D2:E2"/>
    <mergeCell ref="B3:C3"/>
    <mergeCell ref="D3:E3"/>
    <mergeCell ref="B5:C5"/>
    <mergeCell ref="D5:E5"/>
    <mergeCell ref="B6:E6"/>
    <mergeCell ref="B7:E7"/>
    <mergeCell ref="B8:E8"/>
  </mergeCells>
  <pageMargins left="0.70866141732283472" right="0.70866141732283472" top="0.74803149606299213" bottom="0.74803149606299213" header="0.31496062992125984" footer="0.31496062992125984"/>
  <pageSetup scale="71" orientation="portrait" verticalDpi="598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H9"/>
  <sheetViews>
    <sheetView showGridLines="0" zoomScaleNormal="100" workbookViewId="0">
      <selection sqref="A1:E1"/>
    </sheetView>
  </sheetViews>
  <sheetFormatPr baseColWidth="10" defaultRowHeight="12.75" x14ac:dyDescent="0.2"/>
  <cols>
    <col min="1" max="1" width="24.42578125" style="18" bestFit="1" customWidth="1"/>
    <col min="2" max="5" width="25.7109375" style="18" customWidth="1"/>
    <col min="6" max="8" width="50.7109375" style="18" customWidth="1"/>
    <col min="9" max="16384" width="11.42578125" style="18"/>
  </cols>
  <sheetData>
    <row r="1" spans="1:8" ht="75" customHeight="1" thickBot="1" x14ac:dyDescent="0.25">
      <c r="A1" s="35" t="str">
        <f>IF(VLOOKUP(A3,'Cas Recencé'!A:J,4)&lt;&gt;0,VLOOKUP(A3,'Cas Recencé'!A:J,4),"Titre non renseigné")</f>
        <v>Titre non renseigné</v>
      </c>
      <c r="B1" s="35"/>
      <c r="C1" s="35"/>
      <c r="D1" s="35"/>
      <c r="E1" s="35"/>
    </row>
    <row r="2" spans="1:8" ht="50.1" customHeight="1" x14ac:dyDescent="0.2">
      <c r="A2" s="19" t="s">
        <v>7</v>
      </c>
      <c r="B2" s="31" t="s">
        <v>1</v>
      </c>
      <c r="C2" s="32"/>
      <c r="D2" s="31" t="s">
        <v>11</v>
      </c>
      <c r="E2" s="32"/>
    </row>
    <row r="3" spans="1:8" ht="50.1" customHeight="1" thickBot="1" x14ac:dyDescent="0.25">
      <c r="A3" s="20">
        <v>17</v>
      </c>
      <c r="B3" s="33" t="str">
        <f>IF(VLOOKUP(A3,'Cas Recencé'!A:J,2)&lt;&gt;0,VLOOKUP(A3,'Cas Recencé'!A:J,2),"Non renseigné")</f>
        <v>Non renseigné</v>
      </c>
      <c r="C3" s="34"/>
      <c r="D3" s="33" t="str">
        <f>IF(VLOOKUP(A3,'Cas Recencé'!A:J,8)&lt;&gt;0,VLOOKUP(A3,'Cas Recencé'!A:J,8),"Non renseigné")</f>
        <v>Non renseigné</v>
      </c>
      <c r="E3" s="34"/>
      <c r="G3" s="21"/>
      <c r="H3" s="21"/>
    </row>
    <row r="4" spans="1:8" ht="50.1" customHeight="1" x14ac:dyDescent="0.2">
      <c r="A4" s="22" t="s">
        <v>5</v>
      </c>
      <c r="B4" s="31" t="s">
        <v>10</v>
      </c>
      <c r="C4" s="32"/>
      <c r="D4" s="31" t="s">
        <v>9</v>
      </c>
      <c r="E4" s="32"/>
      <c r="H4" s="21"/>
    </row>
    <row r="5" spans="1:8" ht="50.1" customHeight="1" thickBot="1" x14ac:dyDescent="0.25">
      <c r="A5" s="20" t="str">
        <f>IF(VLOOKUP(A3,'Cas Recencé'!A:J,3)&lt;&gt;0,VLOOKUP(A3,'Cas Recencé'!A:J,3),"Non renseigné")</f>
        <v>Non renseigné</v>
      </c>
      <c r="B5" s="33" t="str">
        <f>IF(VLOOKUP(A3,'Cas Recencé'!A:J,9)&lt;&gt;0,VLOOKUP(A3,'Cas Recencé'!A:J,9),"Non renseigné")</f>
        <v>Non renseigné</v>
      </c>
      <c r="C5" s="34"/>
      <c r="D5" s="36" t="str">
        <f>IF(VLOOKUP(A3,'Cas Recencé'!A:J,10)&lt;&gt;0,VLOOKUP(A3,'Cas Recencé'!A:J,10),"Non renseigné")</f>
        <v>Non renseigné</v>
      </c>
      <c r="E5" s="37"/>
      <c r="G5" s="21"/>
      <c r="H5" s="21"/>
    </row>
    <row r="6" spans="1:8" s="24" customFormat="1" ht="200.1" customHeight="1" thickBot="1" x14ac:dyDescent="0.25">
      <c r="A6" s="23" t="s">
        <v>2</v>
      </c>
      <c r="B6" s="29" t="str">
        <f>IF(VLOOKUP(A3,'Cas Recencé'!A:J,5)&lt;&gt;0,VLOOKUP(A3,'Cas Recencé'!A:J,5),"Non renseigné")</f>
        <v>Non renseigné</v>
      </c>
      <c r="C6" s="29"/>
      <c r="D6" s="29"/>
      <c r="E6" s="30"/>
      <c r="G6" s="25"/>
      <c r="H6" s="25"/>
    </row>
    <row r="7" spans="1:8" s="24" customFormat="1" ht="200.1" customHeight="1" thickBot="1" x14ac:dyDescent="0.25">
      <c r="A7" s="23" t="s">
        <v>3</v>
      </c>
      <c r="B7" s="29" t="str">
        <f>IF(VLOOKUP(A3,'Cas Recencé'!A:J,6)&lt;&gt;0,VLOOKUP(A3,'Cas Recencé'!A:J,6),"Non renseigné")</f>
        <v>Non renseigné</v>
      </c>
      <c r="C7" s="29"/>
      <c r="D7" s="29"/>
      <c r="E7" s="30"/>
      <c r="G7" s="25"/>
      <c r="H7" s="25"/>
    </row>
    <row r="8" spans="1:8" s="24" customFormat="1" ht="200.1" customHeight="1" thickBot="1" x14ac:dyDescent="0.25">
      <c r="A8" s="23" t="s">
        <v>6</v>
      </c>
      <c r="B8" s="29" t="str">
        <f>IF(VLOOKUP(A3,'Cas Recencé'!A:J,7)&lt;&gt;0,VLOOKUP(A3,'Cas Recencé'!A:J,7),"Non renseigné")</f>
        <v>Non renseigné</v>
      </c>
      <c r="C8" s="29"/>
      <c r="D8" s="29"/>
      <c r="E8" s="30"/>
      <c r="G8" s="25"/>
      <c r="H8" s="25"/>
    </row>
    <row r="9" spans="1:8" ht="99.95" customHeight="1" thickBot="1" x14ac:dyDescent="0.25">
      <c r="A9" s="23" t="s">
        <v>8</v>
      </c>
      <c r="B9" s="26"/>
      <c r="C9" s="27"/>
      <c r="D9" s="27"/>
      <c r="E9" s="28"/>
      <c r="G9" s="21"/>
      <c r="H9" s="21"/>
    </row>
  </sheetData>
  <sheetProtection sheet="1" objects="1" scenarios="1"/>
  <mergeCells count="12">
    <mergeCell ref="B4:C4"/>
    <mergeCell ref="D4:E4"/>
    <mergeCell ref="A1:E1"/>
    <mergeCell ref="B2:C2"/>
    <mergeCell ref="D2:E2"/>
    <mergeCell ref="B3:C3"/>
    <mergeCell ref="D3:E3"/>
    <mergeCell ref="B5:C5"/>
    <mergeCell ref="D5:E5"/>
    <mergeCell ref="B6:E6"/>
    <mergeCell ref="B7:E7"/>
    <mergeCell ref="B8:E8"/>
  </mergeCells>
  <pageMargins left="0.70866141732283472" right="0.70866141732283472" top="0.74803149606299213" bottom="0.74803149606299213" header="0.31496062992125984" footer="0.31496062992125984"/>
  <pageSetup scale="71" orientation="portrait" verticalDpi="598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pageSetUpPr fitToPage="1"/>
  </sheetPr>
  <dimension ref="A1:H9"/>
  <sheetViews>
    <sheetView showGridLines="0" zoomScaleNormal="100" workbookViewId="0">
      <selection sqref="A1:E1"/>
    </sheetView>
  </sheetViews>
  <sheetFormatPr baseColWidth="10" defaultRowHeight="12.75" x14ac:dyDescent="0.2"/>
  <cols>
    <col min="1" max="1" width="24.42578125" style="18" bestFit="1" customWidth="1"/>
    <col min="2" max="5" width="25.7109375" style="18" customWidth="1"/>
    <col min="6" max="8" width="50.7109375" style="18" customWidth="1"/>
    <col min="9" max="16384" width="11.42578125" style="18"/>
  </cols>
  <sheetData>
    <row r="1" spans="1:8" ht="75" customHeight="1" thickBot="1" x14ac:dyDescent="0.25">
      <c r="A1" s="35" t="str">
        <f>IF(VLOOKUP(A3,'Cas Recencé'!A:J,4)&lt;&gt;0,VLOOKUP(A3,'Cas Recencé'!A:J,4),"Titre non renseigné")</f>
        <v>Titre non renseigné</v>
      </c>
      <c r="B1" s="35"/>
      <c r="C1" s="35"/>
      <c r="D1" s="35"/>
      <c r="E1" s="35"/>
    </row>
    <row r="2" spans="1:8" ht="50.1" customHeight="1" x14ac:dyDescent="0.2">
      <c r="A2" s="19" t="s">
        <v>7</v>
      </c>
      <c r="B2" s="31" t="s">
        <v>1</v>
      </c>
      <c r="C2" s="32"/>
      <c r="D2" s="31" t="s">
        <v>11</v>
      </c>
      <c r="E2" s="32"/>
    </row>
    <row r="3" spans="1:8" ht="50.1" customHeight="1" thickBot="1" x14ac:dyDescent="0.25">
      <c r="A3" s="20">
        <v>18</v>
      </c>
      <c r="B3" s="33" t="str">
        <f>IF(VLOOKUP(A3,'Cas Recencé'!A:J,2)&lt;&gt;0,VLOOKUP(A3,'Cas Recencé'!A:J,2),"Non renseigné")</f>
        <v>Non renseigné</v>
      </c>
      <c r="C3" s="34"/>
      <c r="D3" s="33" t="str">
        <f>IF(VLOOKUP(A3,'Cas Recencé'!A:J,8)&lt;&gt;0,VLOOKUP(A3,'Cas Recencé'!A:J,8),"Non renseigné")</f>
        <v>Non renseigné</v>
      </c>
      <c r="E3" s="34"/>
      <c r="G3" s="21"/>
      <c r="H3" s="21"/>
    </row>
    <row r="4" spans="1:8" ht="50.1" customHeight="1" x14ac:dyDescent="0.2">
      <c r="A4" s="22" t="s">
        <v>5</v>
      </c>
      <c r="B4" s="31" t="s">
        <v>10</v>
      </c>
      <c r="C4" s="32"/>
      <c r="D4" s="31" t="s">
        <v>9</v>
      </c>
      <c r="E4" s="32"/>
      <c r="H4" s="21"/>
    </row>
    <row r="5" spans="1:8" ht="50.1" customHeight="1" thickBot="1" x14ac:dyDescent="0.25">
      <c r="A5" s="20" t="str">
        <f>IF(VLOOKUP(A3,'Cas Recencé'!A:J,3)&lt;&gt;0,VLOOKUP(A3,'Cas Recencé'!A:J,3),"Non renseigné")</f>
        <v>Non renseigné</v>
      </c>
      <c r="B5" s="33" t="str">
        <f>IF(VLOOKUP(A3,'Cas Recencé'!A:J,9)&lt;&gt;0,VLOOKUP(A3,'Cas Recencé'!A:J,9),"Non renseigné")</f>
        <v>Non renseigné</v>
      </c>
      <c r="C5" s="34"/>
      <c r="D5" s="36" t="str">
        <f>IF(VLOOKUP(A3,'Cas Recencé'!A:J,10)&lt;&gt;0,VLOOKUP(A3,'Cas Recencé'!A:J,10),"Non renseigné")</f>
        <v>Non renseigné</v>
      </c>
      <c r="E5" s="37"/>
      <c r="G5" s="21"/>
      <c r="H5" s="21"/>
    </row>
    <row r="6" spans="1:8" s="24" customFormat="1" ht="200.1" customHeight="1" thickBot="1" x14ac:dyDescent="0.25">
      <c r="A6" s="23" t="s">
        <v>2</v>
      </c>
      <c r="B6" s="29" t="str">
        <f>IF(VLOOKUP(A3,'Cas Recencé'!A:J,5)&lt;&gt;0,VLOOKUP(A3,'Cas Recencé'!A:J,5),"Non renseigné")</f>
        <v>Non renseigné</v>
      </c>
      <c r="C6" s="29"/>
      <c r="D6" s="29"/>
      <c r="E6" s="30"/>
      <c r="G6" s="25"/>
      <c r="H6" s="25"/>
    </row>
    <row r="7" spans="1:8" s="24" customFormat="1" ht="200.1" customHeight="1" thickBot="1" x14ac:dyDescent="0.25">
      <c r="A7" s="23" t="s">
        <v>3</v>
      </c>
      <c r="B7" s="29" t="str">
        <f>IF(VLOOKUP(A3,'Cas Recencé'!A:J,6)&lt;&gt;0,VLOOKUP(A3,'Cas Recencé'!A:J,6),"Non renseigné")</f>
        <v>Non renseigné</v>
      </c>
      <c r="C7" s="29"/>
      <c r="D7" s="29"/>
      <c r="E7" s="30"/>
      <c r="G7" s="25"/>
      <c r="H7" s="25"/>
    </row>
    <row r="8" spans="1:8" s="24" customFormat="1" ht="200.1" customHeight="1" thickBot="1" x14ac:dyDescent="0.25">
      <c r="A8" s="23" t="s">
        <v>6</v>
      </c>
      <c r="B8" s="29" t="str">
        <f>IF(VLOOKUP(A3,'Cas Recencé'!A:J,7)&lt;&gt;0,VLOOKUP(A3,'Cas Recencé'!A:J,7),"Non renseigné")</f>
        <v>Non renseigné</v>
      </c>
      <c r="C8" s="29"/>
      <c r="D8" s="29"/>
      <c r="E8" s="30"/>
      <c r="G8" s="25"/>
      <c r="H8" s="25"/>
    </row>
    <row r="9" spans="1:8" ht="99.95" customHeight="1" thickBot="1" x14ac:dyDescent="0.25">
      <c r="A9" s="23" t="s">
        <v>8</v>
      </c>
      <c r="B9" s="26"/>
      <c r="C9" s="27"/>
      <c r="D9" s="27"/>
      <c r="E9" s="28"/>
      <c r="G9" s="21"/>
      <c r="H9" s="21"/>
    </row>
  </sheetData>
  <sheetProtection sheet="1" objects="1" scenarios="1"/>
  <mergeCells count="12">
    <mergeCell ref="B4:C4"/>
    <mergeCell ref="D4:E4"/>
    <mergeCell ref="A1:E1"/>
    <mergeCell ref="B2:C2"/>
    <mergeCell ref="D2:E2"/>
    <mergeCell ref="B3:C3"/>
    <mergeCell ref="D3:E3"/>
    <mergeCell ref="B5:C5"/>
    <mergeCell ref="D5:E5"/>
    <mergeCell ref="B6:E6"/>
    <mergeCell ref="B7:E7"/>
    <mergeCell ref="B8:E8"/>
  </mergeCells>
  <pageMargins left="0.70866141732283472" right="0.70866141732283472" top="0.74803149606299213" bottom="0.74803149606299213" header="0.31496062992125984" footer="0.31496062992125984"/>
  <pageSetup scale="71" orientation="portrait" verticalDpi="598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pageSetUpPr fitToPage="1"/>
  </sheetPr>
  <dimension ref="A1:H9"/>
  <sheetViews>
    <sheetView showGridLines="0" zoomScaleNormal="100" workbookViewId="0">
      <selection sqref="A1:E1"/>
    </sheetView>
  </sheetViews>
  <sheetFormatPr baseColWidth="10" defaultRowHeight="12.75" x14ac:dyDescent="0.2"/>
  <cols>
    <col min="1" max="1" width="24.42578125" style="18" bestFit="1" customWidth="1"/>
    <col min="2" max="5" width="25.7109375" style="18" customWidth="1"/>
    <col min="6" max="8" width="50.7109375" style="18" customWidth="1"/>
    <col min="9" max="16384" width="11.42578125" style="18"/>
  </cols>
  <sheetData>
    <row r="1" spans="1:8" ht="75" customHeight="1" thickBot="1" x14ac:dyDescent="0.25">
      <c r="A1" s="35" t="str">
        <f>IF(VLOOKUP(A3,'Cas Recencé'!A:J,4)&lt;&gt;0,VLOOKUP(A3,'Cas Recencé'!A:J,4),"Titre non renseigné")</f>
        <v>Titre non renseigné</v>
      </c>
      <c r="B1" s="35"/>
      <c r="C1" s="35"/>
      <c r="D1" s="35"/>
      <c r="E1" s="35"/>
    </row>
    <row r="2" spans="1:8" ht="50.1" customHeight="1" x14ac:dyDescent="0.2">
      <c r="A2" s="19" t="s">
        <v>7</v>
      </c>
      <c r="B2" s="31" t="s">
        <v>1</v>
      </c>
      <c r="C2" s="32"/>
      <c r="D2" s="31" t="s">
        <v>11</v>
      </c>
      <c r="E2" s="32"/>
    </row>
    <row r="3" spans="1:8" ht="50.1" customHeight="1" thickBot="1" x14ac:dyDescent="0.25">
      <c r="A3" s="20">
        <v>19</v>
      </c>
      <c r="B3" s="33" t="str">
        <f>IF(VLOOKUP(A3,'Cas Recencé'!A:J,2)&lt;&gt;0,VLOOKUP(A3,'Cas Recencé'!A:J,2),"Non renseigné")</f>
        <v>Non renseigné</v>
      </c>
      <c r="C3" s="34"/>
      <c r="D3" s="33" t="str">
        <f>IF(VLOOKUP(A3,'Cas Recencé'!A:J,8)&lt;&gt;0,VLOOKUP(A3,'Cas Recencé'!A:J,8),"Non renseigné")</f>
        <v>Non renseigné</v>
      </c>
      <c r="E3" s="34"/>
      <c r="G3" s="21"/>
      <c r="H3" s="21"/>
    </row>
    <row r="4" spans="1:8" ht="50.1" customHeight="1" x14ac:dyDescent="0.2">
      <c r="A4" s="22" t="s">
        <v>5</v>
      </c>
      <c r="B4" s="31" t="s">
        <v>10</v>
      </c>
      <c r="C4" s="32"/>
      <c r="D4" s="31" t="s">
        <v>9</v>
      </c>
      <c r="E4" s="32"/>
      <c r="H4" s="21"/>
    </row>
    <row r="5" spans="1:8" ht="50.1" customHeight="1" thickBot="1" x14ac:dyDescent="0.25">
      <c r="A5" s="20" t="str">
        <f>IF(VLOOKUP(A3,'Cas Recencé'!A:J,3)&lt;&gt;0,VLOOKUP(A3,'Cas Recencé'!A:J,3),"Non renseigné")</f>
        <v>Non renseigné</v>
      </c>
      <c r="B5" s="33" t="str">
        <f>IF(VLOOKUP(A3,'Cas Recencé'!A:J,9)&lt;&gt;0,VLOOKUP(A3,'Cas Recencé'!A:J,9),"Non renseigné")</f>
        <v>Non renseigné</v>
      </c>
      <c r="C5" s="34"/>
      <c r="D5" s="36" t="str">
        <f>IF(VLOOKUP(A3,'Cas Recencé'!A:J,10)&lt;&gt;0,VLOOKUP(A3,'Cas Recencé'!A:J,10),"Non renseigné")</f>
        <v>Non renseigné</v>
      </c>
      <c r="E5" s="37"/>
      <c r="G5" s="21"/>
      <c r="H5" s="21"/>
    </row>
    <row r="6" spans="1:8" s="24" customFormat="1" ht="200.1" customHeight="1" thickBot="1" x14ac:dyDescent="0.25">
      <c r="A6" s="23" t="s">
        <v>2</v>
      </c>
      <c r="B6" s="29" t="str">
        <f>IF(VLOOKUP(A3,'Cas Recencé'!A:J,5)&lt;&gt;0,VLOOKUP(A3,'Cas Recencé'!A:J,5),"Non renseigné")</f>
        <v>Non renseigné</v>
      </c>
      <c r="C6" s="29"/>
      <c r="D6" s="29"/>
      <c r="E6" s="30"/>
      <c r="G6" s="25"/>
      <c r="H6" s="25"/>
    </row>
    <row r="7" spans="1:8" s="24" customFormat="1" ht="200.1" customHeight="1" thickBot="1" x14ac:dyDescent="0.25">
      <c r="A7" s="23" t="s">
        <v>3</v>
      </c>
      <c r="B7" s="29" t="str">
        <f>IF(VLOOKUP(A3,'Cas Recencé'!A:J,6)&lt;&gt;0,VLOOKUP(A3,'Cas Recencé'!A:J,6),"Non renseigné")</f>
        <v>Non renseigné</v>
      </c>
      <c r="C7" s="29"/>
      <c r="D7" s="29"/>
      <c r="E7" s="30"/>
      <c r="G7" s="25"/>
      <c r="H7" s="25"/>
    </row>
    <row r="8" spans="1:8" s="24" customFormat="1" ht="200.1" customHeight="1" thickBot="1" x14ac:dyDescent="0.25">
      <c r="A8" s="23" t="s">
        <v>6</v>
      </c>
      <c r="B8" s="29" t="str">
        <f>IF(VLOOKUP(A3,'Cas Recencé'!A:J,7)&lt;&gt;0,VLOOKUP(A3,'Cas Recencé'!A:J,7),"Non renseigné")</f>
        <v>Non renseigné</v>
      </c>
      <c r="C8" s="29"/>
      <c r="D8" s="29"/>
      <c r="E8" s="30"/>
      <c r="G8" s="25"/>
      <c r="H8" s="25"/>
    </row>
    <row r="9" spans="1:8" ht="99.95" customHeight="1" thickBot="1" x14ac:dyDescent="0.25">
      <c r="A9" s="23" t="s">
        <v>8</v>
      </c>
      <c r="B9" s="26"/>
      <c r="C9" s="27"/>
      <c r="D9" s="27"/>
      <c r="E9" s="28"/>
      <c r="G9" s="21"/>
      <c r="H9" s="21"/>
    </row>
  </sheetData>
  <sheetProtection sheet="1" objects="1" scenarios="1"/>
  <mergeCells count="12">
    <mergeCell ref="B4:C4"/>
    <mergeCell ref="D4:E4"/>
    <mergeCell ref="A1:E1"/>
    <mergeCell ref="B2:C2"/>
    <mergeCell ref="D2:E2"/>
    <mergeCell ref="B3:C3"/>
    <mergeCell ref="D3:E3"/>
    <mergeCell ref="B5:C5"/>
    <mergeCell ref="D5:E5"/>
    <mergeCell ref="B6:E6"/>
    <mergeCell ref="B7:E7"/>
    <mergeCell ref="B8:E8"/>
  </mergeCells>
  <pageMargins left="0.70866141732283472" right="0.70866141732283472" top="0.74803149606299213" bottom="0.74803149606299213" header="0.31496062992125984" footer="0.31496062992125984"/>
  <pageSetup scale="71" orientation="portrait" verticalDpi="598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pageSetUpPr fitToPage="1"/>
  </sheetPr>
  <dimension ref="A1:H9"/>
  <sheetViews>
    <sheetView showGridLines="0" zoomScaleNormal="100" workbookViewId="0">
      <selection sqref="A1:E1"/>
    </sheetView>
  </sheetViews>
  <sheetFormatPr baseColWidth="10" defaultRowHeight="12.75" x14ac:dyDescent="0.2"/>
  <cols>
    <col min="1" max="1" width="24.42578125" style="18" bestFit="1" customWidth="1"/>
    <col min="2" max="5" width="25.7109375" style="18" customWidth="1"/>
    <col min="6" max="8" width="50.7109375" style="18" customWidth="1"/>
    <col min="9" max="16384" width="11.42578125" style="18"/>
  </cols>
  <sheetData>
    <row r="1" spans="1:8" ht="75" customHeight="1" thickBot="1" x14ac:dyDescent="0.25">
      <c r="A1" s="35" t="str">
        <f>IF(VLOOKUP(A3,'Cas Recencé'!A:J,4)&lt;&gt;0,VLOOKUP(A3,'Cas Recencé'!A:J,4),"Titre non renseigné")</f>
        <v>Titre non renseigné</v>
      </c>
      <c r="B1" s="35"/>
      <c r="C1" s="35"/>
      <c r="D1" s="35"/>
      <c r="E1" s="35"/>
    </row>
    <row r="2" spans="1:8" ht="50.1" customHeight="1" x14ac:dyDescent="0.2">
      <c r="A2" s="19" t="s">
        <v>7</v>
      </c>
      <c r="B2" s="31" t="s">
        <v>1</v>
      </c>
      <c r="C2" s="32"/>
      <c r="D2" s="31" t="s">
        <v>11</v>
      </c>
      <c r="E2" s="32"/>
    </row>
    <row r="3" spans="1:8" ht="50.1" customHeight="1" thickBot="1" x14ac:dyDescent="0.25">
      <c r="A3" s="20">
        <v>20</v>
      </c>
      <c r="B3" s="33" t="str">
        <f>IF(VLOOKUP(A3,'Cas Recencé'!A:J,2)&lt;&gt;0,VLOOKUP(A3,'Cas Recencé'!A:J,2),"Non renseigné")</f>
        <v>Non renseigné</v>
      </c>
      <c r="C3" s="34"/>
      <c r="D3" s="33" t="str">
        <f>IF(VLOOKUP(A3,'Cas Recencé'!A:J,8)&lt;&gt;0,VLOOKUP(A3,'Cas Recencé'!A:J,8),"Non renseigné")</f>
        <v>Non renseigné</v>
      </c>
      <c r="E3" s="34"/>
      <c r="G3" s="21"/>
      <c r="H3" s="21"/>
    </row>
    <row r="4" spans="1:8" ht="50.1" customHeight="1" x14ac:dyDescent="0.2">
      <c r="A4" s="22" t="s">
        <v>5</v>
      </c>
      <c r="B4" s="31" t="s">
        <v>10</v>
      </c>
      <c r="C4" s="32"/>
      <c r="D4" s="31" t="s">
        <v>9</v>
      </c>
      <c r="E4" s="32"/>
      <c r="H4" s="21"/>
    </row>
    <row r="5" spans="1:8" ht="50.1" customHeight="1" thickBot="1" x14ac:dyDescent="0.25">
      <c r="A5" s="20" t="str">
        <f>IF(VLOOKUP(A3,'Cas Recencé'!A:J,3)&lt;&gt;0,VLOOKUP(A3,'Cas Recencé'!A:J,3),"Non renseigné")</f>
        <v>Non renseigné</v>
      </c>
      <c r="B5" s="33" t="str">
        <f>IF(VLOOKUP(A3,'Cas Recencé'!A:J,9)&lt;&gt;0,VLOOKUP(A3,'Cas Recencé'!A:J,9),"Non renseigné")</f>
        <v>Non renseigné</v>
      </c>
      <c r="C5" s="34"/>
      <c r="D5" s="36" t="str">
        <f>IF(VLOOKUP(A3,'Cas Recencé'!A:J,10)&lt;&gt;0,VLOOKUP(A3,'Cas Recencé'!A:J,10),"Non renseigné")</f>
        <v>Non renseigné</v>
      </c>
      <c r="E5" s="37"/>
      <c r="G5" s="21"/>
      <c r="H5" s="21"/>
    </row>
    <row r="6" spans="1:8" s="24" customFormat="1" ht="200.1" customHeight="1" thickBot="1" x14ac:dyDescent="0.25">
      <c r="A6" s="23" t="s">
        <v>2</v>
      </c>
      <c r="B6" s="29" t="str">
        <f>IF(VLOOKUP(A3,'Cas Recencé'!A:J,5)&lt;&gt;0,VLOOKUP(A3,'Cas Recencé'!A:J,5),"Non renseigné")</f>
        <v>Non renseigné</v>
      </c>
      <c r="C6" s="29"/>
      <c r="D6" s="29"/>
      <c r="E6" s="30"/>
      <c r="G6" s="25"/>
      <c r="H6" s="25"/>
    </row>
    <row r="7" spans="1:8" s="24" customFormat="1" ht="200.1" customHeight="1" thickBot="1" x14ac:dyDescent="0.25">
      <c r="A7" s="23" t="s">
        <v>3</v>
      </c>
      <c r="B7" s="29" t="str">
        <f>IF(VLOOKUP(A3,'Cas Recencé'!A:J,6)&lt;&gt;0,VLOOKUP(A3,'Cas Recencé'!A:J,6),"Non renseigné")</f>
        <v>Non renseigné</v>
      </c>
      <c r="C7" s="29"/>
      <c r="D7" s="29"/>
      <c r="E7" s="30"/>
      <c r="G7" s="25"/>
      <c r="H7" s="25"/>
    </row>
    <row r="8" spans="1:8" s="24" customFormat="1" ht="200.1" customHeight="1" thickBot="1" x14ac:dyDescent="0.25">
      <c r="A8" s="23" t="s">
        <v>6</v>
      </c>
      <c r="B8" s="29" t="str">
        <f>IF(VLOOKUP(A3,'Cas Recencé'!A:J,7)&lt;&gt;0,VLOOKUP(A3,'Cas Recencé'!A:J,7),"Non renseigné")</f>
        <v>Non renseigné</v>
      </c>
      <c r="C8" s="29"/>
      <c r="D8" s="29"/>
      <c r="E8" s="30"/>
      <c r="G8" s="25"/>
      <c r="H8" s="25"/>
    </row>
    <row r="9" spans="1:8" ht="99.95" customHeight="1" thickBot="1" x14ac:dyDescent="0.25">
      <c r="A9" s="23" t="s">
        <v>8</v>
      </c>
      <c r="B9" s="26"/>
      <c r="C9" s="27"/>
      <c r="D9" s="27"/>
      <c r="E9" s="28"/>
      <c r="G9" s="21"/>
      <c r="H9" s="21"/>
    </row>
  </sheetData>
  <sheetProtection sheet="1" objects="1" scenarios="1"/>
  <mergeCells count="12">
    <mergeCell ref="B4:C4"/>
    <mergeCell ref="D4:E4"/>
    <mergeCell ref="A1:E1"/>
    <mergeCell ref="B2:C2"/>
    <mergeCell ref="D2:E2"/>
    <mergeCell ref="B3:C3"/>
    <mergeCell ref="D3:E3"/>
    <mergeCell ref="B5:C5"/>
    <mergeCell ref="D5:E5"/>
    <mergeCell ref="B6:E6"/>
    <mergeCell ref="B7:E7"/>
    <mergeCell ref="B8:E8"/>
  </mergeCells>
  <pageMargins left="0.70866141732283472" right="0.70866141732283472" top="0.74803149606299213" bottom="0.74803149606299213" header="0.31496062992125984" footer="0.31496062992125984"/>
  <pageSetup scale="71" orientation="portrait" verticalDpi="598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pageSetUpPr fitToPage="1"/>
  </sheetPr>
  <dimension ref="A1:H9"/>
  <sheetViews>
    <sheetView showGridLines="0" zoomScaleNormal="100" workbookViewId="0">
      <selection sqref="A1:E1"/>
    </sheetView>
  </sheetViews>
  <sheetFormatPr baseColWidth="10" defaultRowHeight="12.75" x14ac:dyDescent="0.2"/>
  <cols>
    <col min="1" max="1" width="24.42578125" style="18" bestFit="1" customWidth="1"/>
    <col min="2" max="5" width="25.7109375" style="18" customWidth="1"/>
    <col min="6" max="8" width="50.7109375" style="18" customWidth="1"/>
    <col min="9" max="16384" width="11.42578125" style="18"/>
  </cols>
  <sheetData>
    <row r="1" spans="1:8" ht="75" customHeight="1" thickBot="1" x14ac:dyDescent="0.25">
      <c r="A1" s="35" t="str">
        <f>IF(VLOOKUP(A3,'Cas Recencé'!A:J,4)&lt;&gt;0,VLOOKUP(A3,'Cas Recencé'!A:J,4),"Titre non renseigné")</f>
        <v>Titre non renseigné</v>
      </c>
      <c r="B1" s="35"/>
      <c r="C1" s="35"/>
      <c r="D1" s="35"/>
      <c r="E1" s="35"/>
    </row>
    <row r="2" spans="1:8" ht="50.1" customHeight="1" x14ac:dyDescent="0.2">
      <c r="A2" s="19" t="s">
        <v>7</v>
      </c>
      <c r="B2" s="31" t="s">
        <v>1</v>
      </c>
      <c r="C2" s="32"/>
      <c r="D2" s="31" t="s">
        <v>11</v>
      </c>
      <c r="E2" s="32"/>
    </row>
    <row r="3" spans="1:8" ht="50.1" customHeight="1" thickBot="1" x14ac:dyDescent="0.25">
      <c r="A3" s="20">
        <v>21</v>
      </c>
      <c r="B3" s="33" t="str">
        <f>IF(VLOOKUP(A3,'Cas Recencé'!A:J,2)&lt;&gt;0,VLOOKUP(A3,'Cas Recencé'!A:J,2),"Non renseigné")</f>
        <v>Non renseigné</v>
      </c>
      <c r="C3" s="34"/>
      <c r="D3" s="33" t="str">
        <f>IF(VLOOKUP(A3,'Cas Recencé'!A:J,8)&lt;&gt;0,VLOOKUP(A3,'Cas Recencé'!A:J,8),"Non renseigné")</f>
        <v>Non renseigné</v>
      </c>
      <c r="E3" s="34"/>
      <c r="G3" s="21"/>
      <c r="H3" s="21"/>
    </row>
    <row r="4" spans="1:8" ht="50.1" customHeight="1" x14ac:dyDescent="0.2">
      <c r="A4" s="22" t="s">
        <v>5</v>
      </c>
      <c r="B4" s="31" t="s">
        <v>10</v>
      </c>
      <c r="C4" s="32"/>
      <c r="D4" s="31" t="s">
        <v>9</v>
      </c>
      <c r="E4" s="32"/>
      <c r="H4" s="21"/>
    </row>
    <row r="5" spans="1:8" ht="50.1" customHeight="1" thickBot="1" x14ac:dyDescent="0.25">
      <c r="A5" s="20" t="str">
        <f>IF(VLOOKUP(A3,'Cas Recencé'!A:J,3)&lt;&gt;0,VLOOKUP(A3,'Cas Recencé'!A:J,3),"Non renseigné")</f>
        <v>Non renseigné</v>
      </c>
      <c r="B5" s="33" t="str">
        <f>IF(VLOOKUP(A3,'Cas Recencé'!A:J,9)&lt;&gt;0,VLOOKUP(A3,'Cas Recencé'!A:J,9),"Non renseigné")</f>
        <v>Non renseigné</v>
      </c>
      <c r="C5" s="34"/>
      <c r="D5" s="36" t="str">
        <f>IF(VLOOKUP(A3,'Cas Recencé'!A:J,10)&lt;&gt;0,VLOOKUP(A3,'Cas Recencé'!A:J,10),"Non renseigné")</f>
        <v>Non renseigné</v>
      </c>
      <c r="E5" s="37"/>
      <c r="G5" s="21"/>
      <c r="H5" s="21"/>
    </row>
    <row r="6" spans="1:8" s="24" customFormat="1" ht="200.1" customHeight="1" thickBot="1" x14ac:dyDescent="0.25">
      <c r="A6" s="23" t="s">
        <v>2</v>
      </c>
      <c r="B6" s="29" t="str">
        <f>IF(VLOOKUP(A3,'Cas Recencé'!A:J,5)&lt;&gt;0,VLOOKUP(A3,'Cas Recencé'!A:J,5),"Non renseigné")</f>
        <v>Non renseigné</v>
      </c>
      <c r="C6" s="29"/>
      <c r="D6" s="29"/>
      <c r="E6" s="30"/>
      <c r="G6" s="25"/>
      <c r="H6" s="25"/>
    </row>
    <row r="7" spans="1:8" s="24" customFormat="1" ht="200.1" customHeight="1" thickBot="1" x14ac:dyDescent="0.25">
      <c r="A7" s="23" t="s">
        <v>3</v>
      </c>
      <c r="B7" s="29" t="str">
        <f>IF(VLOOKUP(A3,'Cas Recencé'!A:J,6)&lt;&gt;0,VLOOKUP(A3,'Cas Recencé'!A:J,6),"Non renseigné")</f>
        <v>Non renseigné</v>
      </c>
      <c r="C7" s="29"/>
      <c r="D7" s="29"/>
      <c r="E7" s="30"/>
      <c r="G7" s="25"/>
      <c r="H7" s="25"/>
    </row>
    <row r="8" spans="1:8" s="24" customFormat="1" ht="200.1" customHeight="1" thickBot="1" x14ac:dyDescent="0.25">
      <c r="A8" s="23" t="s">
        <v>6</v>
      </c>
      <c r="B8" s="29" t="str">
        <f>IF(VLOOKUP(A3,'Cas Recencé'!A:J,7)&lt;&gt;0,VLOOKUP(A3,'Cas Recencé'!A:J,7),"Non renseigné")</f>
        <v>Non renseigné</v>
      </c>
      <c r="C8" s="29"/>
      <c r="D8" s="29"/>
      <c r="E8" s="30"/>
      <c r="G8" s="25"/>
      <c r="H8" s="25"/>
    </row>
    <row r="9" spans="1:8" ht="99.95" customHeight="1" thickBot="1" x14ac:dyDescent="0.25">
      <c r="A9" s="23" t="s">
        <v>8</v>
      </c>
      <c r="B9" s="26"/>
      <c r="C9" s="27"/>
      <c r="D9" s="27"/>
      <c r="E9" s="28"/>
      <c r="G9" s="21"/>
      <c r="H9" s="21"/>
    </row>
  </sheetData>
  <sheetProtection sheet="1" objects="1" scenarios="1"/>
  <mergeCells count="12">
    <mergeCell ref="B4:C4"/>
    <mergeCell ref="D4:E4"/>
    <mergeCell ref="A1:E1"/>
    <mergeCell ref="B2:C2"/>
    <mergeCell ref="D2:E2"/>
    <mergeCell ref="B3:C3"/>
    <mergeCell ref="D3:E3"/>
    <mergeCell ref="B5:C5"/>
    <mergeCell ref="D5:E5"/>
    <mergeCell ref="B6:E6"/>
    <mergeCell ref="B7:E7"/>
    <mergeCell ref="B8:E8"/>
  </mergeCells>
  <pageMargins left="0.70866141732283472" right="0.70866141732283472" top="0.74803149606299213" bottom="0.74803149606299213" header="0.31496062992125984" footer="0.31496062992125984"/>
  <pageSetup scale="71" orientation="portrait" verticalDpi="598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pageSetUpPr fitToPage="1"/>
  </sheetPr>
  <dimension ref="A1:H9"/>
  <sheetViews>
    <sheetView showGridLines="0" zoomScaleNormal="100" workbookViewId="0">
      <selection sqref="A1:E1"/>
    </sheetView>
  </sheetViews>
  <sheetFormatPr baseColWidth="10" defaultRowHeight="12.75" x14ac:dyDescent="0.2"/>
  <cols>
    <col min="1" max="1" width="24.42578125" style="18" bestFit="1" customWidth="1"/>
    <col min="2" max="5" width="25.7109375" style="18" customWidth="1"/>
    <col min="6" max="8" width="50.7109375" style="18" customWidth="1"/>
    <col min="9" max="16384" width="11.42578125" style="18"/>
  </cols>
  <sheetData>
    <row r="1" spans="1:8" ht="75" customHeight="1" thickBot="1" x14ac:dyDescent="0.25">
      <c r="A1" s="35" t="str">
        <f>IF(VLOOKUP(A3,'Cas Recencé'!A:J,4)&lt;&gt;0,VLOOKUP(A3,'Cas Recencé'!A:J,4),"Titre non renseigné")</f>
        <v>Titre non renseigné</v>
      </c>
      <c r="B1" s="35"/>
      <c r="C1" s="35"/>
      <c r="D1" s="35"/>
      <c r="E1" s="35"/>
    </row>
    <row r="2" spans="1:8" ht="50.1" customHeight="1" x14ac:dyDescent="0.2">
      <c r="A2" s="19" t="s">
        <v>7</v>
      </c>
      <c r="B2" s="31" t="s">
        <v>1</v>
      </c>
      <c r="C2" s="32"/>
      <c r="D2" s="31" t="s">
        <v>11</v>
      </c>
      <c r="E2" s="32"/>
    </row>
    <row r="3" spans="1:8" ht="50.1" customHeight="1" thickBot="1" x14ac:dyDescent="0.25">
      <c r="A3" s="20">
        <v>22</v>
      </c>
      <c r="B3" s="33" t="str">
        <f>IF(VLOOKUP(A3,'Cas Recencé'!A:J,2)&lt;&gt;0,VLOOKUP(A3,'Cas Recencé'!A:J,2),"Non renseigné")</f>
        <v>Non renseigné</v>
      </c>
      <c r="C3" s="34"/>
      <c r="D3" s="33" t="str">
        <f>IF(VLOOKUP(A3,'Cas Recencé'!A:J,8)&lt;&gt;0,VLOOKUP(A3,'Cas Recencé'!A:J,8),"Non renseigné")</f>
        <v>Non renseigné</v>
      </c>
      <c r="E3" s="34"/>
      <c r="G3" s="21"/>
      <c r="H3" s="21"/>
    </row>
    <row r="4" spans="1:8" ht="50.1" customHeight="1" x14ac:dyDescent="0.2">
      <c r="A4" s="22" t="s">
        <v>5</v>
      </c>
      <c r="B4" s="31" t="s">
        <v>10</v>
      </c>
      <c r="C4" s="32"/>
      <c r="D4" s="31" t="s">
        <v>9</v>
      </c>
      <c r="E4" s="32"/>
      <c r="H4" s="21"/>
    </row>
    <row r="5" spans="1:8" ht="50.1" customHeight="1" thickBot="1" x14ac:dyDescent="0.25">
      <c r="A5" s="20" t="str">
        <f>IF(VLOOKUP(A3,'Cas Recencé'!A:J,3)&lt;&gt;0,VLOOKUP(A3,'Cas Recencé'!A:J,3),"Non renseigné")</f>
        <v>Non renseigné</v>
      </c>
      <c r="B5" s="33" t="str">
        <f>IF(VLOOKUP(A3,'Cas Recencé'!A:J,9)&lt;&gt;0,VLOOKUP(A3,'Cas Recencé'!A:J,9),"Non renseigné")</f>
        <v>Non renseigné</v>
      </c>
      <c r="C5" s="34"/>
      <c r="D5" s="36" t="str">
        <f>IF(VLOOKUP(A3,'Cas Recencé'!A:J,10)&lt;&gt;0,VLOOKUP(A3,'Cas Recencé'!A:J,10),"Non renseigné")</f>
        <v>Non renseigné</v>
      </c>
      <c r="E5" s="37"/>
      <c r="G5" s="21"/>
      <c r="H5" s="21"/>
    </row>
    <row r="6" spans="1:8" s="24" customFormat="1" ht="200.1" customHeight="1" thickBot="1" x14ac:dyDescent="0.25">
      <c r="A6" s="23" t="s">
        <v>2</v>
      </c>
      <c r="B6" s="29" t="str">
        <f>IF(VLOOKUP(A3,'Cas Recencé'!A:J,5)&lt;&gt;0,VLOOKUP(A3,'Cas Recencé'!A:J,5),"Non renseigné")</f>
        <v>Non renseigné</v>
      </c>
      <c r="C6" s="29"/>
      <c r="D6" s="29"/>
      <c r="E6" s="30"/>
      <c r="G6" s="25"/>
      <c r="H6" s="25"/>
    </row>
    <row r="7" spans="1:8" s="24" customFormat="1" ht="200.1" customHeight="1" thickBot="1" x14ac:dyDescent="0.25">
      <c r="A7" s="23" t="s">
        <v>3</v>
      </c>
      <c r="B7" s="29" t="str">
        <f>IF(VLOOKUP(A3,'Cas Recencé'!A:J,6)&lt;&gt;0,VLOOKUP(A3,'Cas Recencé'!A:J,6),"Non renseigné")</f>
        <v>Non renseigné</v>
      </c>
      <c r="C7" s="29"/>
      <c r="D7" s="29"/>
      <c r="E7" s="30"/>
      <c r="G7" s="25"/>
      <c r="H7" s="25"/>
    </row>
    <row r="8" spans="1:8" s="24" customFormat="1" ht="200.1" customHeight="1" thickBot="1" x14ac:dyDescent="0.25">
      <c r="A8" s="23" t="s">
        <v>6</v>
      </c>
      <c r="B8" s="29" t="str">
        <f>IF(VLOOKUP(A3,'Cas Recencé'!A:J,7)&lt;&gt;0,VLOOKUP(A3,'Cas Recencé'!A:J,7),"Non renseigné")</f>
        <v>Non renseigné</v>
      </c>
      <c r="C8" s="29"/>
      <c r="D8" s="29"/>
      <c r="E8" s="30"/>
      <c r="G8" s="25"/>
      <c r="H8" s="25"/>
    </row>
    <row r="9" spans="1:8" ht="99.95" customHeight="1" thickBot="1" x14ac:dyDescent="0.25">
      <c r="A9" s="23" t="s">
        <v>8</v>
      </c>
      <c r="B9" s="26"/>
      <c r="C9" s="27"/>
      <c r="D9" s="27"/>
      <c r="E9" s="28"/>
      <c r="G9" s="21"/>
      <c r="H9" s="21"/>
    </row>
  </sheetData>
  <sheetProtection sheet="1" objects="1" scenarios="1"/>
  <mergeCells count="12">
    <mergeCell ref="B4:C4"/>
    <mergeCell ref="D4:E4"/>
    <mergeCell ref="A1:E1"/>
    <mergeCell ref="B2:C2"/>
    <mergeCell ref="D2:E2"/>
    <mergeCell ref="B3:C3"/>
    <mergeCell ref="D3:E3"/>
    <mergeCell ref="B5:C5"/>
    <mergeCell ref="D5:E5"/>
    <mergeCell ref="B6:E6"/>
    <mergeCell ref="B7:E7"/>
    <mergeCell ref="B8:E8"/>
  </mergeCells>
  <pageMargins left="0.70866141732283472" right="0.70866141732283472" top="0.74803149606299213" bottom="0.74803149606299213" header="0.31496062992125984" footer="0.31496062992125984"/>
  <pageSetup scale="71" orientation="portrait" verticalDpi="598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pageSetUpPr fitToPage="1"/>
  </sheetPr>
  <dimension ref="A1:H9"/>
  <sheetViews>
    <sheetView showGridLines="0" zoomScaleNormal="100" workbookViewId="0">
      <selection sqref="A1:E1"/>
    </sheetView>
  </sheetViews>
  <sheetFormatPr baseColWidth="10" defaultRowHeight="12.75" x14ac:dyDescent="0.2"/>
  <cols>
    <col min="1" max="1" width="24.42578125" style="18" bestFit="1" customWidth="1"/>
    <col min="2" max="5" width="25.7109375" style="18" customWidth="1"/>
    <col min="6" max="8" width="50.7109375" style="18" customWidth="1"/>
    <col min="9" max="16384" width="11.42578125" style="18"/>
  </cols>
  <sheetData>
    <row r="1" spans="1:8" ht="75" customHeight="1" thickBot="1" x14ac:dyDescent="0.25">
      <c r="A1" s="35" t="str">
        <f>IF(VLOOKUP(A3,'Cas Recencé'!A:J,4)&lt;&gt;0,VLOOKUP(A3,'Cas Recencé'!A:J,4),"Titre non renseigné")</f>
        <v>Titre non renseigné</v>
      </c>
      <c r="B1" s="35"/>
      <c r="C1" s="35"/>
      <c r="D1" s="35"/>
      <c r="E1" s="35"/>
    </row>
    <row r="2" spans="1:8" ht="50.1" customHeight="1" x14ac:dyDescent="0.2">
      <c r="A2" s="19" t="s">
        <v>7</v>
      </c>
      <c r="B2" s="31" t="s">
        <v>1</v>
      </c>
      <c r="C2" s="32"/>
      <c r="D2" s="31" t="s">
        <v>11</v>
      </c>
      <c r="E2" s="32"/>
    </row>
    <row r="3" spans="1:8" ht="50.1" customHeight="1" thickBot="1" x14ac:dyDescent="0.25">
      <c r="A3" s="20">
        <v>23</v>
      </c>
      <c r="B3" s="33" t="str">
        <f>IF(VLOOKUP(A3,'Cas Recencé'!A:J,2)&lt;&gt;0,VLOOKUP(A3,'Cas Recencé'!A:J,2),"Non renseigné")</f>
        <v>Non renseigné</v>
      </c>
      <c r="C3" s="34"/>
      <c r="D3" s="33" t="str">
        <f>IF(VLOOKUP(A3,'Cas Recencé'!A:J,8)&lt;&gt;0,VLOOKUP(A3,'Cas Recencé'!A:J,8),"Non renseigné")</f>
        <v>Non renseigné</v>
      </c>
      <c r="E3" s="34"/>
      <c r="G3" s="21"/>
      <c r="H3" s="21"/>
    </row>
    <row r="4" spans="1:8" ht="50.1" customHeight="1" x14ac:dyDescent="0.2">
      <c r="A4" s="22" t="s">
        <v>5</v>
      </c>
      <c r="B4" s="31" t="s">
        <v>10</v>
      </c>
      <c r="C4" s="32"/>
      <c r="D4" s="31" t="s">
        <v>9</v>
      </c>
      <c r="E4" s="32"/>
      <c r="H4" s="21"/>
    </row>
    <row r="5" spans="1:8" ht="50.1" customHeight="1" thickBot="1" x14ac:dyDescent="0.25">
      <c r="A5" s="20" t="str">
        <f>IF(VLOOKUP(A3,'Cas Recencé'!A:J,3)&lt;&gt;0,VLOOKUP(A3,'Cas Recencé'!A:J,3),"Non renseigné")</f>
        <v>Non renseigné</v>
      </c>
      <c r="B5" s="33" t="str">
        <f>IF(VLOOKUP(A3,'Cas Recencé'!A:J,9)&lt;&gt;0,VLOOKUP(A3,'Cas Recencé'!A:J,9),"Non renseigné")</f>
        <v>Non renseigné</v>
      </c>
      <c r="C5" s="34"/>
      <c r="D5" s="36" t="str">
        <f>IF(VLOOKUP(A3,'Cas Recencé'!A:J,10)&lt;&gt;0,VLOOKUP(A3,'Cas Recencé'!A:J,10),"Non renseigné")</f>
        <v>Non renseigné</v>
      </c>
      <c r="E5" s="37"/>
      <c r="G5" s="21"/>
      <c r="H5" s="21"/>
    </row>
    <row r="6" spans="1:8" s="24" customFormat="1" ht="200.1" customHeight="1" thickBot="1" x14ac:dyDescent="0.25">
      <c r="A6" s="23" t="s">
        <v>2</v>
      </c>
      <c r="B6" s="29" t="str">
        <f>IF(VLOOKUP(A3,'Cas Recencé'!A:J,5)&lt;&gt;0,VLOOKUP(A3,'Cas Recencé'!A:J,5),"Non renseigné")</f>
        <v>Non renseigné</v>
      </c>
      <c r="C6" s="29"/>
      <c r="D6" s="29"/>
      <c r="E6" s="30"/>
      <c r="G6" s="25"/>
      <c r="H6" s="25"/>
    </row>
    <row r="7" spans="1:8" s="24" customFormat="1" ht="200.1" customHeight="1" thickBot="1" x14ac:dyDescent="0.25">
      <c r="A7" s="23" t="s">
        <v>3</v>
      </c>
      <c r="B7" s="29" t="str">
        <f>IF(VLOOKUP(A3,'Cas Recencé'!A:J,6)&lt;&gt;0,VLOOKUP(A3,'Cas Recencé'!A:J,6),"Non renseigné")</f>
        <v>Non renseigné</v>
      </c>
      <c r="C7" s="29"/>
      <c r="D7" s="29"/>
      <c r="E7" s="30"/>
      <c r="G7" s="25"/>
      <c r="H7" s="25"/>
    </row>
    <row r="8" spans="1:8" s="24" customFormat="1" ht="200.1" customHeight="1" thickBot="1" x14ac:dyDescent="0.25">
      <c r="A8" s="23" t="s">
        <v>6</v>
      </c>
      <c r="B8" s="29" t="str">
        <f>IF(VLOOKUP(A3,'Cas Recencé'!A:J,7)&lt;&gt;0,VLOOKUP(A3,'Cas Recencé'!A:J,7),"Non renseigné")</f>
        <v>Non renseigné</v>
      </c>
      <c r="C8" s="29"/>
      <c r="D8" s="29"/>
      <c r="E8" s="30"/>
      <c r="G8" s="25"/>
      <c r="H8" s="25"/>
    </row>
    <row r="9" spans="1:8" ht="99.95" customHeight="1" thickBot="1" x14ac:dyDescent="0.25">
      <c r="A9" s="23" t="s">
        <v>8</v>
      </c>
      <c r="B9" s="26"/>
      <c r="C9" s="27"/>
      <c r="D9" s="27"/>
      <c r="E9" s="28"/>
      <c r="G9" s="21"/>
      <c r="H9" s="21"/>
    </row>
  </sheetData>
  <sheetProtection sheet="1" objects="1" scenarios="1"/>
  <mergeCells count="12">
    <mergeCell ref="B4:C4"/>
    <mergeCell ref="D4:E4"/>
    <mergeCell ref="A1:E1"/>
    <mergeCell ref="B2:C2"/>
    <mergeCell ref="D2:E2"/>
    <mergeCell ref="B3:C3"/>
    <mergeCell ref="D3:E3"/>
    <mergeCell ref="B5:C5"/>
    <mergeCell ref="D5:E5"/>
    <mergeCell ref="B6:E6"/>
    <mergeCell ref="B7:E7"/>
    <mergeCell ref="B8:E8"/>
  </mergeCells>
  <pageMargins left="0.70866141732283472" right="0.70866141732283472" top="0.74803149606299213" bottom="0.74803149606299213" header="0.31496062992125984" footer="0.31496062992125984"/>
  <pageSetup scale="71" orientation="portrait" verticalDpi="598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pageSetUpPr fitToPage="1"/>
  </sheetPr>
  <dimension ref="A1:H9"/>
  <sheetViews>
    <sheetView showGridLines="0" zoomScaleNormal="100" workbookViewId="0">
      <selection sqref="A1:E1"/>
    </sheetView>
  </sheetViews>
  <sheetFormatPr baseColWidth="10" defaultRowHeight="12.75" x14ac:dyDescent="0.2"/>
  <cols>
    <col min="1" max="1" width="24.42578125" style="18" bestFit="1" customWidth="1"/>
    <col min="2" max="5" width="25.7109375" style="18" customWidth="1"/>
    <col min="6" max="8" width="50.7109375" style="18" customWidth="1"/>
    <col min="9" max="16384" width="11.42578125" style="18"/>
  </cols>
  <sheetData>
    <row r="1" spans="1:8" ht="75" customHeight="1" thickBot="1" x14ac:dyDescent="0.25">
      <c r="A1" s="35" t="str">
        <f>IF(VLOOKUP(A3,'Cas Recencé'!A:J,4)&lt;&gt;0,VLOOKUP(A3,'Cas Recencé'!A:J,4),"Titre non renseigné")</f>
        <v>Titre non renseigné</v>
      </c>
      <c r="B1" s="35"/>
      <c r="C1" s="35"/>
      <c r="D1" s="35"/>
      <c r="E1" s="35"/>
    </row>
    <row r="2" spans="1:8" ht="50.1" customHeight="1" x14ac:dyDescent="0.2">
      <c r="A2" s="19" t="s">
        <v>7</v>
      </c>
      <c r="B2" s="31" t="s">
        <v>1</v>
      </c>
      <c r="C2" s="32"/>
      <c r="D2" s="31" t="s">
        <v>11</v>
      </c>
      <c r="E2" s="32"/>
    </row>
    <row r="3" spans="1:8" ht="50.1" customHeight="1" thickBot="1" x14ac:dyDescent="0.25">
      <c r="A3" s="20">
        <v>24</v>
      </c>
      <c r="B3" s="33" t="str">
        <f>IF(VLOOKUP(A3,'Cas Recencé'!A:J,2)&lt;&gt;0,VLOOKUP(A3,'Cas Recencé'!A:J,2),"Non renseigné")</f>
        <v>Non renseigné</v>
      </c>
      <c r="C3" s="34"/>
      <c r="D3" s="33" t="str">
        <f>IF(VLOOKUP(A3,'Cas Recencé'!A:J,8)&lt;&gt;0,VLOOKUP(A3,'Cas Recencé'!A:J,8),"Non renseigné")</f>
        <v>Non renseigné</v>
      </c>
      <c r="E3" s="34"/>
      <c r="G3" s="21"/>
      <c r="H3" s="21"/>
    </row>
    <row r="4" spans="1:8" ht="50.1" customHeight="1" x14ac:dyDescent="0.2">
      <c r="A4" s="22" t="s">
        <v>5</v>
      </c>
      <c r="B4" s="31" t="s">
        <v>10</v>
      </c>
      <c r="C4" s="32"/>
      <c r="D4" s="31" t="s">
        <v>9</v>
      </c>
      <c r="E4" s="32"/>
      <c r="H4" s="21"/>
    </row>
    <row r="5" spans="1:8" ht="50.1" customHeight="1" thickBot="1" x14ac:dyDescent="0.25">
      <c r="A5" s="20" t="str">
        <f>IF(VLOOKUP(A3,'Cas Recencé'!A:J,3)&lt;&gt;0,VLOOKUP(A3,'Cas Recencé'!A:J,3),"Non renseigné")</f>
        <v>Non renseigné</v>
      </c>
      <c r="B5" s="33" t="str">
        <f>IF(VLOOKUP(A3,'Cas Recencé'!A:J,9)&lt;&gt;0,VLOOKUP(A3,'Cas Recencé'!A:J,9),"Non renseigné")</f>
        <v>Non renseigné</v>
      </c>
      <c r="C5" s="34"/>
      <c r="D5" s="36" t="str">
        <f>IF(VLOOKUP(A3,'Cas Recencé'!A:J,10)&lt;&gt;0,VLOOKUP(A3,'Cas Recencé'!A:J,10),"Non renseigné")</f>
        <v>Non renseigné</v>
      </c>
      <c r="E5" s="37"/>
      <c r="G5" s="21"/>
      <c r="H5" s="21"/>
    </row>
    <row r="6" spans="1:8" s="24" customFormat="1" ht="200.1" customHeight="1" thickBot="1" x14ac:dyDescent="0.25">
      <c r="A6" s="23" t="s">
        <v>2</v>
      </c>
      <c r="B6" s="29" t="str">
        <f>IF(VLOOKUP(A3,'Cas Recencé'!A:J,5)&lt;&gt;0,VLOOKUP(A3,'Cas Recencé'!A:J,5),"Non renseigné")</f>
        <v>Non renseigné</v>
      </c>
      <c r="C6" s="29"/>
      <c r="D6" s="29"/>
      <c r="E6" s="30"/>
      <c r="G6" s="25"/>
      <c r="H6" s="25"/>
    </row>
    <row r="7" spans="1:8" s="24" customFormat="1" ht="200.1" customHeight="1" thickBot="1" x14ac:dyDescent="0.25">
      <c r="A7" s="23" t="s">
        <v>3</v>
      </c>
      <c r="B7" s="29" t="str">
        <f>IF(VLOOKUP(A3,'Cas Recencé'!A:J,6)&lt;&gt;0,VLOOKUP(A3,'Cas Recencé'!A:J,6),"Non renseigné")</f>
        <v>Non renseigné</v>
      </c>
      <c r="C7" s="29"/>
      <c r="D7" s="29"/>
      <c r="E7" s="30"/>
      <c r="G7" s="25"/>
      <c r="H7" s="25"/>
    </row>
    <row r="8" spans="1:8" s="24" customFormat="1" ht="200.1" customHeight="1" thickBot="1" x14ac:dyDescent="0.25">
      <c r="A8" s="23" t="s">
        <v>6</v>
      </c>
      <c r="B8" s="29" t="str">
        <f>IF(VLOOKUP(A3,'Cas Recencé'!A:J,7)&lt;&gt;0,VLOOKUP(A3,'Cas Recencé'!A:J,7),"Non renseigné")</f>
        <v>Non renseigné</v>
      </c>
      <c r="C8" s="29"/>
      <c r="D8" s="29"/>
      <c r="E8" s="30"/>
      <c r="G8" s="25"/>
      <c r="H8" s="25"/>
    </row>
    <row r="9" spans="1:8" ht="99.95" customHeight="1" thickBot="1" x14ac:dyDescent="0.25">
      <c r="A9" s="23" t="s">
        <v>8</v>
      </c>
      <c r="B9" s="26"/>
      <c r="C9" s="27"/>
      <c r="D9" s="27"/>
      <c r="E9" s="28"/>
      <c r="G9" s="21"/>
      <c r="H9" s="21"/>
    </row>
  </sheetData>
  <sheetProtection sheet="1" objects="1" scenarios="1"/>
  <mergeCells count="12">
    <mergeCell ref="B4:C4"/>
    <mergeCell ref="D4:E4"/>
    <mergeCell ref="A1:E1"/>
    <mergeCell ref="B2:C2"/>
    <mergeCell ref="D2:E2"/>
    <mergeCell ref="B3:C3"/>
    <mergeCell ref="D3:E3"/>
    <mergeCell ref="B5:C5"/>
    <mergeCell ref="D5:E5"/>
    <mergeCell ref="B6:E6"/>
    <mergeCell ref="B7:E7"/>
    <mergeCell ref="B8:E8"/>
  </mergeCells>
  <pageMargins left="0.70866141732283472" right="0.70866141732283472" top="0.74803149606299213" bottom="0.74803149606299213" header="0.31496062992125984" footer="0.31496062992125984"/>
  <pageSetup scale="71" orientation="portrait" verticalDpi="598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pageSetUpPr fitToPage="1"/>
  </sheetPr>
  <dimension ref="A1:H9"/>
  <sheetViews>
    <sheetView showGridLines="0" zoomScaleNormal="100" workbookViewId="0">
      <selection sqref="A1:E1"/>
    </sheetView>
  </sheetViews>
  <sheetFormatPr baseColWidth="10" defaultRowHeight="12.75" x14ac:dyDescent="0.2"/>
  <cols>
    <col min="1" max="1" width="24.42578125" style="18" bestFit="1" customWidth="1"/>
    <col min="2" max="5" width="25.7109375" style="18" customWidth="1"/>
    <col min="6" max="8" width="50.7109375" style="18" customWidth="1"/>
    <col min="9" max="16384" width="11.42578125" style="18"/>
  </cols>
  <sheetData>
    <row r="1" spans="1:8" ht="75" customHeight="1" thickBot="1" x14ac:dyDescent="0.25">
      <c r="A1" s="35" t="str">
        <f>IF(VLOOKUP(A3,'Cas Recencé'!A:J,4)&lt;&gt;0,VLOOKUP(A3,'Cas Recencé'!A:J,4),"Titre non renseigné")</f>
        <v>Titre non renseigné</v>
      </c>
      <c r="B1" s="35"/>
      <c r="C1" s="35"/>
      <c r="D1" s="35"/>
      <c r="E1" s="35"/>
    </row>
    <row r="2" spans="1:8" ht="50.1" customHeight="1" x14ac:dyDescent="0.2">
      <c r="A2" s="19" t="s">
        <v>7</v>
      </c>
      <c r="B2" s="31" t="s">
        <v>1</v>
      </c>
      <c r="C2" s="32"/>
      <c r="D2" s="31" t="s">
        <v>11</v>
      </c>
      <c r="E2" s="32"/>
    </row>
    <row r="3" spans="1:8" ht="50.1" customHeight="1" thickBot="1" x14ac:dyDescent="0.25">
      <c r="A3" s="20">
        <v>25</v>
      </c>
      <c r="B3" s="33" t="str">
        <f>IF(VLOOKUP(A3,'Cas Recencé'!A:J,2)&lt;&gt;0,VLOOKUP(A3,'Cas Recencé'!A:J,2),"Non renseigné")</f>
        <v>Non renseigné</v>
      </c>
      <c r="C3" s="34"/>
      <c r="D3" s="33" t="str">
        <f>IF(VLOOKUP(A3,'Cas Recencé'!A:J,8)&lt;&gt;0,VLOOKUP(A3,'Cas Recencé'!A:J,8),"Non renseigné")</f>
        <v>Non renseigné</v>
      </c>
      <c r="E3" s="34"/>
      <c r="G3" s="21"/>
      <c r="H3" s="21"/>
    </row>
    <row r="4" spans="1:8" ht="50.1" customHeight="1" x14ac:dyDescent="0.2">
      <c r="A4" s="22" t="s">
        <v>5</v>
      </c>
      <c r="B4" s="31" t="s">
        <v>10</v>
      </c>
      <c r="C4" s="32"/>
      <c r="D4" s="31" t="s">
        <v>9</v>
      </c>
      <c r="E4" s="32"/>
      <c r="H4" s="21"/>
    </row>
    <row r="5" spans="1:8" ht="50.1" customHeight="1" thickBot="1" x14ac:dyDescent="0.25">
      <c r="A5" s="20" t="str">
        <f>IF(VLOOKUP(A3,'Cas Recencé'!A:J,3)&lt;&gt;0,VLOOKUP(A3,'Cas Recencé'!A:J,3),"Non renseigné")</f>
        <v>Non renseigné</v>
      </c>
      <c r="B5" s="33" t="str">
        <f>IF(VLOOKUP(A3,'Cas Recencé'!A:J,9)&lt;&gt;0,VLOOKUP(A3,'Cas Recencé'!A:J,9),"Non renseigné")</f>
        <v>Non renseigné</v>
      </c>
      <c r="C5" s="34"/>
      <c r="D5" s="36" t="str">
        <f>IF(VLOOKUP(A3,'Cas Recencé'!A:J,10)&lt;&gt;0,VLOOKUP(A3,'Cas Recencé'!A:J,10),"Non renseigné")</f>
        <v>Non renseigné</v>
      </c>
      <c r="E5" s="37"/>
      <c r="G5" s="21"/>
      <c r="H5" s="21"/>
    </row>
    <row r="6" spans="1:8" s="24" customFormat="1" ht="200.1" customHeight="1" thickBot="1" x14ac:dyDescent="0.25">
      <c r="A6" s="23" t="s">
        <v>2</v>
      </c>
      <c r="B6" s="29" t="str">
        <f>IF(VLOOKUP(A3,'Cas Recencé'!A:J,5)&lt;&gt;0,VLOOKUP(A3,'Cas Recencé'!A:J,5),"Non renseigné")</f>
        <v>Non renseigné</v>
      </c>
      <c r="C6" s="29"/>
      <c r="D6" s="29"/>
      <c r="E6" s="30"/>
      <c r="G6" s="25"/>
      <c r="H6" s="25"/>
    </row>
    <row r="7" spans="1:8" s="24" customFormat="1" ht="200.1" customHeight="1" thickBot="1" x14ac:dyDescent="0.25">
      <c r="A7" s="23" t="s">
        <v>3</v>
      </c>
      <c r="B7" s="29" t="str">
        <f>IF(VLOOKUP(A3,'Cas Recencé'!A:J,6)&lt;&gt;0,VLOOKUP(A3,'Cas Recencé'!A:J,6),"Non renseigné")</f>
        <v>Non renseigné</v>
      </c>
      <c r="C7" s="29"/>
      <c r="D7" s="29"/>
      <c r="E7" s="30"/>
      <c r="G7" s="25"/>
      <c r="H7" s="25"/>
    </row>
    <row r="8" spans="1:8" s="24" customFormat="1" ht="200.1" customHeight="1" thickBot="1" x14ac:dyDescent="0.25">
      <c r="A8" s="23" t="s">
        <v>6</v>
      </c>
      <c r="B8" s="29" t="str">
        <f>IF(VLOOKUP(A3,'Cas Recencé'!A:J,7)&lt;&gt;0,VLOOKUP(A3,'Cas Recencé'!A:J,7),"Non renseigné")</f>
        <v>Non renseigné</v>
      </c>
      <c r="C8" s="29"/>
      <c r="D8" s="29"/>
      <c r="E8" s="30"/>
      <c r="G8" s="25"/>
      <c r="H8" s="25"/>
    </row>
    <row r="9" spans="1:8" ht="99.95" customHeight="1" thickBot="1" x14ac:dyDescent="0.25">
      <c r="A9" s="23" t="s">
        <v>8</v>
      </c>
      <c r="B9" s="26"/>
      <c r="C9" s="27"/>
      <c r="D9" s="27"/>
      <c r="E9" s="28"/>
      <c r="G9" s="21"/>
      <c r="H9" s="21"/>
    </row>
  </sheetData>
  <sheetProtection sheet="1" objects="1" scenarios="1"/>
  <mergeCells count="12">
    <mergeCell ref="B4:C4"/>
    <mergeCell ref="D4:E4"/>
    <mergeCell ref="A1:E1"/>
    <mergeCell ref="B2:C2"/>
    <mergeCell ref="D2:E2"/>
    <mergeCell ref="B3:C3"/>
    <mergeCell ref="D3:E3"/>
    <mergeCell ref="B5:C5"/>
    <mergeCell ref="D5:E5"/>
    <mergeCell ref="B6:E6"/>
    <mergeCell ref="B7:E7"/>
    <mergeCell ref="B8:E8"/>
  </mergeCells>
  <pageMargins left="0.70866141732283472" right="0.70866141732283472" top="0.74803149606299213" bottom="0.74803149606299213" header="0.31496062992125984" footer="0.31496062992125984"/>
  <pageSetup scale="71" orientation="portrait" verticalDpi="598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pageSetUpPr fitToPage="1"/>
  </sheetPr>
  <dimension ref="A1:H9"/>
  <sheetViews>
    <sheetView showGridLines="0" zoomScaleNormal="100" workbookViewId="0">
      <selection sqref="A1:E1"/>
    </sheetView>
  </sheetViews>
  <sheetFormatPr baseColWidth="10" defaultRowHeight="12.75" x14ac:dyDescent="0.2"/>
  <cols>
    <col min="1" max="1" width="24.42578125" style="18" bestFit="1" customWidth="1"/>
    <col min="2" max="5" width="25.7109375" style="18" customWidth="1"/>
    <col min="6" max="8" width="50.7109375" style="18" customWidth="1"/>
    <col min="9" max="16384" width="11.42578125" style="18"/>
  </cols>
  <sheetData>
    <row r="1" spans="1:8" ht="75" customHeight="1" thickBot="1" x14ac:dyDescent="0.25">
      <c r="A1" s="35" t="str">
        <f>IF(VLOOKUP(A3,'Cas Recencé'!A:J,4)&lt;&gt;0,VLOOKUP(A3,'Cas Recencé'!A:J,4),"Titre non renseigné")</f>
        <v>Titre non renseigné</v>
      </c>
      <c r="B1" s="35"/>
      <c r="C1" s="35"/>
      <c r="D1" s="35"/>
      <c r="E1" s="35"/>
    </row>
    <row r="2" spans="1:8" ht="50.1" customHeight="1" x14ac:dyDescent="0.2">
      <c r="A2" s="19" t="s">
        <v>7</v>
      </c>
      <c r="B2" s="31" t="s">
        <v>1</v>
      </c>
      <c r="C2" s="32"/>
      <c r="D2" s="31" t="s">
        <v>11</v>
      </c>
      <c r="E2" s="32"/>
    </row>
    <row r="3" spans="1:8" ht="50.1" customHeight="1" thickBot="1" x14ac:dyDescent="0.25">
      <c r="A3" s="20">
        <v>26</v>
      </c>
      <c r="B3" s="33" t="str">
        <f>IF(VLOOKUP(A3,'Cas Recencé'!A:J,2)&lt;&gt;0,VLOOKUP(A3,'Cas Recencé'!A:J,2),"Non renseigné")</f>
        <v>Non renseigné</v>
      </c>
      <c r="C3" s="34"/>
      <c r="D3" s="33" t="str">
        <f>IF(VLOOKUP(A3,'Cas Recencé'!A:J,8)&lt;&gt;0,VLOOKUP(A3,'Cas Recencé'!A:J,8),"Non renseigné")</f>
        <v>Non renseigné</v>
      </c>
      <c r="E3" s="34"/>
      <c r="G3" s="21"/>
      <c r="H3" s="21"/>
    </row>
    <row r="4" spans="1:8" ht="50.1" customHeight="1" x14ac:dyDescent="0.2">
      <c r="A4" s="22" t="s">
        <v>5</v>
      </c>
      <c r="B4" s="31" t="s">
        <v>10</v>
      </c>
      <c r="C4" s="32"/>
      <c r="D4" s="31" t="s">
        <v>9</v>
      </c>
      <c r="E4" s="32"/>
      <c r="H4" s="21"/>
    </row>
    <row r="5" spans="1:8" ht="50.1" customHeight="1" thickBot="1" x14ac:dyDescent="0.25">
      <c r="A5" s="20" t="str">
        <f>IF(VLOOKUP(A3,'Cas Recencé'!A:J,3)&lt;&gt;0,VLOOKUP(A3,'Cas Recencé'!A:J,3),"Non renseigné")</f>
        <v>Non renseigné</v>
      </c>
      <c r="B5" s="33" t="str">
        <f>IF(VLOOKUP(A3,'Cas Recencé'!A:J,9)&lt;&gt;0,VLOOKUP(A3,'Cas Recencé'!A:J,9),"Non renseigné")</f>
        <v>Non renseigné</v>
      </c>
      <c r="C5" s="34"/>
      <c r="D5" s="36" t="str">
        <f>IF(VLOOKUP(A3,'Cas Recencé'!A:J,10)&lt;&gt;0,VLOOKUP(A3,'Cas Recencé'!A:J,10),"Non renseigné")</f>
        <v>Non renseigné</v>
      </c>
      <c r="E5" s="37"/>
      <c r="G5" s="21"/>
      <c r="H5" s="21"/>
    </row>
    <row r="6" spans="1:8" s="24" customFormat="1" ht="200.1" customHeight="1" thickBot="1" x14ac:dyDescent="0.25">
      <c r="A6" s="23" t="s">
        <v>2</v>
      </c>
      <c r="B6" s="29" t="str">
        <f>IF(VLOOKUP(A3,'Cas Recencé'!A:J,5)&lt;&gt;0,VLOOKUP(A3,'Cas Recencé'!A:J,5),"Non renseigné")</f>
        <v>Non renseigné</v>
      </c>
      <c r="C6" s="29"/>
      <c r="D6" s="29"/>
      <c r="E6" s="30"/>
      <c r="G6" s="25"/>
      <c r="H6" s="25"/>
    </row>
    <row r="7" spans="1:8" s="24" customFormat="1" ht="200.1" customHeight="1" thickBot="1" x14ac:dyDescent="0.25">
      <c r="A7" s="23" t="s">
        <v>3</v>
      </c>
      <c r="B7" s="29" t="str">
        <f>IF(VLOOKUP(A3,'Cas Recencé'!A:J,6)&lt;&gt;0,VLOOKUP(A3,'Cas Recencé'!A:J,6),"Non renseigné")</f>
        <v>Non renseigné</v>
      </c>
      <c r="C7" s="29"/>
      <c r="D7" s="29"/>
      <c r="E7" s="30"/>
      <c r="G7" s="25"/>
      <c r="H7" s="25"/>
    </row>
    <row r="8" spans="1:8" s="24" customFormat="1" ht="200.1" customHeight="1" thickBot="1" x14ac:dyDescent="0.25">
      <c r="A8" s="23" t="s">
        <v>6</v>
      </c>
      <c r="B8" s="29" t="str">
        <f>IF(VLOOKUP(A3,'Cas Recencé'!A:J,7)&lt;&gt;0,VLOOKUP(A3,'Cas Recencé'!A:J,7),"Non renseigné")</f>
        <v>Non renseigné</v>
      </c>
      <c r="C8" s="29"/>
      <c r="D8" s="29"/>
      <c r="E8" s="30"/>
      <c r="G8" s="25"/>
      <c r="H8" s="25"/>
    </row>
    <row r="9" spans="1:8" ht="99.95" customHeight="1" thickBot="1" x14ac:dyDescent="0.25">
      <c r="A9" s="23" t="s">
        <v>8</v>
      </c>
      <c r="B9" s="26"/>
      <c r="C9" s="27"/>
      <c r="D9" s="27"/>
      <c r="E9" s="28"/>
      <c r="G9" s="21"/>
      <c r="H9" s="21"/>
    </row>
  </sheetData>
  <sheetProtection sheet="1" objects="1" scenarios="1"/>
  <mergeCells count="12">
    <mergeCell ref="B4:C4"/>
    <mergeCell ref="D4:E4"/>
    <mergeCell ref="A1:E1"/>
    <mergeCell ref="B2:C2"/>
    <mergeCell ref="D2:E2"/>
    <mergeCell ref="B3:C3"/>
    <mergeCell ref="D3:E3"/>
    <mergeCell ref="B5:C5"/>
    <mergeCell ref="D5:E5"/>
    <mergeCell ref="B6:E6"/>
    <mergeCell ref="B7:E7"/>
    <mergeCell ref="B8:E8"/>
  </mergeCells>
  <pageMargins left="0.70866141732283472" right="0.70866141732283472" top="0.74803149606299213" bottom="0.74803149606299213" header="0.31496062992125984" footer="0.31496062992125984"/>
  <pageSetup scale="71" orientation="portrait" verticalDpi="598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pageSetUpPr fitToPage="1"/>
  </sheetPr>
  <dimension ref="A1:H9"/>
  <sheetViews>
    <sheetView showGridLines="0" zoomScaleNormal="100" workbookViewId="0">
      <selection sqref="A1:E1"/>
    </sheetView>
  </sheetViews>
  <sheetFormatPr baseColWidth="10" defaultRowHeight="12.75" x14ac:dyDescent="0.2"/>
  <cols>
    <col min="1" max="1" width="24.42578125" style="18" bestFit="1" customWidth="1"/>
    <col min="2" max="5" width="25.7109375" style="18" customWidth="1"/>
    <col min="6" max="8" width="50.7109375" style="18" customWidth="1"/>
    <col min="9" max="16384" width="11.42578125" style="18"/>
  </cols>
  <sheetData>
    <row r="1" spans="1:8" ht="75" customHeight="1" thickBot="1" x14ac:dyDescent="0.25">
      <c r="A1" s="35" t="str">
        <f>IF(VLOOKUP(A3,'Cas Recencé'!A:J,4)&lt;&gt;0,VLOOKUP(A3,'Cas Recencé'!A:J,4),"Titre non renseigné")</f>
        <v>Titre non renseigné</v>
      </c>
      <c r="B1" s="35"/>
      <c r="C1" s="35"/>
      <c r="D1" s="35"/>
      <c r="E1" s="35"/>
    </row>
    <row r="2" spans="1:8" ht="50.1" customHeight="1" x14ac:dyDescent="0.2">
      <c r="A2" s="19" t="s">
        <v>7</v>
      </c>
      <c r="B2" s="31" t="s">
        <v>1</v>
      </c>
      <c r="C2" s="32"/>
      <c r="D2" s="31" t="s">
        <v>11</v>
      </c>
      <c r="E2" s="32"/>
    </row>
    <row r="3" spans="1:8" ht="50.1" customHeight="1" thickBot="1" x14ac:dyDescent="0.25">
      <c r="A3" s="20">
        <v>27</v>
      </c>
      <c r="B3" s="33" t="str">
        <f>IF(VLOOKUP(A3,'Cas Recencé'!A:J,2)&lt;&gt;0,VLOOKUP(A3,'Cas Recencé'!A:J,2),"Non renseigné")</f>
        <v>Non renseigné</v>
      </c>
      <c r="C3" s="34"/>
      <c r="D3" s="33" t="str">
        <f>IF(VLOOKUP(A3,'Cas Recencé'!A:J,8)&lt;&gt;0,VLOOKUP(A3,'Cas Recencé'!A:J,8),"Non renseigné")</f>
        <v>Non renseigné</v>
      </c>
      <c r="E3" s="34"/>
      <c r="G3" s="21"/>
      <c r="H3" s="21"/>
    </row>
    <row r="4" spans="1:8" ht="50.1" customHeight="1" x14ac:dyDescent="0.2">
      <c r="A4" s="22" t="s">
        <v>5</v>
      </c>
      <c r="B4" s="31" t="s">
        <v>10</v>
      </c>
      <c r="C4" s="32"/>
      <c r="D4" s="31" t="s">
        <v>9</v>
      </c>
      <c r="E4" s="32"/>
      <c r="H4" s="21"/>
    </row>
    <row r="5" spans="1:8" ht="50.1" customHeight="1" thickBot="1" x14ac:dyDescent="0.25">
      <c r="A5" s="20" t="str">
        <f>IF(VLOOKUP(A3,'Cas Recencé'!A:J,3)&lt;&gt;0,VLOOKUP(A3,'Cas Recencé'!A:J,3),"Non renseigné")</f>
        <v>Non renseigné</v>
      </c>
      <c r="B5" s="33" t="str">
        <f>IF(VLOOKUP(A3,'Cas Recencé'!A:J,9)&lt;&gt;0,VLOOKUP(A3,'Cas Recencé'!A:J,9),"Non renseigné")</f>
        <v>Non renseigné</v>
      </c>
      <c r="C5" s="34"/>
      <c r="D5" s="36" t="str">
        <f>IF(VLOOKUP(A3,'Cas Recencé'!A:J,10)&lt;&gt;0,VLOOKUP(A3,'Cas Recencé'!A:J,10),"Non renseigné")</f>
        <v>Non renseigné</v>
      </c>
      <c r="E5" s="37"/>
      <c r="G5" s="21"/>
      <c r="H5" s="21"/>
    </row>
    <row r="6" spans="1:8" s="24" customFormat="1" ht="200.1" customHeight="1" thickBot="1" x14ac:dyDescent="0.25">
      <c r="A6" s="23" t="s">
        <v>2</v>
      </c>
      <c r="B6" s="29" t="str">
        <f>IF(VLOOKUP(A3,'Cas Recencé'!A:J,5)&lt;&gt;0,VLOOKUP(A3,'Cas Recencé'!A:J,5),"Non renseigné")</f>
        <v>Non renseigné</v>
      </c>
      <c r="C6" s="29"/>
      <c r="D6" s="29"/>
      <c r="E6" s="30"/>
      <c r="G6" s="25"/>
      <c r="H6" s="25"/>
    </row>
    <row r="7" spans="1:8" s="24" customFormat="1" ht="200.1" customHeight="1" thickBot="1" x14ac:dyDescent="0.25">
      <c r="A7" s="23" t="s">
        <v>3</v>
      </c>
      <c r="B7" s="29" t="str">
        <f>IF(VLOOKUP(A3,'Cas Recencé'!A:J,6)&lt;&gt;0,VLOOKUP(A3,'Cas Recencé'!A:J,6),"Non renseigné")</f>
        <v>Non renseigné</v>
      </c>
      <c r="C7" s="29"/>
      <c r="D7" s="29"/>
      <c r="E7" s="30"/>
      <c r="G7" s="25"/>
      <c r="H7" s="25"/>
    </row>
    <row r="8" spans="1:8" s="24" customFormat="1" ht="200.1" customHeight="1" thickBot="1" x14ac:dyDescent="0.25">
      <c r="A8" s="23" t="s">
        <v>6</v>
      </c>
      <c r="B8" s="29" t="str">
        <f>IF(VLOOKUP(A3,'Cas Recencé'!A:J,7)&lt;&gt;0,VLOOKUP(A3,'Cas Recencé'!A:J,7),"Non renseigné")</f>
        <v>Non renseigné</v>
      </c>
      <c r="C8" s="29"/>
      <c r="D8" s="29"/>
      <c r="E8" s="30"/>
      <c r="G8" s="25"/>
      <c r="H8" s="25"/>
    </row>
    <row r="9" spans="1:8" ht="99.95" customHeight="1" thickBot="1" x14ac:dyDescent="0.25">
      <c r="A9" s="23" t="s">
        <v>8</v>
      </c>
      <c r="B9" s="26"/>
      <c r="C9" s="27"/>
      <c r="D9" s="27"/>
      <c r="E9" s="28"/>
      <c r="G9" s="21"/>
      <c r="H9" s="21"/>
    </row>
  </sheetData>
  <sheetProtection sheet="1" objects="1" scenarios="1"/>
  <mergeCells count="12">
    <mergeCell ref="B4:C4"/>
    <mergeCell ref="D4:E4"/>
    <mergeCell ref="A1:E1"/>
    <mergeCell ref="B2:C2"/>
    <mergeCell ref="D2:E2"/>
    <mergeCell ref="B3:C3"/>
    <mergeCell ref="D3:E3"/>
    <mergeCell ref="B5:C5"/>
    <mergeCell ref="D5:E5"/>
    <mergeCell ref="B6:E6"/>
    <mergeCell ref="B7:E7"/>
    <mergeCell ref="B8:E8"/>
  </mergeCells>
  <pageMargins left="0.70866141732283472" right="0.70866141732283472" top="0.74803149606299213" bottom="0.74803149606299213" header="0.31496062992125984" footer="0.31496062992125984"/>
  <pageSetup scale="71" orientation="portrait" verticalDpi="598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pageSetUpPr fitToPage="1"/>
  </sheetPr>
  <dimension ref="A1:H9"/>
  <sheetViews>
    <sheetView showGridLines="0" zoomScaleNormal="100" workbookViewId="0">
      <selection sqref="A1:E1"/>
    </sheetView>
  </sheetViews>
  <sheetFormatPr baseColWidth="10" defaultRowHeight="12.75" x14ac:dyDescent="0.2"/>
  <cols>
    <col min="1" max="1" width="24.42578125" style="18" bestFit="1" customWidth="1"/>
    <col min="2" max="5" width="25.7109375" style="18" customWidth="1"/>
    <col min="6" max="8" width="50.7109375" style="18" customWidth="1"/>
    <col min="9" max="16384" width="11.42578125" style="18"/>
  </cols>
  <sheetData>
    <row r="1" spans="1:8" ht="75" customHeight="1" thickBot="1" x14ac:dyDescent="0.25">
      <c r="A1" s="35" t="str">
        <f>IF(VLOOKUP(A3,'Cas Recencé'!A:J,4)&lt;&gt;0,VLOOKUP(A3,'Cas Recencé'!A:J,4),"Titre non renseigné")</f>
        <v>Titre non renseigné</v>
      </c>
      <c r="B1" s="35"/>
      <c r="C1" s="35"/>
      <c r="D1" s="35"/>
      <c r="E1" s="35"/>
    </row>
    <row r="2" spans="1:8" ht="50.1" customHeight="1" x14ac:dyDescent="0.2">
      <c r="A2" s="19" t="s">
        <v>7</v>
      </c>
      <c r="B2" s="31" t="s">
        <v>1</v>
      </c>
      <c r="C2" s="32"/>
      <c r="D2" s="31" t="s">
        <v>11</v>
      </c>
      <c r="E2" s="32"/>
    </row>
    <row r="3" spans="1:8" ht="50.1" customHeight="1" thickBot="1" x14ac:dyDescent="0.25">
      <c r="A3" s="20">
        <v>28</v>
      </c>
      <c r="B3" s="33" t="str">
        <f>IF(VLOOKUP(A3,'Cas Recencé'!A:J,2)&lt;&gt;0,VLOOKUP(A3,'Cas Recencé'!A:J,2),"Non renseigné")</f>
        <v>Non renseigné</v>
      </c>
      <c r="C3" s="34"/>
      <c r="D3" s="33" t="str">
        <f>IF(VLOOKUP(A3,'Cas Recencé'!A:J,8)&lt;&gt;0,VLOOKUP(A3,'Cas Recencé'!A:J,8),"Non renseigné")</f>
        <v>Non renseigné</v>
      </c>
      <c r="E3" s="34"/>
      <c r="G3" s="21"/>
      <c r="H3" s="21"/>
    </row>
    <row r="4" spans="1:8" ht="50.1" customHeight="1" x14ac:dyDescent="0.2">
      <c r="A4" s="22" t="s">
        <v>5</v>
      </c>
      <c r="B4" s="31" t="s">
        <v>10</v>
      </c>
      <c r="C4" s="32"/>
      <c r="D4" s="31" t="s">
        <v>9</v>
      </c>
      <c r="E4" s="32"/>
      <c r="H4" s="21"/>
    </row>
    <row r="5" spans="1:8" ht="50.1" customHeight="1" thickBot="1" x14ac:dyDescent="0.25">
      <c r="A5" s="20" t="str">
        <f>IF(VLOOKUP(A3,'Cas Recencé'!A:J,3)&lt;&gt;0,VLOOKUP(A3,'Cas Recencé'!A:J,3),"Non renseigné")</f>
        <v>Non renseigné</v>
      </c>
      <c r="B5" s="33" t="str">
        <f>IF(VLOOKUP(A3,'Cas Recencé'!A:J,9)&lt;&gt;0,VLOOKUP(A3,'Cas Recencé'!A:J,9),"Non renseigné")</f>
        <v>Non renseigné</v>
      </c>
      <c r="C5" s="34"/>
      <c r="D5" s="36" t="str">
        <f>IF(VLOOKUP(A3,'Cas Recencé'!A:J,10)&lt;&gt;0,VLOOKUP(A3,'Cas Recencé'!A:J,10),"Non renseigné")</f>
        <v>Non renseigné</v>
      </c>
      <c r="E5" s="37"/>
      <c r="G5" s="21"/>
      <c r="H5" s="21"/>
    </row>
    <row r="6" spans="1:8" s="24" customFormat="1" ht="200.1" customHeight="1" thickBot="1" x14ac:dyDescent="0.25">
      <c r="A6" s="23" t="s">
        <v>2</v>
      </c>
      <c r="B6" s="29" t="str">
        <f>IF(VLOOKUP(A3,'Cas Recencé'!A:J,5)&lt;&gt;0,VLOOKUP(A3,'Cas Recencé'!A:J,5),"Non renseigné")</f>
        <v>Non renseigné</v>
      </c>
      <c r="C6" s="29"/>
      <c r="D6" s="29"/>
      <c r="E6" s="30"/>
      <c r="G6" s="25"/>
      <c r="H6" s="25"/>
    </row>
    <row r="7" spans="1:8" s="24" customFormat="1" ht="200.1" customHeight="1" thickBot="1" x14ac:dyDescent="0.25">
      <c r="A7" s="23" t="s">
        <v>3</v>
      </c>
      <c r="B7" s="29" t="str">
        <f>IF(VLOOKUP(A3,'Cas Recencé'!A:J,6)&lt;&gt;0,VLOOKUP(A3,'Cas Recencé'!A:J,6),"Non renseigné")</f>
        <v>Non renseigné</v>
      </c>
      <c r="C7" s="29"/>
      <c r="D7" s="29"/>
      <c r="E7" s="30"/>
      <c r="G7" s="25"/>
      <c r="H7" s="25"/>
    </row>
    <row r="8" spans="1:8" s="24" customFormat="1" ht="200.1" customHeight="1" thickBot="1" x14ac:dyDescent="0.25">
      <c r="A8" s="23" t="s">
        <v>6</v>
      </c>
      <c r="B8" s="29" t="str">
        <f>IF(VLOOKUP(A3,'Cas Recencé'!A:J,7)&lt;&gt;0,VLOOKUP(A3,'Cas Recencé'!A:J,7),"Non renseigné")</f>
        <v>Non renseigné</v>
      </c>
      <c r="C8" s="29"/>
      <c r="D8" s="29"/>
      <c r="E8" s="30"/>
      <c r="G8" s="25"/>
      <c r="H8" s="25"/>
    </row>
    <row r="9" spans="1:8" ht="99.95" customHeight="1" thickBot="1" x14ac:dyDescent="0.25">
      <c r="A9" s="23" t="s">
        <v>8</v>
      </c>
      <c r="B9" s="26"/>
      <c r="C9" s="27"/>
      <c r="D9" s="27"/>
      <c r="E9" s="28"/>
      <c r="G9" s="21"/>
      <c r="H9" s="21"/>
    </row>
  </sheetData>
  <sheetProtection sheet="1" objects="1" scenarios="1"/>
  <mergeCells count="12">
    <mergeCell ref="B4:C4"/>
    <mergeCell ref="D4:E4"/>
    <mergeCell ref="A1:E1"/>
    <mergeCell ref="B2:C2"/>
    <mergeCell ref="D2:E2"/>
    <mergeCell ref="B3:C3"/>
    <mergeCell ref="D3:E3"/>
    <mergeCell ref="B5:C5"/>
    <mergeCell ref="D5:E5"/>
    <mergeCell ref="B6:E6"/>
    <mergeCell ref="B7:E7"/>
    <mergeCell ref="B8:E8"/>
  </mergeCells>
  <pageMargins left="0.70866141732283472" right="0.70866141732283472" top="0.74803149606299213" bottom="0.74803149606299213" header="0.31496062992125984" footer="0.31496062992125984"/>
  <pageSetup scale="71" orientation="portrait" verticalDpi="598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pageSetUpPr fitToPage="1"/>
  </sheetPr>
  <dimension ref="A1:H9"/>
  <sheetViews>
    <sheetView showGridLines="0" zoomScaleNormal="100" workbookViewId="0">
      <selection sqref="A1:E1"/>
    </sheetView>
  </sheetViews>
  <sheetFormatPr baseColWidth="10" defaultRowHeight="12.75" x14ac:dyDescent="0.2"/>
  <cols>
    <col min="1" max="1" width="24.42578125" style="18" bestFit="1" customWidth="1"/>
    <col min="2" max="5" width="25.7109375" style="18" customWidth="1"/>
    <col min="6" max="8" width="50.7109375" style="18" customWidth="1"/>
    <col min="9" max="16384" width="11.42578125" style="18"/>
  </cols>
  <sheetData>
    <row r="1" spans="1:8" ht="75" customHeight="1" thickBot="1" x14ac:dyDescent="0.25">
      <c r="A1" s="35" t="str">
        <f>IF(VLOOKUP(A3,'Cas Recencé'!A:J,4)&lt;&gt;0,VLOOKUP(A3,'Cas Recencé'!A:J,4),"Titre non renseigné")</f>
        <v>Titre non renseigné</v>
      </c>
      <c r="B1" s="35"/>
      <c r="C1" s="35"/>
      <c r="D1" s="35"/>
      <c r="E1" s="35"/>
    </row>
    <row r="2" spans="1:8" ht="50.1" customHeight="1" x14ac:dyDescent="0.2">
      <c r="A2" s="19" t="s">
        <v>7</v>
      </c>
      <c r="B2" s="31" t="s">
        <v>1</v>
      </c>
      <c r="C2" s="32"/>
      <c r="D2" s="31" t="s">
        <v>11</v>
      </c>
      <c r="E2" s="32"/>
    </row>
    <row r="3" spans="1:8" ht="50.1" customHeight="1" thickBot="1" x14ac:dyDescent="0.25">
      <c r="A3" s="20">
        <v>29</v>
      </c>
      <c r="B3" s="33" t="str">
        <f>IF(VLOOKUP(A3,'Cas Recencé'!A:J,2)&lt;&gt;0,VLOOKUP(A3,'Cas Recencé'!A:J,2),"Non renseigné")</f>
        <v>Non renseigné</v>
      </c>
      <c r="C3" s="34"/>
      <c r="D3" s="33" t="str">
        <f>IF(VLOOKUP(A3,'Cas Recencé'!A:J,8)&lt;&gt;0,VLOOKUP(A3,'Cas Recencé'!A:J,8),"Non renseigné")</f>
        <v>Non renseigné</v>
      </c>
      <c r="E3" s="34"/>
      <c r="G3" s="21"/>
      <c r="H3" s="21"/>
    </row>
    <row r="4" spans="1:8" ht="50.1" customHeight="1" x14ac:dyDescent="0.2">
      <c r="A4" s="22" t="s">
        <v>5</v>
      </c>
      <c r="B4" s="31" t="s">
        <v>10</v>
      </c>
      <c r="C4" s="32"/>
      <c r="D4" s="31" t="s">
        <v>9</v>
      </c>
      <c r="E4" s="32"/>
      <c r="H4" s="21"/>
    </row>
    <row r="5" spans="1:8" ht="50.1" customHeight="1" thickBot="1" x14ac:dyDescent="0.25">
      <c r="A5" s="20" t="str">
        <f>IF(VLOOKUP(A3,'Cas Recencé'!A:J,3)&lt;&gt;0,VLOOKUP(A3,'Cas Recencé'!A:J,3),"Non renseigné")</f>
        <v>Non renseigné</v>
      </c>
      <c r="B5" s="33" t="str">
        <f>IF(VLOOKUP(A3,'Cas Recencé'!A:J,9)&lt;&gt;0,VLOOKUP(A3,'Cas Recencé'!A:J,9),"Non renseigné")</f>
        <v>Non renseigné</v>
      </c>
      <c r="C5" s="34"/>
      <c r="D5" s="36" t="str">
        <f>IF(VLOOKUP(A3,'Cas Recencé'!A:J,10)&lt;&gt;0,VLOOKUP(A3,'Cas Recencé'!A:J,10),"Non renseigné")</f>
        <v>Non renseigné</v>
      </c>
      <c r="E5" s="37"/>
      <c r="G5" s="21"/>
      <c r="H5" s="21"/>
    </row>
    <row r="6" spans="1:8" s="24" customFormat="1" ht="200.1" customHeight="1" thickBot="1" x14ac:dyDescent="0.25">
      <c r="A6" s="23" t="s">
        <v>2</v>
      </c>
      <c r="B6" s="29" t="str">
        <f>IF(VLOOKUP(A3,'Cas Recencé'!A:J,5)&lt;&gt;0,VLOOKUP(A3,'Cas Recencé'!A:J,5),"Non renseigné")</f>
        <v>Non renseigné</v>
      </c>
      <c r="C6" s="29"/>
      <c r="D6" s="29"/>
      <c r="E6" s="30"/>
      <c r="G6" s="25"/>
      <c r="H6" s="25"/>
    </row>
    <row r="7" spans="1:8" s="24" customFormat="1" ht="200.1" customHeight="1" thickBot="1" x14ac:dyDescent="0.25">
      <c r="A7" s="23" t="s">
        <v>3</v>
      </c>
      <c r="B7" s="29" t="str">
        <f>IF(VLOOKUP(A3,'Cas Recencé'!A:J,6)&lt;&gt;0,VLOOKUP(A3,'Cas Recencé'!A:J,6),"Non renseigné")</f>
        <v>Non renseigné</v>
      </c>
      <c r="C7" s="29"/>
      <c r="D7" s="29"/>
      <c r="E7" s="30"/>
      <c r="G7" s="25"/>
      <c r="H7" s="25"/>
    </row>
    <row r="8" spans="1:8" s="24" customFormat="1" ht="200.1" customHeight="1" thickBot="1" x14ac:dyDescent="0.25">
      <c r="A8" s="23" t="s">
        <v>6</v>
      </c>
      <c r="B8" s="29" t="str">
        <f>IF(VLOOKUP(A3,'Cas Recencé'!A:J,7)&lt;&gt;0,VLOOKUP(A3,'Cas Recencé'!A:J,7),"Non renseigné")</f>
        <v>Non renseigné</v>
      </c>
      <c r="C8" s="29"/>
      <c r="D8" s="29"/>
      <c r="E8" s="30"/>
      <c r="G8" s="25"/>
      <c r="H8" s="25"/>
    </row>
    <row r="9" spans="1:8" ht="99.95" customHeight="1" thickBot="1" x14ac:dyDescent="0.25">
      <c r="A9" s="23" t="s">
        <v>8</v>
      </c>
      <c r="B9" s="26"/>
      <c r="C9" s="27"/>
      <c r="D9" s="27"/>
      <c r="E9" s="28"/>
      <c r="G9" s="21"/>
      <c r="H9" s="21"/>
    </row>
  </sheetData>
  <sheetProtection sheet="1" objects="1" scenarios="1"/>
  <mergeCells count="12">
    <mergeCell ref="B4:C4"/>
    <mergeCell ref="D4:E4"/>
    <mergeCell ref="A1:E1"/>
    <mergeCell ref="B2:C2"/>
    <mergeCell ref="D2:E2"/>
    <mergeCell ref="B3:C3"/>
    <mergeCell ref="D3:E3"/>
    <mergeCell ref="B5:C5"/>
    <mergeCell ref="D5:E5"/>
    <mergeCell ref="B6:E6"/>
    <mergeCell ref="B7:E7"/>
    <mergeCell ref="B8:E8"/>
  </mergeCells>
  <pageMargins left="0.70866141732283472" right="0.70866141732283472" top="0.74803149606299213" bottom="0.74803149606299213" header="0.31496062992125984" footer="0.31496062992125984"/>
  <pageSetup scale="71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32</vt:i4>
      </vt:variant>
      <vt:variant>
        <vt:lpstr>Plages nommées</vt:lpstr>
      </vt:variant>
      <vt:variant>
        <vt:i4>2</vt:i4>
      </vt:variant>
    </vt:vector>
  </HeadingPairs>
  <TitlesOfParts>
    <vt:vector size="34" baseType="lpstr">
      <vt:lpstr>Interface</vt:lpstr>
      <vt:lpstr>Cas Recencé</vt:lpstr>
      <vt:lpstr>Modèle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ListeCas</vt:lpstr>
      <vt:lpstr>ListeInfo</vt:lpstr>
    </vt:vector>
  </TitlesOfParts>
  <Company>Schaeffler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vogtgra</dc:creator>
  <cp:lastModifiedBy>Meyer, Adrien  SWSICF-LM</cp:lastModifiedBy>
  <cp:lastPrinted>2016-08-04T12:25:32Z</cp:lastPrinted>
  <dcterms:created xsi:type="dcterms:W3CDTF">2016-07-04T15:06:08Z</dcterms:created>
  <dcterms:modified xsi:type="dcterms:W3CDTF">2016-08-08T09:32:56Z</dcterms:modified>
</cp:coreProperties>
</file>