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 codeName="{7A2D7E96-6E34-419A-AE5F-296B3A7E7977}"/>
  <workbookPr codeName="ThisWorkbook" autoCompressPictures="0"/>
  <bookViews>
    <workbookView xWindow="0" yWindow="0" windowWidth="25600" windowHeight="15580"/>
  </bookViews>
  <sheets>
    <sheet name="Feuil1" sheetId="1" r:id="rId1"/>
  </sheets>
  <definedNames>
    <definedName name="_xlnm.Print_Area" localSheetId="0">Feuil1!$A$1:$H$53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1" l="1"/>
  <c r="H7" i="1"/>
  <c r="E46" i="1"/>
  <c r="C20" i="1"/>
  <c r="H6" i="1"/>
  <c r="C6" i="1"/>
  <c r="C12" i="1"/>
  <c r="C9" i="1"/>
  <c r="C13" i="1"/>
  <c r="C8" i="1"/>
  <c r="H8" i="1"/>
  <c r="H9" i="1"/>
  <c r="H10" i="1"/>
  <c r="H11" i="1"/>
  <c r="C19" i="1"/>
  <c r="C18" i="1"/>
  <c r="C17" i="1"/>
  <c r="C16" i="1"/>
  <c r="C21" i="1"/>
  <c r="F16" i="1"/>
  <c r="C15" i="1"/>
  <c r="C14" i="1"/>
  <c r="C11" i="1"/>
  <c r="C10" i="1"/>
  <c r="C7" i="1"/>
  <c r="A3" i="1"/>
  <c r="A2" i="1"/>
  <c r="H12" i="1"/>
  <c r="F18" i="1"/>
</calcChain>
</file>

<file path=xl/sharedStrings.xml><?xml version="1.0" encoding="utf-8"?>
<sst xmlns="http://schemas.openxmlformats.org/spreadsheetml/2006/main" count="50" uniqueCount="35">
  <si>
    <t xml:space="preserve"> </t>
  </si>
  <si>
    <t>Date</t>
  </si>
  <si>
    <t>Libellé / #</t>
  </si>
  <si>
    <t>Montant €</t>
  </si>
  <si>
    <t>Montant $</t>
  </si>
  <si>
    <t>Copies
débours pour compta</t>
  </si>
  <si>
    <t>solde caisse précedente</t>
  </si>
  <si>
    <t>Total €</t>
  </si>
  <si>
    <t>Total $</t>
  </si>
  <si>
    <t>Total</t>
  </si>
  <si>
    <t>FOND DE CAISSE €</t>
  </si>
  <si>
    <t>TOTAL</t>
  </si>
  <si>
    <t>FDC $</t>
  </si>
  <si>
    <t xml:space="preserve">Total </t>
  </si>
  <si>
    <t>Réassort</t>
  </si>
  <si>
    <t>Receptionniste</t>
  </si>
  <si>
    <t>Justif.
 pieces de caisse</t>
  </si>
  <si>
    <t>Réceptionniste:</t>
  </si>
  <si>
    <t>Signature:</t>
  </si>
  <si>
    <t>Shift:</t>
  </si>
  <si>
    <t>Gauthier</t>
  </si>
  <si>
    <t>CCPF Quincaillerie clef coffre</t>
  </si>
  <si>
    <t>Pierre</t>
  </si>
  <si>
    <t>oui</t>
  </si>
  <si>
    <t>Droit de quai, SDI Technologies</t>
  </si>
  <si>
    <t>Taxi Pierre Roméo - #7 Gordon</t>
  </si>
  <si>
    <t>Jules</t>
  </si>
  <si>
    <t>Aurelien</t>
  </si>
  <si>
    <t>Taxi Pierre Roméo - #5 Brusztyn</t>
  </si>
  <si>
    <t>gauthier</t>
  </si>
  <si>
    <t>Rendu monnaie M,Delmas #23</t>
  </si>
  <si>
    <t>Taxi Julien - #5 Brusztyn</t>
  </si>
  <si>
    <t>Ecart de caisse</t>
  </si>
  <si>
    <t>Euro</t>
  </si>
  <si>
    <t>Dollar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</si>
</sst>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[$-F400]h:mm:ss\ AM/PM"/>
    <numFmt numFmtId="167" formatCode="[$$-C09]#,##0.00"/>
    <numFmt numFmtId="168" formatCode="_-* #,##0.00\ [$€-40C]_-;\-* #,##0.00\ [$€-40C]_-;_-* &quot;-&quot;??\ [$€-40C]_-;_-@_-"/>
    <numFmt numFmtId="169" formatCode="_-[$$-409]* #,##0.00_ ;_-[$$-409]* \-#,##0.00\ ;_-[$$-409]* &quot;-&quot;??_ ;_-@_ "/>
    <numFmt numFmtId="170" formatCode="#,##0.00\ &quot;€&quot;"/>
    <numFmt numFmtId="171" formatCode="_-[$$-409]* #,##0_ ;_-[$$-409]* \-#,##0\ ;_-[$$-409]* &quot;-&quot;??_ ;_-@_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3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8"/>
      <color rgb="FFFF0000"/>
      <name val="Calibri Light"/>
      <family val="1"/>
      <scheme val="major"/>
    </font>
    <font>
      <b/>
      <sz val="10"/>
      <color rgb="FFFF0000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13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3"/>
      <color rgb="FFFF0000"/>
      <name val="Arial"/>
      <family val="2"/>
    </font>
    <font>
      <b/>
      <sz val="18"/>
      <name val="Arial"/>
      <family val="2"/>
    </font>
    <font>
      <b/>
      <sz val="15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0" fillId="8" borderId="0" applyNumberFormat="0" applyBorder="0" applyAlignment="0" applyProtection="0"/>
    <xf numFmtId="0" fontId="1" fillId="9" borderId="0" applyNumberFormat="0" applyBorder="0" applyAlignment="0" applyProtection="0"/>
    <xf numFmtId="0" fontId="20" fillId="10" borderId="0" applyNumberFormat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Fill="1" applyBorder="1"/>
    <xf numFmtId="0" fontId="8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9" fillId="0" borderId="0" xfId="0" applyFont="1" applyFill="1" applyBorder="1" applyAlignment="1"/>
    <xf numFmtId="168" fontId="3" fillId="0" borderId="0" xfId="0" applyNumberFormat="1" applyFont="1" applyFill="1" applyBorder="1" applyAlignment="1">
      <alignment horizontal="center"/>
    </xf>
    <xf numFmtId="169" fontId="3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16" fontId="10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0" fillId="0" borderId="0" xfId="0" applyBorder="1"/>
    <xf numFmtId="169" fontId="12" fillId="0" borderId="6" xfId="0" applyNumberFormat="1" applyFont="1" applyBorder="1"/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0" applyFont="1" applyBorder="1" applyAlignment="1"/>
    <xf numFmtId="0" fontId="5" fillId="4" borderId="6" xfId="0" applyFont="1" applyFill="1" applyBorder="1" applyAlignment="1">
      <alignment horizontal="center"/>
    </xf>
    <xf numFmtId="0" fontId="0" fillId="3" borderId="0" xfId="0" applyFill="1"/>
    <xf numFmtId="0" fontId="10" fillId="3" borderId="0" xfId="0" applyFont="1" applyFill="1" applyBorder="1" applyAlignment="1">
      <alignment horizontal="center"/>
    </xf>
    <xf numFmtId="167" fontId="10" fillId="0" borderId="0" xfId="0" applyNumberFormat="1" applyFont="1" applyBorder="1" applyAlignment="1">
      <alignment horizontal="center"/>
    </xf>
    <xf numFmtId="0" fontId="6" fillId="4" borderId="11" xfId="0" applyFont="1" applyFill="1" applyBorder="1" applyAlignment="1">
      <alignment horizontal="center" vertical="center"/>
    </xf>
    <xf numFmtId="16" fontId="10" fillId="0" borderId="3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/>
    </xf>
    <xf numFmtId="164" fontId="10" fillId="3" borderId="6" xfId="0" applyNumberFormat="1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 vertical="center"/>
    </xf>
    <xf numFmtId="170" fontId="7" fillId="3" borderId="13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6" fillId="5" borderId="6" xfId="0" quotePrefix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6" fontId="14" fillId="5" borderId="3" xfId="0" applyNumberFormat="1" applyFont="1" applyFill="1" applyBorder="1" applyAlignment="1">
      <alignment horizontal="center"/>
    </xf>
    <xf numFmtId="0" fontId="14" fillId="5" borderId="6" xfId="0" applyFont="1" applyFill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164" fontId="13" fillId="0" borderId="12" xfId="1" applyNumberFormat="1" applyFont="1" applyBorder="1" applyAlignment="1">
      <alignment horizontal="center" vertical="center"/>
    </xf>
    <xf numFmtId="164" fontId="16" fillId="5" borderId="6" xfId="0" applyNumberFormat="1" applyFont="1" applyFill="1" applyBorder="1" applyAlignment="1">
      <alignment horizontal="center"/>
    </xf>
    <xf numFmtId="169" fontId="16" fillId="5" borderId="6" xfId="0" applyNumberFormat="1" applyFont="1" applyFill="1" applyBorder="1"/>
    <xf numFmtId="169" fontId="13" fillId="0" borderId="12" xfId="0" applyNumberFormat="1" applyFont="1" applyFill="1" applyBorder="1" applyAlignment="1">
      <alignment horizontal="center" vertical="center"/>
    </xf>
    <xf numFmtId="16" fontId="18" fillId="0" borderId="0" xfId="0" applyNumberFormat="1" applyFont="1" applyBorder="1" applyAlignment="1">
      <alignment horizontal="right"/>
    </xf>
    <xf numFmtId="164" fontId="18" fillId="0" borderId="0" xfId="0" applyNumberFormat="1" applyFont="1" applyBorder="1" applyAlignment="1">
      <alignment horizontal="left"/>
    </xf>
    <xf numFmtId="170" fontId="6" fillId="3" borderId="6" xfId="0" applyNumberFormat="1" applyFont="1" applyFill="1" applyBorder="1" applyAlignment="1">
      <alignment horizontal="center" vertical="center"/>
    </xf>
    <xf numFmtId="169" fontId="6" fillId="3" borderId="6" xfId="0" applyNumberFormat="1" applyFont="1" applyFill="1" applyBorder="1" applyAlignment="1">
      <alignment horizontal="center" vertical="center"/>
    </xf>
    <xf numFmtId="170" fontId="6" fillId="3" borderId="12" xfId="0" applyNumberFormat="1" applyFont="1" applyFill="1" applyBorder="1" applyAlignment="1">
      <alignment horizontal="center" vertical="center"/>
    </xf>
    <xf numFmtId="169" fontId="6" fillId="3" borderId="5" xfId="0" applyNumberFormat="1" applyFont="1" applyFill="1" applyBorder="1" applyAlignment="1">
      <alignment horizontal="center" vertical="center"/>
    </xf>
    <xf numFmtId="16" fontId="15" fillId="7" borderId="3" xfId="0" applyNumberFormat="1" applyFont="1" applyFill="1" applyBorder="1" applyAlignment="1">
      <alignment horizontal="center"/>
    </xf>
    <xf numFmtId="164" fontId="15" fillId="7" borderId="6" xfId="0" applyNumberFormat="1" applyFont="1" applyFill="1" applyBorder="1" applyAlignment="1">
      <alignment horizontal="center"/>
    </xf>
    <xf numFmtId="169" fontId="15" fillId="7" borderId="6" xfId="0" applyNumberFormat="1" applyFont="1" applyFill="1" applyBorder="1"/>
    <xf numFmtId="0" fontId="15" fillId="7" borderId="6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9" fillId="0" borderId="0" xfId="0" applyFont="1"/>
    <xf numFmtId="0" fontId="2" fillId="0" borderId="0" xfId="0" applyFont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13" fillId="4" borderId="11" xfId="0" applyFont="1" applyFill="1" applyBorder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21" fillId="4" borderId="6" xfId="2" applyFont="1" applyFill="1" applyBorder="1" applyAlignment="1">
      <alignment horizontal="center" vertical="center" wrapText="1"/>
    </xf>
    <xf numFmtId="0" fontId="21" fillId="9" borderId="6" xfId="3" applyFont="1" applyBorder="1" applyAlignment="1">
      <alignment horizontal="left" vertical="center" wrapText="1"/>
    </xf>
    <xf numFmtId="171" fontId="3" fillId="9" borderId="6" xfId="3" applyNumberFormat="1" applyFont="1" applyBorder="1" applyAlignment="1">
      <alignment horizontal="right" vertical="center" wrapText="1"/>
    </xf>
    <xf numFmtId="0" fontId="21" fillId="10" borderId="11" xfId="4" applyFont="1" applyBorder="1" applyAlignment="1">
      <alignment horizontal="left" vertical="center" wrapText="1"/>
    </xf>
    <xf numFmtId="0" fontId="21" fillId="10" borderId="16" xfId="4" applyFont="1" applyBorder="1" applyAlignment="1">
      <alignment horizontal="left" vertical="center" wrapText="1"/>
    </xf>
    <xf numFmtId="170" fontId="3" fillId="10" borderId="11" xfId="4" applyNumberFormat="1" applyFont="1" applyBorder="1" applyAlignment="1">
      <alignment horizontal="right" vertical="center" wrapText="1"/>
    </xf>
    <xf numFmtId="170" fontId="3" fillId="10" borderId="16" xfId="4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</cellXfs>
  <cellStyles count="5">
    <cellStyle name="20 % - Accent5" xfId="3" builtinId="46"/>
    <cellStyle name="60 % - Accent5" xfId="4" builtinId="48"/>
    <cellStyle name="Accent5" xfId="2" builtinId="45"/>
    <cellStyle name="Monétaire" xfId="1" builtinId="4"/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D05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D05E"/>
      <color rgb="FFFF7C80"/>
      <color rgb="FF33FF8F"/>
      <color rgb="FFFFB7B7"/>
      <color rgb="FFFC6C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L52"/>
  <sheetViews>
    <sheetView tabSelected="1" topLeftCell="A4" zoomScale="68" zoomScaleNormal="68" zoomScalePageLayoutView="68" workbookViewId="0">
      <selection activeCell="H20" sqref="H20"/>
    </sheetView>
  </sheetViews>
  <sheetFormatPr baseColWidth="10" defaultRowHeight="14" x14ac:dyDescent="0"/>
  <cols>
    <col min="1" max="1" width="35.5" customWidth="1"/>
    <col min="2" max="2" width="33.33203125" bestFit="1" customWidth="1"/>
    <col min="3" max="3" width="26.5" customWidth="1"/>
    <col min="4" max="4" width="18.6640625" bestFit="1" customWidth="1"/>
    <col min="5" max="5" width="13.83203125" bestFit="1" customWidth="1"/>
    <col min="6" max="6" width="19.5" customWidth="1"/>
    <col min="7" max="7" width="10" bestFit="1" customWidth="1"/>
    <col min="8" max="8" width="13.83203125" bestFit="1" customWidth="1"/>
  </cols>
  <sheetData>
    <row r="1" spans="1:8" ht="11.25" customHeight="1">
      <c r="A1" s="74" t="s">
        <v>0</v>
      </c>
      <c r="B1" s="74"/>
      <c r="C1" s="74"/>
      <c r="D1" s="74"/>
      <c r="E1" s="74"/>
      <c r="F1" s="1"/>
      <c r="G1" s="1"/>
      <c r="H1" s="1"/>
    </row>
    <row r="2" spans="1:8" ht="30" customHeight="1">
      <c r="A2" s="77">
        <f ca="1">TODAY()</f>
        <v>42578</v>
      </c>
      <c r="B2" s="77"/>
      <c r="C2" s="77"/>
      <c r="D2" s="77"/>
      <c r="E2" s="77"/>
      <c r="F2" s="77"/>
      <c r="G2" s="77"/>
      <c r="H2" s="77"/>
    </row>
    <row r="3" spans="1:8" ht="18">
      <c r="A3" s="78">
        <f ca="1">NOW()</f>
        <v>42578.108549189812</v>
      </c>
      <c r="B3" s="78"/>
      <c r="C3" s="78"/>
      <c r="D3" s="78"/>
      <c r="E3" s="78"/>
      <c r="F3" s="78"/>
      <c r="G3" s="78"/>
      <c r="H3" s="78"/>
    </row>
    <row r="4" spans="1:8">
      <c r="A4" s="2"/>
      <c r="B4" s="2"/>
      <c r="C4" s="2"/>
      <c r="D4" s="2"/>
      <c r="E4" s="2"/>
      <c r="F4" s="2"/>
      <c r="G4" s="2"/>
      <c r="H4" s="3"/>
    </row>
    <row r="5" spans="1:8" ht="18">
      <c r="A5" s="75" t="s">
        <v>10</v>
      </c>
      <c r="B5" s="75"/>
      <c r="C5" s="30" t="s">
        <v>11</v>
      </c>
      <c r="D5" s="29"/>
      <c r="E5" s="25"/>
      <c r="F5" s="75" t="s">
        <v>12</v>
      </c>
      <c r="G5" s="75"/>
      <c r="H5" s="30" t="s">
        <v>11</v>
      </c>
    </row>
    <row r="6" spans="1:8" ht="18" customHeight="1">
      <c r="A6" s="42">
        <v>500</v>
      </c>
      <c r="B6" s="43">
        <v>0</v>
      </c>
      <c r="C6" s="44">
        <f>A6*B6</f>
        <v>0</v>
      </c>
      <c r="D6" s="25"/>
      <c r="E6" s="25"/>
      <c r="F6" s="45">
        <v>100</v>
      </c>
      <c r="G6" s="43">
        <v>0</v>
      </c>
      <c r="H6" s="48">
        <f>F6*G6</f>
        <v>0</v>
      </c>
    </row>
    <row r="7" spans="1:8" ht="18" customHeight="1">
      <c r="A7" s="42">
        <v>200</v>
      </c>
      <c r="B7" s="43">
        <v>0</v>
      </c>
      <c r="C7" s="44">
        <f t="shared" ref="C7:C20" si="0">A7*B7</f>
        <v>0</v>
      </c>
      <c r="D7" s="25"/>
      <c r="E7" s="25"/>
      <c r="F7" s="45">
        <v>50</v>
      </c>
      <c r="G7" s="43">
        <v>2</v>
      </c>
      <c r="H7" s="48">
        <f>F7*G7</f>
        <v>100</v>
      </c>
    </row>
    <row r="8" spans="1:8" ht="18" customHeight="1">
      <c r="A8" s="42">
        <v>100</v>
      </c>
      <c r="B8" s="43">
        <v>1</v>
      </c>
      <c r="C8" s="44">
        <f>A8*B8</f>
        <v>100</v>
      </c>
      <c r="D8" s="25"/>
      <c r="E8" s="25"/>
      <c r="F8" s="45">
        <v>20</v>
      </c>
      <c r="G8" s="43">
        <v>7</v>
      </c>
      <c r="H8" s="48">
        <f t="shared" ref="H8:H11" si="1">F8*G8</f>
        <v>140</v>
      </c>
    </row>
    <row r="9" spans="1:8" ht="18" customHeight="1">
      <c r="A9" s="42">
        <v>50</v>
      </c>
      <c r="B9" s="43">
        <v>7</v>
      </c>
      <c r="C9" s="44">
        <f t="shared" si="0"/>
        <v>350</v>
      </c>
      <c r="D9" s="25"/>
      <c r="E9" s="25"/>
      <c r="F9" s="45">
        <v>10</v>
      </c>
      <c r="G9" s="43">
        <v>5</v>
      </c>
      <c r="H9" s="48">
        <f t="shared" si="1"/>
        <v>50</v>
      </c>
    </row>
    <row r="10" spans="1:8" ht="18" customHeight="1">
      <c r="A10" s="42">
        <v>20</v>
      </c>
      <c r="B10" s="43">
        <v>10</v>
      </c>
      <c r="C10" s="44">
        <f t="shared" si="0"/>
        <v>200</v>
      </c>
      <c r="D10" s="25"/>
      <c r="E10" s="25"/>
      <c r="F10" s="45">
        <v>5</v>
      </c>
      <c r="G10" s="43">
        <v>38</v>
      </c>
      <c r="H10" s="48">
        <f t="shared" si="1"/>
        <v>190</v>
      </c>
    </row>
    <row r="11" spans="1:8" ht="18" customHeight="1">
      <c r="A11" s="42">
        <v>10</v>
      </c>
      <c r="B11" s="43">
        <v>4</v>
      </c>
      <c r="C11" s="44">
        <f t="shared" si="0"/>
        <v>40</v>
      </c>
      <c r="D11" s="25"/>
      <c r="E11" s="25"/>
      <c r="F11" s="45">
        <v>1</v>
      </c>
      <c r="G11" s="43">
        <v>20</v>
      </c>
      <c r="H11" s="48">
        <f t="shared" si="1"/>
        <v>20</v>
      </c>
    </row>
    <row r="12" spans="1:8" ht="18" customHeight="1">
      <c r="A12" s="42">
        <v>5</v>
      </c>
      <c r="B12" s="43">
        <v>1</v>
      </c>
      <c r="C12" s="44">
        <f t="shared" si="0"/>
        <v>5</v>
      </c>
      <c r="D12" s="25"/>
      <c r="E12" s="25"/>
      <c r="F12" s="79" t="s">
        <v>13</v>
      </c>
      <c r="G12" s="79"/>
      <c r="H12" s="62">
        <f>SUM(H6:H11)</f>
        <v>500</v>
      </c>
    </row>
    <row r="13" spans="1:8" ht="18" customHeight="1">
      <c r="A13" s="45">
        <v>2</v>
      </c>
      <c r="B13" s="43">
        <v>30</v>
      </c>
      <c r="C13" s="44">
        <f t="shared" si="0"/>
        <v>60</v>
      </c>
      <c r="D13" s="4"/>
      <c r="E13" s="10"/>
      <c r="F13" s="2"/>
      <c r="G13" s="2"/>
      <c r="H13" s="3"/>
    </row>
    <row r="14" spans="1:8" ht="18" customHeight="1">
      <c r="A14" s="45">
        <v>1</v>
      </c>
      <c r="B14" s="43">
        <v>8</v>
      </c>
      <c r="C14" s="44">
        <f t="shared" si="0"/>
        <v>8</v>
      </c>
      <c r="D14" s="4"/>
      <c r="E14" s="80" t="s">
        <v>32</v>
      </c>
      <c r="F14" s="80"/>
      <c r="G14" s="2"/>
      <c r="H14" s="3"/>
    </row>
    <row r="15" spans="1:8" ht="18" customHeight="1">
      <c r="A15" s="46">
        <v>0.5</v>
      </c>
      <c r="B15" s="43">
        <v>8</v>
      </c>
      <c r="C15" s="44">
        <f t="shared" si="0"/>
        <v>4</v>
      </c>
      <c r="D15" s="5"/>
      <c r="E15" s="80"/>
      <c r="F15" s="80"/>
      <c r="G15" s="6"/>
      <c r="H15" s="7"/>
    </row>
    <row r="16" spans="1:8" ht="18" customHeight="1">
      <c r="A16" s="46">
        <v>0.2</v>
      </c>
      <c r="B16" s="43">
        <v>2</v>
      </c>
      <c r="C16" s="44">
        <f t="shared" si="0"/>
        <v>0.4</v>
      </c>
      <c r="D16" s="6"/>
      <c r="E16" s="83" t="s">
        <v>33</v>
      </c>
      <c r="F16" s="85">
        <f>C21-D45</f>
        <v>0</v>
      </c>
      <c r="G16" s="8"/>
      <c r="H16" s="9"/>
    </row>
    <row r="17" spans="1:12" ht="18" customHeight="1">
      <c r="A17" s="46">
        <v>0.1</v>
      </c>
      <c r="B17" s="43">
        <v>0</v>
      </c>
      <c r="C17" s="44">
        <f t="shared" si="0"/>
        <v>0</v>
      </c>
      <c r="D17" s="6"/>
      <c r="E17" s="84"/>
      <c r="F17" s="86"/>
      <c r="G17" s="8"/>
      <c r="H17" s="9"/>
      <c r="L17" s="73"/>
    </row>
    <row r="18" spans="1:12" ht="18" customHeight="1">
      <c r="A18" s="45">
        <v>0.05</v>
      </c>
      <c r="B18" s="47">
        <v>0</v>
      </c>
      <c r="C18" s="44">
        <f t="shared" si="0"/>
        <v>0</v>
      </c>
      <c r="D18" s="6"/>
      <c r="E18" s="81" t="s">
        <v>34</v>
      </c>
      <c r="F18" s="82">
        <f>H12-E46</f>
        <v>0</v>
      </c>
      <c r="G18" s="8"/>
      <c r="H18" s="9"/>
    </row>
    <row r="19" spans="1:12" ht="18" customHeight="1">
      <c r="A19" s="45">
        <v>0.02</v>
      </c>
      <c r="B19" s="43">
        <v>1</v>
      </c>
      <c r="C19" s="44">
        <f t="shared" si="0"/>
        <v>0.02</v>
      </c>
      <c r="D19" s="10"/>
      <c r="E19" s="81"/>
      <c r="F19" s="82"/>
      <c r="G19" s="8"/>
      <c r="H19" s="9"/>
    </row>
    <row r="20" spans="1:12" ht="18" customHeight="1">
      <c r="A20" s="45">
        <v>0.01</v>
      </c>
      <c r="B20" s="43">
        <v>1</v>
      </c>
      <c r="C20" s="44">
        <f t="shared" si="0"/>
        <v>0.01</v>
      </c>
      <c r="D20" s="11"/>
      <c r="E20" s="12"/>
      <c r="F20" s="13"/>
      <c r="G20" s="8"/>
      <c r="H20" s="9"/>
    </row>
    <row r="21" spans="1:12" ht="17">
      <c r="A21" s="79" t="s">
        <v>9</v>
      </c>
      <c r="B21" s="79"/>
      <c r="C21" s="61">
        <f>SUM(C6:C20)</f>
        <v>767.43</v>
      </c>
      <c r="D21" s="14"/>
      <c r="E21" s="15"/>
      <c r="F21" s="15"/>
      <c r="G21" s="15"/>
      <c r="H21" s="16"/>
    </row>
    <row r="22" spans="1:12">
      <c r="A22" s="2"/>
      <c r="B22" s="2"/>
      <c r="C22" s="2"/>
      <c r="D22" s="2"/>
      <c r="E22" s="2"/>
      <c r="F22" s="2"/>
      <c r="G22" s="2"/>
      <c r="H22" s="3"/>
    </row>
    <row r="23" spans="1:12" ht="91.25" customHeight="1" thickBot="1">
      <c r="A23" s="34" t="s">
        <v>1</v>
      </c>
      <c r="B23" s="76" t="s">
        <v>2</v>
      </c>
      <c r="C23" s="76"/>
      <c r="D23" s="38" t="s">
        <v>3</v>
      </c>
      <c r="E23" s="38" t="s">
        <v>4</v>
      </c>
      <c r="F23" s="37" t="s">
        <v>15</v>
      </c>
      <c r="G23" s="37" t="s">
        <v>16</v>
      </c>
      <c r="H23" s="37" t="s">
        <v>5</v>
      </c>
    </row>
    <row r="24" spans="1:12" ht="17">
      <c r="A24" s="49"/>
      <c r="B24" s="87" t="s">
        <v>6</v>
      </c>
      <c r="C24" s="87"/>
      <c r="D24" s="55">
        <v>157.68</v>
      </c>
      <c r="E24" s="58">
        <v>250</v>
      </c>
      <c r="F24" s="50"/>
      <c r="G24" s="50"/>
      <c r="H24" s="51"/>
    </row>
    <row r="25" spans="1:12" ht="17">
      <c r="A25" s="52">
        <v>42568</v>
      </c>
      <c r="B25" s="97" t="s">
        <v>14</v>
      </c>
      <c r="C25" s="97"/>
      <c r="D25" s="56">
        <v>-1000</v>
      </c>
      <c r="E25" s="57">
        <v>0</v>
      </c>
      <c r="F25" s="53" t="s">
        <v>20</v>
      </c>
      <c r="G25" s="53"/>
      <c r="H25" s="54"/>
    </row>
    <row r="26" spans="1:12" ht="15">
      <c r="A26" s="35">
        <v>42569</v>
      </c>
      <c r="B26" s="89" t="s">
        <v>21</v>
      </c>
      <c r="C26" s="89"/>
      <c r="D26" s="39">
        <v>10</v>
      </c>
      <c r="E26" s="26"/>
      <c r="F26" s="27" t="s">
        <v>22</v>
      </c>
      <c r="G26" s="27" t="s">
        <v>23</v>
      </c>
      <c r="H26" s="36"/>
    </row>
    <row r="27" spans="1:12" ht="15">
      <c r="A27" s="35">
        <v>42570</v>
      </c>
      <c r="B27" s="89" t="s">
        <v>24</v>
      </c>
      <c r="C27" s="89"/>
      <c r="D27" s="39">
        <v>158</v>
      </c>
      <c r="E27" s="26"/>
      <c r="F27" s="27" t="s">
        <v>20</v>
      </c>
      <c r="G27" s="27" t="s">
        <v>23</v>
      </c>
      <c r="H27" s="36" t="s">
        <v>23</v>
      </c>
    </row>
    <row r="28" spans="1:12" ht="15">
      <c r="A28" s="35">
        <v>42571</v>
      </c>
      <c r="B28" s="89" t="s">
        <v>25</v>
      </c>
      <c r="C28" s="89"/>
      <c r="D28" s="39">
        <v>45</v>
      </c>
      <c r="E28" s="26"/>
      <c r="F28" s="27" t="s">
        <v>26</v>
      </c>
      <c r="G28" s="27" t="s">
        <v>23</v>
      </c>
      <c r="H28" s="36" t="s">
        <v>23</v>
      </c>
    </row>
    <row r="29" spans="1:12" ht="15">
      <c r="A29" s="35">
        <v>42573</v>
      </c>
      <c r="B29" s="89" t="s">
        <v>25</v>
      </c>
      <c r="C29" s="89"/>
      <c r="D29" s="39">
        <v>50</v>
      </c>
      <c r="E29" s="26"/>
      <c r="F29" s="27" t="s">
        <v>27</v>
      </c>
      <c r="G29" s="27" t="s">
        <v>23</v>
      </c>
      <c r="H29" s="36" t="s">
        <v>23</v>
      </c>
    </row>
    <row r="30" spans="1:12" ht="15">
      <c r="A30" s="35">
        <v>42575</v>
      </c>
      <c r="B30" s="89" t="s">
        <v>28</v>
      </c>
      <c r="C30" s="89"/>
      <c r="D30" s="39">
        <v>25</v>
      </c>
      <c r="E30" s="26"/>
      <c r="F30" s="27" t="s">
        <v>29</v>
      </c>
      <c r="G30" s="27" t="s">
        <v>23</v>
      </c>
      <c r="H30" s="36"/>
    </row>
    <row r="31" spans="1:12" ht="17">
      <c r="A31" s="65">
        <v>42568</v>
      </c>
      <c r="B31" s="96" t="s">
        <v>14</v>
      </c>
      <c r="C31" s="96"/>
      <c r="D31" s="66"/>
      <c r="E31" s="67">
        <v>-250</v>
      </c>
      <c r="F31" s="68" t="s">
        <v>20</v>
      </c>
      <c r="G31" s="69"/>
      <c r="H31" s="70"/>
    </row>
    <row r="32" spans="1:12" ht="15">
      <c r="A32" s="35">
        <v>42576</v>
      </c>
      <c r="B32" s="72" t="s">
        <v>30</v>
      </c>
      <c r="C32" s="71"/>
      <c r="D32" s="39">
        <v>77.25</v>
      </c>
      <c r="E32" s="26"/>
      <c r="F32" s="27"/>
      <c r="G32" s="27"/>
      <c r="H32" s="36"/>
    </row>
    <row r="33" spans="1:9" ht="15">
      <c r="A33" s="35">
        <v>42576</v>
      </c>
      <c r="B33" s="89" t="s">
        <v>31</v>
      </c>
      <c r="C33" s="89"/>
      <c r="D33" s="39">
        <v>25</v>
      </c>
      <c r="E33" s="26"/>
      <c r="F33" s="27" t="s">
        <v>22</v>
      </c>
      <c r="G33" s="27" t="s">
        <v>23</v>
      </c>
      <c r="H33" s="27" t="s">
        <v>23</v>
      </c>
    </row>
    <row r="34" spans="1:9" ht="15">
      <c r="A34" s="35"/>
      <c r="B34" s="98"/>
      <c r="C34" s="99"/>
      <c r="D34" s="39"/>
      <c r="E34" s="26"/>
      <c r="F34" s="27"/>
      <c r="G34" s="27"/>
      <c r="H34" s="36"/>
    </row>
    <row r="35" spans="1:9" ht="15">
      <c r="A35" s="35"/>
      <c r="B35" s="89"/>
      <c r="C35" s="89"/>
      <c r="D35" s="39"/>
      <c r="E35" s="26"/>
      <c r="F35" s="27"/>
      <c r="G35" s="27"/>
      <c r="H35" s="36"/>
    </row>
    <row r="36" spans="1:9" ht="15">
      <c r="A36" s="35"/>
      <c r="B36" s="89"/>
      <c r="C36" s="89"/>
      <c r="D36" s="39"/>
      <c r="E36" s="26"/>
      <c r="F36" s="27"/>
      <c r="G36" s="27"/>
      <c r="H36" s="36"/>
    </row>
    <row r="37" spans="1:9" ht="15">
      <c r="A37" s="35"/>
      <c r="B37" s="89"/>
      <c r="C37" s="89"/>
      <c r="D37" s="39"/>
      <c r="E37" s="26"/>
      <c r="F37" s="27"/>
      <c r="G37" s="27"/>
      <c r="H37" s="36"/>
    </row>
    <row r="38" spans="1:9" ht="15">
      <c r="A38" s="35"/>
      <c r="B38" s="89"/>
      <c r="C38" s="89"/>
      <c r="D38" s="39"/>
      <c r="E38" s="26"/>
      <c r="F38" s="27"/>
      <c r="G38" s="27"/>
      <c r="H38" s="36"/>
    </row>
    <row r="39" spans="1:9" ht="15">
      <c r="A39" s="35"/>
      <c r="B39" s="89"/>
      <c r="C39" s="89"/>
      <c r="D39" s="39"/>
      <c r="E39" s="26"/>
      <c r="F39" s="27"/>
      <c r="G39" s="27"/>
      <c r="H39" s="36"/>
    </row>
    <row r="40" spans="1:9" ht="15">
      <c r="A40" s="35"/>
      <c r="B40" s="89"/>
      <c r="C40" s="89"/>
      <c r="D40" s="39"/>
      <c r="E40" s="26"/>
      <c r="F40" s="27"/>
      <c r="G40" s="27"/>
      <c r="H40" s="36"/>
    </row>
    <row r="41" spans="1:9" ht="15">
      <c r="A41" s="35"/>
      <c r="B41" s="89"/>
      <c r="C41" s="89"/>
      <c r="D41" s="39"/>
      <c r="E41" s="26"/>
      <c r="F41" s="27"/>
      <c r="G41" s="27"/>
      <c r="H41" s="36"/>
    </row>
    <row r="42" spans="1:9" ht="15">
      <c r="A42" s="35"/>
      <c r="B42" s="89"/>
      <c r="C42" s="89"/>
      <c r="D42" s="39"/>
      <c r="E42" s="26"/>
      <c r="F42" s="27"/>
      <c r="G42" s="27"/>
      <c r="H42" s="36"/>
    </row>
    <row r="43" spans="1:9" ht="15">
      <c r="A43" s="35"/>
      <c r="B43" s="89"/>
      <c r="C43" s="89"/>
      <c r="D43" s="17"/>
      <c r="E43" s="26"/>
      <c r="F43" s="27"/>
      <c r="G43" s="27"/>
      <c r="H43" s="36"/>
    </row>
    <row r="44" spans="1:9" ht="16" thickBot="1">
      <c r="A44" s="35"/>
      <c r="B44" s="89"/>
      <c r="C44" s="89"/>
      <c r="D44" s="17"/>
      <c r="E44" s="26"/>
      <c r="F44" s="27"/>
      <c r="G44" s="27"/>
      <c r="H44" s="36"/>
    </row>
    <row r="45" spans="1:9" ht="20" customHeight="1">
      <c r="A45" s="90" t="s">
        <v>7</v>
      </c>
      <c r="B45" s="91"/>
      <c r="C45" s="92"/>
      <c r="D45" s="63">
        <f>D24-(SUM(D25:D44))</f>
        <v>767.43000000000006</v>
      </c>
      <c r="E45" s="40"/>
      <c r="F45" s="32"/>
      <c r="G45" s="32"/>
      <c r="H45" s="32"/>
      <c r="I45" s="31"/>
    </row>
    <row r="46" spans="1:9" ht="20" customHeight="1" thickBot="1">
      <c r="A46" s="93" t="s">
        <v>8</v>
      </c>
      <c r="B46" s="94"/>
      <c r="C46" s="95"/>
      <c r="D46" s="41"/>
      <c r="E46" s="64">
        <f>E24-(SUM(E25:E44))</f>
        <v>500</v>
      </c>
      <c r="F46" s="33"/>
      <c r="G46" s="28"/>
      <c r="H46" s="28"/>
    </row>
    <row r="47" spans="1:9" ht="15">
      <c r="A47" s="18"/>
      <c r="B47" s="18"/>
      <c r="C47" s="18"/>
      <c r="D47" s="19"/>
      <c r="E47" s="19"/>
      <c r="F47" s="19"/>
      <c r="G47" s="19"/>
      <c r="H47" s="20"/>
    </row>
    <row r="48" spans="1:9" ht="15">
      <c r="A48" s="21"/>
      <c r="B48" s="88"/>
      <c r="C48" s="88"/>
      <c r="D48" s="22"/>
      <c r="E48" s="23"/>
      <c r="F48" s="23"/>
      <c r="G48" s="23"/>
      <c r="H48" s="24"/>
    </row>
    <row r="49" spans="1:8" ht="15">
      <c r="A49" s="21"/>
      <c r="B49" s="88"/>
      <c r="C49" s="88"/>
      <c r="D49" s="22"/>
      <c r="E49" s="23"/>
      <c r="F49" s="23"/>
      <c r="G49" s="23"/>
      <c r="H49" s="24"/>
    </row>
    <row r="50" spans="1:8" ht="18" customHeight="1">
      <c r="A50" s="59" t="s">
        <v>17</v>
      </c>
      <c r="B50" s="88"/>
      <c r="C50" s="88"/>
      <c r="D50" s="60" t="s">
        <v>18</v>
      </c>
      <c r="E50" s="23"/>
      <c r="F50" s="23"/>
      <c r="G50" s="23"/>
      <c r="H50" s="24"/>
    </row>
    <row r="52" spans="1:8" ht="18" customHeight="1">
      <c r="A52" s="59" t="s">
        <v>19</v>
      </c>
    </row>
  </sheetData>
  <mergeCells count="38">
    <mergeCell ref="B41:C41"/>
    <mergeCell ref="B26:C26"/>
    <mergeCell ref="B27:C27"/>
    <mergeCell ref="B28:C28"/>
    <mergeCell ref="B25:C25"/>
    <mergeCell ref="B34:C34"/>
    <mergeCell ref="B35:C35"/>
    <mergeCell ref="B36:C36"/>
    <mergeCell ref="B37:C37"/>
    <mergeCell ref="B24:C24"/>
    <mergeCell ref="B50:C50"/>
    <mergeCell ref="B44:C44"/>
    <mergeCell ref="B43:C43"/>
    <mergeCell ref="B48:C48"/>
    <mergeCell ref="B49:C49"/>
    <mergeCell ref="A45:C45"/>
    <mergeCell ref="A46:C46"/>
    <mergeCell ref="B42:C42"/>
    <mergeCell ref="B33:C33"/>
    <mergeCell ref="B29:C29"/>
    <mergeCell ref="B30:C30"/>
    <mergeCell ref="B31:C31"/>
    <mergeCell ref="B38:C38"/>
    <mergeCell ref="B39:C39"/>
    <mergeCell ref="B40:C40"/>
    <mergeCell ref="A1:E1"/>
    <mergeCell ref="A5:B5"/>
    <mergeCell ref="B23:C23"/>
    <mergeCell ref="A2:H2"/>
    <mergeCell ref="A3:H3"/>
    <mergeCell ref="F5:G5"/>
    <mergeCell ref="A21:B21"/>
    <mergeCell ref="F12:G12"/>
    <mergeCell ref="E14:F15"/>
    <mergeCell ref="E18:E19"/>
    <mergeCell ref="F18:F19"/>
    <mergeCell ref="E16:E17"/>
    <mergeCell ref="F16:F17"/>
  </mergeCells>
  <phoneticPr fontId="11" type="noConversion"/>
  <conditionalFormatting sqref="A21:C21 A45:D45">
    <cfRule type="expression" dxfId="11" priority="12">
      <formula>$C$21=$D$45</formula>
    </cfRule>
  </conditionalFormatting>
  <conditionalFormatting sqref="A45:D45 A21:C21">
    <cfRule type="expression" dxfId="10" priority="10">
      <formula>$C$21&gt;$D$45</formula>
    </cfRule>
    <cfRule type="expression" dxfId="9" priority="11">
      <formula>$C$21&lt;$D$45</formula>
    </cfRule>
  </conditionalFormatting>
  <conditionalFormatting sqref="F12:H12 A46:E46">
    <cfRule type="expression" dxfId="8" priority="7">
      <formula>$H$12&gt;$E$46</formula>
    </cfRule>
    <cfRule type="expression" dxfId="7" priority="8">
      <formula>$H$12&lt;$E$46</formula>
    </cfRule>
    <cfRule type="expression" dxfId="6" priority="9">
      <formula>$H$12=$E$46</formula>
    </cfRule>
  </conditionalFormatting>
  <conditionalFormatting sqref="E16:F17">
    <cfRule type="expression" dxfId="5" priority="6">
      <formula>$F$16=0</formula>
    </cfRule>
    <cfRule type="expression" dxfId="4" priority="5">
      <formula>$F$16&lt;0</formula>
    </cfRule>
    <cfRule type="expression" dxfId="3" priority="4">
      <formula>$F$16&gt;0</formula>
    </cfRule>
  </conditionalFormatting>
  <conditionalFormatting sqref="E18:F19">
    <cfRule type="expression" dxfId="2" priority="3">
      <formula>$F$18=0</formula>
    </cfRule>
    <cfRule type="expression" dxfId="1" priority="2">
      <formula>$F$18&lt;0</formula>
    </cfRule>
    <cfRule type="expression" dxfId="0" priority="1">
      <formula>$F$18&gt;0</formula>
    </cfRule>
  </conditionalFormatting>
  <pageMargins left="0.7" right="0.7" top="0.75" bottom="0.75" header="0.3" footer="0.3"/>
  <pageSetup paperSize="9" scale="51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- Hotel Taïwana, St. Barth</dc:creator>
  <cp:lastModifiedBy>Gauthier Girardon</cp:lastModifiedBy>
  <cp:lastPrinted>2016-07-26T10:49:18Z</cp:lastPrinted>
  <dcterms:created xsi:type="dcterms:W3CDTF">2016-01-15T18:30:44Z</dcterms:created>
  <dcterms:modified xsi:type="dcterms:W3CDTF">2016-07-27T00:37:44Z</dcterms:modified>
</cp:coreProperties>
</file>