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6" yWindow="96" windowWidth="15876" windowHeight="6360"/>
  </bookViews>
  <sheets>
    <sheet name="Feuil1" sheetId="1" r:id="rId1"/>
    <sheet name="Feuil2" sheetId="2" r:id="rId2"/>
    <sheet name="Feuil3" sheetId="3" r:id="rId3"/>
  </sheets>
  <definedNames>
    <definedName name="outil">Feuil2!$A$1:$A$10</definedName>
  </definedNames>
  <calcPr calcId="145621"/>
</workbook>
</file>

<file path=xl/calcChain.xml><?xml version="1.0" encoding="utf-8"?>
<calcChain xmlns="http://schemas.openxmlformats.org/spreadsheetml/2006/main">
  <c r="C5" i="1" l="1"/>
  <c r="F5" i="1" s="1"/>
  <c r="H11" i="1" s="1"/>
  <c r="H9" i="1"/>
  <c r="G9" i="1"/>
  <c r="F9" i="1"/>
  <c r="H8" i="1"/>
  <c r="G8" i="1"/>
  <c r="F8" i="1"/>
  <c r="H7" i="1"/>
  <c r="G7" i="1"/>
  <c r="F7" i="1"/>
  <c r="H6" i="1"/>
  <c r="G6" i="1"/>
  <c r="F6" i="1"/>
  <c r="H5" i="1" l="1"/>
  <c r="G5" i="1"/>
</calcChain>
</file>

<file path=xl/sharedStrings.xml><?xml version="1.0" encoding="utf-8"?>
<sst xmlns="http://schemas.openxmlformats.org/spreadsheetml/2006/main" count="23" uniqueCount="20">
  <si>
    <t>CALCULETTE VIBRATIONS MAINS / BRAS</t>
  </si>
  <si>
    <t>Machine vibrante utilisée</t>
  </si>
  <si>
    <t>Accélération estimé ou mesurée au poste de travail 
(en m/s²)</t>
  </si>
  <si>
    <t>Durée d'exposition
journalière</t>
  </si>
  <si>
    <r>
      <t>Exposition partielle A</t>
    </r>
    <r>
      <rPr>
        <b/>
        <vertAlign val="subscript"/>
        <sz val="12"/>
        <color indexed="9"/>
        <rFont val="Arial"/>
        <family val="2"/>
      </rPr>
      <t>i</t>
    </r>
    <r>
      <rPr>
        <b/>
        <sz val="12"/>
        <color indexed="9"/>
        <rFont val="Arial"/>
        <family val="2"/>
      </rPr>
      <t>(8)
(en m/s²)</t>
    </r>
  </si>
  <si>
    <r>
      <t xml:space="preserve">Durée d'exposition à ne pas dépasser pour atteindre la </t>
    </r>
    <r>
      <rPr>
        <b/>
        <i/>
        <sz val="12"/>
        <color indexed="9"/>
        <rFont val="Arial"/>
        <family val="2"/>
      </rPr>
      <t>valeur d'action (2,5m/s2)</t>
    </r>
  </si>
  <si>
    <r>
      <t xml:space="preserve">Durée d'exposition à ne pas dépasser  pour atteindre la </t>
    </r>
    <r>
      <rPr>
        <b/>
        <i/>
        <sz val="12"/>
        <color indexed="9"/>
        <rFont val="Arial"/>
        <family val="2"/>
      </rPr>
      <t>valeur limite (5m/s2)</t>
    </r>
  </si>
  <si>
    <t>heures</t>
  </si>
  <si>
    <t>minutes</t>
  </si>
  <si>
    <t>Exposition quotidienne globale A(8)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</si>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</sst>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&quot; m/s²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indexed="9"/>
      <name val="Arial"/>
      <family val="2"/>
    </font>
    <font>
      <b/>
      <vertAlign val="subscript"/>
      <sz val="12"/>
      <color indexed="9"/>
      <name val="Arial"/>
      <family val="2"/>
    </font>
    <font>
      <b/>
      <i/>
      <sz val="12"/>
      <color indexed="9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0" borderId="0" xfId="0" applyFont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center" vertical="center"/>
      <protection locked="0"/>
    </xf>
    <xf numFmtId="164" fontId="4" fillId="0" borderId="5" xfId="0" applyNumberFormat="1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8" fillId="4" borderId="9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165" fontId="9" fillId="6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</cellXfs>
  <cellStyles count="2">
    <cellStyle name="Normal" xfId="0" builtinId="0"/>
    <cellStyle name="Normal 2 2" xfId="1"/>
  </cellStyles>
  <dxfs count="7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2"/>
      </font>
    </dxf>
    <dxf>
      <font>
        <b/>
        <i val="0"/>
        <color rgb="FF009900"/>
        <name val="Cambria"/>
        <scheme val="none"/>
      </font>
    </dxf>
    <dxf>
      <font>
        <color rgb="FF009900"/>
        <name val="Cambria"/>
        <scheme val="none"/>
      </font>
    </dxf>
    <dxf>
      <font>
        <color rgb="FFFF8205"/>
      </font>
    </dxf>
    <dxf>
      <font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workbookViewId="0">
      <selection activeCell="C5" sqref="C5"/>
    </sheetView>
  </sheetViews>
  <sheetFormatPr baseColWidth="10" defaultRowHeight="14.4" x14ac:dyDescent="0.3"/>
  <sheetData>
    <row r="1" spans="2:10" ht="18.600000000000001" thickBot="1" x14ac:dyDescent="0.4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2:10" x14ac:dyDescent="0.3">
      <c r="B2" s="4"/>
      <c r="C2" s="4"/>
      <c r="D2" s="4"/>
      <c r="E2" s="4"/>
      <c r="F2" s="4"/>
      <c r="G2" s="4"/>
      <c r="H2" s="4"/>
      <c r="I2" s="4"/>
      <c r="J2" s="4"/>
    </row>
    <row r="3" spans="2:10" ht="15.6" x14ac:dyDescent="0.3">
      <c r="B3" s="5" t="s">
        <v>1</v>
      </c>
      <c r="C3" s="5" t="s">
        <v>2</v>
      </c>
      <c r="D3" s="6" t="s">
        <v>3</v>
      </c>
      <c r="E3" s="7"/>
      <c r="F3" s="8" t="s">
        <v>4</v>
      </c>
      <c r="G3" s="5" t="s">
        <v>5</v>
      </c>
      <c r="H3" s="5" t="s">
        <v>6</v>
      </c>
      <c r="I3" s="5"/>
      <c r="J3" s="5"/>
    </row>
    <row r="4" spans="2:10" ht="15.6" x14ac:dyDescent="0.3">
      <c r="B4" s="5"/>
      <c r="C4" s="5"/>
      <c r="D4" s="9" t="s">
        <v>7</v>
      </c>
      <c r="E4" s="9" t="s">
        <v>8</v>
      </c>
      <c r="F4" s="10"/>
      <c r="G4" s="5"/>
      <c r="H4" s="5"/>
      <c r="I4" s="5"/>
      <c r="J4" s="5"/>
    </row>
    <row r="5" spans="2:10" ht="15.6" x14ac:dyDescent="0.3">
      <c r="B5" s="11" t="s">
        <v>10</v>
      </c>
      <c r="C5" s="11" t="e">
        <f>VLOOKUP($A1,Feuil2!B1:B10,0)</f>
        <v>#N/A</v>
      </c>
      <c r="D5" s="11"/>
      <c r="E5" s="11"/>
      <c r="F5" s="12" t="e">
        <f>(((D5+E5/60)*C5^2)/8)^0.5</f>
        <v>#N/A</v>
      </c>
      <c r="G5" s="13" t="e">
        <f>IF(OR(AND(D5=0,E5=0),C5=0)," ",INT((2.5*2.5)*8/(C5*C5))&amp;" heures et "&amp;ROUND((((2.5*2.5)*8/(C5*C5)-INT((2.5*2.5)*8/(C5*C5)))*60),0)&amp;" minutes")</f>
        <v>#N/A</v>
      </c>
      <c r="H5" s="14" t="e">
        <f>IF(OR(AND(D5=0,E5=0),C5=0)," ",INT((5*5)*8/(C5*C5))&amp;" heures et "&amp;ROUND((((5*5)*8/(C5*C5)-INT((5*5)*8/(C5*C5)))*60),0)&amp;" minutes")</f>
        <v>#N/A</v>
      </c>
      <c r="I5" s="15"/>
      <c r="J5" s="16"/>
    </row>
    <row r="6" spans="2:10" ht="15.6" x14ac:dyDescent="0.3">
      <c r="B6" s="11" t="s">
        <v>11</v>
      </c>
      <c r="C6" s="11"/>
      <c r="D6" s="11"/>
      <c r="E6" s="11"/>
      <c r="F6" s="12">
        <f>(((D6+E6/60)*C6^2)/8)^0.5</f>
        <v>0</v>
      </c>
      <c r="G6" s="13" t="str">
        <f>IF(OR(AND(D6=0,E6=0),C6=0)," ",INT((2.5*2.5)*8/(C6*C6))&amp;" heures et "&amp;ROUND((((2.5*2.5)*8/(C6*C6)-INT((2.5*2.5)*8/(C6*C6)))*60),0)&amp;" minutes")</f>
        <v xml:space="preserve"> </v>
      </c>
      <c r="H6" s="14" t="str">
        <f>IF(OR(AND(D6=0,E6=0),C6=0)," ",INT((5*5)*8/(C6*C6))&amp;" heures et "&amp;ROUND((((5*5)*8/(C6*C6)-INT((5*5)*8/(C6*C6)))*60),0)&amp;" minutes")</f>
        <v xml:space="preserve"> </v>
      </c>
      <c r="I6" s="15"/>
      <c r="J6" s="16"/>
    </row>
    <row r="7" spans="2:10" ht="15.6" x14ac:dyDescent="0.3">
      <c r="B7" s="11" t="s">
        <v>10</v>
      </c>
      <c r="C7" s="11"/>
      <c r="D7" s="11"/>
      <c r="E7" s="11"/>
      <c r="F7" s="12">
        <f>(((D7+E7/60)*C7^2)/8)^0.5</f>
        <v>0</v>
      </c>
      <c r="G7" s="13" t="str">
        <f>IF(OR(AND(D7=0,E7=0),C7=0)," ",INT((2.5*2.5)*8/(C7*C7))&amp;" heures et "&amp;ROUND((((2.5*2.5)*8/(C7*C7)-INT((2.5*2.5)*8/(C7*C7)))*60),0)&amp;" minutes")</f>
        <v xml:space="preserve"> </v>
      </c>
      <c r="H7" s="14" t="str">
        <f>IF(OR(AND(D7=0,E7=0),C7=0)," ",INT((5*5)*8/(C7*C7))&amp;" heures et "&amp;ROUND((((5*5)*8/(C7*C7)-INT((5*5)*8/(C7*C7)))*60),0)&amp;" minutes")</f>
        <v xml:space="preserve"> </v>
      </c>
      <c r="I7" s="15"/>
      <c r="J7" s="16"/>
    </row>
    <row r="8" spans="2:10" ht="15.6" x14ac:dyDescent="0.3">
      <c r="B8" s="11"/>
      <c r="C8" s="11"/>
      <c r="D8" s="11"/>
      <c r="E8" s="11"/>
      <c r="F8" s="12">
        <f>(((D8+E8/60)*C8^2)/8)^0.5</f>
        <v>0</v>
      </c>
      <c r="G8" s="13" t="str">
        <f>IF(OR(AND(D8=0,E8=0),C8=0)," ",INT((2.5*2.5)*8/(C8*C8))&amp;" heures et "&amp;ROUND((((2.5*2.5)*8/(C8*C8)-INT((2.5*2.5)*8/(C8*C8)))*60),0)&amp;" minutes")</f>
        <v xml:space="preserve"> </v>
      </c>
      <c r="H8" s="14" t="str">
        <f>IF(OR(AND(D8=0,E8=0),C8=0)," ",INT((5*5)*8/(C8*C8))&amp;" heures et "&amp;ROUND((((5*5)*8/(C8*C8)-INT((5*5)*8/(C8*C8)))*60),0)&amp;" minutes")</f>
        <v xml:space="preserve"> </v>
      </c>
      <c r="I8" s="15"/>
      <c r="J8" s="16"/>
    </row>
    <row r="9" spans="2:10" ht="15.6" x14ac:dyDescent="0.3">
      <c r="B9" s="11"/>
      <c r="C9" s="11"/>
      <c r="D9" s="11"/>
      <c r="E9" s="11"/>
      <c r="F9" s="12">
        <f>(((D9+E9/60)*C9^2)/8)^0.5</f>
        <v>0</v>
      </c>
      <c r="G9" s="13" t="str">
        <f>IF(OR(AND(D9=0,E9=0),C9=0)," ",INT((2.5*2.5)*8/(C9*C9))&amp;" heures et "&amp;ROUND((((2.5*2.5)*8/(C9*C9)-INT((2.5*2.5)*8/(C9*C9)))*60),0)&amp;" minutes")</f>
        <v xml:space="preserve"> </v>
      </c>
      <c r="H9" s="14" t="str">
        <f>IF(OR(AND(D9=0,E9=0),C9=0)," ",INT((5*5)*8/(C9*C9))&amp;" heures et "&amp;ROUND((((5*5)*8/(C9*C9)-INT((5*5)*8/(C9*C9)))*60),0)&amp;" minutes")</f>
        <v xml:space="preserve"> </v>
      </c>
      <c r="I9" s="15"/>
      <c r="J9" s="16"/>
    </row>
    <row r="10" spans="2:10" x14ac:dyDescent="0.3">
      <c r="B10" s="4"/>
      <c r="C10" s="4"/>
      <c r="D10" s="4"/>
      <c r="E10" s="4"/>
      <c r="F10" s="4"/>
      <c r="G10" s="4"/>
      <c r="H10" s="4"/>
      <c r="I10" s="4"/>
      <c r="J10" s="4"/>
    </row>
    <row r="11" spans="2:10" ht="22.8" x14ac:dyDescent="0.3">
      <c r="B11" s="17" t="s">
        <v>9</v>
      </c>
      <c r="C11" s="17"/>
      <c r="D11" s="17"/>
      <c r="E11" s="17"/>
      <c r="F11" s="17"/>
      <c r="G11" s="17"/>
      <c r="H11" s="18" t="e">
        <f>SQRT(F5^2+F6^2+F7^2+F8^2+F9^2)</f>
        <v>#N/A</v>
      </c>
      <c r="I11" s="18"/>
      <c r="J11" s="18"/>
    </row>
    <row r="12" spans="2:10" x14ac:dyDescent="0.3">
      <c r="B12" s="4"/>
      <c r="C12" s="4"/>
      <c r="D12" s="4"/>
      <c r="E12" s="4"/>
      <c r="F12" s="4"/>
      <c r="G12" s="4"/>
      <c r="H12" s="19"/>
      <c r="I12" s="4"/>
      <c r="J12" s="4"/>
    </row>
  </sheetData>
  <mergeCells count="14">
    <mergeCell ref="H5:J5"/>
    <mergeCell ref="H6:J6"/>
    <mergeCell ref="H7:J7"/>
    <mergeCell ref="H8:J8"/>
    <mergeCell ref="H9:J9"/>
    <mergeCell ref="B11:G11"/>
    <mergeCell ref="H11:J11"/>
    <mergeCell ref="B1:J1"/>
    <mergeCell ref="B3:B4"/>
    <mergeCell ref="C3:C4"/>
    <mergeCell ref="D3:E3"/>
    <mergeCell ref="F3:F4"/>
    <mergeCell ref="G3:G4"/>
    <mergeCell ref="H3:J4"/>
  </mergeCells>
  <conditionalFormatting sqref="F5:F9">
    <cfRule type="cellIs" dxfId="6" priority="4" stopIfTrue="1" operator="equal">
      <formula>0</formula>
    </cfRule>
    <cfRule type="cellIs" dxfId="5" priority="5" stopIfTrue="1" operator="greaterThanOrEqual">
      <formula>5</formula>
    </cfRule>
    <cfRule type="cellIs" dxfId="4" priority="6" stopIfTrue="1" operator="lessThan">
      <formula>5</formula>
    </cfRule>
    <cfRule type="cellIs" dxfId="3" priority="7" stopIfTrue="1" operator="lessThan">
      <formula>2.5</formula>
    </cfRule>
  </conditionalFormatting>
  <conditionalFormatting sqref="H11">
    <cfRule type="cellIs" dxfId="2" priority="1" stopIfTrue="1" operator="lessThan">
      <formula>2.5</formula>
    </cfRule>
    <cfRule type="cellIs" dxfId="1" priority="2" stopIfTrue="1" operator="lessThan">
      <formula>5</formula>
    </cfRule>
    <cfRule type="cellIs" dxfId="0" priority="3" stopIfTrue="1" operator="greaterThanOrEqual">
      <formula>5</formula>
    </cfRule>
  </conditionalFormatting>
  <dataValidations count="1">
    <dataValidation type="list" allowBlank="1" showInputMessage="1" showErrorMessage="1" sqref="B5:B9">
      <formula1>outil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A10"/>
    </sheetView>
  </sheetViews>
  <sheetFormatPr baseColWidth="10" defaultRowHeight="14.4" x14ac:dyDescent="0.3"/>
  <sheetData>
    <row r="1" spans="1:2" x14ac:dyDescent="0.3">
      <c r="A1" t="s">
        <v>10</v>
      </c>
      <c r="B1">
        <v>2</v>
      </c>
    </row>
    <row r="2" spans="1:2" x14ac:dyDescent="0.3">
      <c r="A2" t="s">
        <v>11</v>
      </c>
      <c r="B2">
        <v>4</v>
      </c>
    </row>
    <row r="3" spans="1:2" x14ac:dyDescent="0.3">
      <c r="A3" t="s">
        <v>12</v>
      </c>
      <c r="B3">
        <v>6</v>
      </c>
    </row>
    <row r="4" spans="1:2" x14ac:dyDescent="0.3">
      <c r="A4" t="s">
        <v>13</v>
      </c>
      <c r="B4">
        <v>8</v>
      </c>
    </row>
    <row r="5" spans="1:2" x14ac:dyDescent="0.3">
      <c r="A5" t="s">
        <v>14</v>
      </c>
      <c r="B5">
        <v>10</v>
      </c>
    </row>
    <row r="6" spans="1:2" x14ac:dyDescent="0.3">
      <c r="A6" t="s">
        <v>15</v>
      </c>
      <c r="B6">
        <v>12</v>
      </c>
    </row>
    <row r="7" spans="1:2" x14ac:dyDescent="0.3">
      <c r="A7" t="s">
        <v>16</v>
      </c>
      <c r="B7">
        <v>14</v>
      </c>
    </row>
    <row r="8" spans="1:2" x14ac:dyDescent="0.3">
      <c r="A8" t="s">
        <v>17</v>
      </c>
      <c r="B8">
        <v>16</v>
      </c>
    </row>
    <row r="9" spans="1:2" x14ac:dyDescent="0.3">
      <c r="A9" t="s">
        <v>18</v>
      </c>
      <c r="B9">
        <v>18</v>
      </c>
    </row>
    <row r="10" spans="1:2" x14ac:dyDescent="0.3">
      <c r="A10" t="s">
        <v>19</v>
      </c>
      <c r="B10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outil</vt:lpstr>
    </vt:vector>
  </TitlesOfParts>
  <Company>COFIROUTE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GUIDI Nicolas</dc:creator>
  <cp:lastModifiedBy>GUIDI Nicolas</cp:lastModifiedBy>
  <dcterms:created xsi:type="dcterms:W3CDTF">2016-07-26T11:36:20Z</dcterms:created>
  <dcterms:modified xsi:type="dcterms:W3CDTF">2016-07-26T11:44:24Z</dcterms:modified>
</cp:coreProperties>
</file>