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K:\Méthodes SLC\Suivi MS19\Trame\"/>
    </mc:Choice>
  </mc:AlternateContent>
  <bookViews>
    <workbookView xWindow="0" yWindow="0" windowWidth="20490" windowHeight="7755" firstSheet="2" activeTab="2"/>
  </bookViews>
  <sheets>
    <sheet name="modelDate" sheetId="17" state="hidden" r:id="rId1"/>
    <sheet name="Entrer" sheetId="18" state="hidden" r:id="rId2"/>
    <sheet name="Synthèse" sheetId="5" r:id="rId3"/>
    <sheet name="TCD" sheetId="6" r:id="rId4"/>
  </sheets>
  <definedNames>
    <definedName name="_xlnm._FilterDatabase" localSheetId="1" hidden="1">Entrer!$C$9:$D$24</definedName>
    <definedName name="_xlnm._FilterDatabase" localSheetId="0" hidden="1">modelDate!$C$9:$D$24</definedName>
    <definedName name="_xlnm._FilterDatabase" localSheetId="3" hidden="1">TCD!$H$1:$H$44</definedName>
  </definedNames>
  <calcPr calcId="152511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4" i="18" l="1"/>
  <c r="O21" i="18" s="1"/>
  <c r="I24" i="18"/>
  <c r="J23" i="18" s="1"/>
  <c r="D24" i="18"/>
  <c r="E21" i="18" s="1"/>
  <c r="O22" i="17"/>
  <c r="O23" i="17"/>
  <c r="N24" i="17"/>
  <c r="J22" i="17"/>
  <c r="J23" i="17"/>
  <c r="I24" i="17"/>
  <c r="D24" i="17"/>
  <c r="E22" i="17" s="1"/>
  <c r="O14" i="18" l="1"/>
  <c r="J22" i="18"/>
  <c r="O19" i="18"/>
  <c r="O11" i="18"/>
  <c r="O15" i="18"/>
  <c r="O22" i="18"/>
  <c r="O10" i="18"/>
  <c r="O18" i="18"/>
  <c r="O12" i="18"/>
  <c r="O16" i="18"/>
  <c r="O20" i="18"/>
  <c r="O23" i="18"/>
  <c r="O13" i="18"/>
  <c r="O17" i="18"/>
  <c r="J14" i="18"/>
  <c r="J12" i="18"/>
  <c r="J20" i="18"/>
  <c r="J10" i="18"/>
  <c r="J18" i="18"/>
  <c r="J16" i="18"/>
  <c r="J11" i="18"/>
  <c r="J13" i="18"/>
  <c r="J15" i="18"/>
  <c r="J17" i="18"/>
  <c r="J19" i="18"/>
  <c r="J21" i="18"/>
  <c r="E12" i="18"/>
  <c r="E16" i="18"/>
  <c r="E20" i="18"/>
  <c r="E11" i="18"/>
  <c r="E15" i="18"/>
  <c r="E19" i="18"/>
  <c r="E23" i="18"/>
  <c r="E10" i="18"/>
  <c r="E14" i="18"/>
  <c r="E18" i="18"/>
  <c r="E22" i="18"/>
  <c r="E13" i="18"/>
  <c r="E17" i="18"/>
  <c r="E23" i="17"/>
  <c r="O20" i="17"/>
  <c r="J21" i="17"/>
  <c r="E17" i="17"/>
  <c r="E21" i="17"/>
  <c r="E20" i="17"/>
  <c r="E19" i="17"/>
  <c r="J18" i="17"/>
  <c r="E18" i="17"/>
  <c r="O17" i="17"/>
  <c r="J16" i="17"/>
  <c r="E16" i="17"/>
  <c r="E15" i="17"/>
  <c r="O14" i="17"/>
  <c r="J14" i="17"/>
  <c r="E13" i="17"/>
  <c r="O12" i="17"/>
  <c r="J12" i="17"/>
  <c r="E12" i="17"/>
  <c r="E11" i="17"/>
  <c r="J10" i="17"/>
  <c r="E10" i="17"/>
  <c r="O11" i="17" l="1"/>
  <c r="O19" i="17"/>
  <c r="O21" i="17"/>
  <c r="O13" i="17"/>
  <c r="O16" i="17"/>
  <c r="O10" i="17"/>
  <c r="E14" i="17"/>
  <c r="O15" i="17"/>
  <c r="O18" i="17"/>
  <c r="J20" i="17"/>
  <c r="J11" i="17"/>
  <c r="J15" i="17"/>
  <c r="J19" i="17"/>
  <c r="J13" i="17"/>
  <c r="J17" i="17"/>
</calcChain>
</file>

<file path=xl/sharedStrings.xml><?xml version="1.0" encoding="utf-8"?>
<sst xmlns="http://schemas.openxmlformats.org/spreadsheetml/2006/main" count="547" uniqueCount="34">
  <si>
    <t>Equipe 1</t>
  </si>
  <si>
    <t xml:space="preserve">Equipe 2 </t>
  </si>
  <si>
    <t>Equipe 3</t>
  </si>
  <si>
    <t>Référence clef</t>
  </si>
  <si>
    <t>Référence capot</t>
  </si>
  <si>
    <t>Référence manchon</t>
  </si>
  <si>
    <t>Référence aiguille</t>
  </si>
  <si>
    <t xml:space="preserve">Cause de l'arret </t>
  </si>
  <si>
    <t>Nombre d'arrets</t>
  </si>
  <si>
    <t>% cumulé des arrets</t>
  </si>
  <si>
    <t>Manchon bloqué</t>
  </si>
  <si>
    <t>Total</t>
  </si>
  <si>
    <t>Date</t>
  </si>
  <si>
    <t>Equipe</t>
  </si>
  <si>
    <t>Total général</t>
  </si>
  <si>
    <t xml:space="preserve">Nombre d'arrets </t>
  </si>
  <si>
    <t>(Tous)</t>
  </si>
  <si>
    <t>Aiguilles bloquées dans le bol</t>
  </si>
  <si>
    <t>Aiguilles couchées dans le rail</t>
  </si>
  <si>
    <t>Capot bloqué dans le bol</t>
  </si>
  <si>
    <t>Capot bloqué dans le rail</t>
  </si>
  <si>
    <t>Clé bloquée dans le rail</t>
  </si>
  <si>
    <t>Défaut dosage colle</t>
  </si>
  <si>
    <t>Défaut dosage silicone</t>
  </si>
  <si>
    <t>Transfert</t>
  </si>
  <si>
    <t>clé collée</t>
  </si>
  <si>
    <t>Carotte</t>
  </si>
  <si>
    <t xml:space="preserve">Evacuation </t>
  </si>
  <si>
    <t>modelDate</t>
  </si>
  <si>
    <t>Centreur</t>
  </si>
  <si>
    <t>Manipulateur</t>
  </si>
  <si>
    <t>Entrer</t>
  </si>
  <si>
    <t>we</t>
  </si>
  <si>
    <t>Entrer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</si>
</sst>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-#,##0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/>
    <xf numFmtId="0" fontId="0" fillId="0" borderId="4" xfId="0" applyBorder="1"/>
    <xf numFmtId="0" fontId="0" fillId="0" borderId="7" xfId="0" applyBorder="1"/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9" fontId="0" fillId="0" borderId="12" xfId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2" fillId="0" borderId="0" xfId="0" applyFont="1"/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6" borderId="7" xfId="0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0" borderId="0" xfId="0" pivotButton="1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Normal" xfId="0" builtinId="0"/>
    <cellStyle name="Pourcentage" xfId="1" builtinId="5"/>
  </cellStyles>
  <dxfs count="2"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TCD!#REF!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TCD!#REF!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7275400"/>
        <c:axId val="217832792"/>
      </c:barChart>
      <c:catAx>
        <c:axId val="217275400"/>
        <c:scaling>
          <c:orientation val="minMax"/>
        </c:scaling>
        <c:delete val="0"/>
        <c:axPos val="b"/>
        <c:majorTickMark val="out"/>
        <c:minorTickMark val="none"/>
        <c:tickLblPos val="nextTo"/>
        <c:crossAx val="217832792"/>
        <c:crosses val="autoZero"/>
        <c:auto val="1"/>
        <c:lblAlgn val="ctr"/>
        <c:lblOffset val="100"/>
        <c:noMultiLvlLbl val="0"/>
      </c:catAx>
      <c:valAx>
        <c:axId val="2178327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72754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[Semaine XX.xlsm]TCD!Tableau croisé dynamique1</c:name>
    <c:fmtId val="6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Nombre arrets semaine </a:t>
            </a:r>
          </a:p>
        </c:rich>
      </c:tx>
      <c:layout>
        <c:manualLayout>
          <c:xMode val="edge"/>
          <c:yMode val="edge"/>
          <c:x val="0.36156301600265839"/>
          <c:y val="2.2148776560317423E-2"/>
        </c:manualLayout>
      </c:layout>
      <c:overlay val="0"/>
    </c:title>
    <c:autoTitleDeleted val="0"/>
    <c:pivotFmts>
      <c:pivotFmt>
        <c:idx val="0"/>
        <c:spPr>
          <a:solidFill>
            <a:schemeClr val="accent5">
              <a:lumMod val="75000"/>
            </a:schemeClr>
          </a:solidFill>
          <a:ln>
            <a:solidFill>
              <a:schemeClr val="accent5">
                <a:lumMod val="75000"/>
              </a:schemeClr>
            </a:solidFill>
          </a:ln>
        </c:spPr>
        <c:marker>
          <c:symbol val="none"/>
        </c:marker>
      </c:pivotFmt>
      <c:pivotFmt>
        <c:idx val="1"/>
        <c:spPr>
          <a:ln>
            <a:noFill/>
          </a:ln>
        </c:spPr>
        <c:marker>
          <c:symbol val="none"/>
        </c:marker>
      </c:pivotFmt>
      <c:pivotFmt>
        <c:idx val="2"/>
        <c:spPr>
          <a:solidFill>
            <a:schemeClr val="accent5">
              <a:lumMod val="60000"/>
              <a:lumOff val="40000"/>
            </a:schemeClr>
          </a:solidFill>
        </c:spPr>
        <c:marker>
          <c:symbol val="none"/>
        </c:marker>
      </c:pivotFmt>
      <c:pivotFmt>
        <c:idx val="3"/>
        <c:spPr>
          <a:ln>
            <a:noFill/>
          </a:ln>
        </c:spPr>
        <c:marker>
          <c:symbol val="none"/>
        </c:marker>
      </c:pivotFmt>
      <c:pivotFmt>
        <c:idx val="4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</c:pivotFmt>
      <c:pivotFmt>
        <c:idx val="5"/>
        <c:spPr>
          <a:ln>
            <a:noFill/>
          </a:ln>
        </c:spPr>
        <c:marker>
          <c:symbol val="none"/>
        </c:marker>
      </c:pivotFmt>
      <c:pivotFmt>
        <c:idx val="6"/>
        <c:spPr>
          <a:solidFill>
            <a:schemeClr val="accent6">
              <a:lumMod val="40000"/>
              <a:lumOff val="60000"/>
            </a:schemeClr>
          </a:solidFill>
          <a:ln w="19050">
            <a:noFill/>
          </a:ln>
        </c:spPr>
        <c:marker>
          <c:symbol val="none"/>
        </c:marker>
      </c:pivotFmt>
      <c:pivotFmt>
        <c:idx val="7"/>
        <c:spPr>
          <a:ln w="19050">
            <a:noFill/>
          </a:ln>
        </c:spPr>
        <c:marker>
          <c:symbol val="none"/>
        </c:marker>
      </c:pivotFmt>
      <c:pivotFmt>
        <c:idx val="8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rgbClr val="002060"/>
          </a:solidFill>
        </c:spPr>
        <c:marker>
          <c:symbol val="none"/>
        </c:marker>
      </c:pivotFmt>
      <c:pivotFmt>
        <c:idx val="10"/>
        <c:spPr>
          <a:solidFill>
            <a:schemeClr val="accent1"/>
          </a:solidFill>
        </c:spPr>
        <c:marker>
          <c:symbol val="none"/>
        </c:marker>
      </c:pivotFmt>
      <c:pivotFmt>
        <c:idx val="11"/>
        <c:spPr>
          <a:solidFill>
            <a:schemeClr val="accent1">
              <a:lumMod val="40000"/>
              <a:lumOff val="60000"/>
            </a:schemeClr>
          </a:solidFill>
        </c:spPr>
        <c:marker>
          <c:symbol val="none"/>
        </c:marker>
      </c:pivotFmt>
      <c:pivotFmt>
        <c:idx val="12"/>
        <c:spPr>
          <a:solidFill>
            <a:schemeClr val="accent6">
              <a:lumMod val="60000"/>
              <a:lumOff val="40000"/>
            </a:schemeClr>
          </a:solidFill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1675373534680104E-2"/>
          <c:y val="0.10396227713634253"/>
          <c:w val="0.84470070390271779"/>
          <c:h val="0.6473224303664210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TCD!$B$3:$B$4</c:f>
              <c:strCache>
                <c:ptCount val="1"/>
                <c:pt idx="0">
                  <c:v>Equipe 1</c:v>
                </c:pt>
              </c:strCache>
            </c:strRef>
          </c:tx>
          <c:spPr>
            <a:solidFill>
              <a:srgbClr val="002060"/>
            </a:solidFill>
          </c:spPr>
          <c:invertIfNegative val="0"/>
          <c:cat>
            <c:strRef>
              <c:f>TCD!$A$5:$A$19</c:f>
              <c:strCache>
                <c:ptCount val="14"/>
                <c:pt idx="0">
                  <c:v>Défaut dosage silicone</c:v>
                </c:pt>
                <c:pt idx="1">
                  <c:v>Evacuation </c:v>
                </c:pt>
                <c:pt idx="2">
                  <c:v>clé collée</c:v>
                </c:pt>
                <c:pt idx="3">
                  <c:v>Aiguilles bloquées dans le bol</c:v>
                </c:pt>
                <c:pt idx="4">
                  <c:v>Manipulateur</c:v>
                </c:pt>
                <c:pt idx="5">
                  <c:v>Aiguilles couchées dans le rail</c:v>
                </c:pt>
                <c:pt idx="6">
                  <c:v>Transfert</c:v>
                </c:pt>
                <c:pt idx="7">
                  <c:v>Capot bloqué dans le bol</c:v>
                </c:pt>
                <c:pt idx="8">
                  <c:v>Carotte</c:v>
                </c:pt>
                <c:pt idx="9">
                  <c:v>Capot bloqué dans le rail</c:v>
                </c:pt>
                <c:pt idx="10">
                  <c:v>Centreur</c:v>
                </c:pt>
                <c:pt idx="11">
                  <c:v>Clé bloquée dans le rail</c:v>
                </c:pt>
                <c:pt idx="12">
                  <c:v>Manchon bloqué</c:v>
                </c:pt>
                <c:pt idx="13">
                  <c:v>Défaut dosage colle</c:v>
                </c:pt>
              </c:strCache>
            </c:strRef>
          </c:cat>
          <c:val>
            <c:numRef>
              <c:f>TCD!$B$5:$B$19</c:f>
              <c:numCache>
                <c:formatCode>#\ ##0;[Red]\-#\ ##0;</c:formatCode>
                <c:ptCount val="14"/>
              </c:numCache>
            </c:numRef>
          </c:val>
        </c:ser>
        <c:ser>
          <c:idx val="1"/>
          <c:order val="1"/>
          <c:tx>
            <c:strRef>
              <c:f>TCD!$C$3:$C$4</c:f>
              <c:strCache>
                <c:ptCount val="1"/>
                <c:pt idx="0">
                  <c:v>Equipe 2 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TCD!$A$5:$A$19</c:f>
              <c:strCache>
                <c:ptCount val="14"/>
                <c:pt idx="0">
                  <c:v>Défaut dosage silicone</c:v>
                </c:pt>
                <c:pt idx="1">
                  <c:v>Evacuation </c:v>
                </c:pt>
                <c:pt idx="2">
                  <c:v>clé collée</c:v>
                </c:pt>
                <c:pt idx="3">
                  <c:v>Aiguilles bloquées dans le bol</c:v>
                </c:pt>
                <c:pt idx="4">
                  <c:v>Manipulateur</c:v>
                </c:pt>
                <c:pt idx="5">
                  <c:v>Aiguilles couchées dans le rail</c:v>
                </c:pt>
                <c:pt idx="6">
                  <c:v>Transfert</c:v>
                </c:pt>
                <c:pt idx="7">
                  <c:v>Capot bloqué dans le bol</c:v>
                </c:pt>
                <c:pt idx="8">
                  <c:v>Carotte</c:v>
                </c:pt>
                <c:pt idx="9">
                  <c:v>Capot bloqué dans le rail</c:v>
                </c:pt>
                <c:pt idx="10">
                  <c:v>Centreur</c:v>
                </c:pt>
                <c:pt idx="11">
                  <c:v>Clé bloquée dans le rail</c:v>
                </c:pt>
                <c:pt idx="12">
                  <c:v>Manchon bloqué</c:v>
                </c:pt>
                <c:pt idx="13">
                  <c:v>Défaut dosage colle</c:v>
                </c:pt>
              </c:strCache>
            </c:strRef>
          </c:cat>
          <c:val>
            <c:numRef>
              <c:f>TCD!$C$5:$C$19</c:f>
              <c:numCache>
                <c:formatCode>#\ ##0;[Red]\-#\ ##0;</c:formatCode>
                <c:ptCount val="14"/>
              </c:numCache>
            </c:numRef>
          </c:val>
        </c:ser>
        <c:ser>
          <c:idx val="2"/>
          <c:order val="2"/>
          <c:tx>
            <c:strRef>
              <c:f>TCD!$D$3:$D$4</c:f>
              <c:strCache>
                <c:ptCount val="1"/>
                <c:pt idx="0">
                  <c:v>Equipe 3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TCD!$A$5:$A$19</c:f>
              <c:strCache>
                <c:ptCount val="14"/>
                <c:pt idx="0">
                  <c:v>Défaut dosage silicone</c:v>
                </c:pt>
                <c:pt idx="1">
                  <c:v>Evacuation </c:v>
                </c:pt>
                <c:pt idx="2">
                  <c:v>clé collée</c:v>
                </c:pt>
                <c:pt idx="3">
                  <c:v>Aiguilles bloquées dans le bol</c:v>
                </c:pt>
                <c:pt idx="4">
                  <c:v>Manipulateur</c:v>
                </c:pt>
                <c:pt idx="5">
                  <c:v>Aiguilles couchées dans le rail</c:v>
                </c:pt>
                <c:pt idx="6">
                  <c:v>Transfert</c:v>
                </c:pt>
                <c:pt idx="7">
                  <c:v>Capot bloqué dans le bol</c:v>
                </c:pt>
                <c:pt idx="8">
                  <c:v>Carotte</c:v>
                </c:pt>
                <c:pt idx="9">
                  <c:v>Capot bloqué dans le rail</c:v>
                </c:pt>
                <c:pt idx="10">
                  <c:v>Centreur</c:v>
                </c:pt>
                <c:pt idx="11">
                  <c:v>Clé bloquée dans le rail</c:v>
                </c:pt>
                <c:pt idx="12">
                  <c:v>Manchon bloqué</c:v>
                </c:pt>
                <c:pt idx="13">
                  <c:v>Défaut dosage colle</c:v>
                </c:pt>
              </c:strCache>
            </c:strRef>
          </c:cat>
          <c:val>
            <c:numRef>
              <c:f>TCD!$D$5:$D$19</c:f>
              <c:numCache>
                <c:formatCode>#\ ##0;[Red]\-#\ ##0;</c:formatCode>
                <c:ptCount val="14"/>
              </c:numCache>
            </c:numRef>
          </c:val>
        </c:ser>
        <c:ser>
          <c:idx val="3"/>
          <c:order val="3"/>
          <c:tx>
            <c:strRef>
              <c:f>TCD!$E$3:$E$4</c:f>
              <c:strCache>
                <c:ptCount val="1"/>
                <c:pt idx="0">
                  <c:v>we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</c:spPr>
          <c:invertIfNegative val="0"/>
          <c:cat>
            <c:strRef>
              <c:f>TCD!$A$5:$A$19</c:f>
              <c:strCache>
                <c:ptCount val="14"/>
                <c:pt idx="0">
                  <c:v>Défaut dosage silicone</c:v>
                </c:pt>
                <c:pt idx="1">
                  <c:v>Evacuation </c:v>
                </c:pt>
                <c:pt idx="2">
                  <c:v>clé collée</c:v>
                </c:pt>
                <c:pt idx="3">
                  <c:v>Aiguilles bloquées dans le bol</c:v>
                </c:pt>
                <c:pt idx="4">
                  <c:v>Manipulateur</c:v>
                </c:pt>
                <c:pt idx="5">
                  <c:v>Aiguilles couchées dans le rail</c:v>
                </c:pt>
                <c:pt idx="6">
                  <c:v>Transfert</c:v>
                </c:pt>
                <c:pt idx="7">
                  <c:v>Capot bloqué dans le bol</c:v>
                </c:pt>
                <c:pt idx="8">
                  <c:v>Carotte</c:v>
                </c:pt>
                <c:pt idx="9">
                  <c:v>Capot bloqué dans le rail</c:v>
                </c:pt>
                <c:pt idx="10">
                  <c:v>Centreur</c:v>
                </c:pt>
                <c:pt idx="11">
                  <c:v>Clé bloquée dans le rail</c:v>
                </c:pt>
                <c:pt idx="12">
                  <c:v>Manchon bloqué</c:v>
                </c:pt>
                <c:pt idx="13">
                  <c:v>Défaut dosage colle</c:v>
                </c:pt>
              </c:strCache>
            </c:strRef>
          </c:cat>
          <c:val>
            <c:numRef>
              <c:f>TCD!$E$5:$E$19</c:f>
              <c:numCache>
                <c:formatCode>#\ ##0;[Red]\-#\ ##0;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7953912"/>
        <c:axId val="217961960"/>
      </c:barChart>
      <c:catAx>
        <c:axId val="2179539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fr-FR" sz="1200"/>
                  <a:t>Cause de l'arret</a:t>
                </a:r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crossAx val="217961960"/>
        <c:crosses val="autoZero"/>
        <c:auto val="1"/>
        <c:lblAlgn val="ctr"/>
        <c:lblOffset val="100"/>
        <c:noMultiLvlLbl val="0"/>
      </c:catAx>
      <c:valAx>
        <c:axId val="21796196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200"/>
                </a:pPr>
                <a:r>
                  <a:rPr lang="fr-FR" sz="1200"/>
                  <a:t>Nombre</a:t>
                </a:r>
                <a:r>
                  <a:rPr lang="fr-FR" sz="1200" baseline="0"/>
                  <a:t> d'arrets</a:t>
                </a:r>
                <a:endParaRPr lang="fr-FR" sz="1200"/>
              </a:p>
            </c:rich>
          </c:tx>
          <c:overlay val="0"/>
        </c:title>
        <c:numFmt formatCode="#\ ##0;[Red]\-#\ ##0;" sourceLinked="1"/>
        <c:majorTickMark val="out"/>
        <c:minorTickMark val="none"/>
        <c:tickLblPos val="nextTo"/>
        <c:crossAx val="2179539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0143094066384255"/>
          <c:y val="0.23459084009202846"/>
          <c:w val="7.970303116366069E-2"/>
          <c:h val="0.24729893652245824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landscape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Series val="1"/>
        <c14:dropZonesVisible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6</xdr:row>
      <xdr:rowOff>76200</xdr:rowOff>
    </xdr:from>
    <xdr:to>
      <xdr:col>12</xdr:col>
      <xdr:colOff>95250</xdr:colOff>
      <xdr:row>11</xdr:row>
      <xdr:rowOff>152400</xdr:rowOff>
    </xdr:to>
    <xdr:sp macro="[0]!ThisWorkbook.modeldate" textlink="">
      <xdr:nvSpPr>
        <xdr:cNvPr id="3" name="Ellipse 2"/>
        <xdr:cNvSpPr/>
      </xdr:nvSpPr>
      <xdr:spPr>
        <a:xfrm>
          <a:off x="9734550" y="1219200"/>
          <a:ext cx="2257425" cy="1028700"/>
        </a:xfrm>
        <a:prstGeom prst="ellipse">
          <a:avLst/>
        </a:prstGeom>
        <a:solidFill>
          <a:schemeClr val="accent2">
            <a:lumMod val="75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400"/>
            <a:t>Ajouter des feuilles</a:t>
          </a:r>
        </a:p>
      </xdr:txBody>
    </xdr:sp>
    <xdr:clientData/>
  </xdr:twoCellAnchor>
  <xdr:twoCellAnchor>
    <xdr:from>
      <xdr:col>9</xdr:col>
      <xdr:colOff>114301</xdr:colOff>
      <xdr:row>1</xdr:row>
      <xdr:rowOff>142875</xdr:rowOff>
    </xdr:from>
    <xdr:to>
      <xdr:col>12</xdr:col>
      <xdr:colOff>114301</xdr:colOff>
      <xdr:row>6</xdr:row>
      <xdr:rowOff>9525</xdr:rowOff>
    </xdr:to>
    <xdr:sp macro="[0]!ConsolidateData" textlink="">
      <xdr:nvSpPr>
        <xdr:cNvPr id="4" name="Ellipse 3"/>
        <xdr:cNvSpPr/>
      </xdr:nvSpPr>
      <xdr:spPr>
        <a:xfrm>
          <a:off x="9725026" y="333375"/>
          <a:ext cx="2286000" cy="819150"/>
        </a:xfrm>
        <a:prstGeom prst="ellipse">
          <a:avLst/>
        </a:prstGeom>
        <a:solidFill>
          <a:srgbClr val="7030A0"/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Actualiser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44</xdr:row>
      <xdr:rowOff>95250</xdr:rowOff>
    </xdr:from>
    <xdr:to>
      <xdr:col>3</xdr:col>
      <xdr:colOff>1038225</xdr:colOff>
      <xdr:row>58</xdr:row>
      <xdr:rowOff>171450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657146</xdr:colOff>
      <xdr:row>1</xdr:row>
      <xdr:rowOff>179293</xdr:rowOff>
    </xdr:from>
    <xdr:to>
      <xdr:col>17</xdr:col>
      <xdr:colOff>285750</xdr:colOff>
      <xdr:row>25</xdr:row>
      <xdr:rowOff>68036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phaël Dumon" refreshedDate="42671.470453935188" createdVersion="5" refreshedVersion="5" minRefreshableVersion="3" recordCount="126">
  <cacheSource type="worksheet">
    <worksheetSource name="Tableau1"/>
  </cacheSource>
  <cacheFields count="8">
    <cacheField name="Date" numFmtId="0">
      <sharedItems containsBlank="1" count="22">
        <s v="modelDate"/>
        <s v="Entrer (2)"/>
        <s v="Entrer"/>
        <m u="1"/>
        <s v="18 octobre" u="1"/>
        <s v="5 octobre" u="1"/>
        <s v="21 juillet" u="1"/>
        <s v="3 octobre" u="1"/>
        <s v="we 23 24 juillet" u="1"/>
        <s v="20 octobre" u="1"/>
        <s v="18 juillet" u="1"/>
        <s v="6 octobre" u="1"/>
        <s v="17 octobre" u="1"/>
        <s v="19 octobre" u="1"/>
        <s v="21-22 we" u="1"/>
        <s v="Entrez date" u="1"/>
        <s v="4 octobre" u="1"/>
        <s v="20 juillet" u="1"/>
        <s v="22 juillet" u="1"/>
        <s v="21 octobre" u="1"/>
        <s v="7 octobre" u="1"/>
        <s v="19 juillet" u="1"/>
      </sharedItems>
    </cacheField>
    <cacheField name="Equipe" numFmtId="0">
      <sharedItems count="4">
        <s v="Equipe 1"/>
        <s v="Equipe 2 "/>
        <s v="Equipe 3"/>
        <s v="we"/>
      </sharedItems>
    </cacheField>
    <cacheField name="Référence clef" numFmtId="0">
      <sharedItems containsNonDate="0" containsString="0" containsBlank="1"/>
    </cacheField>
    <cacheField name="Référence capot" numFmtId="0">
      <sharedItems containsNonDate="0" containsString="0" containsBlank="1"/>
    </cacheField>
    <cacheField name="Référence manchon" numFmtId="0">
      <sharedItems containsNonDate="0" containsString="0" containsBlank="1"/>
    </cacheField>
    <cacheField name="Référence aiguille" numFmtId="0">
      <sharedItems containsNonDate="0" containsString="0" containsBlank="1"/>
    </cacheField>
    <cacheField name="Cause de l'arret " numFmtId="0">
      <sharedItems containsMixedTypes="1" containsNumber="1" minValue="3.22" maxValue="21.14" count="26">
        <s v="Aiguilles bloquées dans le bol"/>
        <s v="Aiguilles couchées dans le rail"/>
        <s v="Capot bloqué dans le bol"/>
        <s v="Capot bloqué dans le rail"/>
        <s v="Clé bloquée dans le rail"/>
        <s v="clé collée"/>
        <s v="Manchon bloqué"/>
        <s v="Défaut dosage colle"/>
        <s v="Défaut dosage silicone"/>
        <s v="Carotte"/>
        <s v="Evacuation "/>
        <s v="Transfert"/>
        <s v="Centreur"/>
        <s v="Manipulateur"/>
        <n v="3.22" u="1"/>
        <n v="11.24" u="1"/>
        <n v="21.11" u="1"/>
        <n v="11.21" u="1"/>
        <n v="11.22" u="1"/>
        <n v="21.13" u="1"/>
        <n v="21.14" u="1"/>
        <n v="8.17" u="1"/>
        <n v="17.03" u="1"/>
        <n v="11.13" u="1"/>
        <n v="11.23" u="1"/>
        <n v="11" u="1"/>
      </sharedItems>
    </cacheField>
    <cacheField name="Nombre d'arret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6">
  <r>
    <x v="0"/>
    <x v="0"/>
    <m/>
    <m/>
    <m/>
    <m/>
    <x v="0"/>
    <m/>
  </r>
  <r>
    <x v="0"/>
    <x v="0"/>
    <m/>
    <m/>
    <m/>
    <m/>
    <x v="1"/>
    <m/>
  </r>
  <r>
    <x v="0"/>
    <x v="0"/>
    <m/>
    <m/>
    <m/>
    <m/>
    <x v="2"/>
    <m/>
  </r>
  <r>
    <x v="0"/>
    <x v="0"/>
    <m/>
    <m/>
    <m/>
    <m/>
    <x v="3"/>
    <m/>
  </r>
  <r>
    <x v="0"/>
    <x v="0"/>
    <m/>
    <m/>
    <m/>
    <m/>
    <x v="4"/>
    <m/>
  </r>
  <r>
    <x v="0"/>
    <x v="0"/>
    <m/>
    <m/>
    <m/>
    <m/>
    <x v="5"/>
    <m/>
  </r>
  <r>
    <x v="0"/>
    <x v="0"/>
    <m/>
    <m/>
    <m/>
    <m/>
    <x v="6"/>
    <m/>
  </r>
  <r>
    <x v="0"/>
    <x v="0"/>
    <m/>
    <m/>
    <m/>
    <m/>
    <x v="7"/>
    <m/>
  </r>
  <r>
    <x v="0"/>
    <x v="0"/>
    <m/>
    <m/>
    <m/>
    <m/>
    <x v="8"/>
    <m/>
  </r>
  <r>
    <x v="0"/>
    <x v="0"/>
    <m/>
    <m/>
    <m/>
    <m/>
    <x v="9"/>
    <m/>
  </r>
  <r>
    <x v="0"/>
    <x v="0"/>
    <m/>
    <m/>
    <m/>
    <m/>
    <x v="10"/>
    <m/>
  </r>
  <r>
    <x v="0"/>
    <x v="0"/>
    <m/>
    <m/>
    <m/>
    <m/>
    <x v="11"/>
    <m/>
  </r>
  <r>
    <x v="0"/>
    <x v="0"/>
    <m/>
    <m/>
    <m/>
    <m/>
    <x v="12"/>
    <m/>
  </r>
  <r>
    <x v="0"/>
    <x v="0"/>
    <m/>
    <m/>
    <m/>
    <m/>
    <x v="13"/>
    <m/>
  </r>
  <r>
    <x v="0"/>
    <x v="1"/>
    <m/>
    <m/>
    <m/>
    <m/>
    <x v="0"/>
    <m/>
  </r>
  <r>
    <x v="0"/>
    <x v="1"/>
    <m/>
    <m/>
    <m/>
    <m/>
    <x v="1"/>
    <m/>
  </r>
  <r>
    <x v="0"/>
    <x v="1"/>
    <m/>
    <m/>
    <m/>
    <m/>
    <x v="2"/>
    <m/>
  </r>
  <r>
    <x v="0"/>
    <x v="1"/>
    <m/>
    <m/>
    <m/>
    <m/>
    <x v="3"/>
    <m/>
  </r>
  <r>
    <x v="0"/>
    <x v="1"/>
    <m/>
    <m/>
    <m/>
    <m/>
    <x v="4"/>
    <m/>
  </r>
  <r>
    <x v="0"/>
    <x v="1"/>
    <m/>
    <m/>
    <m/>
    <m/>
    <x v="5"/>
    <m/>
  </r>
  <r>
    <x v="0"/>
    <x v="1"/>
    <m/>
    <m/>
    <m/>
    <m/>
    <x v="6"/>
    <m/>
  </r>
  <r>
    <x v="0"/>
    <x v="1"/>
    <m/>
    <m/>
    <m/>
    <m/>
    <x v="7"/>
    <m/>
  </r>
  <r>
    <x v="0"/>
    <x v="1"/>
    <m/>
    <m/>
    <m/>
    <m/>
    <x v="8"/>
    <m/>
  </r>
  <r>
    <x v="0"/>
    <x v="1"/>
    <m/>
    <m/>
    <m/>
    <m/>
    <x v="9"/>
    <m/>
  </r>
  <r>
    <x v="0"/>
    <x v="1"/>
    <m/>
    <m/>
    <m/>
    <m/>
    <x v="10"/>
    <m/>
  </r>
  <r>
    <x v="0"/>
    <x v="1"/>
    <m/>
    <m/>
    <m/>
    <m/>
    <x v="11"/>
    <m/>
  </r>
  <r>
    <x v="0"/>
    <x v="1"/>
    <m/>
    <m/>
    <m/>
    <m/>
    <x v="12"/>
    <m/>
  </r>
  <r>
    <x v="0"/>
    <x v="1"/>
    <m/>
    <m/>
    <m/>
    <m/>
    <x v="13"/>
    <m/>
  </r>
  <r>
    <x v="0"/>
    <x v="2"/>
    <m/>
    <m/>
    <m/>
    <m/>
    <x v="0"/>
    <m/>
  </r>
  <r>
    <x v="0"/>
    <x v="2"/>
    <m/>
    <m/>
    <m/>
    <m/>
    <x v="1"/>
    <m/>
  </r>
  <r>
    <x v="0"/>
    <x v="2"/>
    <m/>
    <m/>
    <m/>
    <m/>
    <x v="2"/>
    <m/>
  </r>
  <r>
    <x v="0"/>
    <x v="2"/>
    <m/>
    <m/>
    <m/>
    <m/>
    <x v="3"/>
    <m/>
  </r>
  <r>
    <x v="0"/>
    <x v="2"/>
    <m/>
    <m/>
    <m/>
    <m/>
    <x v="4"/>
    <m/>
  </r>
  <r>
    <x v="0"/>
    <x v="2"/>
    <m/>
    <m/>
    <m/>
    <m/>
    <x v="5"/>
    <m/>
  </r>
  <r>
    <x v="0"/>
    <x v="2"/>
    <m/>
    <m/>
    <m/>
    <m/>
    <x v="6"/>
    <m/>
  </r>
  <r>
    <x v="0"/>
    <x v="2"/>
    <m/>
    <m/>
    <m/>
    <m/>
    <x v="7"/>
    <m/>
  </r>
  <r>
    <x v="0"/>
    <x v="2"/>
    <m/>
    <m/>
    <m/>
    <m/>
    <x v="8"/>
    <m/>
  </r>
  <r>
    <x v="0"/>
    <x v="2"/>
    <m/>
    <m/>
    <m/>
    <m/>
    <x v="9"/>
    <m/>
  </r>
  <r>
    <x v="0"/>
    <x v="2"/>
    <m/>
    <m/>
    <m/>
    <m/>
    <x v="10"/>
    <m/>
  </r>
  <r>
    <x v="0"/>
    <x v="2"/>
    <m/>
    <m/>
    <m/>
    <m/>
    <x v="11"/>
    <m/>
  </r>
  <r>
    <x v="0"/>
    <x v="2"/>
    <m/>
    <m/>
    <m/>
    <m/>
    <x v="12"/>
    <m/>
  </r>
  <r>
    <x v="0"/>
    <x v="2"/>
    <m/>
    <m/>
    <m/>
    <m/>
    <x v="13"/>
    <m/>
  </r>
  <r>
    <x v="1"/>
    <x v="3"/>
    <m/>
    <m/>
    <m/>
    <m/>
    <x v="0"/>
    <m/>
  </r>
  <r>
    <x v="1"/>
    <x v="3"/>
    <m/>
    <m/>
    <m/>
    <m/>
    <x v="1"/>
    <m/>
  </r>
  <r>
    <x v="1"/>
    <x v="3"/>
    <m/>
    <m/>
    <m/>
    <m/>
    <x v="2"/>
    <m/>
  </r>
  <r>
    <x v="1"/>
    <x v="3"/>
    <m/>
    <m/>
    <m/>
    <m/>
    <x v="3"/>
    <m/>
  </r>
  <r>
    <x v="1"/>
    <x v="3"/>
    <m/>
    <m/>
    <m/>
    <m/>
    <x v="4"/>
    <m/>
  </r>
  <r>
    <x v="1"/>
    <x v="3"/>
    <m/>
    <m/>
    <m/>
    <m/>
    <x v="5"/>
    <m/>
  </r>
  <r>
    <x v="1"/>
    <x v="3"/>
    <m/>
    <m/>
    <m/>
    <m/>
    <x v="6"/>
    <m/>
  </r>
  <r>
    <x v="1"/>
    <x v="3"/>
    <m/>
    <m/>
    <m/>
    <m/>
    <x v="7"/>
    <m/>
  </r>
  <r>
    <x v="1"/>
    <x v="3"/>
    <m/>
    <m/>
    <m/>
    <m/>
    <x v="8"/>
    <m/>
  </r>
  <r>
    <x v="1"/>
    <x v="3"/>
    <m/>
    <m/>
    <m/>
    <m/>
    <x v="9"/>
    <m/>
  </r>
  <r>
    <x v="1"/>
    <x v="3"/>
    <m/>
    <m/>
    <m/>
    <m/>
    <x v="10"/>
    <m/>
  </r>
  <r>
    <x v="1"/>
    <x v="3"/>
    <m/>
    <m/>
    <m/>
    <m/>
    <x v="11"/>
    <m/>
  </r>
  <r>
    <x v="1"/>
    <x v="3"/>
    <m/>
    <m/>
    <m/>
    <m/>
    <x v="12"/>
    <m/>
  </r>
  <r>
    <x v="1"/>
    <x v="3"/>
    <m/>
    <m/>
    <m/>
    <m/>
    <x v="13"/>
    <m/>
  </r>
  <r>
    <x v="1"/>
    <x v="1"/>
    <m/>
    <m/>
    <m/>
    <m/>
    <x v="0"/>
    <m/>
  </r>
  <r>
    <x v="1"/>
    <x v="1"/>
    <m/>
    <m/>
    <m/>
    <m/>
    <x v="1"/>
    <m/>
  </r>
  <r>
    <x v="1"/>
    <x v="1"/>
    <m/>
    <m/>
    <m/>
    <m/>
    <x v="2"/>
    <m/>
  </r>
  <r>
    <x v="1"/>
    <x v="1"/>
    <m/>
    <m/>
    <m/>
    <m/>
    <x v="3"/>
    <m/>
  </r>
  <r>
    <x v="1"/>
    <x v="1"/>
    <m/>
    <m/>
    <m/>
    <m/>
    <x v="4"/>
    <m/>
  </r>
  <r>
    <x v="1"/>
    <x v="1"/>
    <m/>
    <m/>
    <m/>
    <m/>
    <x v="5"/>
    <m/>
  </r>
  <r>
    <x v="1"/>
    <x v="1"/>
    <m/>
    <m/>
    <m/>
    <m/>
    <x v="6"/>
    <m/>
  </r>
  <r>
    <x v="1"/>
    <x v="1"/>
    <m/>
    <m/>
    <m/>
    <m/>
    <x v="7"/>
    <m/>
  </r>
  <r>
    <x v="1"/>
    <x v="1"/>
    <m/>
    <m/>
    <m/>
    <m/>
    <x v="8"/>
    <m/>
  </r>
  <r>
    <x v="1"/>
    <x v="1"/>
    <m/>
    <m/>
    <m/>
    <m/>
    <x v="9"/>
    <m/>
  </r>
  <r>
    <x v="1"/>
    <x v="1"/>
    <m/>
    <m/>
    <m/>
    <m/>
    <x v="10"/>
    <m/>
  </r>
  <r>
    <x v="1"/>
    <x v="1"/>
    <m/>
    <m/>
    <m/>
    <m/>
    <x v="11"/>
    <m/>
  </r>
  <r>
    <x v="1"/>
    <x v="1"/>
    <m/>
    <m/>
    <m/>
    <m/>
    <x v="12"/>
    <m/>
  </r>
  <r>
    <x v="1"/>
    <x v="1"/>
    <m/>
    <m/>
    <m/>
    <m/>
    <x v="13"/>
    <m/>
  </r>
  <r>
    <x v="1"/>
    <x v="2"/>
    <m/>
    <m/>
    <m/>
    <m/>
    <x v="0"/>
    <m/>
  </r>
  <r>
    <x v="1"/>
    <x v="2"/>
    <m/>
    <m/>
    <m/>
    <m/>
    <x v="1"/>
    <m/>
  </r>
  <r>
    <x v="1"/>
    <x v="2"/>
    <m/>
    <m/>
    <m/>
    <m/>
    <x v="2"/>
    <m/>
  </r>
  <r>
    <x v="1"/>
    <x v="2"/>
    <m/>
    <m/>
    <m/>
    <m/>
    <x v="3"/>
    <m/>
  </r>
  <r>
    <x v="1"/>
    <x v="2"/>
    <m/>
    <m/>
    <m/>
    <m/>
    <x v="4"/>
    <m/>
  </r>
  <r>
    <x v="1"/>
    <x v="2"/>
    <m/>
    <m/>
    <m/>
    <m/>
    <x v="5"/>
    <m/>
  </r>
  <r>
    <x v="1"/>
    <x v="2"/>
    <m/>
    <m/>
    <m/>
    <m/>
    <x v="6"/>
    <m/>
  </r>
  <r>
    <x v="1"/>
    <x v="2"/>
    <m/>
    <m/>
    <m/>
    <m/>
    <x v="7"/>
    <m/>
  </r>
  <r>
    <x v="1"/>
    <x v="2"/>
    <m/>
    <m/>
    <m/>
    <m/>
    <x v="8"/>
    <m/>
  </r>
  <r>
    <x v="1"/>
    <x v="2"/>
    <m/>
    <m/>
    <m/>
    <m/>
    <x v="9"/>
    <m/>
  </r>
  <r>
    <x v="1"/>
    <x v="2"/>
    <m/>
    <m/>
    <m/>
    <m/>
    <x v="10"/>
    <m/>
  </r>
  <r>
    <x v="1"/>
    <x v="2"/>
    <m/>
    <m/>
    <m/>
    <m/>
    <x v="11"/>
    <m/>
  </r>
  <r>
    <x v="1"/>
    <x v="2"/>
    <m/>
    <m/>
    <m/>
    <m/>
    <x v="12"/>
    <m/>
  </r>
  <r>
    <x v="1"/>
    <x v="2"/>
    <m/>
    <m/>
    <m/>
    <m/>
    <x v="13"/>
    <m/>
  </r>
  <r>
    <x v="2"/>
    <x v="0"/>
    <m/>
    <m/>
    <m/>
    <m/>
    <x v="0"/>
    <m/>
  </r>
  <r>
    <x v="2"/>
    <x v="0"/>
    <m/>
    <m/>
    <m/>
    <m/>
    <x v="1"/>
    <m/>
  </r>
  <r>
    <x v="2"/>
    <x v="0"/>
    <m/>
    <m/>
    <m/>
    <m/>
    <x v="2"/>
    <m/>
  </r>
  <r>
    <x v="2"/>
    <x v="0"/>
    <m/>
    <m/>
    <m/>
    <m/>
    <x v="3"/>
    <m/>
  </r>
  <r>
    <x v="2"/>
    <x v="0"/>
    <m/>
    <m/>
    <m/>
    <m/>
    <x v="4"/>
    <m/>
  </r>
  <r>
    <x v="2"/>
    <x v="0"/>
    <m/>
    <m/>
    <m/>
    <m/>
    <x v="5"/>
    <m/>
  </r>
  <r>
    <x v="2"/>
    <x v="0"/>
    <m/>
    <m/>
    <m/>
    <m/>
    <x v="6"/>
    <m/>
  </r>
  <r>
    <x v="2"/>
    <x v="0"/>
    <m/>
    <m/>
    <m/>
    <m/>
    <x v="7"/>
    <m/>
  </r>
  <r>
    <x v="2"/>
    <x v="0"/>
    <m/>
    <m/>
    <m/>
    <m/>
    <x v="8"/>
    <m/>
  </r>
  <r>
    <x v="2"/>
    <x v="0"/>
    <m/>
    <m/>
    <m/>
    <m/>
    <x v="9"/>
    <m/>
  </r>
  <r>
    <x v="2"/>
    <x v="0"/>
    <m/>
    <m/>
    <m/>
    <m/>
    <x v="10"/>
    <m/>
  </r>
  <r>
    <x v="2"/>
    <x v="0"/>
    <m/>
    <m/>
    <m/>
    <m/>
    <x v="11"/>
    <m/>
  </r>
  <r>
    <x v="2"/>
    <x v="0"/>
    <m/>
    <m/>
    <m/>
    <m/>
    <x v="12"/>
    <m/>
  </r>
  <r>
    <x v="2"/>
    <x v="0"/>
    <m/>
    <m/>
    <m/>
    <m/>
    <x v="13"/>
    <m/>
  </r>
  <r>
    <x v="2"/>
    <x v="1"/>
    <m/>
    <m/>
    <m/>
    <m/>
    <x v="0"/>
    <m/>
  </r>
  <r>
    <x v="2"/>
    <x v="1"/>
    <m/>
    <m/>
    <m/>
    <m/>
    <x v="1"/>
    <m/>
  </r>
  <r>
    <x v="2"/>
    <x v="1"/>
    <m/>
    <m/>
    <m/>
    <m/>
    <x v="2"/>
    <m/>
  </r>
  <r>
    <x v="2"/>
    <x v="1"/>
    <m/>
    <m/>
    <m/>
    <m/>
    <x v="3"/>
    <m/>
  </r>
  <r>
    <x v="2"/>
    <x v="1"/>
    <m/>
    <m/>
    <m/>
    <m/>
    <x v="4"/>
    <m/>
  </r>
  <r>
    <x v="2"/>
    <x v="1"/>
    <m/>
    <m/>
    <m/>
    <m/>
    <x v="5"/>
    <m/>
  </r>
  <r>
    <x v="2"/>
    <x v="1"/>
    <m/>
    <m/>
    <m/>
    <m/>
    <x v="6"/>
    <m/>
  </r>
  <r>
    <x v="2"/>
    <x v="1"/>
    <m/>
    <m/>
    <m/>
    <m/>
    <x v="7"/>
    <m/>
  </r>
  <r>
    <x v="2"/>
    <x v="1"/>
    <m/>
    <m/>
    <m/>
    <m/>
    <x v="8"/>
    <m/>
  </r>
  <r>
    <x v="2"/>
    <x v="1"/>
    <m/>
    <m/>
    <m/>
    <m/>
    <x v="9"/>
    <m/>
  </r>
  <r>
    <x v="2"/>
    <x v="1"/>
    <m/>
    <m/>
    <m/>
    <m/>
    <x v="10"/>
    <m/>
  </r>
  <r>
    <x v="2"/>
    <x v="1"/>
    <m/>
    <m/>
    <m/>
    <m/>
    <x v="11"/>
    <m/>
  </r>
  <r>
    <x v="2"/>
    <x v="1"/>
    <m/>
    <m/>
    <m/>
    <m/>
    <x v="12"/>
    <m/>
  </r>
  <r>
    <x v="2"/>
    <x v="1"/>
    <m/>
    <m/>
    <m/>
    <m/>
    <x v="13"/>
    <m/>
  </r>
  <r>
    <x v="2"/>
    <x v="2"/>
    <m/>
    <m/>
    <m/>
    <m/>
    <x v="0"/>
    <m/>
  </r>
  <r>
    <x v="2"/>
    <x v="2"/>
    <m/>
    <m/>
    <m/>
    <m/>
    <x v="1"/>
    <m/>
  </r>
  <r>
    <x v="2"/>
    <x v="2"/>
    <m/>
    <m/>
    <m/>
    <m/>
    <x v="2"/>
    <m/>
  </r>
  <r>
    <x v="2"/>
    <x v="2"/>
    <m/>
    <m/>
    <m/>
    <m/>
    <x v="3"/>
    <m/>
  </r>
  <r>
    <x v="2"/>
    <x v="2"/>
    <m/>
    <m/>
    <m/>
    <m/>
    <x v="4"/>
    <m/>
  </r>
  <r>
    <x v="2"/>
    <x v="2"/>
    <m/>
    <m/>
    <m/>
    <m/>
    <x v="5"/>
    <m/>
  </r>
  <r>
    <x v="2"/>
    <x v="2"/>
    <m/>
    <m/>
    <m/>
    <m/>
    <x v="6"/>
    <m/>
  </r>
  <r>
    <x v="2"/>
    <x v="2"/>
    <m/>
    <m/>
    <m/>
    <m/>
    <x v="7"/>
    <m/>
  </r>
  <r>
    <x v="2"/>
    <x v="2"/>
    <m/>
    <m/>
    <m/>
    <m/>
    <x v="8"/>
    <m/>
  </r>
  <r>
    <x v="2"/>
    <x v="2"/>
    <m/>
    <m/>
    <m/>
    <m/>
    <x v="9"/>
    <m/>
  </r>
  <r>
    <x v="2"/>
    <x v="2"/>
    <m/>
    <m/>
    <m/>
    <m/>
    <x v="10"/>
    <m/>
  </r>
  <r>
    <x v="2"/>
    <x v="2"/>
    <m/>
    <m/>
    <m/>
    <m/>
    <x v="11"/>
    <m/>
  </r>
  <r>
    <x v="2"/>
    <x v="2"/>
    <m/>
    <m/>
    <m/>
    <m/>
    <x v="12"/>
    <m/>
  </r>
  <r>
    <x v="2"/>
    <x v="2"/>
    <m/>
    <m/>
    <m/>
    <m/>
    <x v="1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 chartFormat="26">
  <location ref="A3:F19" firstHeaderRow="1" firstDataRow="2" firstDataCol="1" rowPageCount="1" colPageCount="1"/>
  <pivotFields count="8">
    <pivotField axis="axisPage" compact="0" outline="0" multipleItemSelectionAllowed="1" showAll="0">
      <items count="23">
        <item m="1" x="10"/>
        <item m="1" x="21"/>
        <item m="1" x="17"/>
        <item m="1" x="6"/>
        <item m="1" x="3"/>
        <item m="1" x="18"/>
        <item m="1" x="8"/>
        <item m="1" x="7"/>
        <item m="1" x="16"/>
        <item m="1" x="5"/>
        <item m="1" x="11"/>
        <item m="1" x="20"/>
        <item x="0"/>
        <item m="1" x="15"/>
        <item m="1" x="12"/>
        <item m="1" x="4"/>
        <item m="1" x="13"/>
        <item m="1" x="9"/>
        <item m="1" x="19"/>
        <item m="1" x="14"/>
        <item x="2"/>
        <item x="1"/>
        <item t="default"/>
      </items>
    </pivotField>
    <pivotField axis="axisCol" compact="0" outline="0" showAll="0">
      <items count="5">
        <item x="0"/>
        <item x="1"/>
        <item x="2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sortType="descending">
      <items count="27">
        <item m="1" x="21"/>
        <item m="1" x="23"/>
        <item m="1" x="17"/>
        <item x="6"/>
        <item m="1" x="15"/>
        <item m="1" x="22"/>
        <item m="1" x="18"/>
        <item x="0"/>
        <item x="1"/>
        <item x="2"/>
        <item x="3"/>
        <item x="4"/>
        <item m="1" x="19"/>
        <item m="1" x="20"/>
        <item x="7"/>
        <item x="8"/>
        <item m="1" x="24"/>
        <item m="1" x="16"/>
        <item m="1" x="14"/>
        <item m="1" x="25"/>
        <item x="11"/>
        <item x="5"/>
        <item x="9"/>
        <item x="10"/>
        <item x="12"/>
        <item x="1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</pivotFields>
  <rowFields count="1">
    <field x="6"/>
  </rowFields>
  <rowItems count="15">
    <i>
      <x v="15"/>
    </i>
    <i>
      <x v="23"/>
    </i>
    <i>
      <x v="21"/>
    </i>
    <i>
      <x v="7"/>
    </i>
    <i>
      <x v="25"/>
    </i>
    <i>
      <x v="8"/>
    </i>
    <i>
      <x v="20"/>
    </i>
    <i>
      <x v="9"/>
    </i>
    <i>
      <x v="22"/>
    </i>
    <i>
      <x v="10"/>
    </i>
    <i>
      <x v="24"/>
    </i>
    <i>
      <x v="11"/>
    </i>
    <i>
      <x v="3"/>
    </i>
    <i>
      <x v="14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pageFields count="1">
    <pageField fld="0" hier="-1"/>
  </pageFields>
  <dataFields count="1">
    <dataField name="Nombre d'arrets " fld="7" baseField="6" baseItem="0" numFmtId="164"/>
  </dataFields>
  <formats count="2">
    <format dxfId="1">
      <pivotArea field="6" grandCol="1" outline="0" collapsedLevelsAreSubtotals="1" axis="axisRow" fieldPosition="0">
        <references count="1">
          <reference field="6" count="0" selected="0"/>
        </references>
      </pivotArea>
    </format>
    <format dxfId="0">
      <pivotArea outline="0" collapsedLevelsAreSubtotals="1" fieldPosition="0">
        <references count="1">
          <reference field="6" count="0" selected="0"/>
        </references>
      </pivotArea>
    </format>
  </formats>
  <chartFormats count="5">
    <chartFormat chart="6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6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6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6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H127" totalsRowShown="0">
  <autoFilter ref="A1:H127"/>
  <tableColumns count="8">
    <tableColumn id="1" name="Date"/>
    <tableColumn id="2" name="Equipe"/>
    <tableColumn id="3" name="Référence clef"/>
    <tableColumn id="4" name="Référence capot"/>
    <tableColumn id="5" name="Référence manchon"/>
    <tableColumn id="6" name="Référence aiguille"/>
    <tableColumn id="7" name="Cause de l'arret "/>
    <tableColumn id="8" name="Nombre d'arret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C2:P24"/>
  <sheetViews>
    <sheetView topLeftCell="A6" zoomScale="115" zoomScaleNormal="115" workbookViewId="0">
      <selection activeCell="O21" sqref="O21:O23"/>
    </sheetView>
  </sheetViews>
  <sheetFormatPr baseColWidth="10" defaultRowHeight="15" x14ac:dyDescent="0.25"/>
  <cols>
    <col min="1" max="1" width="1.42578125" customWidth="1"/>
    <col min="2" max="2" width="18.85546875" bestFit="1" customWidth="1"/>
    <col min="3" max="3" width="27.85546875" bestFit="1" customWidth="1"/>
    <col min="4" max="4" width="15.42578125" bestFit="1" customWidth="1"/>
    <col min="5" max="5" width="17.140625" customWidth="1"/>
    <col min="7" max="7" width="18.85546875" bestFit="1" customWidth="1"/>
    <col min="8" max="8" width="27.85546875" bestFit="1" customWidth="1"/>
    <col min="9" max="9" width="15.42578125" bestFit="1" customWidth="1"/>
    <col min="10" max="11" width="15.42578125" customWidth="1"/>
    <col min="12" max="12" width="18.85546875" bestFit="1" customWidth="1"/>
    <col min="13" max="13" width="27.85546875" bestFit="1" customWidth="1"/>
    <col min="14" max="14" width="15.5703125" bestFit="1" customWidth="1"/>
    <col min="15" max="15" width="17.5703125" customWidth="1"/>
  </cols>
  <sheetData>
    <row r="2" spans="3:16" x14ac:dyDescent="0.25">
      <c r="C2" s="1" t="s">
        <v>0</v>
      </c>
      <c r="H2" s="2" t="s">
        <v>1</v>
      </c>
      <c r="I2" s="3"/>
      <c r="J2" s="3"/>
      <c r="K2" s="3"/>
      <c r="L2" s="3"/>
      <c r="M2" s="4" t="s">
        <v>2</v>
      </c>
    </row>
    <row r="3" spans="3:16" ht="15.75" thickBot="1" x14ac:dyDescent="0.3"/>
    <row r="4" spans="3:16" x14ac:dyDescent="0.25">
      <c r="C4" s="5" t="s">
        <v>3</v>
      </c>
      <c r="D4" s="25"/>
      <c r="E4" s="25"/>
      <c r="F4" s="26"/>
      <c r="H4" s="5" t="s">
        <v>3</v>
      </c>
      <c r="I4" s="25"/>
      <c r="J4" s="25"/>
      <c r="K4" s="26"/>
      <c r="M4" s="5" t="s">
        <v>3</v>
      </c>
      <c r="N4" s="25"/>
      <c r="O4" s="25"/>
      <c r="P4" s="26"/>
    </row>
    <row r="5" spans="3:16" x14ac:dyDescent="0.25">
      <c r="C5" s="6" t="s">
        <v>4</v>
      </c>
      <c r="D5" s="27"/>
      <c r="E5" s="27"/>
      <c r="F5" s="28"/>
      <c r="H5" s="6" t="s">
        <v>4</v>
      </c>
      <c r="I5" s="27"/>
      <c r="J5" s="27"/>
      <c r="K5" s="28"/>
      <c r="M5" s="6" t="s">
        <v>4</v>
      </c>
      <c r="N5" s="27"/>
      <c r="O5" s="27"/>
      <c r="P5" s="28"/>
    </row>
    <row r="6" spans="3:16" x14ac:dyDescent="0.25">
      <c r="C6" s="6" t="s">
        <v>5</v>
      </c>
      <c r="D6" s="27"/>
      <c r="E6" s="27"/>
      <c r="F6" s="28"/>
      <c r="H6" s="6" t="s">
        <v>5</v>
      </c>
      <c r="I6" s="27"/>
      <c r="J6" s="27"/>
      <c r="K6" s="28"/>
      <c r="M6" s="6" t="s">
        <v>5</v>
      </c>
      <c r="N6" s="27"/>
      <c r="O6" s="27"/>
      <c r="P6" s="28"/>
    </row>
    <row r="7" spans="3:16" ht="15.75" thickBot="1" x14ac:dyDescent="0.3">
      <c r="C7" s="7" t="s">
        <v>6</v>
      </c>
      <c r="D7" s="29"/>
      <c r="E7" s="29"/>
      <c r="F7" s="30"/>
      <c r="H7" s="7" t="s">
        <v>6</v>
      </c>
      <c r="I7" s="29"/>
      <c r="J7" s="29"/>
      <c r="K7" s="30"/>
      <c r="M7" s="7" t="s">
        <v>6</v>
      </c>
      <c r="N7" s="29"/>
      <c r="O7" s="29"/>
      <c r="P7" s="30"/>
    </row>
    <row r="8" spans="3:16" ht="15.75" thickBot="1" x14ac:dyDescent="0.3"/>
    <row r="9" spans="3:16" ht="30.75" thickBot="1" x14ac:dyDescent="0.3">
      <c r="C9" s="8" t="s">
        <v>7</v>
      </c>
      <c r="D9" s="9"/>
      <c r="E9" s="10" t="s">
        <v>9</v>
      </c>
      <c r="H9" s="8" t="s">
        <v>7</v>
      </c>
      <c r="I9" s="9" t="s">
        <v>8</v>
      </c>
      <c r="J9" s="10" t="s">
        <v>9</v>
      </c>
      <c r="M9" s="8" t="s">
        <v>7</v>
      </c>
      <c r="N9" s="9" t="s">
        <v>8</v>
      </c>
      <c r="O9" s="10" t="s">
        <v>9</v>
      </c>
    </row>
    <row r="10" spans="3:16" x14ac:dyDescent="0.25">
      <c r="C10" s="11" t="s">
        <v>17</v>
      </c>
      <c r="D10" s="12"/>
      <c r="E10" s="13" t="e">
        <f>SUM(D$10:D10)/D$24</f>
        <v>#DIV/0!</v>
      </c>
      <c r="H10" s="11" t="s">
        <v>17</v>
      </c>
      <c r="I10" s="12"/>
      <c r="J10" s="13" t="e">
        <f>SUM(I$10:I10)/I$24</f>
        <v>#DIV/0!</v>
      </c>
      <c r="M10" s="11" t="s">
        <v>17</v>
      </c>
      <c r="N10" s="12"/>
      <c r="O10" s="13" t="e">
        <f>SUM(N$10:N10)/N$24</f>
        <v>#DIV/0!</v>
      </c>
      <c r="P10" s="15"/>
    </row>
    <row r="11" spans="3:16" x14ac:dyDescent="0.25">
      <c r="C11" s="14" t="s">
        <v>18</v>
      </c>
      <c r="D11" s="16"/>
      <c r="E11" s="13" t="e">
        <f>SUM(D$10:D11)/D$24</f>
        <v>#DIV/0!</v>
      </c>
      <c r="H11" s="14" t="s">
        <v>18</v>
      </c>
      <c r="I11" s="16"/>
      <c r="J11" s="13" t="e">
        <f>SUM(I$10:I11)/I$24</f>
        <v>#DIV/0!</v>
      </c>
      <c r="M11" s="14" t="s">
        <v>18</v>
      </c>
      <c r="N11" s="16"/>
      <c r="O11" s="13" t="e">
        <f>SUM(N$10:N11)/N$24</f>
        <v>#DIV/0!</v>
      </c>
    </row>
    <row r="12" spans="3:16" x14ac:dyDescent="0.25">
      <c r="C12" s="14" t="s">
        <v>19</v>
      </c>
      <c r="D12" s="16"/>
      <c r="E12" s="13" t="e">
        <f>SUM(D$10:D12)/D$24</f>
        <v>#DIV/0!</v>
      </c>
      <c r="H12" s="14" t="s">
        <v>19</v>
      </c>
      <c r="I12" s="16"/>
      <c r="J12" s="13" t="e">
        <f>SUM(I$10:I12)/I$24</f>
        <v>#DIV/0!</v>
      </c>
      <c r="M12" s="14" t="s">
        <v>19</v>
      </c>
      <c r="N12" s="16"/>
      <c r="O12" s="13" t="e">
        <f>SUM(N$10:N12)/N$24</f>
        <v>#DIV/0!</v>
      </c>
    </row>
    <row r="13" spans="3:16" x14ac:dyDescent="0.25">
      <c r="C13" s="14" t="s">
        <v>20</v>
      </c>
      <c r="D13" s="16"/>
      <c r="E13" s="13" t="e">
        <f>SUM(D$10:D13)/D$24</f>
        <v>#DIV/0!</v>
      </c>
      <c r="H13" s="14" t="s">
        <v>20</v>
      </c>
      <c r="I13" s="16"/>
      <c r="J13" s="13" t="e">
        <f>SUM(I$10:I13)/I$24</f>
        <v>#DIV/0!</v>
      </c>
      <c r="M13" s="14" t="s">
        <v>20</v>
      </c>
      <c r="N13" s="16"/>
      <c r="O13" s="13" t="e">
        <f>SUM(N$10:N13)/N$24</f>
        <v>#DIV/0!</v>
      </c>
    </row>
    <row r="14" spans="3:16" x14ac:dyDescent="0.25">
      <c r="C14" s="17" t="s">
        <v>21</v>
      </c>
      <c r="D14" s="16"/>
      <c r="E14" s="13" t="e">
        <f>SUM(D$10:D14)/D$24</f>
        <v>#DIV/0!</v>
      </c>
      <c r="H14" s="17" t="s">
        <v>21</v>
      </c>
      <c r="I14" s="16"/>
      <c r="J14" s="13" t="e">
        <f>SUM(I$10:I14)/I$24</f>
        <v>#DIV/0!</v>
      </c>
      <c r="M14" s="17" t="s">
        <v>21</v>
      </c>
      <c r="N14" s="16"/>
      <c r="O14" s="13" t="e">
        <f>SUM(N$10:N14)/N$24</f>
        <v>#DIV/0!</v>
      </c>
    </row>
    <row r="15" spans="3:16" x14ac:dyDescent="0.25">
      <c r="C15" s="14" t="s">
        <v>25</v>
      </c>
      <c r="D15" s="16"/>
      <c r="E15" s="13" t="e">
        <f>SUM(D$10:D15)/D$24</f>
        <v>#DIV/0!</v>
      </c>
      <c r="H15" s="14" t="s">
        <v>25</v>
      </c>
      <c r="I15" s="16"/>
      <c r="J15" s="13" t="e">
        <f>SUM(I$10:I15)/I$24</f>
        <v>#DIV/0!</v>
      </c>
      <c r="M15" s="14" t="s">
        <v>25</v>
      </c>
      <c r="N15" s="16"/>
      <c r="O15" s="13" t="e">
        <f>SUM(N$10:N15)/N$24</f>
        <v>#DIV/0!</v>
      </c>
    </row>
    <row r="16" spans="3:16" x14ac:dyDescent="0.25">
      <c r="C16" s="17" t="s">
        <v>10</v>
      </c>
      <c r="D16" s="18"/>
      <c r="E16" s="13" t="e">
        <f>SUM(D$10:D16)/D$24</f>
        <v>#DIV/0!</v>
      </c>
      <c r="H16" s="17" t="s">
        <v>10</v>
      </c>
      <c r="I16" s="18"/>
      <c r="J16" s="13" t="e">
        <f>SUM(I$10:I16)/I$24</f>
        <v>#DIV/0!</v>
      </c>
      <c r="M16" s="17" t="s">
        <v>10</v>
      </c>
      <c r="N16" s="18"/>
      <c r="O16" s="13" t="e">
        <f>SUM(N$10:N16)/N$24</f>
        <v>#DIV/0!</v>
      </c>
    </row>
    <row r="17" spans="3:15" x14ac:dyDescent="0.25">
      <c r="C17" s="17" t="s">
        <v>22</v>
      </c>
      <c r="D17" s="18"/>
      <c r="E17" s="13" t="e">
        <f>SUM(D$10:D17)/D$24</f>
        <v>#DIV/0!</v>
      </c>
      <c r="H17" s="17" t="s">
        <v>22</v>
      </c>
      <c r="I17" s="18"/>
      <c r="J17" s="13" t="e">
        <f>SUM(I$10:I17)/I$24</f>
        <v>#DIV/0!</v>
      </c>
      <c r="M17" s="17" t="s">
        <v>22</v>
      </c>
      <c r="N17" s="18"/>
      <c r="O17" s="13" t="e">
        <f>SUM(N$10:N17)/N$24</f>
        <v>#DIV/0!</v>
      </c>
    </row>
    <row r="18" spans="3:15" x14ac:dyDescent="0.25">
      <c r="C18" s="17" t="s">
        <v>23</v>
      </c>
      <c r="D18" s="18"/>
      <c r="E18" s="13" t="e">
        <f>SUM(D$10:D18)/D$24</f>
        <v>#DIV/0!</v>
      </c>
      <c r="H18" s="17" t="s">
        <v>23</v>
      </c>
      <c r="I18" s="18"/>
      <c r="J18" s="13" t="e">
        <f>SUM(I$10:I18)/I$24</f>
        <v>#DIV/0!</v>
      </c>
      <c r="M18" s="17" t="s">
        <v>23</v>
      </c>
      <c r="N18" s="18"/>
      <c r="O18" s="13" t="e">
        <f>SUM(N$10:N18)/N$24</f>
        <v>#DIV/0!</v>
      </c>
    </row>
    <row r="19" spans="3:15" x14ac:dyDescent="0.25">
      <c r="C19" s="17" t="s">
        <v>26</v>
      </c>
      <c r="D19" s="18"/>
      <c r="E19" s="13" t="e">
        <f>SUM(D$10:D19)/D$24</f>
        <v>#DIV/0!</v>
      </c>
      <c r="H19" s="17" t="s">
        <v>26</v>
      </c>
      <c r="I19" s="18"/>
      <c r="J19" s="13" t="e">
        <f>SUM(I$10:I19)/I$24</f>
        <v>#DIV/0!</v>
      </c>
      <c r="M19" s="17" t="s">
        <v>26</v>
      </c>
      <c r="N19" s="18"/>
      <c r="O19" s="13" t="e">
        <f>SUM(N$10:N19)/N$24</f>
        <v>#DIV/0!</v>
      </c>
    </row>
    <row r="20" spans="3:15" x14ac:dyDescent="0.25">
      <c r="C20" s="17" t="s">
        <v>27</v>
      </c>
      <c r="D20" s="18"/>
      <c r="E20" s="13" t="e">
        <f>SUM(D$10:D20)/D$24</f>
        <v>#DIV/0!</v>
      </c>
      <c r="H20" s="17" t="s">
        <v>27</v>
      </c>
      <c r="I20" s="18"/>
      <c r="J20" s="13" t="e">
        <f>SUM(I$10:I20)/I$24</f>
        <v>#DIV/0!</v>
      </c>
      <c r="M20" s="17" t="s">
        <v>27</v>
      </c>
      <c r="N20" s="18"/>
      <c r="O20" s="13" t="e">
        <f>SUM(N$10:N20)/N$24</f>
        <v>#DIV/0!</v>
      </c>
    </row>
    <row r="21" spans="3:15" x14ac:dyDescent="0.25">
      <c r="C21" s="17" t="s">
        <v>24</v>
      </c>
      <c r="D21" s="18"/>
      <c r="E21" s="13" t="e">
        <f>SUM(D$10:D21)/D$24</f>
        <v>#DIV/0!</v>
      </c>
      <c r="H21" s="17" t="s">
        <v>24</v>
      </c>
      <c r="I21" s="18"/>
      <c r="J21" s="13" t="e">
        <f>SUM(I$10:I21)/I$24</f>
        <v>#DIV/0!</v>
      </c>
      <c r="M21" s="17" t="s">
        <v>24</v>
      </c>
      <c r="N21" s="18"/>
      <c r="O21" s="13" t="e">
        <f>SUM(N$10:N21)/N$24</f>
        <v>#DIV/0!</v>
      </c>
    </row>
    <row r="22" spans="3:15" x14ac:dyDescent="0.25">
      <c r="C22" s="17" t="s">
        <v>29</v>
      </c>
      <c r="D22" s="18"/>
      <c r="E22" s="13" t="e">
        <f>SUM(D$10:D22)/D$24</f>
        <v>#DIV/0!</v>
      </c>
      <c r="H22" s="17" t="s">
        <v>29</v>
      </c>
      <c r="I22" s="18"/>
      <c r="J22" s="13" t="e">
        <f>SUM(I$10:I22)/I$24</f>
        <v>#DIV/0!</v>
      </c>
      <c r="M22" s="17" t="s">
        <v>29</v>
      </c>
      <c r="N22" s="18"/>
      <c r="O22" s="13" t="e">
        <f>SUM(N$10:N22)/N$24</f>
        <v>#DIV/0!</v>
      </c>
    </row>
    <row r="23" spans="3:15" x14ac:dyDescent="0.25">
      <c r="C23" s="17" t="s">
        <v>30</v>
      </c>
      <c r="D23" s="18"/>
      <c r="E23" s="13" t="e">
        <f>SUM(D$10:D23)/D$24</f>
        <v>#DIV/0!</v>
      </c>
      <c r="H23" s="17" t="s">
        <v>30</v>
      </c>
      <c r="I23" s="18"/>
      <c r="J23" s="13" t="e">
        <f>SUM(I$10:I23)/I$24</f>
        <v>#DIV/0!</v>
      </c>
      <c r="M23" s="17" t="s">
        <v>30</v>
      </c>
      <c r="N23" s="18"/>
      <c r="O23" s="13" t="e">
        <f>SUM(N$10:N23)/N$24</f>
        <v>#DIV/0!</v>
      </c>
    </row>
    <row r="24" spans="3:15" ht="15.75" thickBot="1" x14ac:dyDescent="0.3">
      <c r="C24" s="19" t="s">
        <v>11</v>
      </c>
      <c r="D24" s="20">
        <f>SUM(D10:D23)</f>
        <v>0</v>
      </c>
      <c r="E24" s="21"/>
      <c r="H24" s="19" t="s">
        <v>11</v>
      </c>
      <c r="I24" s="20">
        <f>SUM(I10:I23)</f>
        <v>0</v>
      </c>
      <c r="J24" s="21"/>
      <c r="M24" s="19" t="s">
        <v>11</v>
      </c>
      <c r="N24" s="20">
        <f>SUM(N10:N23)</f>
        <v>0</v>
      </c>
      <c r="O24" s="21"/>
    </row>
  </sheetData>
  <mergeCells count="12">
    <mergeCell ref="D6:F6"/>
    <mergeCell ref="I6:K6"/>
    <mergeCell ref="N6:P6"/>
    <mergeCell ref="D7:F7"/>
    <mergeCell ref="I7:K7"/>
    <mergeCell ref="N7:P7"/>
    <mergeCell ref="D4:F4"/>
    <mergeCell ref="I4:K4"/>
    <mergeCell ref="N4:P4"/>
    <mergeCell ref="D5:F5"/>
    <mergeCell ref="I5:K5"/>
    <mergeCell ref="N5:P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C2:P24"/>
  <sheetViews>
    <sheetView zoomScale="115" zoomScaleNormal="115" workbookViewId="0">
      <selection activeCell="N18" sqref="N18"/>
    </sheetView>
  </sheetViews>
  <sheetFormatPr baseColWidth="10" defaultRowHeight="15" x14ac:dyDescent="0.25"/>
  <cols>
    <col min="1" max="1" width="1.42578125" customWidth="1"/>
    <col min="2" max="2" width="18.85546875" bestFit="1" customWidth="1"/>
    <col min="3" max="3" width="27.85546875" bestFit="1" customWidth="1"/>
    <col min="4" max="4" width="15.42578125" bestFit="1" customWidth="1"/>
    <col min="5" max="5" width="17.140625" customWidth="1"/>
    <col min="7" max="7" width="18.85546875" bestFit="1" customWidth="1"/>
    <col min="8" max="8" width="27.85546875" bestFit="1" customWidth="1"/>
    <col min="9" max="9" width="15.42578125" bestFit="1" customWidth="1"/>
    <col min="10" max="11" width="15.42578125" customWidth="1"/>
    <col min="12" max="12" width="18.85546875" bestFit="1" customWidth="1"/>
    <col min="13" max="13" width="27.85546875" bestFit="1" customWidth="1"/>
    <col min="14" max="14" width="15.5703125" bestFit="1" customWidth="1"/>
    <col min="15" max="15" width="17.5703125" customWidth="1"/>
  </cols>
  <sheetData>
    <row r="2" spans="3:16" x14ac:dyDescent="0.25">
      <c r="C2" s="1" t="s">
        <v>0</v>
      </c>
      <c r="H2" s="2" t="s">
        <v>1</v>
      </c>
      <c r="I2" s="3"/>
      <c r="J2" s="3"/>
      <c r="K2" s="3"/>
      <c r="L2" s="3"/>
      <c r="M2" s="4" t="s">
        <v>2</v>
      </c>
    </row>
    <row r="3" spans="3:16" ht="15.75" thickBot="1" x14ac:dyDescent="0.3"/>
    <row r="4" spans="3:16" x14ac:dyDescent="0.25">
      <c r="C4" s="5" t="s">
        <v>3</v>
      </c>
      <c r="D4" s="25"/>
      <c r="E4" s="25"/>
      <c r="F4" s="26"/>
      <c r="H4" s="5" t="s">
        <v>3</v>
      </c>
      <c r="I4" s="25"/>
      <c r="J4" s="25"/>
      <c r="K4" s="26"/>
      <c r="M4" s="5" t="s">
        <v>3</v>
      </c>
      <c r="N4" s="25"/>
      <c r="O4" s="25"/>
      <c r="P4" s="26"/>
    </row>
    <row r="5" spans="3:16" x14ac:dyDescent="0.25">
      <c r="C5" s="6" t="s">
        <v>4</v>
      </c>
      <c r="D5" s="27"/>
      <c r="E5" s="27"/>
      <c r="F5" s="28"/>
      <c r="H5" s="6" t="s">
        <v>4</v>
      </c>
      <c r="I5" s="27"/>
      <c r="J5" s="27"/>
      <c r="K5" s="28"/>
      <c r="M5" s="6" t="s">
        <v>4</v>
      </c>
      <c r="N5" s="27"/>
      <c r="O5" s="27"/>
      <c r="P5" s="28"/>
    </row>
    <row r="6" spans="3:16" x14ac:dyDescent="0.25">
      <c r="C6" s="6" t="s">
        <v>5</v>
      </c>
      <c r="D6" s="27"/>
      <c r="E6" s="27"/>
      <c r="F6" s="28"/>
      <c r="H6" s="6" t="s">
        <v>5</v>
      </c>
      <c r="I6" s="27"/>
      <c r="J6" s="27"/>
      <c r="K6" s="28"/>
      <c r="M6" s="6" t="s">
        <v>5</v>
      </c>
      <c r="N6" s="27"/>
      <c r="O6" s="27"/>
      <c r="P6" s="28"/>
    </row>
    <row r="7" spans="3:16" ht="15.75" thickBot="1" x14ac:dyDescent="0.3">
      <c r="C7" s="7" t="s">
        <v>6</v>
      </c>
      <c r="D7" s="29"/>
      <c r="E7" s="29"/>
      <c r="F7" s="30"/>
      <c r="H7" s="7" t="s">
        <v>6</v>
      </c>
      <c r="I7" s="29"/>
      <c r="J7" s="29"/>
      <c r="K7" s="30"/>
      <c r="M7" s="7" t="s">
        <v>6</v>
      </c>
      <c r="N7" s="29"/>
      <c r="O7" s="29"/>
      <c r="P7" s="30"/>
    </row>
    <row r="8" spans="3:16" ht="15.75" thickBot="1" x14ac:dyDescent="0.3"/>
    <row r="9" spans="3:16" ht="30.75" thickBot="1" x14ac:dyDescent="0.3">
      <c r="C9" s="8" t="s">
        <v>7</v>
      </c>
      <c r="D9" s="9"/>
      <c r="E9" s="10" t="s">
        <v>9</v>
      </c>
      <c r="H9" s="8" t="s">
        <v>7</v>
      </c>
      <c r="I9" s="9" t="s">
        <v>8</v>
      </c>
      <c r="J9" s="10" t="s">
        <v>9</v>
      </c>
      <c r="M9" s="8" t="s">
        <v>7</v>
      </c>
      <c r="N9" s="9" t="s">
        <v>8</v>
      </c>
      <c r="O9" s="10" t="s">
        <v>9</v>
      </c>
    </row>
    <row r="10" spans="3:16" x14ac:dyDescent="0.25">
      <c r="C10" s="11" t="s">
        <v>17</v>
      </c>
      <c r="D10" s="12"/>
      <c r="E10" s="13" t="e">
        <f>SUM(D$10:D10)/D$24</f>
        <v>#DIV/0!</v>
      </c>
      <c r="H10" s="11" t="s">
        <v>17</v>
      </c>
      <c r="I10" s="12"/>
      <c r="J10" s="13" t="e">
        <f>SUM(I$10:I10)/I$24</f>
        <v>#DIV/0!</v>
      </c>
      <c r="M10" s="11" t="s">
        <v>17</v>
      </c>
      <c r="N10" s="12"/>
      <c r="O10" s="13" t="e">
        <f>SUM(N$10:N10)/N$24</f>
        <v>#DIV/0!</v>
      </c>
      <c r="P10" s="15"/>
    </row>
    <row r="11" spans="3:16" x14ac:dyDescent="0.25">
      <c r="C11" s="14" t="s">
        <v>18</v>
      </c>
      <c r="D11" s="16"/>
      <c r="E11" s="13" t="e">
        <f>SUM(D$10:D11)/D$24</f>
        <v>#DIV/0!</v>
      </c>
      <c r="H11" s="14" t="s">
        <v>18</v>
      </c>
      <c r="I11" s="16"/>
      <c r="J11" s="13" t="e">
        <f>SUM(I$10:I11)/I$24</f>
        <v>#DIV/0!</v>
      </c>
      <c r="M11" s="14" t="s">
        <v>18</v>
      </c>
      <c r="N11" s="16"/>
      <c r="O11" s="13" t="e">
        <f>SUM(N$10:N11)/N$24</f>
        <v>#DIV/0!</v>
      </c>
    </row>
    <row r="12" spans="3:16" x14ac:dyDescent="0.25">
      <c r="C12" s="14" t="s">
        <v>19</v>
      </c>
      <c r="D12" s="16"/>
      <c r="E12" s="13" t="e">
        <f>SUM(D$10:D12)/D$24</f>
        <v>#DIV/0!</v>
      </c>
      <c r="H12" s="14" t="s">
        <v>19</v>
      </c>
      <c r="I12" s="16"/>
      <c r="J12" s="13" t="e">
        <f>SUM(I$10:I12)/I$24</f>
        <v>#DIV/0!</v>
      </c>
      <c r="M12" s="14" t="s">
        <v>19</v>
      </c>
      <c r="N12" s="16"/>
      <c r="O12" s="13" t="e">
        <f>SUM(N$10:N12)/N$24</f>
        <v>#DIV/0!</v>
      </c>
    </row>
    <row r="13" spans="3:16" x14ac:dyDescent="0.25">
      <c r="C13" s="14" t="s">
        <v>20</v>
      </c>
      <c r="D13" s="16"/>
      <c r="E13" s="13" t="e">
        <f>SUM(D$10:D13)/D$24</f>
        <v>#DIV/0!</v>
      </c>
      <c r="H13" s="14" t="s">
        <v>20</v>
      </c>
      <c r="I13" s="16"/>
      <c r="J13" s="13" t="e">
        <f>SUM(I$10:I13)/I$24</f>
        <v>#DIV/0!</v>
      </c>
      <c r="M13" s="14" t="s">
        <v>20</v>
      </c>
      <c r="N13" s="16"/>
      <c r="O13" s="13" t="e">
        <f>SUM(N$10:N13)/N$24</f>
        <v>#DIV/0!</v>
      </c>
    </row>
    <row r="14" spans="3:16" x14ac:dyDescent="0.25">
      <c r="C14" s="17" t="s">
        <v>21</v>
      </c>
      <c r="D14" s="16"/>
      <c r="E14" s="13" t="e">
        <f>SUM(D$10:D14)/D$24</f>
        <v>#DIV/0!</v>
      </c>
      <c r="H14" s="17" t="s">
        <v>21</v>
      </c>
      <c r="I14" s="16"/>
      <c r="J14" s="13" t="e">
        <f>SUM(I$10:I14)/I$24</f>
        <v>#DIV/0!</v>
      </c>
      <c r="M14" s="17" t="s">
        <v>21</v>
      </c>
      <c r="N14" s="16"/>
      <c r="O14" s="13" t="e">
        <f>SUM(N$10:N14)/N$24</f>
        <v>#DIV/0!</v>
      </c>
    </row>
    <row r="15" spans="3:16" x14ac:dyDescent="0.25">
      <c r="C15" s="14" t="s">
        <v>25</v>
      </c>
      <c r="D15" s="16"/>
      <c r="E15" s="13" t="e">
        <f>SUM(D$10:D15)/D$24</f>
        <v>#DIV/0!</v>
      </c>
      <c r="H15" s="14" t="s">
        <v>25</v>
      </c>
      <c r="I15" s="16"/>
      <c r="J15" s="13" t="e">
        <f>SUM(I$10:I15)/I$24</f>
        <v>#DIV/0!</v>
      </c>
      <c r="M15" s="14" t="s">
        <v>25</v>
      </c>
      <c r="N15" s="16"/>
      <c r="O15" s="13" t="e">
        <f>SUM(N$10:N15)/N$24</f>
        <v>#DIV/0!</v>
      </c>
    </row>
    <row r="16" spans="3:16" x14ac:dyDescent="0.25">
      <c r="C16" s="17" t="s">
        <v>10</v>
      </c>
      <c r="D16" s="18"/>
      <c r="E16" s="13" t="e">
        <f>SUM(D$10:D16)/D$24</f>
        <v>#DIV/0!</v>
      </c>
      <c r="H16" s="17" t="s">
        <v>10</v>
      </c>
      <c r="I16" s="18"/>
      <c r="J16" s="13" t="e">
        <f>SUM(I$10:I16)/I$24</f>
        <v>#DIV/0!</v>
      </c>
      <c r="M16" s="17" t="s">
        <v>10</v>
      </c>
      <c r="N16" s="18"/>
      <c r="O16" s="13" t="e">
        <f>SUM(N$10:N16)/N$24</f>
        <v>#DIV/0!</v>
      </c>
    </row>
    <row r="17" spans="3:15" x14ac:dyDescent="0.25">
      <c r="C17" s="17" t="s">
        <v>22</v>
      </c>
      <c r="D17" s="18"/>
      <c r="E17" s="13" t="e">
        <f>SUM(D$10:D17)/D$24</f>
        <v>#DIV/0!</v>
      </c>
      <c r="H17" s="17" t="s">
        <v>22</v>
      </c>
      <c r="I17" s="18"/>
      <c r="J17" s="13" t="e">
        <f>SUM(I$10:I17)/I$24</f>
        <v>#DIV/0!</v>
      </c>
      <c r="M17" s="17" t="s">
        <v>22</v>
      </c>
      <c r="N17" s="18"/>
      <c r="O17" s="13" t="e">
        <f>SUM(N$10:N17)/N$24</f>
        <v>#DIV/0!</v>
      </c>
    </row>
    <row r="18" spans="3:15" x14ac:dyDescent="0.25">
      <c r="C18" s="17" t="s">
        <v>23</v>
      </c>
      <c r="D18" s="18"/>
      <c r="E18" s="13" t="e">
        <f>SUM(D$10:D18)/D$24</f>
        <v>#DIV/0!</v>
      </c>
      <c r="H18" s="17" t="s">
        <v>23</v>
      </c>
      <c r="I18" s="18"/>
      <c r="J18" s="13" t="e">
        <f>SUM(I$10:I18)/I$24</f>
        <v>#DIV/0!</v>
      </c>
      <c r="M18" s="17" t="s">
        <v>23</v>
      </c>
      <c r="N18" s="18"/>
      <c r="O18" s="13" t="e">
        <f>SUM(N$10:N18)/N$24</f>
        <v>#DIV/0!</v>
      </c>
    </row>
    <row r="19" spans="3:15" x14ac:dyDescent="0.25">
      <c r="C19" s="17" t="s">
        <v>26</v>
      </c>
      <c r="D19" s="18"/>
      <c r="E19" s="13" t="e">
        <f>SUM(D$10:D19)/D$24</f>
        <v>#DIV/0!</v>
      </c>
      <c r="H19" s="17" t="s">
        <v>26</v>
      </c>
      <c r="I19" s="18"/>
      <c r="J19" s="13" t="e">
        <f>SUM(I$10:I19)/I$24</f>
        <v>#DIV/0!</v>
      </c>
      <c r="M19" s="17" t="s">
        <v>26</v>
      </c>
      <c r="N19" s="18"/>
      <c r="O19" s="13" t="e">
        <f>SUM(N$10:N19)/N$24</f>
        <v>#DIV/0!</v>
      </c>
    </row>
    <row r="20" spans="3:15" x14ac:dyDescent="0.25">
      <c r="C20" s="17" t="s">
        <v>27</v>
      </c>
      <c r="D20" s="18"/>
      <c r="E20" s="13" t="e">
        <f>SUM(D$10:D20)/D$24</f>
        <v>#DIV/0!</v>
      </c>
      <c r="H20" s="17" t="s">
        <v>27</v>
      </c>
      <c r="I20" s="18"/>
      <c r="J20" s="13" t="e">
        <f>SUM(I$10:I20)/I$24</f>
        <v>#DIV/0!</v>
      </c>
      <c r="M20" s="17" t="s">
        <v>27</v>
      </c>
      <c r="N20" s="18"/>
      <c r="O20" s="13" t="e">
        <f>SUM(N$10:N20)/N$24</f>
        <v>#DIV/0!</v>
      </c>
    </row>
    <row r="21" spans="3:15" x14ac:dyDescent="0.25">
      <c r="C21" s="17" t="s">
        <v>24</v>
      </c>
      <c r="D21" s="18"/>
      <c r="E21" s="13" t="e">
        <f>SUM(D$10:D21)/D$24</f>
        <v>#DIV/0!</v>
      </c>
      <c r="H21" s="17" t="s">
        <v>24</v>
      </c>
      <c r="I21" s="18"/>
      <c r="J21" s="13" t="e">
        <f>SUM(I$10:I21)/I$24</f>
        <v>#DIV/0!</v>
      </c>
      <c r="M21" s="17" t="s">
        <v>24</v>
      </c>
      <c r="N21" s="18"/>
      <c r="O21" s="13" t="e">
        <f>SUM(N$10:N21)/N$24</f>
        <v>#DIV/0!</v>
      </c>
    </row>
    <row r="22" spans="3:15" x14ac:dyDescent="0.25">
      <c r="C22" s="17" t="s">
        <v>29</v>
      </c>
      <c r="D22" s="18"/>
      <c r="E22" s="13" t="e">
        <f>SUM(D$10:D22)/D$24</f>
        <v>#DIV/0!</v>
      </c>
      <c r="H22" s="17" t="s">
        <v>29</v>
      </c>
      <c r="I22" s="18"/>
      <c r="J22" s="13" t="e">
        <f>SUM(I$10:I22)/I$24</f>
        <v>#DIV/0!</v>
      </c>
      <c r="M22" s="17" t="s">
        <v>29</v>
      </c>
      <c r="N22" s="18"/>
      <c r="O22" s="13" t="e">
        <f>SUM(N$10:N22)/N$24</f>
        <v>#DIV/0!</v>
      </c>
    </row>
    <row r="23" spans="3:15" x14ac:dyDescent="0.25">
      <c r="C23" s="17" t="s">
        <v>30</v>
      </c>
      <c r="D23" s="18"/>
      <c r="E23" s="13" t="e">
        <f>SUM(D$10:D23)/D$24</f>
        <v>#DIV/0!</v>
      </c>
      <c r="H23" s="17" t="s">
        <v>30</v>
      </c>
      <c r="I23" s="18"/>
      <c r="J23" s="13" t="e">
        <f>SUM(I$10:I23)/I$24</f>
        <v>#DIV/0!</v>
      </c>
      <c r="M23" s="17" t="s">
        <v>30</v>
      </c>
      <c r="N23" s="18"/>
      <c r="O23" s="13" t="e">
        <f>SUM(N$10:N23)/N$24</f>
        <v>#DIV/0!</v>
      </c>
    </row>
    <row r="24" spans="3:15" ht="15.75" thickBot="1" x14ac:dyDescent="0.3">
      <c r="C24" s="19" t="s">
        <v>11</v>
      </c>
      <c r="D24" s="20">
        <f>SUM(D10:D23)</f>
        <v>0</v>
      </c>
      <c r="E24" s="21"/>
      <c r="H24" s="19" t="s">
        <v>11</v>
      </c>
      <c r="I24" s="20">
        <f>SUM(I10:I23)</f>
        <v>0</v>
      </c>
      <c r="J24" s="21"/>
      <c r="M24" s="19" t="s">
        <v>11</v>
      </c>
      <c r="N24" s="20">
        <f>SUM(N10:N23)</f>
        <v>0</v>
      </c>
      <c r="O24" s="21"/>
    </row>
  </sheetData>
  <mergeCells count="12">
    <mergeCell ref="D4:F4"/>
    <mergeCell ref="I4:K4"/>
    <mergeCell ref="N4:P4"/>
    <mergeCell ref="D5:F5"/>
    <mergeCell ref="I5:K5"/>
    <mergeCell ref="N5:P5"/>
    <mergeCell ref="D6:F6"/>
    <mergeCell ref="I6:K6"/>
    <mergeCell ref="N6:P6"/>
    <mergeCell ref="D7:F7"/>
    <mergeCell ref="I7:K7"/>
    <mergeCell ref="N7:P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7"/>
  <sheetViews>
    <sheetView showGridLines="0" tabSelected="1" workbookViewId="0">
      <selection activeCell="J15" sqref="J15"/>
    </sheetView>
  </sheetViews>
  <sheetFormatPr baseColWidth="10" defaultRowHeight="15" x14ac:dyDescent="0.25"/>
  <cols>
    <col min="1" max="1" width="8.7109375" customWidth="1"/>
    <col min="2" max="2" width="9.42578125" bestFit="1" customWidth="1"/>
    <col min="3" max="3" width="16" customWidth="1"/>
    <col min="4" max="4" width="17.5703125" customWidth="1"/>
    <col min="5" max="5" width="20.85546875" customWidth="1"/>
    <col min="6" max="6" width="19.28515625" customWidth="1"/>
    <col min="7" max="7" width="23.140625" bestFit="1" customWidth="1"/>
    <col min="8" max="8" width="17.7109375" customWidth="1"/>
  </cols>
  <sheetData>
    <row r="1" spans="1:8" x14ac:dyDescent="0.25">
      <c r="A1" t="s">
        <v>12</v>
      </c>
      <c r="B1" t="s">
        <v>13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8" x14ac:dyDescent="0.25">
      <c r="A2" t="s">
        <v>28</v>
      </c>
      <c r="B2" t="s">
        <v>0</v>
      </c>
      <c r="G2" t="s">
        <v>17</v>
      </c>
    </row>
    <row r="3" spans="1:8" x14ac:dyDescent="0.25">
      <c r="A3" t="s">
        <v>28</v>
      </c>
      <c r="B3" t="s">
        <v>0</v>
      </c>
      <c r="G3" t="s">
        <v>18</v>
      </c>
    </row>
    <row r="4" spans="1:8" x14ac:dyDescent="0.25">
      <c r="A4" t="s">
        <v>28</v>
      </c>
      <c r="B4" t="s">
        <v>0</v>
      </c>
      <c r="G4" t="s">
        <v>19</v>
      </c>
    </row>
    <row r="5" spans="1:8" x14ac:dyDescent="0.25">
      <c r="A5" t="s">
        <v>28</v>
      </c>
      <c r="B5" t="s">
        <v>0</v>
      </c>
      <c r="G5" t="s">
        <v>20</v>
      </c>
    </row>
    <row r="6" spans="1:8" x14ac:dyDescent="0.25">
      <c r="A6" t="s">
        <v>28</v>
      </c>
      <c r="B6" t="s">
        <v>0</v>
      </c>
      <c r="G6" t="s">
        <v>21</v>
      </c>
    </row>
    <row r="7" spans="1:8" x14ac:dyDescent="0.25">
      <c r="A7" t="s">
        <v>28</v>
      </c>
      <c r="B7" t="s">
        <v>0</v>
      </c>
      <c r="G7" t="s">
        <v>25</v>
      </c>
    </row>
    <row r="8" spans="1:8" x14ac:dyDescent="0.25">
      <c r="A8" t="s">
        <v>28</v>
      </c>
      <c r="B8" t="s">
        <v>0</v>
      </c>
      <c r="G8" t="s">
        <v>10</v>
      </c>
    </row>
    <row r="9" spans="1:8" x14ac:dyDescent="0.25">
      <c r="A9" t="s">
        <v>28</v>
      </c>
      <c r="B9" t="s">
        <v>0</v>
      </c>
      <c r="G9" t="s">
        <v>22</v>
      </c>
    </row>
    <row r="10" spans="1:8" x14ac:dyDescent="0.25">
      <c r="A10" t="s">
        <v>28</v>
      </c>
      <c r="B10" t="s">
        <v>0</v>
      </c>
      <c r="G10" t="s">
        <v>23</v>
      </c>
    </row>
    <row r="11" spans="1:8" x14ac:dyDescent="0.25">
      <c r="A11" t="s">
        <v>28</v>
      </c>
      <c r="B11" t="s">
        <v>0</v>
      </c>
      <c r="G11" t="s">
        <v>26</v>
      </c>
    </row>
    <row r="12" spans="1:8" x14ac:dyDescent="0.25">
      <c r="A12" t="s">
        <v>28</v>
      </c>
      <c r="B12" t="s">
        <v>0</v>
      </c>
      <c r="G12" t="s">
        <v>27</v>
      </c>
    </row>
    <row r="13" spans="1:8" x14ac:dyDescent="0.25">
      <c r="A13" t="s">
        <v>28</v>
      </c>
      <c r="B13" t="s">
        <v>0</v>
      </c>
      <c r="G13" t="s">
        <v>24</v>
      </c>
    </row>
    <row r="14" spans="1:8" x14ac:dyDescent="0.25">
      <c r="A14" t="s">
        <v>28</v>
      </c>
      <c r="B14" t="s">
        <v>0</v>
      </c>
      <c r="G14" t="s">
        <v>29</v>
      </c>
    </row>
    <row r="15" spans="1:8" x14ac:dyDescent="0.25">
      <c r="A15" t="s">
        <v>28</v>
      </c>
      <c r="B15" t="s">
        <v>0</v>
      </c>
      <c r="G15" t="s">
        <v>30</v>
      </c>
    </row>
    <row r="16" spans="1:8" x14ac:dyDescent="0.25">
      <c r="A16" t="s">
        <v>28</v>
      </c>
      <c r="B16" t="s">
        <v>1</v>
      </c>
      <c r="G16" t="s">
        <v>17</v>
      </c>
    </row>
    <row r="17" spans="1:7" x14ac:dyDescent="0.25">
      <c r="A17" t="s">
        <v>28</v>
      </c>
      <c r="B17" t="s">
        <v>1</v>
      </c>
      <c r="G17" t="s">
        <v>18</v>
      </c>
    </row>
    <row r="18" spans="1:7" x14ac:dyDescent="0.25">
      <c r="A18" t="s">
        <v>28</v>
      </c>
      <c r="B18" t="s">
        <v>1</v>
      </c>
      <c r="G18" t="s">
        <v>19</v>
      </c>
    </row>
    <row r="19" spans="1:7" x14ac:dyDescent="0.25">
      <c r="A19" t="s">
        <v>28</v>
      </c>
      <c r="B19" t="s">
        <v>1</v>
      </c>
      <c r="G19" t="s">
        <v>20</v>
      </c>
    </row>
    <row r="20" spans="1:7" x14ac:dyDescent="0.25">
      <c r="A20" t="s">
        <v>28</v>
      </c>
      <c r="B20" t="s">
        <v>1</v>
      </c>
      <c r="G20" t="s">
        <v>21</v>
      </c>
    </row>
    <row r="21" spans="1:7" x14ac:dyDescent="0.25">
      <c r="A21" t="s">
        <v>28</v>
      </c>
      <c r="B21" t="s">
        <v>1</v>
      </c>
      <c r="G21" t="s">
        <v>25</v>
      </c>
    </row>
    <row r="22" spans="1:7" x14ac:dyDescent="0.25">
      <c r="A22" t="s">
        <v>28</v>
      </c>
      <c r="B22" t="s">
        <v>1</v>
      </c>
      <c r="G22" t="s">
        <v>10</v>
      </c>
    </row>
    <row r="23" spans="1:7" x14ac:dyDescent="0.25">
      <c r="A23" t="s">
        <v>28</v>
      </c>
      <c r="B23" t="s">
        <v>1</v>
      </c>
      <c r="G23" t="s">
        <v>22</v>
      </c>
    </row>
    <row r="24" spans="1:7" x14ac:dyDescent="0.25">
      <c r="A24" t="s">
        <v>28</v>
      </c>
      <c r="B24" t="s">
        <v>1</v>
      </c>
      <c r="G24" t="s">
        <v>23</v>
      </c>
    </row>
    <row r="25" spans="1:7" x14ac:dyDescent="0.25">
      <c r="A25" t="s">
        <v>28</v>
      </c>
      <c r="B25" t="s">
        <v>1</v>
      </c>
      <c r="G25" t="s">
        <v>26</v>
      </c>
    </row>
    <row r="26" spans="1:7" x14ac:dyDescent="0.25">
      <c r="A26" t="s">
        <v>28</v>
      </c>
      <c r="B26" t="s">
        <v>1</v>
      </c>
      <c r="G26" t="s">
        <v>27</v>
      </c>
    </row>
    <row r="27" spans="1:7" x14ac:dyDescent="0.25">
      <c r="A27" t="s">
        <v>28</v>
      </c>
      <c r="B27" t="s">
        <v>1</v>
      </c>
      <c r="G27" t="s">
        <v>24</v>
      </c>
    </row>
    <row r="28" spans="1:7" x14ac:dyDescent="0.25">
      <c r="A28" t="s">
        <v>28</v>
      </c>
      <c r="B28" t="s">
        <v>1</v>
      </c>
      <c r="G28" t="s">
        <v>29</v>
      </c>
    </row>
    <row r="29" spans="1:7" x14ac:dyDescent="0.25">
      <c r="A29" t="s">
        <v>28</v>
      </c>
      <c r="B29" t="s">
        <v>1</v>
      </c>
      <c r="G29" t="s">
        <v>30</v>
      </c>
    </row>
    <row r="30" spans="1:7" x14ac:dyDescent="0.25">
      <c r="A30" t="s">
        <v>28</v>
      </c>
      <c r="B30" t="s">
        <v>2</v>
      </c>
      <c r="G30" t="s">
        <v>17</v>
      </c>
    </row>
    <row r="31" spans="1:7" x14ac:dyDescent="0.25">
      <c r="A31" t="s">
        <v>28</v>
      </c>
      <c r="B31" t="s">
        <v>2</v>
      </c>
      <c r="G31" t="s">
        <v>18</v>
      </c>
    </row>
    <row r="32" spans="1:7" x14ac:dyDescent="0.25">
      <c r="A32" t="s">
        <v>28</v>
      </c>
      <c r="B32" t="s">
        <v>2</v>
      </c>
      <c r="G32" t="s">
        <v>19</v>
      </c>
    </row>
    <row r="33" spans="1:7" x14ac:dyDescent="0.25">
      <c r="A33" t="s">
        <v>28</v>
      </c>
      <c r="B33" t="s">
        <v>2</v>
      </c>
      <c r="G33" t="s">
        <v>20</v>
      </c>
    </row>
    <row r="34" spans="1:7" x14ac:dyDescent="0.25">
      <c r="A34" t="s">
        <v>28</v>
      </c>
      <c r="B34" t="s">
        <v>2</v>
      </c>
      <c r="G34" t="s">
        <v>21</v>
      </c>
    </row>
    <row r="35" spans="1:7" x14ac:dyDescent="0.25">
      <c r="A35" t="s">
        <v>28</v>
      </c>
      <c r="B35" t="s">
        <v>2</v>
      </c>
      <c r="G35" t="s">
        <v>25</v>
      </c>
    </row>
    <row r="36" spans="1:7" x14ac:dyDescent="0.25">
      <c r="A36" t="s">
        <v>28</v>
      </c>
      <c r="B36" t="s">
        <v>2</v>
      </c>
      <c r="G36" t="s">
        <v>10</v>
      </c>
    </row>
    <row r="37" spans="1:7" x14ac:dyDescent="0.25">
      <c r="A37" t="s">
        <v>28</v>
      </c>
      <c r="B37" t="s">
        <v>2</v>
      </c>
      <c r="G37" t="s">
        <v>22</v>
      </c>
    </row>
    <row r="38" spans="1:7" x14ac:dyDescent="0.25">
      <c r="A38" t="s">
        <v>28</v>
      </c>
      <c r="B38" t="s">
        <v>2</v>
      </c>
      <c r="G38" t="s">
        <v>23</v>
      </c>
    </row>
    <row r="39" spans="1:7" x14ac:dyDescent="0.25">
      <c r="A39" t="s">
        <v>28</v>
      </c>
      <c r="B39" t="s">
        <v>2</v>
      </c>
      <c r="G39" t="s">
        <v>26</v>
      </c>
    </row>
    <row r="40" spans="1:7" x14ac:dyDescent="0.25">
      <c r="A40" t="s">
        <v>28</v>
      </c>
      <c r="B40" t="s">
        <v>2</v>
      </c>
      <c r="G40" t="s">
        <v>27</v>
      </c>
    </row>
    <row r="41" spans="1:7" x14ac:dyDescent="0.25">
      <c r="A41" t="s">
        <v>28</v>
      </c>
      <c r="B41" t="s">
        <v>2</v>
      </c>
      <c r="G41" t="s">
        <v>24</v>
      </c>
    </row>
    <row r="42" spans="1:7" x14ac:dyDescent="0.25">
      <c r="A42" t="s">
        <v>28</v>
      </c>
      <c r="B42" t="s">
        <v>2</v>
      </c>
      <c r="G42" t="s">
        <v>29</v>
      </c>
    </row>
    <row r="43" spans="1:7" x14ac:dyDescent="0.25">
      <c r="A43" t="s">
        <v>28</v>
      </c>
      <c r="B43" t="s">
        <v>2</v>
      </c>
      <c r="G43" t="s">
        <v>30</v>
      </c>
    </row>
    <row r="44" spans="1:7" x14ac:dyDescent="0.25">
      <c r="A44" t="s">
        <v>33</v>
      </c>
      <c r="B44" t="s">
        <v>32</v>
      </c>
      <c r="G44" t="s">
        <v>17</v>
      </c>
    </row>
    <row r="45" spans="1:7" x14ac:dyDescent="0.25">
      <c r="A45" t="s">
        <v>33</v>
      </c>
      <c r="B45" t="s">
        <v>32</v>
      </c>
      <c r="G45" t="s">
        <v>18</v>
      </c>
    </row>
    <row r="46" spans="1:7" x14ac:dyDescent="0.25">
      <c r="A46" t="s">
        <v>33</v>
      </c>
      <c r="B46" t="s">
        <v>32</v>
      </c>
      <c r="G46" t="s">
        <v>19</v>
      </c>
    </row>
    <row r="47" spans="1:7" x14ac:dyDescent="0.25">
      <c r="A47" t="s">
        <v>33</v>
      </c>
      <c r="B47" t="s">
        <v>32</v>
      </c>
      <c r="G47" t="s">
        <v>20</v>
      </c>
    </row>
    <row r="48" spans="1:7" x14ac:dyDescent="0.25">
      <c r="A48" t="s">
        <v>33</v>
      </c>
      <c r="B48" t="s">
        <v>32</v>
      </c>
      <c r="G48" t="s">
        <v>21</v>
      </c>
    </row>
    <row r="49" spans="1:7" x14ac:dyDescent="0.25">
      <c r="A49" t="s">
        <v>33</v>
      </c>
      <c r="B49" t="s">
        <v>32</v>
      </c>
      <c r="G49" t="s">
        <v>25</v>
      </c>
    </row>
    <row r="50" spans="1:7" x14ac:dyDescent="0.25">
      <c r="A50" t="s">
        <v>33</v>
      </c>
      <c r="B50" t="s">
        <v>32</v>
      </c>
      <c r="G50" t="s">
        <v>10</v>
      </c>
    </row>
    <row r="51" spans="1:7" x14ac:dyDescent="0.25">
      <c r="A51" t="s">
        <v>33</v>
      </c>
      <c r="B51" t="s">
        <v>32</v>
      </c>
      <c r="G51" t="s">
        <v>22</v>
      </c>
    </row>
    <row r="52" spans="1:7" x14ac:dyDescent="0.25">
      <c r="A52" t="s">
        <v>33</v>
      </c>
      <c r="B52" t="s">
        <v>32</v>
      </c>
      <c r="G52" t="s">
        <v>23</v>
      </c>
    </row>
    <row r="53" spans="1:7" x14ac:dyDescent="0.25">
      <c r="A53" t="s">
        <v>33</v>
      </c>
      <c r="B53" t="s">
        <v>32</v>
      </c>
      <c r="G53" t="s">
        <v>26</v>
      </c>
    </row>
    <row r="54" spans="1:7" x14ac:dyDescent="0.25">
      <c r="A54" t="s">
        <v>33</v>
      </c>
      <c r="B54" t="s">
        <v>32</v>
      </c>
      <c r="G54" t="s">
        <v>27</v>
      </c>
    </row>
    <row r="55" spans="1:7" x14ac:dyDescent="0.25">
      <c r="A55" t="s">
        <v>33</v>
      </c>
      <c r="B55" t="s">
        <v>32</v>
      </c>
      <c r="G55" t="s">
        <v>24</v>
      </c>
    </row>
    <row r="56" spans="1:7" x14ac:dyDescent="0.25">
      <c r="A56" t="s">
        <v>33</v>
      </c>
      <c r="B56" t="s">
        <v>32</v>
      </c>
      <c r="G56" t="s">
        <v>29</v>
      </c>
    </row>
    <row r="57" spans="1:7" x14ac:dyDescent="0.25">
      <c r="A57" t="s">
        <v>33</v>
      </c>
      <c r="B57" t="s">
        <v>32</v>
      </c>
      <c r="G57" t="s">
        <v>30</v>
      </c>
    </row>
    <row r="58" spans="1:7" x14ac:dyDescent="0.25">
      <c r="A58" t="s">
        <v>33</v>
      </c>
      <c r="B58" t="s">
        <v>1</v>
      </c>
      <c r="G58" t="s">
        <v>17</v>
      </c>
    </row>
    <row r="59" spans="1:7" x14ac:dyDescent="0.25">
      <c r="A59" t="s">
        <v>33</v>
      </c>
      <c r="B59" t="s">
        <v>1</v>
      </c>
      <c r="G59" t="s">
        <v>18</v>
      </c>
    </row>
    <row r="60" spans="1:7" x14ac:dyDescent="0.25">
      <c r="A60" t="s">
        <v>33</v>
      </c>
      <c r="B60" t="s">
        <v>1</v>
      </c>
      <c r="G60" t="s">
        <v>19</v>
      </c>
    </row>
    <row r="61" spans="1:7" x14ac:dyDescent="0.25">
      <c r="A61" t="s">
        <v>33</v>
      </c>
      <c r="B61" t="s">
        <v>1</v>
      </c>
      <c r="G61" t="s">
        <v>20</v>
      </c>
    </row>
    <row r="62" spans="1:7" x14ac:dyDescent="0.25">
      <c r="A62" t="s">
        <v>33</v>
      </c>
      <c r="B62" t="s">
        <v>1</v>
      </c>
      <c r="G62" t="s">
        <v>21</v>
      </c>
    </row>
    <row r="63" spans="1:7" x14ac:dyDescent="0.25">
      <c r="A63" t="s">
        <v>33</v>
      </c>
      <c r="B63" t="s">
        <v>1</v>
      </c>
      <c r="G63" t="s">
        <v>25</v>
      </c>
    </row>
    <row r="64" spans="1:7" x14ac:dyDescent="0.25">
      <c r="A64" t="s">
        <v>33</v>
      </c>
      <c r="B64" t="s">
        <v>1</v>
      </c>
      <c r="G64" t="s">
        <v>10</v>
      </c>
    </row>
    <row r="65" spans="1:7" x14ac:dyDescent="0.25">
      <c r="A65" t="s">
        <v>33</v>
      </c>
      <c r="B65" t="s">
        <v>1</v>
      </c>
      <c r="G65" t="s">
        <v>22</v>
      </c>
    </row>
    <row r="66" spans="1:7" x14ac:dyDescent="0.25">
      <c r="A66" t="s">
        <v>33</v>
      </c>
      <c r="B66" t="s">
        <v>1</v>
      </c>
      <c r="G66" t="s">
        <v>23</v>
      </c>
    </row>
    <row r="67" spans="1:7" x14ac:dyDescent="0.25">
      <c r="A67" t="s">
        <v>33</v>
      </c>
      <c r="B67" t="s">
        <v>1</v>
      </c>
      <c r="G67" t="s">
        <v>26</v>
      </c>
    </row>
    <row r="68" spans="1:7" x14ac:dyDescent="0.25">
      <c r="A68" t="s">
        <v>33</v>
      </c>
      <c r="B68" t="s">
        <v>1</v>
      </c>
      <c r="G68" t="s">
        <v>27</v>
      </c>
    </row>
    <row r="69" spans="1:7" x14ac:dyDescent="0.25">
      <c r="A69" t="s">
        <v>33</v>
      </c>
      <c r="B69" t="s">
        <v>1</v>
      </c>
      <c r="G69" t="s">
        <v>24</v>
      </c>
    </row>
    <row r="70" spans="1:7" x14ac:dyDescent="0.25">
      <c r="A70" t="s">
        <v>33</v>
      </c>
      <c r="B70" t="s">
        <v>1</v>
      </c>
      <c r="G70" t="s">
        <v>29</v>
      </c>
    </row>
    <row r="71" spans="1:7" x14ac:dyDescent="0.25">
      <c r="A71" t="s">
        <v>33</v>
      </c>
      <c r="B71" t="s">
        <v>1</v>
      </c>
      <c r="G71" t="s">
        <v>30</v>
      </c>
    </row>
    <row r="72" spans="1:7" x14ac:dyDescent="0.25">
      <c r="A72" t="s">
        <v>33</v>
      </c>
      <c r="B72" t="s">
        <v>2</v>
      </c>
      <c r="G72" t="s">
        <v>17</v>
      </c>
    </row>
    <row r="73" spans="1:7" x14ac:dyDescent="0.25">
      <c r="A73" t="s">
        <v>33</v>
      </c>
      <c r="B73" t="s">
        <v>2</v>
      </c>
      <c r="G73" t="s">
        <v>18</v>
      </c>
    </row>
    <row r="74" spans="1:7" x14ac:dyDescent="0.25">
      <c r="A74" t="s">
        <v>33</v>
      </c>
      <c r="B74" t="s">
        <v>2</v>
      </c>
      <c r="G74" t="s">
        <v>19</v>
      </c>
    </row>
    <row r="75" spans="1:7" x14ac:dyDescent="0.25">
      <c r="A75" t="s">
        <v>33</v>
      </c>
      <c r="B75" t="s">
        <v>2</v>
      </c>
      <c r="G75" t="s">
        <v>20</v>
      </c>
    </row>
    <row r="76" spans="1:7" x14ac:dyDescent="0.25">
      <c r="A76" t="s">
        <v>33</v>
      </c>
      <c r="B76" t="s">
        <v>2</v>
      </c>
      <c r="G76" t="s">
        <v>21</v>
      </c>
    </row>
    <row r="77" spans="1:7" x14ac:dyDescent="0.25">
      <c r="A77" t="s">
        <v>33</v>
      </c>
      <c r="B77" t="s">
        <v>2</v>
      </c>
      <c r="G77" t="s">
        <v>25</v>
      </c>
    </row>
    <row r="78" spans="1:7" x14ac:dyDescent="0.25">
      <c r="A78" t="s">
        <v>33</v>
      </c>
      <c r="B78" t="s">
        <v>2</v>
      </c>
      <c r="G78" t="s">
        <v>10</v>
      </c>
    </row>
    <row r="79" spans="1:7" x14ac:dyDescent="0.25">
      <c r="A79" t="s">
        <v>33</v>
      </c>
      <c r="B79" t="s">
        <v>2</v>
      </c>
      <c r="G79" t="s">
        <v>22</v>
      </c>
    </row>
    <row r="80" spans="1:7" x14ac:dyDescent="0.25">
      <c r="A80" t="s">
        <v>33</v>
      </c>
      <c r="B80" t="s">
        <v>2</v>
      </c>
      <c r="G80" t="s">
        <v>23</v>
      </c>
    </row>
    <row r="81" spans="1:7" x14ac:dyDescent="0.25">
      <c r="A81" t="s">
        <v>33</v>
      </c>
      <c r="B81" t="s">
        <v>2</v>
      </c>
      <c r="G81" t="s">
        <v>26</v>
      </c>
    </row>
    <row r="82" spans="1:7" x14ac:dyDescent="0.25">
      <c r="A82" t="s">
        <v>33</v>
      </c>
      <c r="B82" t="s">
        <v>2</v>
      </c>
      <c r="G82" t="s">
        <v>27</v>
      </c>
    </row>
    <row r="83" spans="1:7" x14ac:dyDescent="0.25">
      <c r="A83" t="s">
        <v>33</v>
      </c>
      <c r="B83" t="s">
        <v>2</v>
      </c>
      <c r="G83" t="s">
        <v>24</v>
      </c>
    </row>
    <row r="84" spans="1:7" x14ac:dyDescent="0.25">
      <c r="A84" t="s">
        <v>33</v>
      </c>
      <c r="B84" t="s">
        <v>2</v>
      </c>
      <c r="G84" t="s">
        <v>29</v>
      </c>
    </row>
    <row r="85" spans="1:7" x14ac:dyDescent="0.25">
      <c r="A85" t="s">
        <v>33</v>
      </c>
      <c r="B85" t="s">
        <v>2</v>
      </c>
      <c r="G85" t="s">
        <v>30</v>
      </c>
    </row>
    <row r="86" spans="1:7" x14ac:dyDescent="0.25">
      <c r="A86" t="s">
        <v>31</v>
      </c>
      <c r="B86" t="s">
        <v>0</v>
      </c>
      <c r="G86" t="s">
        <v>17</v>
      </c>
    </row>
    <row r="87" spans="1:7" x14ac:dyDescent="0.25">
      <c r="A87" t="s">
        <v>31</v>
      </c>
      <c r="B87" t="s">
        <v>0</v>
      </c>
      <c r="G87" t="s">
        <v>18</v>
      </c>
    </row>
    <row r="88" spans="1:7" x14ac:dyDescent="0.25">
      <c r="A88" t="s">
        <v>31</v>
      </c>
      <c r="B88" t="s">
        <v>0</v>
      </c>
      <c r="G88" t="s">
        <v>19</v>
      </c>
    </row>
    <row r="89" spans="1:7" x14ac:dyDescent="0.25">
      <c r="A89" t="s">
        <v>31</v>
      </c>
      <c r="B89" t="s">
        <v>0</v>
      </c>
      <c r="G89" t="s">
        <v>20</v>
      </c>
    </row>
    <row r="90" spans="1:7" x14ac:dyDescent="0.25">
      <c r="A90" t="s">
        <v>31</v>
      </c>
      <c r="B90" t="s">
        <v>0</v>
      </c>
      <c r="G90" t="s">
        <v>21</v>
      </c>
    </row>
    <row r="91" spans="1:7" x14ac:dyDescent="0.25">
      <c r="A91" t="s">
        <v>31</v>
      </c>
      <c r="B91" t="s">
        <v>0</v>
      </c>
      <c r="G91" t="s">
        <v>25</v>
      </c>
    </row>
    <row r="92" spans="1:7" x14ac:dyDescent="0.25">
      <c r="A92" t="s">
        <v>31</v>
      </c>
      <c r="B92" t="s">
        <v>0</v>
      </c>
      <c r="G92" t="s">
        <v>10</v>
      </c>
    </row>
    <row r="93" spans="1:7" x14ac:dyDescent="0.25">
      <c r="A93" t="s">
        <v>31</v>
      </c>
      <c r="B93" t="s">
        <v>0</v>
      </c>
      <c r="G93" t="s">
        <v>22</v>
      </c>
    </row>
    <row r="94" spans="1:7" x14ac:dyDescent="0.25">
      <c r="A94" t="s">
        <v>31</v>
      </c>
      <c r="B94" t="s">
        <v>0</v>
      </c>
      <c r="G94" t="s">
        <v>23</v>
      </c>
    </row>
    <row r="95" spans="1:7" x14ac:dyDescent="0.25">
      <c r="A95" t="s">
        <v>31</v>
      </c>
      <c r="B95" t="s">
        <v>0</v>
      </c>
      <c r="G95" t="s">
        <v>26</v>
      </c>
    </row>
    <row r="96" spans="1:7" x14ac:dyDescent="0.25">
      <c r="A96" t="s">
        <v>31</v>
      </c>
      <c r="B96" t="s">
        <v>0</v>
      </c>
      <c r="G96" t="s">
        <v>27</v>
      </c>
    </row>
    <row r="97" spans="1:7" x14ac:dyDescent="0.25">
      <c r="A97" t="s">
        <v>31</v>
      </c>
      <c r="B97" t="s">
        <v>0</v>
      </c>
      <c r="G97" t="s">
        <v>24</v>
      </c>
    </row>
    <row r="98" spans="1:7" x14ac:dyDescent="0.25">
      <c r="A98" t="s">
        <v>31</v>
      </c>
      <c r="B98" t="s">
        <v>0</v>
      </c>
      <c r="G98" t="s">
        <v>29</v>
      </c>
    </row>
    <row r="99" spans="1:7" x14ac:dyDescent="0.25">
      <c r="A99" t="s">
        <v>31</v>
      </c>
      <c r="B99" t="s">
        <v>0</v>
      </c>
      <c r="G99" t="s">
        <v>30</v>
      </c>
    </row>
    <row r="100" spans="1:7" x14ac:dyDescent="0.25">
      <c r="A100" t="s">
        <v>31</v>
      </c>
      <c r="B100" t="s">
        <v>1</v>
      </c>
      <c r="G100" t="s">
        <v>17</v>
      </c>
    </row>
    <row r="101" spans="1:7" x14ac:dyDescent="0.25">
      <c r="A101" t="s">
        <v>31</v>
      </c>
      <c r="B101" t="s">
        <v>1</v>
      </c>
      <c r="G101" t="s">
        <v>18</v>
      </c>
    </row>
    <row r="102" spans="1:7" x14ac:dyDescent="0.25">
      <c r="A102" t="s">
        <v>31</v>
      </c>
      <c r="B102" t="s">
        <v>1</v>
      </c>
      <c r="G102" t="s">
        <v>19</v>
      </c>
    </row>
    <row r="103" spans="1:7" x14ac:dyDescent="0.25">
      <c r="A103" t="s">
        <v>31</v>
      </c>
      <c r="B103" t="s">
        <v>1</v>
      </c>
      <c r="G103" t="s">
        <v>20</v>
      </c>
    </row>
    <row r="104" spans="1:7" x14ac:dyDescent="0.25">
      <c r="A104" t="s">
        <v>31</v>
      </c>
      <c r="B104" t="s">
        <v>1</v>
      </c>
      <c r="G104" t="s">
        <v>21</v>
      </c>
    </row>
    <row r="105" spans="1:7" x14ac:dyDescent="0.25">
      <c r="A105" t="s">
        <v>31</v>
      </c>
      <c r="B105" t="s">
        <v>1</v>
      </c>
      <c r="G105" t="s">
        <v>25</v>
      </c>
    </row>
    <row r="106" spans="1:7" x14ac:dyDescent="0.25">
      <c r="A106" t="s">
        <v>31</v>
      </c>
      <c r="B106" t="s">
        <v>1</v>
      </c>
      <c r="G106" t="s">
        <v>10</v>
      </c>
    </row>
    <row r="107" spans="1:7" x14ac:dyDescent="0.25">
      <c r="A107" t="s">
        <v>31</v>
      </c>
      <c r="B107" t="s">
        <v>1</v>
      </c>
      <c r="G107" t="s">
        <v>22</v>
      </c>
    </row>
    <row r="108" spans="1:7" x14ac:dyDescent="0.25">
      <c r="A108" t="s">
        <v>31</v>
      </c>
      <c r="B108" t="s">
        <v>1</v>
      </c>
      <c r="G108" t="s">
        <v>23</v>
      </c>
    </row>
    <row r="109" spans="1:7" x14ac:dyDescent="0.25">
      <c r="A109" t="s">
        <v>31</v>
      </c>
      <c r="B109" t="s">
        <v>1</v>
      </c>
      <c r="G109" t="s">
        <v>26</v>
      </c>
    </row>
    <row r="110" spans="1:7" x14ac:dyDescent="0.25">
      <c r="A110" t="s">
        <v>31</v>
      </c>
      <c r="B110" t="s">
        <v>1</v>
      </c>
      <c r="G110" t="s">
        <v>27</v>
      </c>
    </row>
    <row r="111" spans="1:7" x14ac:dyDescent="0.25">
      <c r="A111" t="s">
        <v>31</v>
      </c>
      <c r="B111" t="s">
        <v>1</v>
      </c>
      <c r="G111" t="s">
        <v>24</v>
      </c>
    </row>
    <row r="112" spans="1:7" x14ac:dyDescent="0.25">
      <c r="A112" t="s">
        <v>31</v>
      </c>
      <c r="B112" t="s">
        <v>1</v>
      </c>
      <c r="G112" t="s">
        <v>29</v>
      </c>
    </row>
    <row r="113" spans="1:7" x14ac:dyDescent="0.25">
      <c r="A113" t="s">
        <v>31</v>
      </c>
      <c r="B113" t="s">
        <v>1</v>
      </c>
      <c r="G113" t="s">
        <v>30</v>
      </c>
    </row>
    <row r="114" spans="1:7" x14ac:dyDescent="0.25">
      <c r="A114" t="s">
        <v>31</v>
      </c>
      <c r="B114" t="s">
        <v>2</v>
      </c>
      <c r="G114" t="s">
        <v>17</v>
      </c>
    </row>
    <row r="115" spans="1:7" x14ac:dyDescent="0.25">
      <c r="A115" t="s">
        <v>31</v>
      </c>
      <c r="B115" t="s">
        <v>2</v>
      </c>
      <c r="G115" t="s">
        <v>18</v>
      </c>
    </row>
    <row r="116" spans="1:7" x14ac:dyDescent="0.25">
      <c r="A116" t="s">
        <v>31</v>
      </c>
      <c r="B116" t="s">
        <v>2</v>
      </c>
      <c r="G116" t="s">
        <v>19</v>
      </c>
    </row>
    <row r="117" spans="1:7" x14ac:dyDescent="0.25">
      <c r="A117" t="s">
        <v>31</v>
      </c>
      <c r="B117" t="s">
        <v>2</v>
      </c>
      <c r="G117" t="s">
        <v>20</v>
      </c>
    </row>
    <row r="118" spans="1:7" x14ac:dyDescent="0.25">
      <c r="A118" t="s">
        <v>31</v>
      </c>
      <c r="B118" t="s">
        <v>2</v>
      </c>
      <c r="G118" t="s">
        <v>21</v>
      </c>
    </row>
    <row r="119" spans="1:7" x14ac:dyDescent="0.25">
      <c r="A119" t="s">
        <v>31</v>
      </c>
      <c r="B119" t="s">
        <v>2</v>
      </c>
      <c r="G119" t="s">
        <v>25</v>
      </c>
    </row>
    <row r="120" spans="1:7" x14ac:dyDescent="0.25">
      <c r="A120" t="s">
        <v>31</v>
      </c>
      <c r="B120" t="s">
        <v>2</v>
      </c>
      <c r="G120" t="s">
        <v>10</v>
      </c>
    </row>
    <row r="121" spans="1:7" x14ac:dyDescent="0.25">
      <c r="A121" t="s">
        <v>31</v>
      </c>
      <c r="B121" t="s">
        <v>2</v>
      </c>
      <c r="G121" t="s">
        <v>22</v>
      </c>
    </row>
    <row r="122" spans="1:7" x14ac:dyDescent="0.25">
      <c r="A122" t="s">
        <v>31</v>
      </c>
      <c r="B122" t="s">
        <v>2</v>
      </c>
      <c r="G122" t="s">
        <v>23</v>
      </c>
    </row>
    <row r="123" spans="1:7" x14ac:dyDescent="0.25">
      <c r="A123" t="s">
        <v>31</v>
      </c>
      <c r="B123" t="s">
        <v>2</v>
      </c>
      <c r="G123" t="s">
        <v>26</v>
      </c>
    </row>
    <row r="124" spans="1:7" x14ac:dyDescent="0.25">
      <c r="A124" t="s">
        <v>31</v>
      </c>
      <c r="B124" t="s">
        <v>2</v>
      </c>
      <c r="G124" t="s">
        <v>27</v>
      </c>
    </row>
    <row r="125" spans="1:7" x14ac:dyDescent="0.25">
      <c r="A125" t="s">
        <v>31</v>
      </c>
      <c r="B125" t="s">
        <v>2</v>
      </c>
      <c r="G125" t="s">
        <v>24</v>
      </c>
    </row>
    <row r="126" spans="1:7" x14ac:dyDescent="0.25">
      <c r="A126" t="s">
        <v>31</v>
      </c>
      <c r="B126" t="s">
        <v>2</v>
      </c>
      <c r="G126" t="s">
        <v>29</v>
      </c>
    </row>
    <row r="127" spans="1:7" x14ac:dyDescent="0.25">
      <c r="A127" t="s">
        <v>31</v>
      </c>
      <c r="B127" t="s">
        <v>2</v>
      </c>
      <c r="G127" t="s">
        <v>30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9"/>
  <sheetViews>
    <sheetView showGridLines="0" zoomScale="70" zoomScaleNormal="70" workbookViewId="0">
      <selection activeCell="S23" sqref="S23"/>
    </sheetView>
  </sheetViews>
  <sheetFormatPr baseColWidth="10" defaultRowHeight="15" x14ac:dyDescent="0.25"/>
  <cols>
    <col min="1" max="1" width="29.7109375" bestFit="1" customWidth="1"/>
    <col min="2" max="5" width="11.140625" bestFit="1" customWidth="1"/>
    <col min="6" max="6" width="13.5703125" bestFit="1" customWidth="1"/>
    <col min="7" max="7" width="0.140625" customWidth="1"/>
    <col min="8" max="11" width="11.42578125" customWidth="1"/>
  </cols>
  <sheetData>
    <row r="1" spans="1:6" x14ac:dyDescent="0.25">
      <c r="A1" s="22" t="s">
        <v>12</v>
      </c>
      <c r="B1" t="s">
        <v>16</v>
      </c>
    </row>
    <row r="3" spans="1:6" x14ac:dyDescent="0.25">
      <c r="A3" s="22" t="s">
        <v>15</v>
      </c>
      <c r="B3" s="22" t="s">
        <v>13</v>
      </c>
    </row>
    <row r="4" spans="1:6" x14ac:dyDescent="0.25">
      <c r="A4" s="22" t="s">
        <v>7</v>
      </c>
      <c r="B4" t="s">
        <v>0</v>
      </c>
      <c r="C4" t="s">
        <v>1</v>
      </c>
      <c r="D4" t="s">
        <v>2</v>
      </c>
      <c r="E4" t="s">
        <v>32</v>
      </c>
      <c r="F4" t="s">
        <v>14</v>
      </c>
    </row>
    <row r="5" spans="1:6" x14ac:dyDescent="0.25">
      <c r="A5" t="s">
        <v>23</v>
      </c>
      <c r="B5" s="24"/>
      <c r="C5" s="24"/>
      <c r="D5" s="24"/>
      <c r="E5" s="24"/>
      <c r="F5" s="24"/>
    </row>
    <row r="6" spans="1:6" x14ac:dyDescent="0.25">
      <c r="A6" t="s">
        <v>27</v>
      </c>
      <c r="B6" s="24"/>
      <c r="C6" s="24"/>
      <c r="D6" s="24"/>
      <c r="E6" s="24"/>
      <c r="F6" s="24"/>
    </row>
    <row r="7" spans="1:6" x14ac:dyDescent="0.25">
      <c r="A7" t="s">
        <v>25</v>
      </c>
      <c r="B7" s="24"/>
      <c r="C7" s="24"/>
      <c r="D7" s="24"/>
      <c r="E7" s="24"/>
      <c r="F7" s="24"/>
    </row>
    <row r="8" spans="1:6" x14ac:dyDescent="0.25">
      <c r="A8" t="s">
        <v>17</v>
      </c>
      <c r="B8" s="24"/>
      <c r="C8" s="24"/>
      <c r="D8" s="24"/>
      <c r="E8" s="24"/>
      <c r="F8" s="24"/>
    </row>
    <row r="9" spans="1:6" x14ac:dyDescent="0.25">
      <c r="A9" t="s">
        <v>30</v>
      </c>
      <c r="B9" s="24"/>
      <c r="C9" s="24"/>
      <c r="D9" s="24"/>
      <c r="E9" s="24"/>
      <c r="F9" s="24"/>
    </row>
    <row r="10" spans="1:6" x14ac:dyDescent="0.25">
      <c r="A10" t="s">
        <v>18</v>
      </c>
      <c r="B10" s="24"/>
      <c r="C10" s="24"/>
      <c r="D10" s="24"/>
      <c r="E10" s="24"/>
      <c r="F10" s="24"/>
    </row>
    <row r="11" spans="1:6" x14ac:dyDescent="0.25">
      <c r="A11" t="s">
        <v>24</v>
      </c>
      <c r="B11" s="24"/>
      <c r="C11" s="24"/>
      <c r="D11" s="24"/>
      <c r="E11" s="24"/>
      <c r="F11" s="24"/>
    </row>
    <row r="12" spans="1:6" x14ac:dyDescent="0.25">
      <c r="A12" t="s">
        <v>19</v>
      </c>
      <c r="B12" s="24"/>
      <c r="C12" s="24"/>
      <c r="D12" s="24"/>
      <c r="E12" s="24"/>
      <c r="F12" s="24"/>
    </row>
    <row r="13" spans="1:6" x14ac:dyDescent="0.25">
      <c r="A13" t="s">
        <v>26</v>
      </c>
      <c r="B13" s="24"/>
      <c r="C13" s="24"/>
      <c r="D13" s="24"/>
      <c r="E13" s="24"/>
      <c r="F13" s="24"/>
    </row>
    <row r="14" spans="1:6" x14ac:dyDescent="0.25">
      <c r="A14" t="s">
        <v>20</v>
      </c>
      <c r="B14" s="24"/>
      <c r="C14" s="24"/>
      <c r="D14" s="24"/>
      <c r="E14" s="24"/>
      <c r="F14" s="24"/>
    </row>
    <row r="15" spans="1:6" x14ac:dyDescent="0.25">
      <c r="A15" t="s">
        <v>29</v>
      </c>
      <c r="B15" s="24"/>
      <c r="C15" s="24"/>
      <c r="D15" s="24"/>
      <c r="E15" s="24"/>
      <c r="F15" s="24"/>
    </row>
    <row r="16" spans="1:6" x14ac:dyDescent="0.25">
      <c r="A16" t="s">
        <v>21</v>
      </c>
      <c r="B16" s="24"/>
      <c r="C16" s="24"/>
      <c r="D16" s="24"/>
      <c r="E16" s="24"/>
      <c r="F16" s="24"/>
    </row>
    <row r="17" spans="1:6" x14ac:dyDescent="0.25">
      <c r="A17" t="s">
        <v>10</v>
      </c>
      <c r="B17" s="24"/>
      <c r="C17" s="24"/>
      <c r="D17" s="24"/>
      <c r="E17" s="24"/>
      <c r="F17" s="24"/>
    </row>
    <row r="18" spans="1:6" x14ac:dyDescent="0.25">
      <c r="A18" t="s">
        <v>22</v>
      </c>
      <c r="B18" s="24"/>
      <c r="C18" s="24"/>
      <c r="D18" s="24"/>
      <c r="E18" s="24"/>
      <c r="F18" s="24"/>
    </row>
    <row r="19" spans="1:6" x14ac:dyDescent="0.25">
      <c r="A19" t="s">
        <v>14</v>
      </c>
      <c r="B19" s="23"/>
      <c r="C19" s="23"/>
      <c r="D19" s="23"/>
      <c r="E19" s="23"/>
      <c r="F19" s="23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modelDate</vt:lpstr>
      <vt:lpstr>Entrer</vt:lpstr>
      <vt:lpstr>Synthèse</vt:lpstr>
      <vt:lpstr>TCD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Raphaël Dumon</dc:creator>
  <cp:lastModifiedBy>Raphaël Dumon</cp:lastModifiedBy>
  <cp:lastPrinted>2016-10-10T13:38:10Z</cp:lastPrinted>
  <dcterms:created xsi:type="dcterms:W3CDTF">2016-07-22T12:14:26Z</dcterms:created>
  <dcterms:modified xsi:type="dcterms:W3CDTF">2016-12-09T08:18:38Z</dcterms:modified>
</cp:coreProperties>
</file>