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2620" windowHeight="10215" activeTab="2"/>
  </bookViews>
  <sheets>
    <sheet name="tableau initial" sheetId="1" r:id="rId1"/>
    <sheet name="tableau filtré" sheetId="4" r:id="rId2"/>
    <sheet name="tableau de bord" sheetId="2" r:id="rId3"/>
  </sheets>
  <definedNames>
    <definedName name="_xlnm._FilterDatabase" localSheetId="1" hidden="1">'tableau filtré'!$A$1:$F$152</definedName>
    <definedName name="_xlnm._FilterDatabase" localSheetId="0" hidden="1">'tableau initial'!$A$1:$F$152</definedName>
  </definedNames>
  <calcPr calcId="125725"/>
</workbook>
</file>

<file path=xl/calcChain.xml><?xml version="1.0" encoding="utf-8"?>
<calcChain xmlns="http://schemas.openxmlformats.org/spreadsheetml/2006/main">
  <c r="B7" i="2"/>
  <c r="C7" s="1"/>
  <c r="D7" s="1"/>
  <c r="B8"/>
  <c r="E8" s="1"/>
  <c r="C8" l="1"/>
  <c r="D8" s="1"/>
  <c r="E7"/>
  <c r="G13"/>
  <c r="G14"/>
  <c r="G15"/>
  <c r="G16"/>
  <c r="G17"/>
  <c r="G18"/>
  <c r="G19"/>
</calcChain>
</file>

<file path=xl/sharedStrings.xml><?xml version="1.0" encoding="utf-8"?>
<sst xmlns="http://schemas.openxmlformats.org/spreadsheetml/2006/main" count="493" uniqueCount="45">
  <si>
    <t>date début</t>
  </si>
  <si>
    <t>date fin</t>
  </si>
  <si>
    <t>Accident</t>
  </si>
  <si>
    <t>Date la plus proche</t>
  </si>
  <si>
    <t>Position dans plage</t>
  </si>
  <si>
    <t xml:space="preserve">N° de ligne </t>
  </si>
  <si>
    <t>Année</t>
  </si>
  <si>
    <t>Type d'accident</t>
  </si>
  <si>
    <t>Date</t>
  </si>
  <si>
    <t>Jour de la semaine</t>
  </si>
  <si>
    <t>Mois de l'année</t>
  </si>
  <si>
    <t>J.Arrêts</t>
  </si>
  <si>
    <t>Avec arrêt</t>
  </si>
  <si>
    <t>lundi</t>
  </si>
  <si>
    <t>janvier</t>
  </si>
  <si>
    <t>Sans arrêt</t>
  </si>
  <si>
    <t>mardi</t>
  </si>
  <si>
    <t>février</t>
  </si>
  <si>
    <t>jeudi</t>
  </si>
  <si>
    <t>mars</t>
  </si>
  <si>
    <t>mai</t>
  </si>
  <si>
    <t>mercredi</t>
  </si>
  <si>
    <t>juin</t>
  </si>
  <si>
    <t>juillet</t>
  </si>
  <si>
    <t>août</t>
  </si>
  <si>
    <t>septembre</t>
  </si>
  <si>
    <t>vendredi</t>
  </si>
  <si>
    <t>octobre</t>
  </si>
  <si>
    <t>décembre</t>
  </si>
  <si>
    <t>avril</t>
  </si>
  <si>
    <t>samedi</t>
  </si>
  <si>
    <t>novembre</t>
  </si>
  <si>
    <t>dimanche</t>
  </si>
  <si>
    <t>xx</t>
  </si>
  <si>
    <t>Accident bénin</t>
  </si>
  <si>
    <t>mortel</t>
  </si>
  <si>
    <t>?</t>
  </si>
  <si>
    <t>commentaire</t>
  </si>
  <si>
    <t>fg</t>
  </si>
  <si>
    <t>qfg</t>
  </si>
  <si>
    <t>klqfgù</t>
  </si>
  <si>
    <t>klqfhdglmk</t>
  </si>
  <si>
    <t>klqfgkljq</t>
  </si>
  <si>
    <t>kffjqdgkljq</t>
  </si>
  <si>
    <t>1234567A101234567A201234567A301234567A401234567A501234567A601234567A701234567A801234567A90123456A1001234567A101234567A201234567A301234567A401234567A501234567A601234567A701234567A801234567A90123456A2001234567890123456789012345678901234567890123456A25012345Z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</si>
</sst>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4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1" fillId="0" borderId="1" xfId="13" applyBorder="1" applyAlignment="1">
      <alignment horizontal="center" vertical="center"/>
    </xf>
    <xf numFmtId="0" fontId="1" fillId="0" borderId="1" xfId="13" applyFont="1" applyBorder="1" applyAlignment="1">
      <alignment horizontal="center"/>
    </xf>
    <xf numFmtId="0" fontId="1" fillId="0" borderId="1" xfId="13" applyFont="1" applyBorder="1" applyAlignment="1">
      <alignment horizontal="center" vertical="center"/>
    </xf>
    <xf numFmtId="0" fontId="1" fillId="0" borderId="0" xfId="13" applyAlignment="1">
      <alignment horizontal="center" vertical="center"/>
    </xf>
    <xf numFmtId="14" fontId="1" fillId="0" borderId="1" xfId="13" applyNumberFormat="1" applyBorder="1" applyAlignment="1">
      <alignment horizontal="center" vertical="center"/>
    </xf>
    <xf numFmtId="14" fontId="1" fillId="3" borderId="1" xfId="13" applyNumberFormat="1" applyFill="1" applyBorder="1" applyAlignment="1">
      <alignment horizontal="center" vertical="center"/>
    </xf>
    <xf numFmtId="14" fontId="1" fillId="3" borderId="1" xfId="13" applyNumberFormat="1" applyFont="1" applyFill="1" applyBorder="1" applyAlignment="1">
      <alignment horizontal="center" vertical="center"/>
    </xf>
    <xf numFmtId="0" fontId="1" fillId="0" borderId="0" xfId="13" applyBorder="1" applyAlignment="1">
      <alignment horizontal="center" vertical="center"/>
    </xf>
    <xf numFmtId="14" fontId="1" fillId="0" borderId="1" xfId="7" applyNumberFormat="1" applyFont="1" applyFill="1" applyBorder="1" applyAlignment="1">
      <alignment horizontal="center" vertical="center" wrapText="1"/>
    </xf>
    <xf numFmtId="0" fontId="1" fillId="0" borderId="1" xfId="7" applyFont="1" applyFill="1" applyBorder="1" applyAlignment="1">
      <alignment horizontal="center" vertical="center" wrapText="1"/>
    </xf>
    <xf numFmtId="14" fontId="1" fillId="4" borderId="1" xfId="7" applyNumberFormat="1" applyFont="1" applyFill="1" applyBorder="1" applyAlignment="1">
      <alignment horizontal="center" vertical="center" wrapText="1"/>
    </xf>
    <xf numFmtId="0" fontId="1" fillId="4" borderId="1" xfId="7" applyFont="1" applyFill="1" applyBorder="1" applyAlignment="1">
      <alignment horizontal="center" vertical="center" wrapText="1"/>
    </xf>
    <xf numFmtId="14" fontId="1" fillId="0" borderId="2" xfId="7" applyNumberFormat="1" applyFont="1" applyFill="1" applyBorder="1" applyAlignment="1">
      <alignment horizontal="center" vertical="center" wrapText="1"/>
    </xf>
    <xf numFmtId="0" fontId="1" fillId="0" borderId="2" xfId="7" applyFont="1" applyFill="1" applyBorder="1" applyAlignment="1">
      <alignment horizontal="center" vertical="center" wrapText="1"/>
    </xf>
    <xf numFmtId="14" fontId="1" fillId="0" borderId="1" xfId="7" applyNumberFormat="1" applyBorder="1" applyAlignment="1">
      <alignment horizontal="center" vertical="center" wrapText="1"/>
    </xf>
    <xf numFmtId="0" fontId="1" fillId="0" borderId="1" xfId="7" applyFill="1" applyBorder="1" applyAlignment="1">
      <alignment horizontal="center" vertical="center" wrapText="1"/>
    </xf>
    <xf numFmtId="0" fontId="2" fillId="2" borderId="1" xfId="7" applyFont="1" applyFill="1" applyBorder="1" applyAlignment="1">
      <alignment horizontal="center" vertical="center" wrapText="1"/>
    </xf>
    <xf numFmtId="14" fontId="1" fillId="0" borderId="3" xfId="7" applyNumberFormat="1" applyBorder="1" applyAlignment="1">
      <alignment horizontal="center" vertical="center"/>
    </xf>
    <xf numFmtId="14" fontId="1" fillId="0" borderId="3" xfId="7" applyNumberFormat="1" applyBorder="1" applyAlignment="1">
      <alignment horizontal="center" vertical="center" wrapText="1"/>
    </xf>
    <xf numFmtId="14" fontId="1" fillId="0" borderId="1" xfId="7" applyNumberFormat="1" applyFill="1" applyBorder="1" applyAlignment="1">
      <alignment horizontal="center" vertical="center" wrapText="1"/>
    </xf>
    <xf numFmtId="0" fontId="1" fillId="4" borderId="1" xfId="7" applyNumberFormat="1" applyFont="1" applyFill="1" applyBorder="1" applyAlignment="1">
      <alignment horizontal="center" vertical="center" wrapText="1"/>
    </xf>
    <xf numFmtId="0" fontId="1" fillId="0" borderId="1" xfId="7" applyNumberFormat="1" applyFont="1" applyFill="1" applyBorder="1" applyAlignment="1">
      <alignment horizontal="center" vertical="center" wrapText="1"/>
    </xf>
    <xf numFmtId="0" fontId="1" fillId="0" borderId="3" xfId="7" applyNumberFormat="1" applyFont="1" applyFill="1" applyBorder="1" applyAlignment="1">
      <alignment horizontal="center" vertical="center" wrapText="1"/>
    </xf>
    <xf numFmtId="14" fontId="1" fillId="0" borderId="0" xfId="7" applyNumberFormat="1" applyFont="1" applyFill="1" applyAlignment="1">
      <alignment horizontal="center" vertical="center" wrapText="1"/>
    </xf>
    <xf numFmtId="14" fontId="1" fillId="0" borderId="3" xfId="7" applyNumberFormat="1" applyFont="1" applyFill="1" applyBorder="1" applyAlignment="1">
      <alignment horizontal="center" vertical="center" wrapText="1"/>
    </xf>
    <xf numFmtId="14" fontId="1" fillId="0" borderId="3" xfId="7" applyNumberFormat="1" applyFill="1" applyBorder="1" applyAlignment="1">
      <alignment horizontal="center" vertical="center" wrapText="1"/>
    </xf>
    <xf numFmtId="0" fontId="1" fillId="0" borderId="0" xfId="7" applyNumberFormat="1" applyFont="1" applyFill="1" applyAlignment="1">
      <alignment horizontal="center" vertical="center" wrapText="1"/>
    </xf>
    <xf numFmtId="0" fontId="1" fillId="0" borderId="3" xfId="7" applyFont="1" applyFill="1" applyBorder="1" applyAlignment="1">
      <alignment horizontal="center" vertical="center" wrapText="1"/>
    </xf>
    <xf numFmtId="0" fontId="1" fillId="0" borderId="0" xfId="7" applyFont="1" applyFill="1" applyAlignment="1">
      <alignment horizontal="center" vertical="center" wrapText="1"/>
    </xf>
    <xf numFmtId="0" fontId="1" fillId="0" borderId="3" xfId="7" applyFill="1" applyBorder="1" applyAlignment="1">
      <alignment horizontal="center" vertical="center" wrapText="1"/>
    </xf>
    <xf numFmtId="0" fontId="3" fillId="5" borderId="4" xfId="13" applyFont="1" applyFill="1" applyBorder="1" applyAlignment="1">
      <alignment horizontal="center"/>
    </xf>
    <xf numFmtId="14" fontId="1" fillId="6" borderId="1" xfId="7" applyNumberFormat="1" applyFont="1" applyFill="1" applyBorder="1" applyAlignment="1">
      <alignment horizontal="center" vertical="center" wrapText="1"/>
    </xf>
    <xf numFmtId="14" fontId="1" fillId="6" borderId="1" xfId="7" applyNumberFormat="1" applyFill="1" applyBorder="1" applyAlignment="1">
      <alignment horizontal="center" vertical="center"/>
    </xf>
    <xf numFmtId="0" fontId="1" fillId="6" borderId="1" xfId="7" applyNumberFormat="1" applyFont="1" applyFill="1" applyBorder="1" applyAlignment="1">
      <alignment horizontal="center" vertical="center" wrapText="1"/>
    </xf>
    <xf numFmtId="0" fontId="1" fillId="6" borderId="1" xfId="7" applyNumberFormat="1" applyFont="1" applyFill="1" applyBorder="1" applyAlignment="1" applyProtection="1">
      <alignment horizontal="center" vertical="center" wrapText="1"/>
      <protection locked="0"/>
    </xf>
    <xf numFmtId="14" fontId="1" fillId="6" borderId="1" xfId="7" applyNumberFormat="1" applyFont="1" applyFill="1" applyBorder="1" applyAlignment="1" applyProtection="1">
      <alignment horizontal="center" vertical="center"/>
      <protection locked="0"/>
    </xf>
    <xf numFmtId="14" fontId="1" fillId="6" borderId="3" xfId="7" applyNumberFormat="1" applyFont="1" applyFill="1" applyBorder="1" applyAlignment="1" applyProtection="1">
      <alignment horizontal="center" vertical="center"/>
      <protection locked="0"/>
    </xf>
    <xf numFmtId="0" fontId="1" fillId="6" borderId="3" xfId="7" applyNumberFormat="1" applyFont="1" applyFill="1" applyBorder="1" applyAlignment="1">
      <alignment horizontal="center" vertical="center" wrapText="1"/>
    </xf>
    <xf numFmtId="0" fontId="1" fillId="6" borderId="3" xfId="7" applyNumberFormat="1" applyFont="1" applyFill="1" applyBorder="1" applyAlignment="1" applyProtection="1">
      <alignment horizontal="center" vertical="center" wrapText="1"/>
      <protection locked="0"/>
    </xf>
    <xf numFmtId="14" fontId="1" fillId="6" borderId="3" xfId="7" applyNumberFormat="1" applyFill="1" applyBorder="1" applyAlignment="1">
      <alignment horizontal="center" vertical="center"/>
    </xf>
    <xf numFmtId="14" fontId="2" fillId="2" borderId="1" xfId="7" applyNumberFormat="1" applyFont="1" applyFill="1" applyBorder="1" applyAlignment="1">
      <alignment horizontal="center" vertical="center" wrapText="1"/>
    </xf>
    <xf numFmtId="0" fontId="2" fillId="2" borderId="5" xfId="7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4">
    <cellStyle name="Milliers 2" xfId="1"/>
    <cellStyle name="Milliers 3" xfId="2"/>
    <cellStyle name="Normal" xfId="0" builtinId="0"/>
    <cellStyle name="Normal 2" xfId="3"/>
    <cellStyle name="Normal 2 2" xfId="4"/>
    <cellStyle name="Normal 2 2 2" xfId="5"/>
    <cellStyle name="Normal 2 3" xfId="6"/>
    <cellStyle name="Normal 3" xfId="7"/>
    <cellStyle name="Normal 3 2" xfId="8"/>
    <cellStyle name="Normal 4" xfId="9"/>
    <cellStyle name="Normal 4 2" xfId="10"/>
    <cellStyle name="Normal 5" xfId="11"/>
    <cellStyle name="Normal 5 2" xfId="12"/>
    <cellStyle name="Normal 6" xfId="13"/>
    <cellStyle name="Pourcentage 2" xfId="14"/>
    <cellStyle name="Pourcentage 2 2" xfId="15"/>
    <cellStyle name="Pourcentage 2 2 2" xfId="16"/>
    <cellStyle name="Pourcentage 2 3" xfId="17"/>
    <cellStyle name="Pourcentage 3" xfId="18"/>
    <cellStyle name="Pourcentage 3 2" xfId="19"/>
    <cellStyle name="Pourcentage 4" xfId="20"/>
    <cellStyle name="Pourcentage 4 2" xfId="21"/>
    <cellStyle name="Pourcentage 5" xfId="22"/>
    <cellStyle name="Pourcentage 6" xfId="23"/>
  </cellStyles>
  <dxfs count="0"/>
  <tableStyles count="1" defaultTableStyle="TableStyleMedium9" defaultPivotStyle="PivotStyleLight16"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strRef>
              <c:f>'tableau de bord'!$F$13:$F$19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'tableau de bord'!$G$13:$G$19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marker val="1"/>
        <c:axId val="293384960"/>
        <c:axId val="293386496"/>
      </c:lineChart>
      <c:catAx>
        <c:axId val="293384960"/>
        <c:scaling>
          <c:orientation val="minMax"/>
        </c:scaling>
        <c:axPos val="b"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93386496"/>
        <c:crosses val="autoZero"/>
        <c:auto val="1"/>
        <c:lblAlgn val="ctr"/>
        <c:lblOffset val="100"/>
      </c:catAx>
      <c:valAx>
        <c:axId val="293386496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293384960"/>
        <c:crosses val="autoZero"/>
        <c:crossBetween val="between"/>
      </c:valAx>
    </c:plotArea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561975</xdr:colOff>
      <xdr:row>7</xdr:row>
      <xdr:rowOff>142875</xdr:rowOff>
    </xdr:from>
    <xdr:to>
      <xdr:col>14</xdr:col>
      <xdr:colOff>561975</xdr:colOff>
      <xdr:row>22</xdr:row>
      <xdr:rowOff>28575</xdr:rowOff>
    </xdr:to>
    <xdr:graphicFrame macro="">
      <xdr:nvGraphicFramePr>
        <xdr:cNvPr id="2059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52"/>
  <sheetViews>
    <sheetView workbookViewId="0">
      <selection activeCell="G8" sqref="G8"/>
    </sheetView>
  </sheetViews>
  <sheetFormatPr baseColWidth="10" defaultRowHeight="15"/>
  <cols>
    <col min="7" max="7" width="106.42578125" style="44" customWidth="1"/>
  </cols>
  <sheetData>
    <row r="1" spans="1:7" ht="25.5">
      <c r="A1" s="17" t="s">
        <v>7</v>
      </c>
      <c r="B1" s="17" t="s">
        <v>8</v>
      </c>
      <c r="C1" s="17" t="s">
        <v>9</v>
      </c>
      <c r="D1" s="17" t="s">
        <v>10</v>
      </c>
      <c r="E1" s="17" t="s">
        <v>6</v>
      </c>
      <c r="F1" s="17" t="s">
        <v>11</v>
      </c>
      <c r="G1" s="42" t="s">
        <v>37</v>
      </c>
    </row>
    <row r="2" spans="1:7" ht="24.75" customHeight="1">
      <c r="A2" s="24" t="s">
        <v>12</v>
      </c>
      <c r="B2" s="24">
        <v>40189</v>
      </c>
      <c r="C2" s="24" t="s">
        <v>13</v>
      </c>
      <c r="D2" s="24" t="s">
        <v>14</v>
      </c>
      <c r="E2" s="27">
        <v>2010</v>
      </c>
      <c r="F2" s="29">
        <v>6</v>
      </c>
      <c r="G2" s="44" t="s">
        <v>38</v>
      </c>
    </row>
    <row r="3" spans="1:7">
      <c r="A3" s="32" t="s">
        <v>15</v>
      </c>
      <c r="B3" s="33">
        <v>40218</v>
      </c>
      <c r="C3" s="32" t="s">
        <v>16</v>
      </c>
      <c r="D3" s="32" t="s">
        <v>17</v>
      </c>
      <c r="E3" s="34">
        <v>2010</v>
      </c>
      <c r="F3" s="35">
        <v>0</v>
      </c>
      <c r="G3" s="44" t="s">
        <v>39</v>
      </c>
    </row>
    <row r="4" spans="1:7">
      <c r="A4" s="32" t="s">
        <v>15</v>
      </c>
      <c r="B4" s="33">
        <v>40232</v>
      </c>
      <c r="C4" s="32" t="s">
        <v>16</v>
      </c>
      <c r="D4" s="32" t="s">
        <v>17</v>
      </c>
      <c r="E4" s="34">
        <v>2010</v>
      </c>
      <c r="F4" s="35">
        <v>0</v>
      </c>
      <c r="G4" s="44" t="s">
        <v>40</v>
      </c>
    </row>
    <row r="5" spans="1:7">
      <c r="A5" s="32" t="s">
        <v>15</v>
      </c>
      <c r="B5" s="33">
        <v>40241</v>
      </c>
      <c r="C5" s="32" t="s">
        <v>18</v>
      </c>
      <c r="D5" s="32" t="s">
        <v>19</v>
      </c>
      <c r="E5" s="34">
        <v>2010</v>
      </c>
      <c r="F5" s="35">
        <v>0</v>
      </c>
      <c r="G5" s="44" t="s">
        <v>41</v>
      </c>
    </row>
    <row r="6" spans="1:7">
      <c r="A6" s="9" t="s">
        <v>12</v>
      </c>
      <c r="B6" s="9">
        <v>40246</v>
      </c>
      <c r="C6" s="9" t="s">
        <v>16</v>
      </c>
      <c r="D6" s="9" t="s">
        <v>19</v>
      </c>
      <c r="E6" s="22">
        <v>2010</v>
      </c>
      <c r="F6" s="10">
        <v>44</v>
      </c>
      <c r="G6" s="44" t="s">
        <v>42</v>
      </c>
    </row>
    <row r="7" spans="1:7">
      <c r="A7" s="9" t="s">
        <v>12</v>
      </c>
      <c r="B7" s="20">
        <v>40301</v>
      </c>
      <c r="C7" s="9" t="s">
        <v>13</v>
      </c>
      <c r="D7" s="9" t="s">
        <v>20</v>
      </c>
      <c r="E7" s="22">
        <v>2010</v>
      </c>
      <c r="F7" s="16">
        <v>40</v>
      </c>
      <c r="G7" s="44" t="s">
        <v>43</v>
      </c>
    </row>
    <row r="8" spans="1:7" ht="45">
      <c r="A8" s="32" t="s">
        <v>15</v>
      </c>
      <c r="B8" s="33">
        <v>40301</v>
      </c>
      <c r="C8" s="32" t="s">
        <v>13</v>
      </c>
      <c r="D8" s="32" t="s">
        <v>20</v>
      </c>
      <c r="E8" s="34">
        <v>2010</v>
      </c>
      <c r="F8" s="35">
        <v>0</v>
      </c>
      <c r="G8" s="44" t="s">
        <v>44</v>
      </c>
    </row>
    <row r="9" spans="1:7">
      <c r="A9" s="9" t="s">
        <v>12</v>
      </c>
      <c r="B9" s="9">
        <v>40323</v>
      </c>
      <c r="C9" s="9" t="s">
        <v>13</v>
      </c>
      <c r="D9" s="9" t="s">
        <v>20</v>
      </c>
      <c r="E9" s="22">
        <v>2010</v>
      </c>
      <c r="F9" s="10">
        <v>6</v>
      </c>
    </row>
    <row r="10" spans="1:7">
      <c r="A10" s="9" t="s">
        <v>12</v>
      </c>
      <c r="B10" s="9">
        <v>40338</v>
      </c>
      <c r="C10" s="9" t="s">
        <v>21</v>
      </c>
      <c r="D10" s="9" t="s">
        <v>22</v>
      </c>
      <c r="E10" s="22">
        <v>2010</v>
      </c>
      <c r="F10" s="10">
        <v>53</v>
      </c>
    </row>
    <row r="11" spans="1:7">
      <c r="A11" s="9" t="s">
        <v>12</v>
      </c>
      <c r="B11" s="20">
        <v>40352</v>
      </c>
      <c r="C11" s="9" t="s">
        <v>21</v>
      </c>
      <c r="D11" s="9" t="s">
        <v>22</v>
      </c>
      <c r="E11" s="22">
        <v>2010</v>
      </c>
      <c r="F11" s="16">
        <v>5</v>
      </c>
    </row>
    <row r="12" spans="1:7">
      <c r="A12" s="9" t="s">
        <v>12</v>
      </c>
      <c r="B12" s="9">
        <v>40359</v>
      </c>
      <c r="C12" s="9" t="s">
        <v>21</v>
      </c>
      <c r="D12" s="9" t="s">
        <v>22</v>
      </c>
      <c r="E12" s="22">
        <v>2010</v>
      </c>
      <c r="F12" s="10">
        <v>36</v>
      </c>
    </row>
    <row r="13" spans="1:7">
      <c r="A13" s="32" t="s">
        <v>15</v>
      </c>
      <c r="B13" s="33">
        <v>40359</v>
      </c>
      <c r="C13" s="32" t="s">
        <v>21</v>
      </c>
      <c r="D13" s="32" t="s">
        <v>22</v>
      </c>
      <c r="E13" s="34">
        <v>2010</v>
      </c>
      <c r="F13" s="35">
        <v>0</v>
      </c>
    </row>
    <row r="14" spans="1:7">
      <c r="A14" s="9" t="s">
        <v>12</v>
      </c>
      <c r="B14" s="20">
        <v>40371</v>
      </c>
      <c r="C14" s="9" t="s">
        <v>13</v>
      </c>
      <c r="D14" s="9" t="s">
        <v>23</v>
      </c>
      <c r="E14" s="22">
        <v>2010</v>
      </c>
      <c r="F14" s="16">
        <v>10</v>
      </c>
    </row>
    <row r="15" spans="1:7">
      <c r="A15" s="32" t="s">
        <v>15</v>
      </c>
      <c r="B15" s="33">
        <v>40378</v>
      </c>
      <c r="C15" s="32" t="s">
        <v>13</v>
      </c>
      <c r="D15" s="32" t="s">
        <v>23</v>
      </c>
      <c r="E15" s="34">
        <v>2010</v>
      </c>
      <c r="F15" s="35">
        <v>0</v>
      </c>
    </row>
    <row r="16" spans="1:7">
      <c r="A16" s="9" t="s">
        <v>12</v>
      </c>
      <c r="B16" s="20">
        <v>40385</v>
      </c>
      <c r="C16" s="9" t="s">
        <v>13</v>
      </c>
      <c r="D16" s="9" t="s">
        <v>23</v>
      </c>
      <c r="E16" s="22">
        <v>2010</v>
      </c>
      <c r="F16" s="16">
        <v>8</v>
      </c>
    </row>
    <row r="17" spans="1:6">
      <c r="A17" s="9" t="s">
        <v>12</v>
      </c>
      <c r="B17" s="9">
        <v>40399</v>
      </c>
      <c r="C17" s="9" t="s">
        <v>13</v>
      </c>
      <c r="D17" s="9" t="s">
        <v>24</v>
      </c>
      <c r="E17" s="22">
        <v>2010</v>
      </c>
      <c r="F17" s="10">
        <v>19</v>
      </c>
    </row>
    <row r="18" spans="1:6">
      <c r="A18" s="32" t="s">
        <v>15</v>
      </c>
      <c r="B18" s="33">
        <v>40399</v>
      </c>
      <c r="C18" s="32" t="s">
        <v>13</v>
      </c>
      <c r="D18" s="32" t="s">
        <v>24</v>
      </c>
      <c r="E18" s="34">
        <v>2010</v>
      </c>
      <c r="F18" s="35">
        <v>0</v>
      </c>
    </row>
    <row r="19" spans="1:6">
      <c r="A19" s="9" t="s">
        <v>12</v>
      </c>
      <c r="B19" s="20">
        <v>40427</v>
      </c>
      <c r="C19" s="9" t="s">
        <v>13</v>
      </c>
      <c r="D19" s="9" t="s">
        <v>25</v>
      </c>
      <c r="E19" s="22">
        <v>2010</v>
      </c>
      <c r="F19" s="16">
        <v>8</v>
      </c>
    </row>
    <row r="20" spans="1:6">
      <c r="A20" s="32" t="s">
        <v>15</v>
      </c>
      <c r="B20" s="33">
        <v>40437</v>
      </c>
      <c r="C20" s="32" t="s">
        <v>18</v>
      </c>
      <c r="D20" s="32" t="s">
        <v>25</v>
      </c>
      <c r="E20" s="34">
        <v>2010</v>
      </c>
      <c r="F20" s="35">
        <v>0</v>
      </c>
    </row>
    <row r="21" spans="1:6">
      <c r="A21" s="9" t="s">
        <v>12</v>
      </c>
      <c r="B21" s="9">
        <v>40445</v>
      </c>
      <c r="C21" s="9" t="s">
        <v>26</v>
      </c>
      <c r="D21" s="9" t="s">
        <v>25</v>
      </c>
      <c r="E21" s="22">
        <v>2010</v>
      </c>
      <c r="F21" s="10">
        <v>21</v>
      </c>
    </row>
    <row r="22" spans="1:6">
      <c r="A22" s="32" t="s">
        <v>15</v>
      </c>
      <c r="B22" s="33">
        <v>40456</v>
      </c>
      <c r="C22" s="32" t="s">
        <v>16</v>
      </c>
      <c r="D22" s="32" t="s">
        <v>27</v>
      </c>
      <c r="E22" s="34">
        <v>2010</v>
      </c>
      <c r="F22" s="35">
        <v>0</v>
      </c>
    </row>
    <row r="23" spans="1:6">
      <c r="A23" s="32" t="s">
        <v>15</v>
      </c>
      <c r="B23" s="33">
        <v>40458</v>
      </c>
      <c r="C23" s="32" t="s">
        <v>18</v>
      </c>
      <c r="D23" s="32" t="s">
        <v>27</v>
      </c>
      <c r="E23" s="34">
        <v>2010</v>
      </c>
      <c r="F23" s="35">
        <v>0</v>
      </c>
    </row>
    <row r="24" spans="1:6">
      <c r="A24" s="32" t="s">
        <v>15</v>
      </c>
      <c r="B24" s="33">
        <v>40462</v>
      </c>
      <c r="C24" s="32" t="s">
        <v>13</v>
      </c>
      <c r="D24" s="32" t="s">
        <v>27</v>
      </c>
      <c r="E24" s="34">
        <v>2010</v>
      </c>
      <c r="F24" s="35">
        <v>0</v>
      </c>
    </row>
    <row r="25" spans="1:6">
      <c r="A25" s="32" t="s">
        <v>15</v>
      </c>
      <c r="B25" s="33">
        <v>40462</v>
      </c>
      <c r="C25" s="32" t="s">
        <v>13</v>
      </c>
      <c r="D25" s="32" t="s">
        <v>27</v>
      </c>
      <c r="E25" s="34">
        <v>2010</v>
      </c>
      <c r="F25" s="35">
        <v>0</v>
      </c>
    </row>
    <row r="26" spans="1:6">
      <c r="A26" s="9" t="s">
        <v>12</v>
      </c>
      <c r="B26" s="9">
        <v>40520</v>
      </c>
      <c r="C26" s="9" t="s">
        <v>21</v>
      </c>
      <c r="D26" s="9" t="s">
        <v>28</v>
      </c>
      <c r="E26" s="22">
        <v>2010</v>
      </c>
      <c r="F26" s="10">
        <v>1</v>
      </c>
    </row>
    <row r="27" spans="1:6">
      <c r="A27" s="32" t="s">
        <v>15</v>
      </c>
      <c r="B27" s="33">
        <v>40526</v>
      </c>
      <c r="C27" s="32" t="s">
        <v>16</v>
      </c>
      <c r="D27" s="32" t="s">
        <v>28</v>
      </c>
      <c r="E27" s="34">
        <v>2010</v>
      </c>
      <c r="F27" s="35">
        <v>0</v>
      </c>
    </row>
    <row r="28" spans="1:6">
      <c r="A28" s="32" t="s">
        <v>15</v>
      </c>
      <c r="B28" s="33">
        <v>40528</v>
      </c>
      <c r="C28" s="32" t="s">
        <v>18</v>
      </c>
      <c r="D28" s="32" t="s">
        <v>28</v>
      </c>
      <c r="E28" s="34">
        <v>2010</v>
      </c>
      <c r="F28" s="35">
        <v>0</v>
      </c>
    </row>
    <row r="29" spans="1:6">
      <c r="A29" s="32" t="s">
        <v>15</v>
      </c>
      <c r="B29" s="33">
        <v>40529</v>
      </c>
      <c r="C29" s="32" t="s">
        <v>26</v>
      </c>
      <c r="D29" s="32" t="s">
        <v>28</v>
      </c>
      <c r="E29" s="34">
        <v>2010</v>
      </c>
      <c r="F29" s="35">
        <v>0</v>
      </c>
    </row>
    <row r="30" spans="1:6">
      <c r="A30" s="32" t="s">
        <v>15</v>
      </c>
      <c r="B30" s="33">
        <v>40533</v>
      </c>
      <c r="C30" s="32" t="s">
        <v>16</v>
      </c>
      <c r="D30" s="32" t="s">
        <v>28</v>
      </c>
      <c r="E30" s="34">
        <v>2010</v>
      </c>
      <c r="F30" s="35">
        <v>0</v>
      </c>
    </row>
    <row r="31" spans="1:6">
      <c r="A31" s="9" t="s">
        <v>12</v>
      </c>
      <c r="B31" s="9">
        <v>40554</v>
      </c>
      <c r="C31" s="9" t="s">
        <v>16</v>
      </c>
      <c r="D31" s="9" t="s">
        <v>14</v>
      </c>
      <c r="E31" s="22">
        <v>2011</v>
      </c>
      <c r="F31" s="10">
        <v>5</v>
      </c>
    </row>
    <row r="32" spans="1:6">
      <c r="A32" s="32" t="s">
        <v>15</v>
      </c>
      <c r="B32" s="33">
        <v>40578</v>
      </c>
      <c r="C32" s="32" t="s">
        <v>26</v>
      </c>
      <c r="D32" s="32" t="s">
        <v>17</v>
      </c>
      <c r="E32" s="34">
        <v>2011</v>
      </c>
      <c r="F32" s="35">
        <v>0</v>
      </c>
    </row>
    <row r="33" spans="1:6">
      <c r="A33" s="32" t="s">
        <v>15</v>
      </c>
      <c r="B33" s="33">
        <v>40589</v>
      </c>
      <c r="C33" s="32" t="s">
        <v>16</v>
      </c>
      <c r="D33" s="32" t="s">
        <v>17</v>
      </c>
      <c r="E33" s="34">
        <v>2011</v>
      </c>
      <c r="F33" s="35">
        <v>0</v>
      </c>
    </row>
    <row r="34" spans="1:6">
      <c r="A34" s="9" t="s">
        <v>12</v>
      </c>
      <c r="B34" s="20">
        <v>40646</v>
      </c>
      <c r="C34" s="9" t="s">
        <v>21</v>
      </c>
      <c r="D34" s="9" t="s">
        <v>29</v>
      </c>
      <c r="E34" s="22">
        <v>2011</v>
      </c>
      <c r="F34" s="16">
        <v>15</v>
      </c>
    </row>
    <row r="35" spans="1:6">
      <c r="A35" s="9" t="s">
        <v>12</v>
      </c>
      <c r="B35" s="9">
        <v>40661</v>
      </c>
      <c r="C35" s="9" t="s">
        <v>18</v>
      </c>
      <c r="D35" s="9" t="s">
        <v>29</v>
      </c>
      <c r="E35" s="22">
        <v>2011</v>
      </c>
      <c r="F35" s="10">
        <v>6</v>
      </c>
    </row>
    <row r="36" spans="1:6">
      <c r="A36" s="9" t="s">
        <v>12</v>
      </c>
      <c r="B36" s="20">
        <v>40668</v>
      </c>
      <c r="C36" s="9" t="s">
        <v>18</v>
      </c>
      <c r="D36" s="9" t="s">
        <v>20</v>
      </c>
      <c r="E36" s="22">
        <v>2011</v>
      </c>
      <c r="F36" s="16">
        <v>60</v>
      </c>
    </row>
    <row r="37" spans="1:6">
      <c r="A37" s="32" t="s">
        <v>15</v>
      </c>
      <c r="B37" s="33">
        <v>40668</v>
      </c>
      <c r="C37" s="32" t="s">
        <v>18</v>
      </c>
      <c r="D37" s="32" t="s">
        <v>20</v>
      </c>
      <c r="E37" s="34">
        <v>2011</v>
      </c>
      <c r="F37" s="35">
        <v>0</v>
      </c>
    </row>
    <row r="38" spans="1:6">
      <c r="A38" s="9" t="s">
        <v>12</v>
      </c>
      <c r="B38" s="9">
        <v>40680</v>
      </c>
      <c r="C38" s="9" t="s">
        <v>16</v>
      </c>
      <c r="D38" s="9" t="s">
        <v>20</v>
      </c>
      <c r="E38" s="22">
        <v>2011</v>
      </c>
      <c r="F38" s="10">
        <v>2</v>
      </c>
    </row>
    <row r="39" spans="1:6">
      <c r="A39" s="9" t="s">
        <v>12</v>
      </c>
      <c r="B39" s="20">
        <v>40700</v>
      </c>
      <c r="C39" s="9" t="s">
        <v>13</v>
      </c>
      <c r="D39" s="9" t="s">
        <v>22</v>
      </c>
      <c r="E39" s="22">
        <v>2011</v>
      </c>
      <c r="F39" s="16">
        <v>4</v>
      </c>
    </row>
    <row r="40" spans="1:6">
      <c r="A40" s="32" t="s">
        <v>15</v>
      </c>
      <c r="B40" s="33">
        <v>40709</v>
      </c>
      <c r="C40" s="32" t="s">
        <v>21</v>
      </c>
      <c r="D40" s="32" t="s">
        <v>22</v>
      </c>
      <c r="E40" s="34">
        <v>2011</v>
      </c>
      <c r="F40" s="35">
        <v>0</v>
      </c>
    </row>
    <row r="41" spans="1:6">
      <c r="A41" s="32" t="s">
        <v>15</v>
      </c>
      <c r="B41" s="33">
        <v>40717</v>
      </c>
      <c r="C41" s="32" t="s">
        <v>18</v>
      </c>
      <c r="D41" s="32" t="s">
        <v>22</v>
      </c>
      <c r="E41" s="34">
        <v>2011</v>
      </c>
      <c r="F41" s="35">
        <v>0</v>
      </c>
    </row>
    <row r="42" spans="1:6">
      <c r="A42" s="9" t="s">
        <v>12</v>
      </c>
      <c r="B42" s="9">
        <v>40721</v>
      </c>
      <c r="C42" s="9" t="s">
        <v>13</v>
      </c>
      <c r="D42" s="9" t="s">
        <v>22</v>
      </c>
      <c r="E42" s="22">
        <v>2011</v>
      </c>
      <c r="F42" s="10">
        <v>3</v>
      </c>
    </row>
    <row r="43" spans="1:6">
      <c r="A43" s="9" t="s">
        <v>12</v>
      </c>
      <c r="B43" s="20">
        <v>40735</v>
      </c>
      <c r="C43" s="9" t="s">
        <v>13</v>
      </c>
      <c r="D43" s="9" t="s">
        <v>23</v>
      </c>
      <c r="E43" s="22">
        <v>2011</v>
      </c>
      <c r="F43" s="16">
        <v>14</v>
      </c>
    </row>
    <row r="44" spans="1:6">
      <c r="A44" s="32" t="s">
        <v>15</v>
      </c>
      <c r="B44" s="33">
        <v>40735</v>
      </c>
      <c r="C44" s="32" t="s">
        <v>13</v>
      </c>
      <c r="D44" s="32" t="s">
        <v>23</v>
      </c>
      <c r="E44" s="34">
        <v>2011</v>
      </c>
      <c r="F44" s="35">
        <v>0</v>
      </c>
    </row>
    <row r="45" spans="1:6">
      <c r="A45" s="32" t="s">
        <v>15</v>
      </c>
      <c r="B45" s="33">
        <v>40742</v>
      </c>
      <c r="C45" s="32" t="s">
        <v>13</v>
      </c>
      <c r="D45" s="32" t="s">
        <v>23</v>
      </c>
      <c r="E45" s="34">
        <v>2011</v>
      </c>
      <c r="F45" s="35">
        <v>0</v>
      </c>
    </row>
    <row r="46" spans="1:6">
      <c r="A46" s="32" t="s">
        <v>15</v>
      </c>
      <c r="B46" s="33">
        <v>40780</v>
      </c>
      <c r="C46" s="32" t="s">
        <v>18</v>
      </c>
      <c r="D46" s="32" t="s">
        <v>24</v>
      </c>
      <c r="E46" s="34">
        <v>2011</v>
      </c>
      <c r="F46" s="35">
        <v>0</v>
      </c>
    </row>
    <row r="47" spans="1:6">
      <c r="A47" s="32" t="s">
        <v>15</v>
      </c>
      <c r="B47" s="33">
        <v>40785</v>
      </c>
      <c r="C47" s="32" t="s">
        <v>16</v>
      </c>
      <c r="D47" s="32" t="s">
        <v>24</v>
      </c>
      <c r="E47" s="34">
        <v>2011</v>
      </c>
      <c r="F47" s="35">
        <v>0</v>
      </c>
    </row>
    <row r="48" spans="1:6">
      <c r="A48" s="9" t="s">
        <v>12</v>
      </c>
      <c r="B48" s="9">
        <v>40786</v>
      </c>
      <c r="C48" s="9" t="s">
        <v>21</v>
      </c>
      <c r="D48" s="9" t="s">
        <v>24</v>
      </c>
      <c r="E48" s="22">
        <v>2011</v>
      </c>
      <c r="F48" s="10">
        <v>4</v>
      </c>
    </row>
    <row r="49" spans="1:6">
      <c r="A49" s="32" t="s">
        <v>15</v>
      </c>
      <c r="B49" s="33">
        <v>40789</v>
      </c>
      <c r="C49" s="32" t="s">
        <v>30</v>
      </c>
      <c r="D49" s="32" t="s">
        <v>25</v>
      </c>
      <c r="E49" s="34">
        <v>2011</v>
      </c>
      <c r="F49" s="35">
        <v>0</v>
      </c>
    </row>
    <row r="50" spans="1:6">
      <c r="A50" s="9" t="s">
        <v>12</v>
      </c>
      <c r="B50" s="9">
        <v>40793</v>
      </c>
      <c r="C50" s="9" t="s">
        <v>21</v>
      </c>
      <c r="D50" s="9" t="s">
        <v>25</v>
      </c>
      <c r="E50" s="22">
        <v>2011</v>
      </c>
      <c r="F50" s="10">
        <v>8</v>
      </c>
    </row>
    <row r="51" spans="1:6">
      <c r="A51" s="32" t="s">
        <v>15</v>
      </c>
      <c r="B51" s="33">
        <v>40793</v>
      </c>
      <c r="C51" s="32" t="s">
        <v>21</v>
      </c>
      <c r="D51" s="32" t="s">
        <v>25</v>
      </c>
      <c r="E51" s="34">
        <v>2011</v>
      </c>
      <c r="F51" s="35">
        <v>0</v>
      </c>
    </row>
    <row r="52" spans="1:6">
      <c r="A52" s="32" t="s">
        <v>15</v>
      </c>
      <c r="B52" s="33">
        <v>40796</v>
      </c>
      <c r="C52" s="32" t="s">
        <v>30</v>
      </c>
      <c r="D52" s="32" t="s">
        <v>25</v>
      </c>
      <c r="E52" s="34">
        <v>2011</v>
      </c>
      <c r="F52" s="35">
        <v>0</v>
      </c>
    </row>
    <row r="53" spans="1:6">
      <c r="A53" s="32" t="s">
        <v>15</v>
      </c>
      <c r="B53" s="33">
        <v>40800</v>
      </c>
      <c r="C53" s="32" t="s">
        <v>21</v>
      </c>
      <c r="D53" s="32" t="s">
        <v>25</v>
      </c>
      <c r="E53" s="34">
        <v>2011</v>
      </c>
      <c r="F53" s="35">
        <v>0</v>
      </c>
    </row>
    <row r="54" spans="1:6">
      <c r="A54" s="9" t="s">
        <v>12</v>
      </c>
      <c r="B54" s="9">
        <v>40809</v>
      </c>
      <c r="C54" s="9" t="s">
        <v>26</v>
      </c>
      <c r="D54" s="9" t="s">
        <v>25</v>
      </c>
      <c r="E54" s="22">
        <v>2011</v>
      </c>
      <c r="F54" s="10">
        <v>98</v>
      </c>
    </row>
    <row r="55" spans="1:6">
      <c r="A55" s="9" t="s">
        <v>12</v>
      </c>
      <c r="B55" s="9">
        <v>40820</v>
      </c>
      <c r="C55" s="9" t="s">
        <v>16</v>
      </c>
      <c r="D55" s="9" t="s">
        <v>27</v>
      </c>
      <c r="E55" s="22">
        <v>2011</v>
      </c>
      <c r="F55" s="10">
        <v>4</v>
      </c>
    </row>
    <row r="56" spans="1:6">
      <c r="A56" s="9" t="s">
        <v>12</v>
      </c>
      <c r="B56" s="9">
        <v>40821</v>
      </c>
      <c r="C56" s="9" t="s">
        <v>21</v>
      </c>
      <c r="D56" s="9" t="s">
        <v>27</v>
      </c>
      <c r="E56" s="22">
        <v>2011</v>
      </c>
      <c r="F56" s="10">
        <v>3</v>
      </c>
    </row>
    <row r="57" spans="1:6">
      <c r="A57" s="9" t="s">
        <v>12</v>
      </c>
      <c r="B57" s="20">
        <v>40822</v>
      </c>
      <c r="C57" s="9" t="s">
        <v>18</v>
      </c>
      <c r="D57" s="9" t="s">
        <v>27</v>
      </c>
      <c r="E57" s="22">
        <v>2011</v>
      </c>
      <c r="F57" s="16">
        <v>3</v>
      </c>
    </row>
    <row r="58" spans="1:6">
      <c r="A58" s="9" t="s">
        <v>12</v>
      </c>
      <c r="B58" s="20">
        <v>40854</v>
      </c>
      <c r="C58" s="9" t="s">
        <v>13</v>
      </c>
      <c r="D58" s="9" t="s">
        <v>31</v>
      </c>
      <c r="E58" s="22">
        <v>2011</v>
      </c>
      <c r="F58" s="16">
        <v>5</v>
      </c>
    </row>
    <row r="59" spans="1:6">
      <c r="A59" s="9" t="s">
        <v>12</v>
      </c>
      <c r="B59" s="9">
        <v>40855</v>
      </c>
      <c r="C59" s="9" t="s">
        <v>16</v>
      </c>
      <c r="D59" s="9" t="s">
        <v>31</v>
      </c>
      <c r="E59" s="22">
        <v>2011</v>
      </c>
      <c r="F59" s="10">
        <v>15</v>
      </c>
    </row>
    <row r="60" spans="1:6">
      <c r="A60" s="32" t="s">
        <v>15</v>
      </c>
      <c r="B60" s="36">
        <v>40864</v>
      </c>
      <c r="C60" s="32" t="s">
        <v>18</v>
      </c>
      <c r="D60" s="32" t="s">
        <v>31</v>
      </c>
      <c r="E60" s="34">
        <v>2011</v>
      </c>
      <c r="F60" s="35">
        <v>0</v>
      </c>
    </row>
    <row r="61" spans="1:6">
      <c r="A61" s="32" t="s">
        <v>15</v>
      </c>
      <c r="B61" s="36">
        <v>40876</v>
      </c>
      <c r="C61" s="32" t="s">
        <v>16</v>
      </c>
      <c r="D61" s="32" t="s">
        <v>31</v>
      </c>
      <c r="E61" s="34">
        <v>2011</v>
      </c>
      <c r="F61" s="35">
        <v>0</v>
      </c>
    </row>
    <row r="62" spans="1:6">
      <c r="A62" s="32" t="s">
        <v>15</v>
      </c>
      <c r="B62" s="33">
        <v>40895</v>
      </c>
      <c r="C62" s="32" t="s">
        <v>32</v>
      </c>
      <c r="D62" s="32" t="s">
        <v>28</v>
      </c>
      <c r="E62" s="34">
        <v>2011</v>
      </c>
      <c r="F62" s="35">
        <v>0</v>
      </c>
    </row>
    <row r="63" spans="1:6">
      <c r="A63" s="9" t="s">
        <v>12</v>
      </c>
      <c r="B63" s="9">
        <v>40896</v>
      </c>
      <c r="C63" s="9" t="s">
        <v>13</v>
      </c>
      <c r="D63" s="9" t="s">
        <v>28</v>
      </c>
      <c r="E63" s="22">
        <v>2011</v>
      </c>
      <c r="F63" s="10">
        <v>4</v>
      </c>
    </row>
    <row r="64" spans="1:6">
      <c r="A64" s="9" t="s">
        <v>12</v>
      </c>
      <c r="B64" s="9">
        <v>40896</v>
      </c>
      <c r="C64" s="9" t="s">
        <v>13</v>
      </c>
      <c r="D64" s="9" t="s">
        <v>28</v>
      </c>
      <c r="E64" s="22">
        <v>2011</v>
      </c>
      <c r="F64" s="10">
        <v>7</v>
      </c>
    </row>
    <row r="65" spans="1:6">
      <c r="A65" s="9" t="s">
        <v>12</v>
      </c>
      <c r="B65" s="9">
        <v>40911</v>
      </c>
      <c r="C65" s="9" t="s">
        <v>16</v>
      </c>
      <c r="D65" s="9" t="s">
        <v>14</v>
      </c>
      <c r="E65" s="22">
        <v>2012</v>
      </c>
      <c r="F65" s="10">
        <v>2</v>
      </c>
    </row>
    <row r="66" spans="1:6">
      <c r="A66" s="9" t="s">
        <v>12</v>
      </c>
      <c r="B66" s="11">
        <v>40912</v>
      </c>
      <c r="C66" s="12" t="s">
        <v>21</v>
      </c>
      <c r="D66" s="12" t="s">
        <v>14</v>
      </c>
      <c r="E66" s="22">
        <v>2012</v>
      </c>
      <c r="F66" s="12">
        <v>1</v>
      </c>
    </row>
    <row r="67" spans="1:6">
      <c r="A67" s="9" t="s">
        <v>12</v>
      </c>
      <c r="B67" s="9">
        <v>40928</v>
      </c>
      <c r="C67" s="9" t="s">
        <v>26</v>
      </c>
      <c r="D67" s="9" t="s">
        <v>14</v>
      </c>
      <c r="E67" s="22">
        <v>2012</v>
      </c>
      <c r="F67" s="10">
        <v>10</v>
      </c>
    </row>
    <row r="68" spans="1:6">
      <c r="A68" s="9" t="s">
        <v>12</v>
      </c>
      <c r="B68" s="9">
        <v>40934</v>
      </c>
      <c r="C68" s="9" t="s">
        <v>18</v>
      </c>
      <c r="D68" s="9" t="s">
        <v>14</v>
      </c>
      <c r="E68" s="22">
        <v>2012</v>
      </c>
      <c r="F68" s="10">
        <v>948</v>
      </c>
    </row>
    <row r="69" spans="1:6">
      <c r="A69" s="9" t="s">
        <v>12</v>
      </c>
      <c r="B69" s="9">
        <v>40946</v>
      </c>
      <c r="C69" s="9" t="s">
        <v>16</v>
      </c>
      <c r="D69" s="9" t="s">
        <v>17</v>
      </c>
      <c r="E69" s="22">
        <v>2012</v>
      </c>
      <c r="F69" s="10">
        <v>16</v>
      </c>
    </row>
    <row r="70" spans="1:6">
      <c r="A70" s="9" t="s">
        <v>12</v>
      </c>
      <c r="B70" s="11">
        <v>40947</v>
      </c>
      <c r="C70" s="12" t="s">
        <v>21</v>
      </c>
      <c r="D70" s="12" t="s">
        <v>17</v>
      </c>
      <c r="E70" s="22">
        <v>2012</v>
      </c>
      <c r="F70" s="12" t="s">
        <v>33</v>
      </c>
    </row>
    <row r="71" spans="1:6">
      <c r="A71" s="9" t="s">
        <v>12</v>
      </c>
      <c r="B71" s="9">
        <v>40953</v>
      </c>
      <c r="C71" s="9" t="s">
        <v>16</v>
      </c>
      <c r="D71" s="9" t="s">
        <v>17</v>
      </c>
      <c r="E71" s="22">
        <v>2012</v>
      </c>
      <c r="F71" s="10">
        <v>67</v>
      </c>
    </row>
    <row r="72" spans="1:6">
      <c r="A72" s="9" t="s">
        <v>12</v>
      </c>
      <c r="B72" s="13">
        <v>40960</v>
      </c>
      <c r="C72" s="9" t="s">
        <v>16</v>
      </c>
      <c r="D72" s="9" t="s">
        <v>17</v>
      </c>
      <c r="E72" s="22">
        <v>2012</v>
      </c>
      <c r="F72" s="14">
        <v>2</v>
      </c>
    </row>
    <row r="73" spans="1:6">
      <c r="A73" s="9" t="s">
        <v>12</v>
      </c>
      <c r="B73" s="9">
        <v>40968</v>
      </c>
      <c r="C73" s="9" t="s">
        <v>21</v>
      </c>
      <c r="D73" s="9" t="s">
        <v>17</v>
      </c>
      <c r="E73" s="22">
        <v>2012</v>
      </c>
      <c r="F73" s="10">
        <v>30</v>
      </c>
    </row>
    <row r="74" spans="1:6">
      <c r="A74" s="9" t="s">
        <v>12</v>
      </c>
      <c r="B74" s="11">
        <v>40983</v>
      </c>
      <c r="C74" s="12" t="s">
        <v>18</v>
      </c>
      <c r="D74" s="12" t="s">
        <v>19</v>
      </c>
      <c r="E74" s="22">
        <v>2012</v>
      </c>
      <c r="F74" s="12" t="s">
        <v>33</v>
      </c>
    </row>
    <row r="75" spans="1:6" ht="25.5">
      <c r="A75" s="9" t="s">
        <v>34</v>
      </c>
      <c r="B75" s="15">
        <v>40989</v>
      </c>
      <c r="C75" s="9" t="s">
        <v>21</v>
      </c>
      <c r="D75" s="9" t="s">
        <v>19</v>
      </c>
      <c r="E75" s="22">
        <v>2012</v>
      </c>
      <c r="F75" s="22">
        <v>0</v>
      </c>
    </row>
    <row r="76" spans="1:6">
      <c r="A76" s="9" t="s">
        <v>12</v>
      </c>
      <c r="B76" s="9">
        <v>40995</v>
      </c>
      <c r="C76" s="9" t="s">
        <v>16</v>
      </c>
      <c r="D76" s="9" t="s">
        <v>19</v>
      </c>
      <c r="E76" s="22">
        <v>2012</v>
      </c>
      <c r="F76" s="10">
        <v>18</v>
      </c>
    </row>
    <row r="77" spans="1:6">
      <c r="A77" s="32" t="s">
        <v>15</v>
      </c>
      <c r="B77" s="36">
        <v>41004</v>
      </c>
      <c r="C77" s="32" t="s">
        <v>18</v>
      </c>
      <c r="D77" s="32" t="s">
        <v>29</v>
      </c>
      <c r="E77" s="34">
        <v>2012</v>
      </c>
      <c r="F77" s="35">
        <v>0</v>
      </c>
    </row>
    <row r="78" spans="1:6">
      <c r="A78" s="32" t="s">
        <v>15</v>
      </c>
      <c r="B78" s="36">
        <v>41004</v>
      </c>
      <c r="C78" s="32" t="s">
        <v>18</v>
      </c>
      <c r="D78" s="32" t="s">
        <v>29</v>
      </c>
      <c r="E78" s="34">
        <v>2012</v>
      </c>
      <c r="F78" s="35">
        <v>0</v>
      </c>
    </row>
    <row r="79" spans="1:6">
      <c r="A79" s="9" t="s">
        <v>12</v>
      </c>
      <c r="B79" s="11">
        <v>41022</v>
      </c>
      <c r="C79" s="11" t="s">
        <v>13</v>
      </c>
      <c r="D79" s="11" t="s">
        <v>29</v>
      </c>
      <c r="E79" s="22">
        <v>2012</v>
      </c>
      <c r="F79" s="11" t="s">
        <v>33</v>
      </c>
    </row>
    <row r="80" spans="1:6">
      <c r="A80" s="32" t="s">
        <v>15</v>
      </c>
      <c r="B80" s="36">
        <v>41043</v>
      </c>
      <c r="C80" s="32" t="s">
        <v>13</v>
      </c>
      <c r="D80" s="32" t="s">
        <v>20</v>
      </c>
      <c r="E80" s="34">
        <v>2012</v>
      </c>
      <c r="F80" s="35">
        <v>0</v>
      </c>
    </row>
    <row r="81" spans="1:6">
      <c r="A81" s="32" t="s">
        <v>15</v>
      </c>
      <c r="B81" s="36">
        <v>41047</v>
      </c>
      <c r="C81" s="32" t="s">
        <v>26</v>
      </c>
      <c r="D81" s="32" t="s">
        <v>20</v>
      </c>
      <c r="E81" s="34">
        <v>2012</v>
      </c>
      <c r="F81" s="35">
        <v>0</v>
      </c>
    </row>
    <row r="82" spans="1:6" ht="25.5">
      <c r="A82" s="9" t="s">
        <v>34</v>
      </c>
      <c r="B82" s="15">
        <v>41047</v>
      </c>
      <c r="C82" s="9" t="s">
        <v>26</v>
      </c>
      <c r="D82" s="9" t="s">
        <v>20</v>
      </c>
      <c r="E82" s="22">
        <v>2012</v>
      </c>
      <c r="F82" s="22">
        <v>0</v>
      </c>
    </row>
    <row r="83" spans="1:6">
      <c r="A83" s="32" t="s">
        <v>15</v>
      </c>
      <c r="B83" s="36">
        <v>41050</v>
      </c>
      <c r="C83" s="32" t="s">
        <v>13</v>
      </c>
      <c r="D83" s="32" t="s">
        <v>20</v>
      </c>
      <c r="E83" s="34">
        <v>2012</v>
      </c>
      <c r="F83" s="35">
        <v>0</v>
      </c>
    </row>
    <row r="84" spans="1:6">
      <c r="A84" s="32" t="s">
        <v>15</v>
      </c>
      <c r="B84" s="36">
        <v>41053</v>
      </c>
      <c r="C84" s="32" t="s">
        <v>18</v>
      </c>
      <c r="D84" s="32" t="s">
        <v>20</v>
      </c>
      <c r="E84" s="34">
        <v>2012</v>
      </c>
      <c r="F84" s="35">
        <v>0</v>
      </c>
    </row>
    <row r="85" spans="1:6" ht="25.5">
      <c r="A85" s="9" t="s">
        <v>34</v>
      </c>
      <c r="B85" s="15">
        <v>41053</v>
      </c>
      <c r="C85" s="9" t="s">
        <v>18</v>
      </c>
      <c r="D85" s="9" t="s">
        <v>20</v>
      </c>
      <c r="E85" s="22">
        <v>2012</v>
      </c>
      <c r="F85" s="22">
        <v>0</v>
      </c>
    </row>
    <row r="86" spans="1:6" ht="25.5">
      <c r="A86" s="9" t="s">
        <v>34</v>
      </c>
      <c r="B86" s="15">
        <v>41054</v>
      </c>
      <c r="C86" s="9" t="s">
        <v>26</v>
      </c>
      <c r="D86" s="9" t="s">
        <v>20</v>
      </c>
      <c r="E86" s="22">
        <v>2012</v>
      </c>
      <c r="F86" s="22">
        <v>0</v>
      </c>
    </row>
    <row r="87" spans="1:6">
      <c r="A87" s="9" t="s">
        <v>12</v>
      </c>
      <c r="B87" s="9">
        <v>41058</v>
      </c>
      <c r="C87" s="9" t="s">
        <v>13</v>
      </c>
      <c r="D87" s="9" t="s">
        <v>20</v>
      </c>
      <c r="E87" s="22">
        <v>2012</v>
      </c>
      <c r="F87" s="10">
        <v>30</v>
      </c>
    </row>
    <row r="88" spans="1:6" ht="25.5">
      <c r="A88" s="9" t="s">
        <v>34</v>
      </c>
      <c r="B88" s="15">
        <v>41059</v>
      </c>
      <c r="C88" s="9" t="s">
        <v>21</v>
      </c>
      <c r="D88" s="9" t="s">
        <v>20</v>
      </c>
      <c r="E88" s="22">
        <v>2012</v>
      </c>
      <c r="F88" s="22">
        <v>0</v>
      </c>
    </row>
    <row r="89" spans="1:6" ht="25.5">
      <c r="A89" s="9" t="s">
        <v>34</v>
      </c>
      <c r="B89" s="15">
        <v>41059</v>
      </c>
      <c r="C89" s="9" t="s">
        <v>21</v>
      </c>
      <c r="D89" s="9" t="s">
        <v>20</v>
      </c>
      <c r="E89" s="22">
        <v>2012</v>
      </c>
      <c r="F89" s="22">
        <v>0</v>
      </c>
    </row>
    <row r="90" spans="1:6" ht="25.5">
      <c r="A90" s="9" t="s">
        <v>34</v>
      </c>
      <c r="B90" s="15">
        <v>41059</v>
      </c>
      <c r="C90" s="9" t="s">
        <v>21</v>
      </c>
      <c r="D90" s="9" t="s">
        <v>20</v>
      </c>
      <c r="E90" s="22">
        <v>2012</v>
      </c>
      <c r="F90" s="22">
        <v>0</v>
      </c>
    </row>
    <row r="91" spans="1:6" ht="25.5">
      <c r="A91" s="9" t="s">
        <v>34</v>
      </c>
      <c r="B91" s="15">
        <v>41065</v>
      </c>
      <c r="C91" s="9" t="s">
        <v>16</v>
      </c>
      <c r="D91" s="9" t="s">
        <v>22</v>
      </c>
      <c r="E91" s="22">
        <v>2012</v>
      </c>
      <c r="F91" s="22">
        <v>0</v>
      </c>
    </row>
    <row r="92" spans="1:6" ht="25.5">
      <c r="A92" s="9" t="s">
        <v>34</v>
      </c>
      <c r="B92" s="15">
        <v>41066</v>
      </c>
      <c r="C92" s="9" t="s">
        <v>21</v>
      </c>
      <c r="D92" s="9" t="s">
        <v>22</v>
      </c>
      <c r="E92" s="22">
        <v>2012</v>
      </c>
      <c r="F92" s="22">
        <v>0</v>
      </c>
    </row>
    <row r="93" spans="1:6">
      <c r="A93" s="32" t="s">
        <v>15</v>
      </c>
      <c r="B93" s="36">
        <v>41068</v>
      </c>
      <c r="C93" s="32" t="s">
        <v>26</v>
      </c>
      <c r="D93" s="32" t="s">
        <v>22</v>
      </c>
      <c r="E93" s="34">
        <v>2012</v>
      </c>
      <c r="F93" s="35">
        <v>0</v>
      </c>
    </row>
    <row r="94" spans="1:6">
      <c r="A94" s="32" t="s">
        <v>15</v>
      </c>
      <c r="B94" s="36">
        <v>41072</v>
      </c>
      <c r="C94" s="32" t="s">
        <v>16</v>
      </c>
      <c r="D94" s="32" t="s">
        <v>22</v>
      </c>
      <c r="E94" s="34">
        <v>2012</v>
      </c>
      <c r="F94" s="35">
        <v>0</v>
      </c>
    </row>
    <row r="95" spans="1:6" ht="25.5">
      <c r="A95" s="9" t="s">
        <v>34</v>
      </c>
      <c r="B95" s="15">
        <v>41072</v>
      </c>
      <c r="C95" s="9" t="s">
        <v>16</v>
      </c>
      <c r="D95" s="9" t="s">
        <v>22</v>
      </c>
      <c r="E95" s="22">
        <v>2012</v>
      </c>
      <c r="F95" s="22">
        <v>0</v>
      </c>
    </row>
    <row r="96" spans="1:6" ht="25.5">
      <c r="A96" s="9" t="s">
        <v>34</v>
      </c>
      <c r="B96" s="15">
        <v>41074</v>
      </c>
      <c r="C96" s="9" t="s">
        <v>18</v>
      </c>
      <c r="D96" s="9" t="s">
        <v>22</v>
      </c>
      <c r="E96" s="22">
        <v>2012</v>
      </c>
      <c r="F96" s="22">
        <v>0</v>
      </c>
    </row>
    <row r="97" spans="1:6" ht="25.5">
      <c r="A97" s="9" t="s">
        <v>34</v>
      </c>
      <c r="B97" s="15">
        <v>41075</v>
      </c>
      <c r="C97" s="9" t="s">
        <v>26</v>
      </c>
      <c r="D97" s="9" t="s">
        <v>22</v>
      </c>
      <c r="E97" s="22">
        <v>2012</v>
      </c>
      <c r="F97" s="22">
        <v>0</v>
      </c>
    </row>
    <row r="98" spans="1:6">
      <c r="A98" s="9" t="s">
        <v>12</v>
      </c>
      <c r="B98" s="9">
        <v>41079</v>
      </c>
      <c r="C98" s="9" t="s">
        <v>16</v>
      </c>
      <c r="D98" s="9" t="s">
        <v>22</v>
      </c>
      <c r="E98" s="22">
        <v>2012</v>
      </c>
      <c r="F98" s="10">
        <v>33</v>
      </c>
    </row>
    <row r="99" spans="1:6" ht="25.5">
      <c r="A99" s="9" t="s">
        <v>34</v>
      </c>
      <c r="B99" s="15">
        <v>41081</v>
      </c>
      <c r="C99" s="9" t="s">
        <v>18</v>
      </c>
      <c r="D99" s="9" t="s">
        <v>22</v>
      </c>
      <c r="E99" s="22">
        <v>2012</v>
      </c>
      <c r="F99" s="22">
        <v>0</v>
      </c>
    </row>
    <row r="100" spans="1:6">
      <c r="A100" s="9" t="s">
        <v>12</v>
      </c>
      <c r="B100" s="9">
        <v>41082</v>
      </c>
      <c r="C100" s="9" t="s">
        <v>26</v>
      </c>
      <c r="D100" s="9" t="s">
        <v>22</v>
      </c>
      <c r="E100" s="22">
        <v>2012</v>
      </c>
      <c r="F100" s="10">
        <v>10</v>
      </c>
    </row>
    <row r="101" spans="1:6" ht="25.5">
      <c r="A101" s="9" t="s">
        <v>34</v>
      </c>
      <c r="B101" s="15">
        <v>41082</v>
      </c>
      <c r="C101" s="9" t="s">
        <v>26</v>
      </c>
      <c r="D101" s="9" t="s">
        <v>22</v>
      </c>
      <c r="E101" s="22">
        <v>2012</v>
      </c>
      <c r="F101" s="22">
        <v>0</v>
      </c>
    </row>
    <row r="102" spans="1:6" ht="25.5">
      <c r="A102" s="9" t="s">
        <v>34</v>
      </c>
      <c r="B102" s="15">
        <v>41086</v>
      </c>
      <c r="C102" s="9" t="s">
        <v>16</v>
      </c>
      <c r="D102" s="9" t="s">
        <v>22</v>
      </c>
      <c r="E102" s="22">
        <v>2012</v>
      </c>
      <c r="F102" s="22">
        <v>0</v>
      </c>
    </row>
    <row r="103" spans="1:6">
      <c r="A103" s="9" t="s">
        <v>12</v>
      </c>
      <c r="B103" s="9">
        <v>41092</v>
      </c>
      <c r="C103" s="9" t="s">
        <v>13</v>
      </c>
      <c r="D103" s="9" t="s">
        <v>23</v>
      </c>
      <c r="E103" s="22">
        <v>2012</v>
      </c>
      <c r="F103" s="10">
        <v>4</v>
      </c>
    </row>
    <row r="104" spans="1:6">
      <c r="A104" s="9" t="s">
        <v>12</v>
      </c>
      <c r="B104" s="9">
        <v>41092</v>
      </c>
      <c r="C104" s="9" t="s">
        <v>13</v>
      </c>
      <c r="D104" s="9" t="s">
        <v>23</v>
      </c>
      <c r="E104" s="22">
        <v>2012</v>
      </c>
      <c r="F104" s="10">
        <v>1</v>
      </c>
    </row>
    <row r="105" spans="1:6">
      <c r="A105" s="9" t="s">
        <v>12</v>
      </c>
      <c r="B105" s="9">
        <v>41107</v>
      </c>
      <c r="C105" s="9" t="s">
        <v>16</v>
      </c>
      <c r="D105" s="9" t="s">
        <v>23</v>
      </c>
      <c r="E105" s="22">
        <v>2012</v>
      </c>
      <c r="F105" s="10">
        <v>5</v>
      </c>
    </row>
    <row r="106" spans="1:6">
      <c r="A106" s="32" t="s">
        <v>15</v>
      </c>
      <c r="B106" s="36">
        <v>41114</v>
      </c>
      <c r="C106" s="32" t="s">
        <v>16</v>
      </c>
      <c r="D106" s="32" t="s">
        <v>23</v>
      </c>
      <c r="E106" s="34">
        <v>2012</v>
      </c>
      <c r="F106" s="35">
        <v>0</v>
      </c>
    </row>
    <row r="107" spans="1:6">
      <c r="A107" s="9" t="s">
        <v>12</v>
      </c>
      <c r="B107" s="9">
        <v>41145</v>
      </c>
      <c r="C107" s="9" t="s">
        <v>26</v>
      </c>
      <c r="D107" s="9" t="s">
        <v>24</v>
      </c>
      <c r="E107" s="22">
        <v>2012</v>
      </c>
      <c r="F107" s="10">
        <v>14</v>
      </c>
    </row>
    <row r="108" spans="1:6">
      <c r="A108" s="32" t="s">
        <v>15</v>
      </c>
      <c r="B108" s="36">
        <v>41156</v>
      </c>
      <c r="C108" s="32" t="s">
        <v>16</v>
      </c>
      <c r="D108" s="32" t="s">
        <v>25</v>
      </c>
      <c r="E108" s="34">
        <v>2012</v>
      </c>
      <c r="F108" s="35">
        <v>0</v>
      </c>
    </row>
    <row r="109" spans="1:6">
      <c r="A109" s="32" t="s">
        <v>15</v>
      </c>
      <c r="B109" s="36">
        <v>41158</v>
      </c>
      <c r="C109" s="32" t="s">
        <v>18</v>
      </c>
      <c r="D109" s="32" t="s">
        <v>25</v>
      </c>
      <c r="E109" s="34">
        <v>2012</v>
      </c>
      <c r="F109" s="35">
        <v>0</v>
      </c>
    </row>
    <row r="110" spans="1:6">
      <c r="A110" s="32" t="s">
        <v>15</v>
      </c>
      <c r="B110" s="36">
        <v>41159</v>
      </c>
      <c r="C110" s="32" t="s">
        <v>26</v>
      </c>
      <c r="D110" s="32" t="s">
        <v>25</v>
      </c>
      <c r="E110" s="34">
        <v>2012</v>
      </c>
      <c r="F110" s="35">
        <v>0</v>
      </c>
    </row>
    <row r="111" spans="1:6">
      <c r="A111" s="32" t="s">
        <v>15</v>
      </c>
      <c r="B111" s="36">
        <v>41165</v>
      </c>
      <c r="C111" s="32" t="s">
        <v>18</v>
      </c>
      <c r="D111" s="32" t="s">
        <v>25</v>
      </c>
      <c r="E111" s="34">
        <v>2012</v>
      </c>
      <c r="F111" s="35">
        <v>0</v>
      </c>
    </row>
    <row r="112" spans="1:6">
      <c r="A112" s="32" t="s">
        <v>15</v>
      </c>
      <c r="B112" s="36">
        <v>41172</v>
      </c>
      <c r="C112" s="32" t="s">
        <v>18</v>
      </c>
      <c r="D112" s="32" t="s">
        <v>25</v>
      </c>
      <c r="E112" s="34">
        <v>2012</v>
      </c>
      <c r="F112" s="35">
        <v>0</v>
      </c>
    </row>
    <row r="113" spans="1:6">
      <c r="A113" s="32" t="s">
        <v>15</v>
      </c>
      <c r="B113" s="36">
        <v>41176</v>
      </c>
      <c r="C113" s="32" t="s">
        <v>13</v>
      </c>
      <c r="D113" s="32" t="s">
        <v>25</v>
      </c>
      <c r="E113" s="34">
        <v>2012</v>
      </c>
      <c r="F113" s="35">
        <v>0</v>
      </c>
    </row>
    <row r="114" spans="1:6">
      <c r="A114" s="32" t="s">
        <v>15</v>
      </c>
      <c r="B114" s="36">
        <v>41177</v>
      </c>
      <c r="C114" s="32" t="s">
        <v>16</v>
      </c>
      <c r="D114" s="32" t="s">
        <v>25</v>
      </c>
      <c r="E114" s="34">
        <v>2012</v>
      </c>
      <c r="F114" s="35">
        <v>0</v>
      </c>
    </row>
    <row r="115" spans="1:6">
      <c r="A115" s="32" t="s">
        <v>15</v>
      </c>
      <c r="B115" s="36">
        <v>41177</v>
      </c>
      <c r="C115" s="32" t="s">
        <v>16</v>
      </c>
      <c r="D115" s="32" t="s">
        <v>25</v>
      </c>
      <c r="E115" s="34">
        <v>2012</v>
      </c>
      <c r="F115" s="35">
        <v>0</v>
      </c>
    </row>
    <row r="116" spans="1:6">
      <c r="A116" s="9" t="s">
        <v>12</v>
      </c>
      <c r="B116" s="9">
        <v>41184</v>
      </c>
      <c r="C116" s="9" t="s">
        <v>16</v>
      </c>
      <c r="D116" s="9" t="s">
        <v>27</v>
      </c>
      <c r="E116" s="22">
        <v>2012</v>
      </c>
      <c r="F116" s="10">
        <v>3</v>
      </c>
    </row>
    <row r="117" spans="1:6">
      <c r="A117" s="9" t="s">
        <v>12</v>
      </c>
      <c r="B117" s="9">
        <v>41184</v>
      </c>
      <c r="C117" s="9" t="s">
        <v>16</v>
      </c>
      <c r="D117" s="9" t="s">
        <v>27</v>
      </c>
      <c r="E117" s="22">
        <v>2012</v>
      </c>
      <c r="F117" s="10">
        <v>3</v>
      </c>
    </row>
    <row r="118" spans="1:6">
      <c r="A118" s="32" t="s">
        <v>15</v>
      </c>
      <c r="B118" s="36">
        <v>41185</v>
      </c>
      <c r="C118" s="32" t="s">
        <v>21</v>
      </c>
      <c r="D118" s="32" t="s">
        <v>27</v>
      </c>
      <c r="E118" s="34">
        <v>2012</v>
      </c>
      <c r="F118" s="35">
        <v>0</v>
      </c>
    </row>
    <row r="119" spans="1:6">
      <c r="A119" s="32" t="s">
        <v>15</v>
      </c>
      <c r="B119" s="36">
        <v>41192</v>
      </c>
      <c r="C119" s="32" t="s">
        <v>21</v>
      </c>
      <c r="D119" s="32" t="s">
        <v>27</v>
      </c>
      <c r="E119" s="34">
        <v>2012</v>
      </c>
      <c r="F119" s="35">
        <v>0</v>
      </c>
    </row>
    <row r="120" spans="1:6">
      <c r="A120" s="9" t="s">
        <v>12</v>
      </c>
      <c r="B120" s="9">
        <v>41198</v>
      </c>
      <c r="C120" s="9" t="s">
        <v>16</v>
      </c>
      <c r="D120" s="9" t="s">
        <v>27</v>
      </c>
      <c r="E120" s="22">
        <v>2012</v>
      </c>
      <c r="F120" s="10">
        <v>2</v>
      </c>
    </row>
    <row r="121" spans="1:6">
      <c r="A121" s="9" t="s">
        <v>12</v>
      </c>
      <c r="B121" s="11">
        <v>41199</v>
      </c>
      <c r="C121" s="11" t="s">
        <v>21</v>
      </c>
      <c r="D121" s="11" t="s">
        <v>27</v>
      </c>
      <c r="E121" s="22">
        <v>2012</v>
      </c>
      <c r="F121" s="21">
        <v>24</v>
      </c>
    </row>
    <row r="122" spans="1:6" ht="25.5">
      <c r="A122" s="9" t="s">
        <v>34</v>
      </c>
      <c r="B122" s="15">
        <v>41200</v>
      </c>
      <c r="C122" s="9" t="s">
        <v>18</v>
      </c>
      <c r="D122" s="9" t="s">
        <v>27</v>
      </c>
      <c r="E122" s="22">
        <v>2012</v>
      </c>
      <c r="F122" s="22">
        <v>0</v>
      </c>
    </row>
    <row r="123" spans="1:6">
      <c r="A123" s="9" t="s">
        <v>12</v>
      </c>
      <c r="B123" s="9">
        <v>41206</v>
      </c>
      <c r="C123" s="9" t="s">
        <v>21</v>
      </c>
      <c r="D123" s="9" t="s">
        <v>27</v>
      </c>
      <c r="E123" s="22">
        <v>2012</v>
      </c>
      <c r="F123" s="10">
        <v>9</v>
      </c>
    </row>
    <row r="124" spans="1:6">
      <c r="A124" s="9" t="s">
        <v>12</v>
      </c>
      <c r="B124" s="9">
        <v>41213</v>
      </c>
      <c r="C124" s="9" t="s">
        <v>21</v>
      </c>
      <c r="D124" s="9" t="s">
        <v>27</v>
      </c>
      <c r="E124" s="22">
        <v>2012</v>
      </c>
      <c r="F124" s="10" t="s">
        <v>35</v>
      </c>
    </row>
    <row r="125" spans="1:6" ht="25.5">
      <c r="A125" s="9" t="s">
        <v>34</v>
      </c>
      <c r="B125" s="15">
        <v>41219</v>
      </c>
      <c r="C125" s="9" t="s">
        <v>16</v>
      </c>
      <c r="D125" s="9" t="s">
        <v>31</v>
      </c>
      <c r="E125" s="22">
        <v>2012</v>
      </c>
      <c r="F125" s="22">
        <v>0</v>
      </c>
    </row>
    <row r="126" spans="1:6">
      <c r="A126" s="32" t="s">
        <v>15</v>
      </c>
      <c r="B126" s="36">
        <v>41222</v>
      </c>
      <c r="C126" s="32" t="s">
        <v>26</v>
      </c>
      <c r="D126" s="32" t="s">
        <v>31</v>
      </c>
      <c r="E126" s="34">
        <v>2012</v>
      </c>
      <c r="F126" s="35">
        <v>0</v>
      </c>
    </row>
    <row r="127" spans="1:6">
      <c r="A127" s="9" t="s">
        <v>12</v>
      </c>
      <c r="B127" s="9">
        <v>41228</v>
      </c>
      <c r="C127" s="9" t="s">
        <v>18</v>
      </c>
      <c r="D127" s="9" t="s">
        <v>31</v>
      </c>
      <c r="E127" s="22">
        <v>2012</v>
      </c>
      <c r="F127" s="10">
        <v>8</v>
      </c>
    </row>
    <row r="128" spans="1:6">
      <c r="A128" s="9" t="s">
        <v>12</v>
      </c>
      <c r="B128" s="9">
        <v>41229</v>
      </c>
      <c r="C128" s="9" t="s">
        <v>26</v>
      </c>
      <c r="D128" s="9" t="s">
        <v>31</v>
      </c>
      <c r="E128" s="22">
        <v>2012</v>
      </c>
      <c r="F128" s="10">
        <v>7</v>
      </c>
    </row>
    <row r="129" spans="1:6">
      <c r="A129" s="9" t="s">
        <v>12</v>
      </c>
      <c r="B129" s="9">
        <v>41232</v>
      </c>
      <c r="C129" s="9" t="s">
        <v>13</v>
      </c>
      <c r="D129" s="9" t="s">
        <v>31</v>
      </c>
      <c r="E129" s="22">
        <v>2012</v>
      </c>
      <c r="F129" s="10">
        <v>6</v>
      </c>
    </row>
    <row r="130" spans="1:6">
      <c r="A130" s="9" t="s">
        <v>12</v>
      </c>
      <c r="B130" s="9">
        <v>41233</v>
      </c>
      <c r="C130" s="9" t="s">
        <v>16</v>
      </c>
      <c r="D130" s="9" t="s">
        <v>31</v>
      </c>
      <c r="E130" s="22">
        <v>2012</v>
      </c>
      <c r="F130" s="10">
        <v>9</v>
      </c>
    </row>
    <row r="131" spans="1:6" ht="25.5">
      <c r="A131" s="9" t="s">
        <v>34</v>
      </c>
      <c r="B131" s="15">
        <v>41235</v>
      </c>
      <c r="C131" s="9" t="s">
        <v>18</v>
      </c>
      <c r="D131" s="9" t="s">
        <v>31</v>
      </c>
      <c r="E131" s="22">
        <v>2012</v>
      </c>
      <c r="F131" s="22">
        <v>0</v>
      </c>
    </row>
    <row r="132" spans="1:6">
      <c r="A132" s="32" t="s">
        <v>15</v>
      </c>
      <c r="B132" s="36">
        <v>41241</v>
      </c>
      <c r="C132" s="32" t="s">
        <v>21</v>
      </c>
      <c r="D132" s="32" t="s">
        <v>31</v>
      </c>
      <c r="E132" s="34">
        <v>2012</v>
      </c>
      <c r="F132" s="35">
        <v>0</v>
      </c>
    </row>
    <row r="133" spans="1:6">
      <c r="A133" s="32" t="s">
        <v>15</v>
      </c>
      <c r="B133" s="37">
        <v>41241</v>
      </c>
      <c r="C133" s="32" t="s">
        <v>21</v>
      </c>
      <c r="D133" s="32" t="s">
        <v>31</v>
      </c>
      <c r="E133" s="38">
        <v>2012</v>
      </c>
      <c r="F133" s="39">
        <v>0</v>
      </c>
    </row>
    <row r="134" spans="1:6">
      <c r="A134" s="32" t="s">
        <v>15</v>
      </c>
      <c r="B134" s="37">
        <v>41243</v>
      </c>
      <c r="C134" s="32" t="s">
        <v>26</v>
      </c>
      <c r="D134" s="32" t="s">
        <v>31</v>
      </c>
      <c r="E134" s="38">
        <v>2012</v>
      </c>
      <c r="F134" s="39">
        <v>0</v>
      </c>
    </row>
    <row r="135" spans="1:6">
      <c r="A135" s="32" t="s">
        <v>15</v>
      </c>
      <c r="B135" s="37">
        <v>41248</v>
      </c>
      <c r="C135" s="32" t="s">
        <v>21</v>
      </c>
      <c r="D135" s="32" t="s">
        <v>28</v>
      </c>
      <c r="E135" s="38">
        <v>2012</v>
      </c>
      <c r="F135" s="39">
        <v>0</v>
      </c>
    </row>
    <row r="136" spans="1:6" ht="25.5">
      <c r="A136" s="9" t="s">
        <v>34</v>
      </c>
      <c r="B136" s="19">
        <v>41249</v>
      </c>
      <c r="C136" s="9" t="s">
        <v>18</v>
      </c>
      <c r="D136" s="9" t="s">
        <v>28</v>
      </c>
      <c r="E136" s="23">
        <v>2012</v>
      </c>
      <c r="F136" s="23">
        <v>0</v>
      </c>
    </row>
    <row r="137" spans="1:6">
      <c r="A137" s="9" t="s">
        <v>12</v>
      </c>
      <c r="B137" s="18">
        <v>41253</v>
      </c>
      <c r="C137" s="9" t="s">
        <v>13</v>
      </c>
      <c r="D137" s="9" t="s">
        <v>28</v>
      </c>
      <c r="E137" s="23">
        <v>2012</v>
      </c>
      <c r="F137" s="28">
        <v>368</v>
      </c>
    </row>
    <row r="138" spans="1:6">
      <c r="A138" s="9" t="s">
        <v>12</v>
      </c>
      <c r="B138" s="18">
        <v>41253</v>
      </c>
      <c r="C138" s="9" t="s">
        <v>13</v>
      </c>
      <c r="D138" s="9" t="s">
        <v>28</v>
      </c>
      <c r="E138" s="23">
        <v>2012</v>
      </c>
      <c r="F138" s="28">
        <v>6</v>
      </c>
    </row>
    <row r="139" spans="1:6">
      <c r="A139" s="9" t="s">
        <v>12</v>
      </c>
      <c r="B139" s="25">
        <v>41253</v>
      </c>
      <c r="C139" s="9" t="s">
        <v>13</v>
      </c>
      <c r="D139" s="9" t="s">
        <v>28</v>
      </c>
      <c r="E139" s="23">
        <v>2012</v>
      </c>
      <c r="F139" s="28" t="s">
        <v>36</v>
      </c>
    </row>
    <row r="140" spans="1:6">
      <c r="A140" s="9" t="s">
        <v>12</v>
      </c>
      <c r="B140" s="25">
        <v>41255</v>
      </c>
      <c r="C140" s="9" t="s">
        <v>21</v>
      </c>
      <c r="D140" s="9" t="s">
        <v>28</v>
      </c>
      <c r="E140" s="23">
        <v>2012</v>
      </c>
      <c r="F140" s="28">
        <v>3</v>
      </c>
    </row>
    <row r="141" spans="1:6" ht="25.5">
      <c r="A141" s="9" t="s">
        <v>34</v>
      </c>
      <c r="B141" s="19">
        <v>41256</v>
      </c>
      <c r="C141" s="9" t="s">
        <v>18</v>
      </c>
      <c r="D141" s="9" t="s">
        <v>28</v>
      </c>
      <c r="E141" s="23">
        <v>2012</v>
      </c>
      <c r="F141" s="23">
        <v>0</v>
      </c>
    </row>
    <row r="142" spans="1:6">
      <c r="A142" s="9" t="s">
        <v>12</v>
      </c>
      <c r="B142" s="26">
        <v>41260</v>
      </c>
      <c r="C142" s="9" t="s">
        <v>13</v>
      </c>
      <c r="D142" s="9" t="s">
        <v>28</v>
      </c>
      <c r="E142" s="23">
        <v>2012</v>
      </c>
      <c r="F142" s="30">
        <v>20</v>
      </c>
    </row>
    <row r="143" spans="1:6" ht="25.5">
      <c r="A143" s="9" t="s">
        <v>34</v>
      </c>
      <c r="B143" s="19">
        <v>41261</v>
      </c>
      <c r="C143" s="9" t="s">
        <v>16</v>
      </c>
      <c r="D143" s="9" t="s">
        <v>28</v>
      </c>
      <c r="E143" s="23">
        <v>2012</v>
      </c>
      <c r="F143" s="23">
        <v>0</v>
      </c>
    </row>
    <row r="144" spans="1:6" ht="25.5">
      <c r="A144" s="9" t="s">
        <v>34</v>
      </c>
      <c r="B144" s="19">
        <v>41278</v>
      </c>
      <c r="C144" s="9" t="s">
        <v>26</v>
      </c>
      <c r="D144" s="9" t="s">
        <v>14</v>
      </c>
      <c r="E144" s="23">
        <v>2013</v>
      </c>
      <c r="F144" s="23">
        <v>0</v>
      </c>
    </row>
    <row r="145" spans="1:6" ht="25.5">
      <c r="A145" s="9" t="s">
        <v>34</v>
      </c>
      <c r="B145" s="19">
        <v>41281</v>
      </c>
      <c r="C145" s="9" t="s">
        <v>13</v>
      </c>
      <c r="D145" s="9" t="s">
        <v>14</v>
      </c>
      <c r="E145" s="23">
        <v>2013</v>
      </c>
      <c r="F145" s="23">
        <v>0</v>
      </c>
    </row>
    <row r="146" spans="1:6" ht="25.5">
      <c r="A146" s="9" t="s">
        <v>34</v>
      </c>
      <c r="B146" s="19">
        <v>41281</v>
      </c>
      <c r="C146" s="9" t="s">
        <v>13</v>
      </c>
      <c r="D146" s="9" t="s">
        <v>14</v>
      </c>
      <c r="E146" s="23">
        <v>2013</v>
      </c>
      <c r="F146" s="23">
        <v>0</v>
      </c>
    </row>
    <row r="147" spans="1:6">
      <c r="A147" s="9" t="s">
        <v>12</v>
      </c>
      <c r="B147" s="25">
        <v>41289</v>
      </c>
      <c r="C147" s="9" t="s">
        <v>16</v>
      </c>
      <c r="D147" s="9" t="s">
        <v>14</v>
      </c>
      <c r="E147" s="23">
        <v>2013</v>
      </c>
      <c r="F147" s="28">
        <v>24</v>
      </c>
    </row>
    <row r="148" spans="1:6" ht="25.5">
      <c r="A148" s="9" t="s">
        <v>34</v>
      </c>
      <c r="B148" s="25">
        <v>41289</v>
      </c>
      <c r="C148" s="9" t="s">
        <v>16</v>
      </c>
      <c r="D148" s="9" t="s">
        <v>14</v>
      </c>
      <c r="E148" s="23">
        <v>2013</v>
      </c>
      <c r="F148" s="23">
        <v>0</v>
      </c>
    </row>
    <row r="149" spans="1:6" ht="25.5">
      <c r="A149" s="9" t="s">
        <v>34</v>
      </c>
      <c r="B149" s="19">
        <v>41291</v>
      </c>
      <c r="C149" s="9" t="s">
        <v>18</v>
      </c>
      <c r="D149" s="9" t="s">
        <v>14</v>
      </c>
      <c r="E149" s="23">
        <v>2013</v>
      </c>
      <c r="F149" s="23">
        <v>0</v>
      </c>
    </row>
    <row r="150" spans="1:6">
      <c r="A150" s="32" t="s">
        <v>15</v>
      </c>
      <c r="B150" s="40">
        <v>41298</v>
      </c>
      <c r="C150" s="32" t="s">
        <v>18</v>
      </c>
      <c r="D150" s="32" t="s">
        <v>14</v>
      </c>
      <c r="E150" s="38">
        <v>2013</v>
      </c>
      <c r="F150" s="39">
        <v>0</v>
      </c>
    </row>
    <row r="151" spans="1:6" ht="25.5">
      <c r="A151" s="9" t="s">
        <v>34</v>
      </c>
      <c r="B151" s="19">
        <v>41304</v>
      </c>
      <c r="C151" s="9" t="s">
        <v>21</v>
      </c>
      <c r="D151" s="9" t="s">
        <v>14</v>
      </c>
      <c r="E151" s="23">
        <v>2013</v>
      </c>
      <c r="F151" s="23">
        <v>0</v>
      </c>
    </row>
    <row r="152" spans="1:6">
      <c r="A152" s="32" t="s">
        <v>15</v>
      </c>
      <c r="B152" s="37">
        <v>41305</v>
      </c>
      <c r="C152" s="32" t="s">
        <v>18</v>
      </c>
      <c r="D152" s="32" t="s">
        <v>14</v>
      </c>
      <c r="E152" s="38">
        <v>2013</v>
      </c>
      <c r="F152" s="39">
        <v>0</v>
      </c>
    </row>
  </sheetData>
  <autoFilter ref="A1:F15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53"/>
  <sheetViews>
    <sheetView workbookViewId="0">
      <selection activeCell="G24" sqref="G24"/>
    </sheetView>
  </sheetViews>
  <sheetFormatPr baseColWidth="10" defaultRowHeight="15"/>
  <cols>
    <col min="1" max="1" width="18.5703125" style="45" customWidth="1"/>
    <col min="2" max="2" width="11" style="24" customWidth="1"/>
    <col min="3" max="6" width="11.42578125" style="45"/>
    <col min="7" max="7" width="128.140625" style="46" customWidth="1"/>
    <col min="8" max="16384" width="11.42578125" style="45"/>
  </cols>
  <sheetData>
    <row r="1" spans="1:7" ht="25.5">
      <c r="A1" s="17" t="s">
        <v>7</v>
      </c>
      <c r="B1" s="41" t="s">
        <v>8</v>
      </c>
      <c r="C1" s="17" t="s">
        <v>9</v>
      </c>
      <c r="D1" s="17" t="s">
        <v>10</v>
      </c>
      <c r="E1" s="17" t="s">
        <v>6</v>
      </c>
      <c r="F1" s="17" t="s">
        <v>11</v>
      </c>
      <c r="G1" s="42" t="s">
        <v>37</v>
      </c>
    </row>
    <row r="2" spans="1:7">
      <c r="A2"/>
      <c r="B2"/>
      <c r="C2"/>
      <c r="D2"/>
      <c r="E2"/>
      <c r="F2"/>
      <c r="G2"/>
    </row>
    <row r="3" spans="1:7">
      <c r="A3"/>
      <c r="B3"/>
      <c r="C3"/>
      <c r="D3"/>
      <c r="E3"/>
      <c r="F3"/>
      <c r="G3"/>
    </row>
    <row r="4" spans="1:7">
      <c r="A4"/>
      <c r="B4"/>
      <c r="C4"/>
      <c r="D4"/>
      <c r="E4"/>
      <c r="F4"/>
      <c r="G4"/>
    </row>
    <row r="5" spans="1:7">
      <c r="A5"/>
      <c r="B5"/>
      <c r="C5"/>
      <c r="D5"/>
      <c r="E5"/>
      <c r="F5"/>
      <c r="G5"/>
    </row>
    <row r="6" spans="1:7">
      <c r="A6"/>
      <c r="B6"/>
      <c r="C6"/>
      <c r="D6"/>
      <c r="E6"/>
      <c r="F6"/>
      <c r="G6"/>
    </row>
    <row r="7" spans="1:7">
      <c r="A7"/>
      <c r="B7"/>
      <c r="C7"/>
      <c r="D7"/>
      <c r="E7"/>
      <c r="F7"/>
      <c r="G7"/>
    </row>
    <row r="8" spans="1:7">
      <c r="A8"/>
      <c r="B8"/>
      <c r="C8"/>
      <c r="D8"/>
      <c r="E8"/>
      <c r="F8"/>
      <c r="G8"/>
    </row>
    <row r="9" spans="1:7">
      <c r="A9"/>
      <c r="B9"/>
      <c r="C9"/>
      <c r="D9"/>
      <c r="E9"/>
      <c r="F9"/>
      <c r="G9"/>
    </row>
    <row r="10" spans="1:7">
      <c r="A10"/>
      <c r="B10"/>
      <c r="C10"/>
      <c r="D10"/>
      <c r="E10"/>
      <c r="F10"/>
      <c r="G10"/>
    </row>
    <row r="11" spans="1:7">
      <c r="A11"/>
      <c r="B11"/>
      <c r="C11"/>
      <c r="D11"/>
      <c r="E11"/>
      <c r="F11"/>
      <c r="G11"/>
    </row>
    <row r="12" spans="1:7">
      <c r="A12"/>
      <c r="B12"/>
      <c r="C12"/>
      <c r="D12"/>
      <c r="E12"/>
      <c r="F12"/>
      <c r="G12"/>
    </row>
    <row r="13" spans="1:7">
      <c r="A13"/>
      <c r="B13"/>
      <c r="C13"/>
      <c r="D13"/>
      <c r="E13"/>
      <c r="F13"/>
      <c r="G13"/>
    </row>
    <row r="14" spans="1:7">
      <c r="A14"/>
      <c r="B14"/>
      <c r="C14"/>
      <c r="D14"/>
      <c r="E14"/>
      <c r="F14"/>
      <c r="G14"/>
    </row>
    <row r="15" spans="1:7">
      <c r="A15"/>
      <c r="B15"/>
      <c r="C15"/>
      <c r="D15"/>
      <c r="E15"/>
      <c r="F15"/>
      <c r="G15"/>
    </row>
    <row r="16" spans="1:7">
      <c r="A16"/>
      <c r="B16"/>
      <c r="C16"/>
      <c r="D16"/>
      <c r="E16"/>
      <c r="F16"/>
      <c r="G16"/>
    </row>
    <row r="17" spans="1:7">
      <c r="A17"/>
      <c r="B17"/>
      <c r="C17"/>
      <c r="D17"/>
      <c r="E17"/>
      <c r="F17"/>
      <c r="G17"/>
    </row>
    <row r="18" spans="1:7">
      <c r="A18"/>
      <c r="B18"/>
      <c r="C18"/>
      <c r="D18"/>
      <c r="E18"/>
      <c r="F18"/>
      <c r="G18"/>
    </row>
    <row r="19" spans="1:7">
      <c r="A19"/>
      <c r="B19"/>
      <c r="C19"/>
      <c r="D19"/>
      <c r="E19"/>
      <c r="F19"/>
      <c r="G19"/>
    </row>
    <row r="20" spans="1:7">
      <c r="A20"/>
      <c r="B20"/>
      <c r="C20"/>
      <c r="D20"/>
      <c r="E20"/>
      <c r="F20"/>
      <c r="G20"/>
    </row>
    <row r="21" spans="1:7">
      <c r="A21"/>
      <c r="B21"/>
      <c r="C21"/>
      <c r="D21"/>
      <c r="E21"/>
      <c r="F21"/>
      <c r="G21"/>
    </row>
    <row r="22" spans="1:7">
      <c r="A22"/>
      <c r="B22"/>
      <c r="C22"/>
      <c r="D22"/>
      <c r="E22"/>
      <c r="F22"/>
      <c r="G22"/>
    </row>
    <row r="23" spans="1:7">
      <c r="A23"/>
      <c r="B23"/>
      <c r="C23"/>
      <c r="D23"/>
      <c r="E23"/>
      <c r="F23"/>
      <c r="G23"/>
    </row>
    <row r="24" spans="1:7">
      <c r="A24"/>
      <c r="B24"/>
      <c r="C24"/>
      <c r="D24"/>
      <c r="E24"/>
      <c r="F24"/>
      <c r="G24"/>
    </row>
    <row r="25" spans="1:7">
      <c r="A25"/>
      <c r="B25"/>
      <c r="C25"/>
      <c r="D25"/>
      <c r="E25"/>
      <c r="F25"/>
      <c r="G25"/>
    </row>
    <row r="26" spans="1:7">
      <c r="A26"/>
      <c r="B26"/>
      <c r="C26"/>
      <c r="D26"/>
      <c r="E26"/>
      <c r="F26"/>
      <c r="G26"/>
    </row>
    <row r="27" spans="1:7">
      <c r="A27"/>
      <c r="B27"/>
      <c r="C27"/>
      <c r="D27"/>
      <c r="E27"/>
      <c r="F27"/>
      <c r="G27"/>
    </row>
    <row r="28" spans="1:7">
      <c r="A28"/>
      <c r="B28"/>
      <c r="C28"/>
      <c r="D28"/>
      <c r="E28"/>
      <c r="F28"/>
      <c r="G28"/>
    </row>
    <row r="29" spans="1:7">
      <c r="A29"/>
      <c r="B29"/>
      <c r="C29"/>
      <c r="D29"/>
      <c r="E29"/>
      <c r="F29"/>
      <c r="G29"/>
    </row>
    <row r="30" spans="1:7">
      <c r="A30"/>
      <c r="B30"/>
      <c r="C30"/>
      <c r="D30"/>
      <c r="E30"/>
      <c r="F30"/>
      <c r="G30"/>
    </row>
    <row r="31" spans="1:7">
      <c r="A31"/>
      <c r="B31"/>
      <c r="C31"/>
      <c r="D31"/>
      <c r="E31"/>
      <c r="F31"/>
      <c r="G31"/>
    </row>
    <row r="32" spans="1:7">
      <c r="A32"/>
      <c r="B32"/>
      <c r="C32"/>
      <c r="D32"/>
      <c r="E32"/>
      <c r="F32"/>
      <c r="G32"/>
    </row>
    <row r="33" spans="1:7">
      <c r="A33"/>
      <c r="B33"/>
      <c r="C33"/>
      <c r="D33"/>
      <c r="E33"/>
      <c r="F33"/>
      <c r="G33"/>
    </row>
    <row r="34" spans="1:7">
      <c r="A34"/>
      <c r="B34"/>
      <c r="C34"/>
      <c r="D34"/>
      <c r="E34"/>
      <c r="F34"/>
      <c r="G34"/>
    </row>
    <row r="35" spans="1:7">
      <c r="A35"/>
      <c r="B35"/>
      <c r="C35"/>
      <c r="D35"/>
      <c r="E35"/>
      <c r="F35"/>
      <c r="G35"/>
    </row>
    <row r="36" spans="1:7">
      <c r="A36"/>
      <c r="B36"/>
      <c r="C36"/>
      <c r="D36"/>
      <c r="E36"/>
      <c r="F36"/>
      <c r="G36"/>
    </row>
    <row r="37" spans="1:7">
      <c r="A37"/>
      <c r="B37"/>
      <c r="C37"/>
      <c r="D37"/>
      <c r="E37"/>
      <c r="F37"/>
      <c r="G37"/>
    </row>
    <row r="38" spans="1:7">
      <c r="A38"/>
      <c r="B38"/>
      <c r="C38"/>
      <c r="D38"/>
      <c r="E38"/>
      <c r="F38"/>
      <c r="G38"/>
    </row>
    <row r="39" spans="1:7">
      <c r="A39"/>
      <c r="B39"/>
      <c r="C39"/>
      <c r="D39"/>
      <c r="E39"/>
      <c r="F39"/>
      <c r="G39"/>
    </row>
    <row r="40" spans="1:7">
      <c r="A40"/>
      <c r="B40"/>
      <c r="C40"/>
      <c r="D40"/>
      <c r="E40"/>
      <c r="F40"/>
      <c r="G40"/>
    </row>
    <row r="41" spans="1:7">
      <c r="A41"/>
      <c r="B41"/>
      <c r="C41"/>
      <c r="D41"/>
      <c r="E41"/>
      <c r="F41"/>
      <c r="G41"/>
    </row>
    <row r="42" spans="1:7">
      <c r="A42"/>
      <c r="B42"/>
      <c r="C42"/>
      <c r="D42"/>
      <c r="E42"/>
      <c r="F42"/>
      <c r="G42"/>
    </row>
    <row r="43" spans="1:7">
      <c r="A43"/>
      <c r="B43"/>
      <c r="C43"/>
      <c r="D43"/>
      <c r="E43"/>
      <c r="F43"/>
      <c r="G43"/>
    </row>
    <row r="44" spans="1:7">
      <c r="A44"/>
      <c r="B44"/>
      <c r="C44"/>
      <c r="D44"/>
      <c r="E44"/>
      <c r="F44"/>
      <c r="G44"/>
    </row>
    <row r="45" spans="1:7">
      <c r="A45"/>
      <c r="B45"/>
      <c r="C45"/>
      <c r="D45"/>
      <c r="E45"/>
      <c r="F45"/>
      <c r="G45"/>
    </row>
    <row r="46" spans="1:7">
      <c r="A46"/>
      <c r="B46"/>
      <c r="C46"/>
      <c r="D46"/>
      <c r="E46"/>
      <c r="F46"/>
      <c r="G46"/>
    </row>
    <row r="47" spans="1:7">
      <c r="A47"/>
      <c r="B47"/>
      <c r="C47"/>
      <c r="D47"/>
      <c r="E47"/>
      <c r="F47"/>
      <c r="G47"/>
    </row>
    <row r="48" spans="1:7">
      <c r="A48"/>
      <c r="B48"/>
      <c r="C48"/>
      <c r="D48"/>
      <c r="E48"/>
      <c r="F48"/>
      <c r="G48"/>
    </row>
    <row r="49" spans="1:7">
      <c r="A49"/>
      <c r="B49"/>
      <c r="C49"/>
      <c r="D49"/>
      <c r="E49"/>
      <c r="F49"/>
      <c r="G49"/>
    </row>
    <row r="50" spans="1:7">
      <c r="A50"/>
      <c r="B50"/>
      <c r="C50"/>
      <c r="D50"/>
      <c r="E50"/>
      <c r="F50"/>
      <c r="G50"/>
    </row>
    <row r="51" spans="1:7">
      <c r="A51"/>
      <c r="B51"/>
      <c r="C51"/>
      <c r="D51"/>
      <c r="E51"/>
      <c r="F51"/>
      <c r="G51"/>
    </row>
    <row r="52" spans="1:7">
      <c r="A52"/>
      <c r="B52"/>
      <c r="C52"/>
      <c r="D52"/>
      <c r="E52"/>
      <c r="F52"/>
      <c r="G52"/>
    </row>
    <row r="53" spans="1:7">
      <c r="A53"/>
      <c r="B53"/>
      <c r="C53"/>
      <c r="D53"/>
      <c r="E53"/>
      <c r="F53"/>
      <c r="G53"/>
    </row>
    <row r="54" spans="1:7">
      <c r="A54"/>
      <c r="B54"/>
      <c r="C54"/>
      <c r="D54"/>
      <c r="E54"/>
      <c r="F54"/>
      <c r="G54"/>
    </row>
    <row r="55" spans="1:7">
      <c r="A55"/>
      <c r="B55"/>
      <c r="C55"/>
      <c r="D55"/>
      <c r="E55"/>
      <c r="F55"/>
      <c r="G55"/>
    </row>
    <row r="56" spans="1:7">
      <c r="A56"/>
      <c r="B56"/>
      <c r="C56"/>
      <c r="D56"/>
      <c r="E56"/>
      <c r="F56"/>
      <c r="G56"/>
    </row>
    <row r="57" spans="1:7">
      <c r="A57"/>
      <c r="B57"/>
      <c r="C57"/>
      <c r="D57"/>
      <c r="E57"/>
      <c r="F57"/>
      <c r="G57"/>
    </row>
    <row r="58" spans="1:7">
      <c r="A58"/>
      <c r="B58"/>
      <c r="C58"/>
      <c r="D58"/>
      <c r="E58"/>
      <c r="F58"/>
      <c r="G58"/>
    </row>
    <row r="59" spans="1:7">
      <c r="A59"/>
      <c r="B59"/>
      <c r="C59"/>
      <c r="D59"/>
      <c r="E59"/>
      <c r="F59"/>
      <c r="G59"/>
    </row>
    <row r="60" spans="1:7">
      <c r="A60"/>
      <c r="B60"/>
      <c r="C60"/>
      <c r="D60"/>
      <c r="E60"/>
      <c r="F60"/>
      <c r="G60"/>
    </row>
    <row r="61" spans="1:7">
      <c r="A61"/>
      <c r="B61"/>
      <c r="C61"/>
      <c r="D61"/>
      <c r="E61"/>
      <c r="F61"/>
      <c r="G61"/>
    </row>
    <row r="62" spans="1:7">
      <c r="A62"/>
      <c r="B62"/>
      <c r="C62"/>
      <c r="D62"/>
      <c r="E62"/>
      <c r="F62"/>
      <c r="G62"/>
    </row>
    <row r="63" spans="1:7">
      <c r="A63"/>
      <c r="B63"/>
      <c r="C63"/>
      <c r="D63"/>
      <c r="E63"/>
      <c r="F63"/>
      <c r="G63"/>
    </row>
    <row r="64" spans="1:7">
      <c r="A64"/>
      <c r="B64"/>
      <c r="C64"/>
      <c r="D64"/>
      <c r="E64"/>
      <c r="F64"/>
      <c r="G64"/>
    </row>
    <row r="65" spans="1:7">
      <c r="A65"/>
      <c r="B65"/>
      <c r="C65"/>
      <c r="D65"/>
      <c r="E65"/>
      <c r="F65"/>
      <c r="G65"/>
    </row>
    <row r="66" spans="1:7">
      <c r="A66"/>
      <c r="B66"/>
      <c r="C66"/>
      <c r="D66"/>
      <c r="E66"/>
      <c r="F66"/>
      <c r="G66"/>
    </row>
    <row r="67" spans="1:7">
      <c r="A67"/>
      <c r="B67"/>
      <c r="C67"/>
      <c r="D67"/>
      <c r="E67"/>
      <c r="F67"/>
      <c r="G67"/>
    </row>
    <row r="68" spans="1:7">
      <c r="A68"/>
      <c r="B68"/>
      <c r="C68"/>
      <c r="D68"/>
      <c r="E68"/>
      <c r="F68"/>
      <c r="G68"/>
    </row>
    <row r="69" spans="1:7">
      <c r="A69"/>
      <c r="B69"/>
      <c r="C69"/>
      <c r="D69"/>
      <c r="E69"/>
      <c r="F69"/>
      <c r="G69"/>
    </row>
    <row r="70" spans="1:7">
      <c r="A70"/>
      <c r="B70"/>
      <c r="C70"/>
      <c r="D70"/>
      <c r="E70"/>
      <c r="F70"/>
      <c r="G70"/>
    </row>
    <row r="71" spans="1:7">
      <c r="A71"/>
      <c r="B71"/>
      <c r="C71"/>
      <c r="D71"/>
      <c r="E71"/>
      <c r="F71"/>
      <c r="G71"/>
    </row>
    <row r="72" spans="1:7">
      <c r="A72"/>
      <c r="B72"/>
      <c r="C72"/>
      <c r="D72"/>
      <c r="E72"/>
      <c r="F72"/>
      <c r="G72"/>
    </row>
    <row r="73" spans="1:7">
      <c r="A73"/>
      <c r="B73"/>
      <c r="C73"/>
      <c r="D73"/>
      <c r="E73"/>
      <c r="F73"/>
      <c r="G73"/>
    </row>
    <row r="74" spans="1:7">
      <c r="A74"/>
      <c r="B74"/>
      <c r="C74"/>
      <c r="D74"/>
      <c r="E74"/>
      <c r="F74"/>
      <c r="G74"/>
    </row>
    <row r="75" spans="1:7">
      <c r="A75"/>
      <c r="B75"/>
      <c r="C75"/>
      <c r="D75"/>
      <c r="E75"/>
      <c r="F75"/>
      <c r="G75"/>
    </row>
    <row r="76" spans="1:7">
      <c r="A76"/>
      <c r="B76"/>
      <c r="C76"/>
      <c r="D76"/>
      <c r="E76"/>
      <c r="F76"/>
      <c r="G76"/>
    </row>
    <row r="77" spans="1:7">
      <c r="A77"/>
      <c r="B77"/>
      <c r="C77"/>
      <c r="D77"/>
      <c r="E77"/>
      <c r="F77"/>
      <c r="G77"/>
    </row>
    <row r="78" spans="1:7">
      <c r="A78"/>
      <c r="B78"/>
      <c r="C78"/>
      <c r="D78"/>
      <c r="E78"/>
      <c r="F78"/>
      <c r="G78"/>
    </row>
    <row r="79" spans="1:7">
      <c r="A79"/>
      <c r="B79"/>
      <c r="C79"/>
      <c r="D79"/>
      <c r="E79"/>
      <c r="F79"/>
      <c r="G79"/>
    </row>
    <row r="80" spans="1:7">
      <c r="A80"/>
      <c r="B80"/>
      <c r="C80"/>
      <c r="D80"/>
      <c r="E80"/>
      <c r="F80"/>
      <c r="G80"/>
    </row>
    <row r="81" spans="1:7">
      <c r="A81"/>
      <c r="B81"/>
      <c r="C81"/>
      <c r="D81"/>
      <c r="E81"/>
      <c r="F81"/>
      <c r="G81"/>
    </row>
    <row r="82" spans="1:7">
      <c r="A82"/>
      <c r="B82"/>
      <c r="C82"/>
      <c r="D82"/>
      <c r="E82"/>
      <c r="F82"/>
      <c r="G82"/>
    </row>
    <row r="83" spans="1:7">
      <c r="A83"/>
      <c r="B83"/>
      <c r="C83"/>
      <c r="D83"/>
      <c r="E83"/>
      <c r="F83"/>
      <c r="G83"/>
    </row>
    <row r="84" spans="1:7">
      <c r="A84"/>
      <c r="B84"/>
      <c r="C84"/>
      <c r="D84"/>
      <c r="E84"/>
      <c r="F84"/>
      <c r="G84"/>
    </row>
    <row r="85" spans="1:7">
      <c r="A85"/>
      <c r="B85"/>
      <c r="C85"/>
      <c r="D85"/>
      <c r="E85"/>
      <c r="F85"/>
      <c r="G85"/>
    </row>
    <row r="86" spans="1:7">
      <c r="A86"/>
      <c r="B86"/>
      <c r="C86"/>
      <c r="D86"/>
      <c r="E86"/>
      <c r="F86"/>
      <c r="G86"/>
    </row>
    <row r="87" spans="1:7">
      <c r="A87"/>
      <c r="B87"/>
      <c r="C87"/>
      <c r="D87"/>
      <c r="E87"/>
      <c r="F87"/>
      <c r="G87"/>
    </row>
    <row r="88" spans="1:7">
      <c r="A88"/>
      <c r="B88"/>
      <c r="C88"/>
      <c r="D88"/>
      <c r="E88"/>
      <c r="F88"/>
      <c r="G88"/>
    </row>
    <row r="89" spans="1:7">
      <c r="A89"/>
      <c r="B89"/>
      <c r="C89"/>
      <c r="D89"/>
      <c r="E89"/>
      <c r="F89"/>
      <c r="G89"/>
    </row>
    <row r="90" spans="1:7">
      <c r="A90"/>
      <c r="B90"/>
      <c r="C90"/>
      <c r="D90"/>
      <c r="E90"/>
      <c r="F90"/>
      <c r="G90"/>
    </row>
    <row r="91" spans="1:7">
      <c r="A91"/>
      <c r="B91"/>
      <c r="C91"/>
      <c r="D91"/>
      <c r="E91"/>
      <c r="F91"/>
      <c r="G91"/>
    </row>
    <row r="92" spans="1:7">
      <c r="A92"/>
      <c r="B92"/>
      <c r="C92"/>
      <c r="D92"/>
      <c r="E92"/>
      <c r="F92"/>
      <c r="G92"/>
    </row>
    <row r="93" spans="1:7">
      <c r="A93"/>
      <c r="B93"/>
      <c r="C93"/>
      <c r="D93"/>
      <c r="E93"/>
      <c r="F93"/>
      <c r="G93"/>
    </row>
    <row r="94" spans="1:7">
      <c r="A94"/>
      <c r="B94"/>
      <c r="C94"/>
      <c r="D94"/>
      <c r="E94"/>
      <c r="F94"/>
      <c r="G94"/>
    </row>
    <row r="95" spans="1:7">
      <c r="A95"/>
      <c r="B95"/>
      <c r="C95"/>
      <c r="D95"/>
      <c r="E95"/>
      <c r="F95"/>
      <c r="G95"/>
    </row>
    <row r="96" spans="1:7">
      <c r="A96"/>
      <c r="B96"/>
      <c r="C96"/>
      <c r="D96"/>
      <c r="E96"/>
      <c r="F96"/>
      <c r="G96"/>
    </row>
    <row r="97" spans="1:7">
      <c r="A97"/>
      <c r="B97"/>
      <c r="C97"/>
      <c r="D97"/>
      <c r="E97"/>
      <c r="F97"/>
      <c r="G97"/>
    </row>
    <row r="98" spans="1:7">
      <c r="A98"/>
      <c r="B98"/>
      <c r="C98"/>
      <c r="D98"/>
      <c r="E98"/>
      <c r="F98"/>
      <c r="G98"/>
    </row>
    <row r="99" spans="1:7">
      <c r="A99"/>
      <c r="B99"/>
      <c r="C99"/>
      <c r="D99"/>
      <c r="E99"/>
      <c r="F99"/>
      <c r="G99"/>
    </row>
    <row r="100" spans="1:7">
      <c r="A100"/>
      <c r="B100"/>
      <c r="C100"/>
      <c r="D100"/>
      <c r="E100"/>
      <c r="F100"/>
      <c r="G100"/>
    </row>
    <row r="101" spans="1:7">
      <c r="A101"/>
      <c r="B101"/>
      <c r="C101"/>
      <c r="D101"/>
      <c r="E101"/>
      <c r="F101"/>
      <c r="G101"/>
    </row>
    <row r="102" spans="1:7">
      <c r="A102"/>
      <c r="B102"/>
      <c r="C102"/>
      <c r="D102"/>
      <c r="E102"/>
      <c r="F102"/>
      <c r="G102"/>
    </row>
    <row r="103" spans="1:7">
      <c r="A103"/>
      <c r="B103"/>
      <c r="C103"/>
      <c r="D103"/>
      <c r="E103"/>
      <c r="F103"/>
      <c r="G103"/>
    </row>
    <row r="104" spans="1:7">
      <c r="A104"/>
      <c r="B104"/>
      <c r="C104"/>
      <c r="D104"/>
      <c r="E104"/>
      <c r="F104"/>
      <c r="G104"/>
    </row>
    <row r="105" spans="1:7">
      <c r="A105"/>
      <c r="B105"/>
      <c r="C105"/>
      <c r="D105"/>
      <c r="E105"/>
      <c r="F105"/>
      <c r="G105"/>
    </row>
    <row r="106" spans="1:7">
      <c r="A106"/>
      <c r="B106"/>
      <c r="C106"/>
      <c r="D106"/>
      <c r="E106"/>
      <c r="F106"/>
      <c r="G106"/>
    </row>
    <row r="107" spans="1:7">
      <c r="A107"/>
      <c r="B107"/>
      <c r="C107"/>
      <c r="D107"/>
      <c r="E107"/>
      <c r="F107"/>
      <c r="G107"/>
    </row>
    <row r="108" spans="1:7">
      <c r="A108"/>
      <c r="B108"/>
      <c r="C108"/>
      <c r="D108"/>
      <c r="E108"/>
      <c r="F108"/>
      <c r="G108"/>
    </row>
    <row r="109" spans="1:7">
      <c r="A109"/>
      <c r="B109"/>
      <c r="C109"/>
      <c r="D109"/>
      <c r="E109"/>
      <c r="F109"/>
      <c r="G109"/>
    </row>
    <row r="110" spans="1:7">
      <c r="A110"/>
      <c r="B110"/>
      <c r="C110"/>
      <c r="D110"/>
      <c r="E110"/>
      <c r="F110"/>
      <c r="G110"/>
    </row>
    <row r="111" spans="1:7">
      <c r="A111"/>
      <c r="B111"/>
      <c r="C111"/>
      <c r="D111"/>
      <c r="E111"/>
      <c r="F111"/>
      <c r="G111"/>
    </row>
    <row r="112" spans="1:7">
      <c r="A112"/>
      <c r="B112"/>
      <c r="C112"/>
      <c r="D112"/>
      <c r="E112"/>
      <c r="F112"/>
      <c r="G112"/>
    </row>
    <row r="113" spans="1:7">
      <c r="A113"/>
      <c r="B113"/>
      <c r="C113"/>
      <c r="D113"/>
      <c r="E113"/>
      <c r="F113"/>
      <c r="G113"/>
    </row>
    <row r="114" spans="1:7">
      <c r="A114"/>
      <c r="B114"/>
      <c r="C114"/>
      <c r="D114"/>
      <c r="E114"/>
      <c r="F114"/>
      <c r="G114"/>
    </row>
    <row r="115" spans="1:7">
      <c r="A115"/>
      <c r="B115"/>
      <c r="C115"/>
      <c r="D115"/>
      <c r="E115"/>
      <c r="F115"/>
      <c r="G115"/>
    </row>
    <row r="116" spans="1:7">
      <c r="A116"/>
      <c r="B116"/>
      <c r="C116"/>
      <c r="D116"/>
      <c r="E116"/>
      <c r="F116"/>
      <c r="G116"/>
    </row>
    <row r="117" spans="1:7">
      <c r="A117"/>
      <c r="B117"/>
      <c r="C117"/>
      <c r="D117"/>
      <c r="E117"/>
      <c r="F117"/>
      <c r="G117"/>
    </row>
    <row r="118" spans="1:7">
      <c r="A118"/>
      <c r="B118"/>
      <c r="C118"/>
      <c r="D118"/>
      <c r="E118"/>
      <c r="F118"/>
      <c r="G118"/>
    </row>
    <row r="119" spans="1:7">
      <c r="A119"/>
      <c r="B119"/>
      <c r="C119"/>
      <c r="D119"/>
      <c r="E119"/>
      <c r="F119"/>
      <c r="G119"/>
    </row>
    <row r="120" spans="1:7">
      <c r="A120"/>
      <c r="B120"/>
      <c r="C120"/>
      <c r="D120"/>
      <c r="E120"/>
      <c r="F120"/>
      <c r="G120"/>
    </row>
    <row r="121" spans="1:7">
      <c r="A121"/>
      <c r="B121"/>
      <c r="C121"/>
      <c r="D121"/>
      <c r="E121"/>
      <c r="F121"/>
      <c r="G121"/>
    </row>
    <row r="122" spans="1:7">
      <c r="A122"/>
      <c r="B122"/>
      <c r="C122"/>
      <c r="D122"/>
      <c r="E122"/>
      <c r="F122"/>
      <c r="G122"/>
    </row>
    <row r="123" spans="1:7">
      <c r="A123"/>
      <c r="B123"/>
      <c r="C123"/>
      <c r="D123"/>
      <c r="E123"/>
      <c r="F123"/>
      <c r="G123"/>
    </row>
    <row r="124" spans="1:7">
      <c r="A124"/>
      <c r="B124"/>
      <c r="C124"/>
      <c r="D124"/>
      <c r="E124"/>
      <c r="F124"/>
      <c r="G124"/>
    </row>
    <row r="125" spans="1:7">
      <c r="A125"/>
      <c r="B125"/>
      <c r="C125"/>
      <c r="D125"/>
      <c r="E125"/>
      <c r="F125"/>
      <c r="G125"/>
    </row>
    <row r="126" spans="1:7">
      <c r="A126"/>
      <c r="B126"/>
      <c r="C126"/>
      <c r="D126"/>
      <c r="E126"/>
      <c r="F126"/>
      <c r="G126"/>
    </row>
    <row r="127" spans="1:7">
      <c r="A127"/>
      <c r="B127"/>
      <c r="C127"/>
      <c r="D127"/>
      <c r="E127"/>
      <c r="F127"/>
      <c r="G127"/>
    </row>
    <row r="128" spans="1:7">
      <c r="A128"/>
      <c r="B128"/>
      <c r="C128"/>
      <c r="D128"/>
      <c r="E128"/>
      <c r="F128"/>
      <c r="G128"/>
    </row>
    <row r="129" spans="1:7">
      <c r="A129"/>
      <c r="B129"/>
      <c r="C129"/>
      <c r="D129"/>
      <c r="E129"/>
      <c r="F129"/>
      <c r="G129"/>
    </row>
    <row r="130" spans="1:7">
      <c r="A130"/>
      <c r="B130"/>
      <c r="C130"/>
      <c r="D130"/>
      <c r="E130"/>
      <c r="F130"/>
      <c r="G130"/>
    </row>
    <row r="131" spans="1:7">
      <c r="A131"/>
      <c r="B131"/>
      <c r="C131"/>
      <c r="D131"/>
      <c r="E131"/>
      <c r="F131"/>
      <c r="G131"/>
    </row>
    <row r="132" spans="1:7">
      <c r="A132"/>
      <c r="B132"/>
      <c r="C132"/>
      <c r="D132"/>
      <c r="E132"/>
      <c r="F132"/>
      <c r="G132"/>
    </row>
    <row r="133" spans="1:7">
      <c r="A133"/>
      <c r="B133"/>
      <c r="C133"/>
      <c r="D133"/>
      <c r="E133"/>
      <c r="F133"/>
      <c r="G133"/>
    </row>
    <row r="134" spans="1:7">
      <c r="A134"/>
      <c r="B134"/>
      <c r="C134"/>
      <c r="D134"/>
      <c r="E134"/>
      <c r="F134"/>
      <c r="G134"/>
    </row>
    <row r="135" spans="1:7">
      <c r="A135"/>
      <c r="B135"/>
      <c r="C135"/>
      <c r="D135"/>
      <c r="E135"/>
      <c r="F135"/>
      <c r="G135"/>
    </row>
    <row r="136" spans="1:7">
      <c r="A136"/>
      <c r="B136"/>
      <c r="C136"/>
      <c r="D136"/>
      <c r="E136"/>
      <c r="F136"/>
      <c r="G136"/>
    </row>
    <row r="137" spans="1:7">
      <c r="A137"/>
      <c r="B137"/>
      <c r="C137"/>
      <c r="D137"/>
      <c r="E137"/>
      <c r="F137"/>
      <c r="G137"/>
    </row>
    <row r="138" spans="1:7">
      <c r="A138"/>
      <c r="B138"/>
      <c r="C138"/>
      <c r="D138"/>
      <c r="E138"/>
      <c r="F138"/>
      <c r="G138"/>
    </row>
    <row r="139" spans="1:7">
      <c r="A139"/>
      <c r="B139"/>
      <c r="C139"/>
      <c r="D139"/>
      <c r="E139"/>
      <c r="F139"/>
      <c r="G139"/>
    </row>
    <row r="140" spans="1:7">
      <c r="A140"/>
      <c r="B140"/>
      <c r="C140"/>
      <c r="D140"/>
      <c r="E140"/>
      <c r="F140"/>
      <c r="G140"/>
    </row>
    <row r="141" spans="1:7">
      <c r="A141"/>
      <c r="B141"/>
      <c r="C141"/>
      <c r="D141"/>
      <c r="E141"/>
      <c r="F141"/>
      <c r="G141"/>
    </row>
    <row r="142" spans="1:7">
      <c r="A142"/>
      <c r="B142"/>
      <c r="C142"/>
      <c r="D142"/>
      <c r="E142"/>
      <c r="F142"/>
      <c r="G142"/>
    </row>
    <row r="143" spans="1:7">
      <c r="A143"/>
      <c r="B143"/>
      <c r="C143"/>
      <c r="D143"/>
      <c r="E143"/>
      <c r="F143"/>
      <c r="G143"/>
    </row>
    <row r="144" spans="1:7">
      <c r="A144"/>
      <c r="B144"/>
      <c r="C144"/>
      <c r="D144"/>
      <c r="E144"/>
      <c r="F144"/>
      <c r="G144"/>
    </row>
    <row r="145" spans="1:7">
      <c r="A145"/>
      <c r="B145"/>
      <c r="C145"/>
      <c r="D145"/>
      <c r="E145"/>
      <c r="F145"/>
      <c r="G145"/>
    </row>
    <row r="146" spans="1:7">
      <c r="A146"/>
      <c r="B146"/>
      <c r="C146"/>
      <c r="D146"/>
      <c r="E146"/>
      <c r="F146"/>
      <c r="G146"/>
    </row>
    <row r="147" spans="1:7">
      <c r="A147"/>
      <c r="B147"/>
      <c r="C147"/>
      <c r="D147"/>
      <c r="E147"/>
      <c r="F147"/>
      <c r="G147"/>
    </row>
    <row r="148" spans="1:7">
      <c r="A148"/>
      <c r="B148"/>
      <c r="C148"/>
      <c r="D148"/>
      <c r="E148"/>
      <c r="F148"/>
      <c r="G148"/>
    </row>
    <row r="149" spans="1:7">
      <c r="A149"/>
      <c r="B149"/>
      <c r="C149"/>
      <c r="D149"/>
      <c r="E149"/>
      <c r="F149"/>
      <c r="G149"/>
    </row>
    <row r="150" spans="1:7">
      <c r="A150"/>
      <c r="B150"/>
      <c r="C150"/>
      <c r="D150"/>
      <c r="E150"/>
      <c r="F150"/>
      <c r="G150"/>
    </row>
    <row r="151" spans="1:7">
      <c r="A151"/>
      <c r="B151"/>
      <c r="C151"/>
      <c r="D151"/>
      <c r="E151"/>
      <c r="F151"/>
      <c r="G151"/>
    </row>
    <row r="152" spans="1:7">
      <c r="A152"/>
      <c r="B152"/>
      <c r="C152"/>
      <c r="D152"/>
      <c r="E152"/>
      <c r="F152"/>
      <c r="G152"/>
    </row>
    <row r="153" spans="1:7">
      <c r="A153"/>
      <c r="B153"/>
      <c r="C153"/>
      <c r="D153"/>
      <c r="E153"/>
      <c r="F153"/>
      <c r="G153"/>
    </row>
  </sheetData>
  <autoFilter ref="A1:F15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G19"/>
  <sheetViews>
    <sheetView tabSelected="1" workbookViewId="0">
      <selection activeCell="C34" sqref="C34"/>
    </sheetView>
  </sheetViews>
  <sheetFormatPr baseColWidth="10" defaultRowHeight="15"/>
  <cols>
    <col min="2" max="2" width="17.140625" bestFit="1" customWidth="1"/>
    <col min="3" max="3" width="17.42578125" bestFit="1" customWidth="1"/>
    <col min="4" max="4" width="10.5703125" bestFit="1" customWidth="1"/>
    <col min="5" max="5" width="6.28515625" bestFit="1" customWidth="1"/>
  </cols>
  <sheetData>
    <row r="2" spans="2:7">
      <c r="B2" s="1" t="s">
        <v>0</v>
      </c>
      <c r="C2" s="7">
        <v>36197</v>
      </c>
      <c r="E2" s="8"/>
    </row>
    <row r="3" spans="2:7">
      <c r="B3" s="1" t="s">
        <v>1</v>
      </c>
      <c r="C3" s="6">
        <v>41901</v>
      </c>
      <c r="E3" s="8"/>
    </row>
    <row r="4" spans="2:7">
      <c r="B4" s="8"/>
      <c r="C4" s="4"/>
      <c r="D4" s="8"/>
      <c r="E4" s="8"/>
    </row>
    <row r="5" spans="2:7">
      <c r="B5" s="31" t="s">
        <v>2</v>
      </c>
      <c r="C5" s="31"/>
      <c r="D5" s="31"/>
      <c r="E5" s="31"/>
    </row>
    <row r="6" spans="2:7">
      <c r="B6" s="2" t="s">
        <v>3</v>
      </c>
      <c r="C6" s="2" t="s">
        <v>4</v>
      </c>
      <c r="D6" s="2" t="s">
        <v>5</v>
      </c>
      <c r="E6" s="2" t="s">
        <v>6</v>
      </c>
    </row>
    <row r="7" spans="2:7">
      <c r="B7" s="5" t="e">
        <f>LARGE('tableau filtré'!$B$2:$B$200,COUNTIF('tableau filtré'!$B$2:$B$200,"&gt;="&amp;'tableau de bord'!C2))</f>
        <v>#NUM!</v>
      </c>
      <c r="C7" s="3" t="e">
        <f>MATCH(B7,'tableau filtré'!B2:B200,0)</f>
        <v>#NUM!</v>
      </c>
      <c r="D7" s="1" t="e">
        <f>INDEX(ROW('tableau filtré'!$B$2:$B$200),C7)</f>
        <v>#NUM!</v>
      </c>
      <c r="E7" s="1" t="e">
        <f>YEAR(B7)</f>
        <v>#NUM!</v>
      </c>
    </row>
    <row r="8" spans="2:7">
      <c r="B8" s="5" t="e">
        <f>SMALL('tableau filtré'!$B$2:$B$200,COUNTIF('tableau filtré'!$B$2:$B$200,"&lt;="&amp;'tableau de bord'!C3))</f>
        <v>#NUM!</v>
      </c>
      <c r="C8" s="3" t="e">
        <f>MATCH(B8,'tableau filtré'!B3:B201,0)</f>
        <v>#NUM!</v>
      </c>
      <c r="D8" s="1" t="e">
        <f>INDEX(ROW('tableau filtré'!$B$2:$B$200),C8)</f>
        <v>#NUM!</v>
      </c>
      <c r="E8" s="1" t="e">
        <f>YEAR(B8)</f>
        <v>#NUM!</v>
      </c>
    </row>
    <row r="9" spans="2:7">
      <c r="B9" s="8"/>
      <c r="C9" s="8"/>
      <c r="D9" s="8"/>
      <c r="E9" s="8"/>
    </row>
    <row r="13" spans="2:7">
      <c r="F13" s="43" t="s">
        <v>13</v>
      </c>
      <c r="G13" s="43" t="e">
        <f ca="1">COUNTIF(INDIRECT("'tableau filtré'!C"&amp;$D$7):INDIRECT("'tableau filtré'!C"&amp;$D$8),F13)</f>
        <v>#NUM!</v>
      </c>
    </row>
    <row r="14" spans="2:7">
      <c r="F14" s="43" t="s">
        <v>16</v>
      </c>
      <c r="G14" s="43" t="e">
        <f ca="1">COUNTIF(INDIRECT("'tableau filtré'!C"&amp;$D$7):INDIRECT("'tableau filtré'!C"&amp;$D$8),F14)</f>
        <v>#NUM!</v>
      </c>
    </row>
    <row r="15" spans="2:7">
      <c r="F15" s="43" t="s">
        <v>21</v>
      </c>
      <c r="G15" s="43" t="e">
        <f ca="1">COUNTIF(INDIRECT("'tableau filtré'!C"&amp;$D$7):INDIRECT("'tableau filtré'!C"&amp;$D$8),F15)</f>
        <v>#NUM!</v>
      </c>
    </row>
    <row r="16" spans="2:7">
      <c r="F16" s="43" t="s">
        <v>18</v>
      </c>
      <c r="G16" s="43" t="e">
        <f ca="1">COUNTIF(INDIRECT("'tableau filtré'!C"&amp;$D$7):INDIRECT("'tableau filtré'!C"&amp;$D$8),F16)</f>
        <v>#NUM!</v>
      </c>
    </row>
    <row r="17" spans="6:7">
      <c r="F17" s="43" t="s">
        <v>26</v>
      </c>
      <c r="G17" s="43" t="e">
        <f ca="1">COUNTIF(INDIRECT("'tableau filtré'!C"&amp;$D$7):INDIRECT("'tableau filtré'!C"&amp;$D$8),F17)</f>
        <v>#NUM!</v>
      </c>
    </row>
    <row r="18" spans="6:7">
      <c r="F18" s="43" t="s">
        <v>30</v>
      </c>
      <c r="G18" s="43" t="e">
        <f ca="1">COUNTIF(INDIRECT("'tableau filtré'!C"&amp;$D$7):INDIRECT("'tableau filtré'!C"&amp;$D$8),F18)</f>
        <v>#NUM!</v>
      </c>
    </row>
    <row r="19" spans="6:7">
      <c r="F19" s="43" t="s">
        <v>32</v>
      </c>
      <c r="G19" s="43" t="e">
        <f ca="1">COUNTIF(INDIRECT("'tableau filtré'!C"&amp;$D$7):INDIRECT("'tableau filtré'!C"&amp;$D$8),F19)</f>
        <v>#NUM!</v>
      </c>
    </row>
  </sheetData>
  <mergeCells count="1">
    <mergeCell ref="B5:E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initial</vt:lpstr>
      <vt:lpstr>tableau filtré</vt:lpstr>
      <vt:lpstr>tableau de bord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e82752</cp:lastModifiedBy>
  <dcterms:created xsi:type="dcterms:W3CDTF">2016-10-12T14:44:56Z</dcterms:created>
  <dcterms:modified xsi:type="dcterms:W3CDTF">2016-10-27T09:21:25Z</dcterms:modified>
</cp:coreProperties>
</file>