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240" yWindow="135" windowWidth="20115" windowHeight="7965"/>
  </bookViews>
  <sheets>
    <sheet name="Feuil1" sheetId="1" r:id="rId1"/>
  </sheets>
  <definedNames>
    <definedName name="jour">Feuil1!$G$2:$H$8</definedName>
  </definedNames>
  <calcPr calcId="125725"/>
</workbook>
</file>

<file path=xl/calcChain.xml><?xml version="1.0" encoding="utf-8"?>
<calcChain xmlns="http://schemas.openxmlformats.org/spreadsheetml/2006/main">
  <c r="J7" i="1"/>
  <c r="J8"/>
  <c r="J2"/>
  <c r="H8"/>
  <c r="H4"/>
  <c r="H3"/>
  <c r="H6"/>
  <c r="H5"/>
  <c r="H7"/>
  <c r="H2"/>
  <c r="H9" s="1"/>
  <c r="D72"/>
  <c r="C72"/>
  <c r="D71"/>
  <c r="C71"/>
  <c r="D70"/>
  <c r="C70"/>
  <c r="D69"/>
  <c r="C69"/>
  <c r="D68"/>
  <c r="C68"/>
  <c r="D67"/>
  <c r="C67"/>
  <c r="D66"/>
  <c r="C66"/>
  <c r="D65"/>
  <c r="C65"/>
  <c r="D64"/>
  <c r="C64"/>
  <c r="D63"/>
  <c r="C63"/>
  <c r="D62"/>
  <c r="C62"/>
  <c r="D61"/>
  <c r="C61"/>
  <c r="D60"/>
  <c r="C60"/>
  <c r="D59"/>
  <c r="C59"/>
  <c r="D58"/>
  <c r="C58"/>
  <c r="D57"/>
  <c r="C57"/>
  <c r="D56"/>
  <c r="C56"/>
  <c r="D55"/>
  <c r="C55"/>
  <c r="D54"/>
  <c r="C54"/>
  <c r="D53"/>
  <c r="C53"/>
  <c r="D52"/>
  <c r="C52"/>
  <c r="D51"/>
  <c r="C51"/>
  <c r="D50"/>
  <c r="C50"/>
  <c r="D49"/>
  <c r="C49"/>
  <c r="D48"/>
  <c r="C48"/>
  <c r="D47"/>
  <c r="C47"/>
  <c r="D46"/>
  <c r="C46"/>
  <c r="D45"/>
  <c r="D44"/>
  <c r="C44"/>
  <c r="D43"/>
  <c r="C43"/>
  <c r="D42"/>
  <c r="C42"/>
  <c r="D41"/>
  <c r="C41"/>
  <c r="D40"/>
  <c r="C40"/>
  <c r="D39"/>
  <c r="C39"/>
  <c r="D38"/>
  <c r="C38"/>
  <c r="D37"/>
  <c r="C37"/>
  <c r="D36"/>
  <c r="C36"/>
  <c r="D35"/>
  <c r="C35"/>
  <c r="D34"/>
  <c r="C34"/>
  <c r="D33"/>
  <c r="C33"/>
  <c r="D32"/>
  <c r="C32"/>
  <c r="D31"/>
  <c r="C31"/>
  <c r="D30"/>
  <c r="C30"/>
  <c r="D29"/>
  <c r="C29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6"/>
  <c r="C6"/>
  <c r="D5"/>
  <c r="D4"/>
  <c r="C4"/>
  <c r="D3"/>
  <c r="C3"/>
  <c r="D2"/>
  <c r="C2"/>
  <c r="J3" l="1"/>
  <c r="J4" s="1"/>
  <c r="K4"/>
  <c r="L4"/>
  <c r="K2"/>
  <c r="L2"/>
  <c r="L3"/>
  <c r="J5"/>
  <c r="J6" s="1"/>
  <c r="L8" l="1"/>
  <c r="K7"/>
  <c r="L7"/>
  <c r="K5"/>
  <c r="K6"/>
  <c r="K3"/>
  <c r="L5"/>
  <c r="L9" s="1"/>
  <c r="L6"/>
  <c r="K8"/>
</calcChain>
</file>

<file path=xl/comments1.xml><?xml version="1.0" encoding="utf-8"?>
<comments xmlns="http://schemas.openxmlformats.org/spreadsheetml/2006/main">
  <authors>
    <author>Gérard Vaudelin (05 26)</author>
  </authors>
  <commentList>
    <comment ref="C5" authorId="0">
      <text>
        <r>
          <rPr>
            <b/>
            <sz val="9"/>
            <color indexed="81"/>
            <rFont val="Tahoma"/>
            <family val="2"/>
          </rPr>
          <t xml:space="preserve">En réalité, mardi, lendemain jour férié (lundi de pentecôte)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En réalité, mardi, lendemain d'un jour férié (lundi de pentecôte)</t>
        </r>
      </text>
    </comment>
  </commentList>
</comments>
</file>

<file path=xl/sharedStrings.xml><?xml version="1.0" encoding="utf-8"?>
<sst xmlns="http://schemas.openxmlformats.org/spreadsheetml/2006/main" count="90" uniqueCount="26">
  <si>
    <t>lundi</t>
  </si>
  <si>
    <t>Fracture</t>
  </si>
  <si>
    <t>Choc psychologique</t>
  </si>
  <si>
    <t>Ecrasement</t>
  </si>
  <si>
    <t>Non précisé</t>
  </si>
  <si>
    <t>Malaise</t>
  </si>
  <si>
    <t>Plaie, coupure</t>
  </si>
  <si>
    <t>Entorse, luxation</t>
  </si>
  <si>
    <t>Contusions, hématomes</t>
  </si>
  <si>
    <t>Douleur</t>
  </si>
  <si>
    <t>DATE</t>
  </si>
  <si>
    <t>JOUR</t>
  </si>
  <si>
    <t>MOIS</t>
  </si>
  <si>
    <t>NATURE</t>
  </si>
  <si>
    <t>Total</t>
  </si>
  <si>
    <t>Lundi</t>
  </si>
  <si>
    <t>Mardi</t>
  </si>
  <si>
    <t>Mercredi</t>
  </si>
  <si>
    <t>Jeudi</t>
  </si>
  <si>
    <t>Vendredi</t>
  </si>
  <si>
    <t>Samedi</t>
  </si>
  <si>
    <t>Dimanche</t>
  </si>
  <si>
    <t>Suppression de la liste des valeurs à 0</t>
  </si>
  <si>
    <t>J'obtiens ce tableau, qui prends en compte toute la plage, puisque les données évoluent</t>
  </si>
  <si>
    <t>Je veux continuer à prendre en compte la même plage de données, mais je veux ce tableau</t>
  </si>
  <si>
    <t>Récapitulatif et classement par ordre croissant des valeurs avec macro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</si>
</sst>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1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0" fillId="4" borderId="10" xfId="0" applyFill="1" applyBorder="1" applyAlignment="1">
      <alignment horizontal="center" wrapText="1"/>
    </xf>
    <xf numFmtId="0" fontId="0" fillId="4" borderId="0" xfId="0" applyFill="1" applyAlignment="1">
      <alignment horizontal="center" wrapText="1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cat>
            <c:strRef>
              <c:f>Feuil1!$K$2:$K$8</c:f>
              <c:strCache>
                <c:ptCount val="5"/>
                <c:pt idx="0">
                  <c:v>Lundi</c:v>
                </c:pt>
                <c:pt idx="1">
                  <c:v>Mercredi</c:v>
                </c:pt>
                <c:pt idx="2">
                  <c:v>Mardi</c:v>
                </c:pt>
                <c:pt idx="3">
                  <c:v>Vendredi</c:v>
                </c:pt>
                <c:pt idx="4">
                  <c:v>Jeudi</c:v>
                </c:pt>
              </c:strCache>
            </c:strRef>
          </c:cat>
          <c:val>
            <c:numRef>
              <c:f>Feuil1!$L$2:$L$8</c:f>
              <c:numCache>
                <c:formatCode>General</c:formatCode>
                <c:ptCount val="7"/>
                <c:pt idx="0">
                  <c:v>23</c:v>
                </c:pt>
                <c:pt idx="1">
                  <c:v>18</c:v>
                </c:pt>
                <c:pt idx="2">
                  <c:v>17</c:v>
                </c:pt>
                <c:pt idx="3">
                  <c:v>7</c:v>
                </c:pt>
                <c:pt idx="4">
                  <c:v>6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axId val="187139200"/>
        <c:axId val="187141504"/>
      </c:barChart>
      <c:catAx>
        <c:axId val="187139200"/>
        <c:scaling>
          <c:orientation val="minMax"/>
        </c:scaling>
        <c:axPos val="b"/>
        <c:tickLblPos val="nextTo"/>
        <c:crossAx val="187141504"/>
        <c:crosses val="autoZero"/>
        <c:auto val="1"/>
        <c:lblAlgn val="ctr"/>
        <c:lblOffset val="100"/>
      </c:catAx>
      <c:valAx>
        <c:axId val="187141504"/>
        <c:scaling>
          <c:orientation val="minMax"/>
        </c:scaling>
        <c:axPos val="l"/>
        <c:majorGridlines/>
        <c:numFmt formatCode="General" sourceLinked="1"/>
        <c:tickLblPos val="nextTo"/>
        <c:crossAx val="187139200"/>
        <c:crosses val="autoZero"/>
        <c:crossBetween val="between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cat>
            <c:strRef>
              <c:f>Feuil1!$K$2:$K$6</c:f>
              <c:strCache>
                <c:ptCount val="5"/>
                <c:pt idx="0">
                  <c:v>Lundi</c:v>
                </c:pt>
                <c:pt idx="1">
                  <c:v>Mercredi</c:v>
                </c:pt>
                <c:pt idx="2">
                  <c:v>Mardi</c:v>
                </c:pt>
                <c:pt idx="3">
                  <c:v>Vendredi</c:v>
                </c:pt>
                <c:pt idx="4">
                  <c:v>Jeudi</c:v>
                </c:pt>
              </c:strCache>
            </c:strRef>
          </c:cat>
          <c:val>
            <c:numRef>
              <c:f>Feuil1!$L$2:$L$6</c:f>
              <c:numCache>
                <c:formatCode>General</c:formatCode>
                <c:ptCount val="5"/>
                <c:pt idx="0">
                  <c:v>23</c:v>
                </c:pt>
                <c:pt idx="1">
                  <c:v>18</c:v>
                </c:pt>
                <c:pt idx="2">
                  <c:v>17</c:v>
                </c:pt>
                <c:pt idx="3">
                  <c:v>7</c:v>
                </c:pt>
                <c:pt idx="4">
                  <c:v>6</c:v>
                </c:pt>
              </c:numCache>
            </c:numRef>
          </c:val>
        </c:ser>
        <c:axId val="214482304"/>
        <c:axId val="214287488"/>
      </c:barChart>
      <c:catAx>
        <c:axId val="214482304"/>
        <c:scaling>
          <c:orientation val="minMax"/>
        </c:scaling>
        <c:axPos val="b"/>
        <c:tickLblPos val="nextTo"/>
        <c:crossAx val="214287488"/>
        <c:crosses val="autoZero"/>
        <c:auto val="1"/>
        <c:lblAlgn val="ctr"/>
        <c:lblOffset val="100"/>
      </c:catAx>
      <c:valAx>
        <c:axId val="214287488"/>
        <c:scaling>
          <c:orientation val="minMax"/>
        </c:scaling>
        <c:axPos val="l"/>
        <c:majorGridlines/>
        <c:numFmt formatCode="General" sourceLinked="1"/>
        <c:tickLblPos val="nextTo"/>
        <c:crossAx val="214482304"/>
        <c:crosses val="autoZero"/>
        <c:crossBetween val="between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13</xdr:row>
      <xdr:rowOff>114300</xdr:rowOff>
    </xdr:from>
    <xdr:to>
      <xdr:col>10</xdr:col>
      <xdr:colOff>66675</xdr:colOff>
      <xdr:row>22</xdr:row>
      <xdr:rowOff>104775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47625</xdr:colOff>
      <xdr:row>13</xdr:row>
      <xdr:rowOff>66675</xdr:rowOff>
    </xdr:from>
    <xdr:to>
      <xdr:col>15</xdr:col>
      <xdr:colOff>638175</xdr:colOff>
      <xdr:row>22</xdr:row>
      <xdr:rowOff>57150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O72"/>
  <sheetViews>
    <sheetView tabSelected="1" topLeftCell="E13" workbookViewId="0">
      <selection activeCell="L25" sqref="L25"/>
    </sheetView>
  </sheetViews>
  <sheetFormatPr baseColWidth="10" defaultRowHeight="15"/>
  <cols>
    <col min="2" max="2" width="10.7109375" bestFit="1" customWidth="1"/>
    <col min="3" max="3" width="8.140625" bestFit="1" customWidth="1"/>
    <col min="4" max="4" width="9.7109375" bestFit="1" customWidth="1"/>
    <col min="5" max="5" width="25.5703125" customWidth="1"/>
    <col min="7" max="7" width="18" bestFit="1" customWidth="1"/>
    <col min="8" max="8" width="3" bestFit="1" customWidth="1"/>
    <col min="9" max="9" width="10.7109375" customWidth="1"/>
    <col min="10" max="10" width="22.7109375" bestFit="1" customWidth="1"/>
  </cols>
  <sheetData>
    <row r="1" spans="2:15" ht="63" customHeight="1" thickBot="1">
      <c r="B1" t="s">
        <v>10</v>
      </c>
      <c r="C1" t="s">
        <v>11</v>
      </c>
      <c r="D1" t="s">
        <v>12</v>
      </c>
      <c r="E1" t="s">
        <v>13</v>
      </c>
      <c r="G1" s="17" t="s">
        <v>25</v>
      </c>
      <c r="H1" s="17"/>
      <c r="J1" s="17" t="s">
        <v>22</v>
      </c>
      <c r="K1" s="17"/>
      <c r="L1" s="17"/>
    </row>
    <row r="2" spans="2:15">
      <c r="B2" s="1">
        <v>40189</v>
      </c>
      <c r="C2" s="1" t="str">
        <f>TEXT(B2,"jjjj")</f>
        <v>lundi</v>
      </c>
      <c r="D2" s="1" t="str">
        <f>TEXT(B2,"mmmm")</f>
        <v>janvier</v>
      </c>
      <c r="E2" s="5" t="s">
        <v>1</v>
      </c>
      <c r="G2" s="11" t="s">
        <v>15</v>
      </c>
      <c r="H2" s="12">
        <f>COUNTIFS($C$2:$C$72,"="&amp;G2)</f>
        <v>23</v>
      </c>
      <c r="I2" s="6"/>
      <c r="J2" s="7">
        <f>IF(AND(H2&lt;&gt;"",H2&lt;&gt;0),MAX($J$1:J1)+1,0)</f>
        <v>1</v>
      </c>
      <c r="K2" s="8" t="str">
        <f>IFERROR(INDEX($G$2:$G$8,MATCH(ROWS($J$1:J1),$J$2:$J$8,0),1),0)</f>
        <v>Lundi</v>
      </c>
      <c r="L2" s="8">
        <f>IFERROR(INDEX($H$2:$H$8,MATCH(ROWS($J$1:K1),$J$2:$J$8,0),1),0)</f>
        <v>23</v>
      </c>
    </row>
    <row r="3" spans="2:15" ht="18" customHeight="1">
      <c r="B3" s="1">
        <v>40246</v>
      </c>
      <c r="C3" s="1" t="str">
        <f t="shared" ref="C3:C66" si="0">TEXT(B3,"jjjj")</f>
        <v>mardi</v>
      </c>
      <c r="D3" s="1" t="str">
        <f t="shared" ref="D3:D66" si="1">TEXT(B3,"mmmm")</f>
        <v>mars</v>
      </c>
      <c r="E3" s="5" t="s">
        <v>2</v>
      </c>
      <c r="G3" s="13" t="s">
        <v>17</v>
      </c>
      <c r="H3" s="14">
        <f>COUNTIFS($C$2:$C$72,"="&amp;G3)</f>
        <v>18</v>
      </c>
      <c r="I3" s="6"/>
      <c r="J3" s="7">
        <f>IF(AND(H3&lt;&gt;"",H3&lt;&gt;0),MAX($J$1:J2)+1,0)</f>
        <v>2</v>
      </c>
      <c r="K3" s="8" t="str">
        <f>IFERROR(INDEX($G$2:$G$8,MATCH(ROWS($J$1:J2),$J$2:$J$8,0),1),"")</f>
        <v>Mercredi</v>
      </c>
      <c r="L3" s="8">
        <f>IFERROR(INDEX($H$2:$H$8,MATCH(ROWS($J$1:K2),$J$2:$J$8,0),1),"")</f>
        <v>18</v>
      </c>
    </row>
    <row r="4" spans="2:15">
      <c r="B4" s="2">
        <v>40301</v>
      </c>
      <c r="C4" s="1" t="str">
        <f t="shared" si="0"/>
        <v>lundi</v>
      </c>
      <c r="D4" s="1" t="str">
        <f t="shared" si="1"/>
        <v>mai</v>
      </c>
      <c r="E4" s="5" t="s">
        <v>3</v>
      </c>
      <c r="G4" s="13" t="s">
        <v>16</v>
      </c>
      <c r="H4" s="14">
        <f>COUNTIFS($C$2:$C$72,"="&amp;G4)</f>
        <v>17</v>
      </c>
      <c r="I4" s="6"/>
      <c r="J4" s="7">
        <f>IF(AND(H4&lt;&gt;"",H4&lt;&gt;0),MAX($J$1:J3)+1,0)</f>
        <v>3</v>
      </c>
      <c r="K4" s="8" t="str">
        <f>IFERROR(INDEX($G$2:$G$8,MATCH(ROWS($J$1:J3),$J$2:$J$8,0),1),"")</f>
        <v>Mardi</v>
      </c>
      <c r="L4" s="8">
        <f>IFERROR(INDEX($H$2:$H$8,MATCH(ROWS($J$1:K3),$J$2:$J$8,0),1),"")</f>
        <v>17</v>
      </c>
    </row>
    <row r="5" spans="2:15">
      <c r="B5" s="1">
        <v>40323</v>
      </c>
      <c r="C5" s="1" t="s">
        <v>0</v>
      </c>
      <c r="D5" s="1" t="str">
        <f t="shared" si="1"/>
        <v>mai</v>
      </c>
      <c r="E5" s="5" t="s">
        <v>4</v>
      </c>
      <c r="G5" s="13" t="s">
        <v>19</v>
      </c>
      <c r="H5" s="14">
        <f>COUNTIFS($C$2:$C$72,"="&amp;G5)</f>
        <v>7</v>
      </c>
      <c r="I5" s="6"/>
      <c r="J5" s="7">
        <f>IF(AND(H5&lt;&gt;"",H5&lt;&gt;0),MAX($J$1:J4)+1,0)</f>
        <v>4</v>
      </c>
      <c r="K5" s="8" t="str">
        <f>IFERROR(INDEX($G$2:$G$8,MATCH(ROWS($J$1:J4),$J$2:$J$8,0),1),"")</f>
        <v>Vendredi</v>
      </c>
      <c r="L5" s="8">
        <f>IFERROR(INDEX($H$2:$H$8,MATCH(ROWS($J$1:K4),$J$2:$J$8,0),1),"")</f>
        <v>7</v>
      </c>
    </row>
    <row r="6" spans="2:15">
      <c r="B6" s="1">
        <v>40338</v>
      </c>
      <c r="C6" s="1" t="str">
        <f t="shared" si="0"/>
        <v>mercredi</v>
      </c>
      <c r="D6" s="1" t="str">
        <f t="shared" si="1"/>
        <v>juin</v>
      </c>
      <c r="E6" s="5" t="s">
        <v>5</v>
      </c>
      <c r="G6" s="13" t="s">
        <v>18</v>
      </c>
      <c r="H6" s="14">
        <f>COUNTIFS($C$2:$C$72,"="&amp;G6)</f>
        <v>6</v>
      </c>
      <c r="I6" s="6"/>
      <c r="J6" s="7">
        <f>IF(AND(H6&lt;&gt;"",H6&lt;&gt;0),MAX($J$1:J5)+1,0)</f>
        <v>5</v>
      </c>
      <c r="K6" s="8" t="str">
        <f>IFERROR(INDEX($G$2:$G$8,MATCH(ROWS($J$1:J5),$J$2:$J$8,0),1),"")</f>
        <v>Jeudi</v>
      </c>
      <c r="L6" s="8">
        <f>IFERROR(INDEX($H$2:$H$8,MATCH(ROWS($J$1:K5),$J$2:$J$8,0),1),"")</f>
        <v>6</v>
      </c>
    </row>
    <row r="7" spans="2:15">
      <c r="B7" s="2">
        <v>40352</v>
      </c>
      <c r="C7" s="1" t="str">
        <f t="shared" si="0"/>
        <v>mercredi</v>
      </c>
      <c r="D7" s="1" t="str">
        <f t="shared" si="1"/>
        <v>juin</v>
      </c>
      <c r="E7" s="5" t="s">
        <v>5</v>
      </c>
      <c r="G7" s="13" t="s">
        <v>21</v>
      </c>
      <c r="H7" s="14">
        <f>COUNTIFS($C$2:$C$72,"="&amp;G7)</f>
        <v>0</v>
      </c>
      <c r="I7" s="6"/>
      <c r="J7" s="7">
        <f>IF(AND(H7&lt;&gt;"",H7&lt;&gt;0),MAX($J$1:J6)+1,0)</f>
        <v>0</v>
      </c>
      <c r="K7" s="8" t="str">
        <f>IFERROR(INDEX($G$2:$G$8,MATCH(ROWS($J$1:J6),$J$2:$J$8,0),1),"")</f>
        <v/>
      </c>
      <c r="L7" s="8" t="str">
        <f>IFERROR(INDEX($H$2:$H$8,MATCH(ROWS($J$1:K6),$J$2:$J$8,0),1),"")</f>
        <v/>
      </c>
    </row>
    <row r="8" spans="2:15" ht="15.75" thickBot="1">
      <c r="B8" s="1">
        <v>40359</v>
      </c>
      <c r="C8" s="1" t="str">
        <f t="shared" si="0"/>
        <v>mercredi</v>
      </c>
      <c r="D8" s="1" t="str">
        <f t="shared" si="1"/>
        <v>juin</v>
      </c>
      <c r="E8" s="5" t="s">
        <v>6</v>
      </c>
      <c r="G8" s="15" t="s">
        <v>20</v>
      </c>
      <c r="H8" s="16">
        <f>COUNTIFS($C$2:$C$72,"="&amp;G8)</f>
        <v>0</v>
      </c>
      <c r="I8" s="6"/>
      <c r="J8" s="7">
        <f>IF(AND(H8&lt;&gt;"",H8&lt;&gt;0),MAX($J$1:J7)+1,0)</f>
        <v>0</v>
      </c>
      <c r="K8" s="8" t="str">
        <f>IFERROR(INDEX($G$2:$G$8,MATCH(ROWS($J$1:J7),$J$2:$J$8,0),1),"")</f>
        <v/>
      </c>
      <c r="L8" s="8" t="str">
        <f>IFERROR(INDEX($H$2:$H$8,MATCH(ROWS($J$1:K7),$J$2:$J$8,0),1),"")</f>
        <v/>
      </c>
    </row>
    <row r="9" spans="2:15" ht="15.75" thickBot="1">
      <c r="B9" s="2">
        <v>40371</v>
      </c>
      <c r="C9" s="1" t="str">
        <f t="shared" si="0"/>
        <v>lundi</v>
      </c>
      <c r="D9" s="1" t="str">
        <f t="shared" si="1"/>
        <v>juillet</v>
      </c>
      <c r="E9" s="5" t="s">
        <v>6</v>
      </c>
      <c r="G9" s="10" t="s">
        <v>14</v>
      </c>
      <c r="H9" s="10">
        <f>SUM(H2:H8)</f>
        <v>71</v>
      </c>
      <c r="I9" s="6"/>
      <c r="J9" s="6"/>
      <c r="K9" s="9" t="s">
        <v>14</v>
      </c>
      <c r="L9" s="9">
        <f>SUM(L2:L8)</f>
        <v>71</v>
      </c>
    </row>
    <row r="10" spans="2:15">
      <c r="B10" s="2">
        <v>40385</v>
      </c>
      <c r="C10" s="1" t="str">
        <f t="shared" si="0"/>
        <v>lundi</v>
      </c>
      <c r="D10" s="1" t="str">
        <f t="shared" si="1"/>
        <v>juillet</v>
      </c>
      <c r="E10" s="5" t="s">
        <v>4</v>
      </c>
    </row>
    <row r="11" spans="2:15" ht="25.5">
      <c r="B11" s="1">
        <v>40399</v>
      </c>
      <c r="C11" s="1" t="str">
        <f t="shared" si="0"/>
        <v>lundi</v>
      </c>
      <c r="D11" s="1" t="str">
        <f t="shared" si="1"/>
        <v>août</v>
      </c>
      <c r="E11" s="5" t="s">
        <v>6</v>
      </c>
    </row>
    <row r="12" spans="2:15">
      <c r="B12" s="2">
        <v>40427</v>
      </c>
      <c r="C12" s="1" t="str">
        <f t="shared" si="0"/>
        <v>lundi</v>
      </c>
      <c r="D12" s="1" t="str">
        <f t="shared" si="1"/>
        <v>septembre</v>
      </c>
      <c r="E12" s="5" t="s">
        <v>4</v>
      </c>
    </row>
    <row r="13" spans="2:15" ht="35.25" customHeight="1">
      <c r="B13" s="1">
        <v>40445</v>
      </c>
      <c r="C13" s="1" t="str">
        <f t="shared" si="0"/>
        <v>vendredi</v>
      </c>
      <c r="D13" s="1" t="str">
        <f t="shared" si="1"/>
        <v>septembre</v>
      </c>
      <c r="E13" s="5" t="s">
        <v>7</v>
      </c>
      <c r="G13" s="18" t="s">
        <v>23</v>
      </c>
      <c r="H13" s="18"/>
      <c r="I13" s="18"/>
      <c r="J13" s="18"/>
      <c r="L13" s="18" t="s">
        <v>24</v>
      </c>
      <c r="M13" s="18"/>
      <c r="N13" s="18"/>
      <c r="O13" s="18"/>
    </row>
    <row r="14" spans="2:15">
      <c r="B14" s="1">
        <v>40520</v>
      </c>
      <c r="C14" s="1" t="str">
        <f t="shared" si="0"/>
        <v>mercredi</v>
      </c>
      <c r="D14" s="1" t="str">
        <f t="shared" si="1"/>
        <v>décembre</v>
      </c>
      <c r="E14" s="5" t="s">
        <v>4</v>
      </c>
    </row>
    <row r="15" spans="2:15" ht="25.5">
      <c r="B15" s="1">
        <v>40554</v>
      </c>
      <c r="C15" s="1" t="str">
        <f t="shared" si="0"/>
        <v>mardi</v>
      </c>
      <c r="D15" s="1" t="str">
        <f t="shared" si="1"/>
        <v>janvier</v>
      </c>
      <c r="E15" s="5" t="s">
        <v>6</v>
      </c>
    </row>
    <row r="16" spans="2:15" ht="25.5">
      <c r="B16" s="2">
        <v>40646</v>
      </c>
      <c r="C16" s="1" t="str">
        <f t="shared" si="0"/>
        <v>mercredi</v>
      </c>
      <c r="D16" s="1" t="str">
        <f t="shared" si="1"/>
        <v>avril</v>
      </c>
      <c r="E16" s="5" t="s">
        <v>6</v>
      </c>
    </row>
    <row r="17" spans="2:5" ht="25.5">
      <c r="B17" s="1">
        <v>40661</v>
      </c>
      <c r="C17" s="1" t="str">
        <f t="shared" si="0"/>
        <v>jeudi</v>
      </c>
      <c r="D17" s="1" t="str">
        <f t="shared" si="1"/>
        <v>avril</v>
      </c>
      <c r="E17" s="5" t="s">
        <v>8</v>
      </c>
    </row>
    <row r="18" spans="2:5">
      <c r="B18" s="2">
        <v>40668</v>
      </c>
      <c r="C18" s="1" t="str">
        <f t="shared" si="0"/>
        <v>jeudi</v>
      </c>
      <c r="D18" s="1" t="str">
        <f t="shared" si="1"/>
        <v>mai</v>
      </c>
      <c r="E18" s="5" t="s">
        <v>4</v>
      </c>
    </row>
    <row r="19" spans="2:5">
      <c r="B19" s="1">
        <v>40680</v>
      </c>
      <c r="C19" s="1" t="str">
        <f t="shared" si="0"/>
        <v>mardi</v>
      </c>
      <c r="D19" s="1" t="str">
        <f t="shared" si="1"/>
        <v>mai</v>
      </c>
      <c r="E19" s="5" t="s">
        <v>4</v>
      </c>
    </row>
    <row r="20" spans="2:5" ht="25.5">
      <c r="B20" s="2">
        <v>40700</v>
      </c>
      <c r="C20" s="1" t="str">
        <f t="shared" si="0"/>
        <v>lundi</v>
      </c>
      <c r="D20" s="1" t="str">
        <f t="shared" si="1"/>
        <v>juin</v>
      </c>
      <c r="E20" s="5" t="s">
        <v>7</v>
      </c>
    </row>
    <row r="21" spans="2:5">
      <c r="B21" s="1">
        <v>40721</v>
      </c>
      <c r="C21" s="1" t="str">
        <f t="shared" si="0"/>
        <v>lundi</v>
      </c>
      <c r="D21" s="1" t="str">
        <f t="shared" si="1"/>
        <v>juin</v>
      </c>
      <c r="E21" s="5" t="s">
        <v>9</v>
      </c>
    </row>
    <row r="22" spans="2:5">
      <c r="B22" s="2">
        <v>40735</v>
      </c>
      <c r="C22" s="1" t="str">
        <f t="shared" si="0"/>
        <v>lundi</v>
      </c>
      <c r="D22" s="1" t="str">
        <f t="shared" si="1"/>
        <v>juillet</v>
      </c>
      <c r="E22" s="5" t="s">
        <v>5</v>
      </c>
    </row>
    <row r="23" spans="2:5">
      <c r="B23" s="1">
        <v>40786</v>
      </c>
      <c r="C23" s="1" t="str">
        <f t="shared" si="0"/>
        <v>mercredi</v>
      </c>
      <c r="D23" s="1" t="str">
        <f t="shared" si="1"/>
        <v>août</v>
      </c>
      <c r="E23" s="5" t="s">
        <v>3</v>
      </c>
    </row>
    <row r="24" spans="2:5" ht="25.5">
      <c r="B24" s="1">
        <v>40793</v>
      </c>
      <c r="C24" s="1" t="str">
        <f t="shared" si="0"/>
        <v>mercredi</v>
      </c>
      <c r="D24" s="1" t="str">
        <f t="shared" si="1"/>
        <v>septembre</v>
      </c>
      <c r="E24" s="5" t="s">
        <v>6</v>
      </c>
    </row>
    <row r="25" spans="2:5">
      <c r="B25" s="1">
        <v>40809</v>
      </c>
      <c r="C25" s="1" t="str">
        <f t="shared" si="0"/>
        <v>vendredi</v>
      </c>
      <c r="D25" s="1" t="str">
        <f t="shared" si="1"/>
        <v>septembre</v>
      </c>
      <c r="E25" s="5" t="s">
        <v>1</v>
      </c>
    </row>
    <row r="26" spans="2:5">
      <c r="B26" s="1">
        <v>40820</v>
      </c>
      <c r="C26" s="1" t="str">
        <f t="shared" si="0"/>
        <v>mardi</v>
      </c>
      <c r="D26" s="1" t="str">
        <f t="shared" si="1"/>
        <v>octobre</v>
      </c>
      <c r="E26" s="5" t="s">
        <v>9</v>
      </c>
    </row>
    <row r="27" spans="2:5">
      <c r="B27" s="1">
        <v>40821</v>
      </c>
      <c r="C27" s="1" t="str">
        <f t="shared" si="0"/>
        <v>mercredi</v>
      </c>
      <c r="D27" s="1" t="str">
        <f t="shared" si="1"/>
        <v>octobre</v>
      </c>
      <c r="E27" s="5" t="s">
        <v>1</v>
      </c>
    </row>
    <row r="28" spans="2:5">
      <c r="B28" s="2">
        <v>40822</v>
      </c>
      <c r="C28" s="1" t="str">
        <f t="shared" si="0"/>
        <v>jeudi</v>
      </c>
      <c r="D28" s="1" t="str">
        <f t="shared" si="1"/>
        <v>octobre</v>
      </c>
      <c r="E28" s="5" t="s">
        <v>1</v>
      </c>
    </row>
    <row r="29" spans="2:5">
      <c r="B29" s="2">
        <v>40854</v>
      </c>
      <c r="C29" s="1" t="str">
        <f t="shared" si="0"/>
        <v>lundi</v>
      </c>
      <c r="D29" s="1" t="str">
        <f t="shared" si="1"/>
        <v>novembre</v>
      </c>
      <c r="E29" s="5" t="s">
        <v>3</v>
      </c>
    </row>
    <row r="30" spans="2:5">
      <c r="B30" s="1">
        <v>40855</v>
      </c>
      <c r="C30" s="1" t="str">
        <f t="shared" si="0"/>
        <v>mardi</v>
      </c>
      <c r="D30" s="1" t="str">
        <f t="shared" si="1"/>
        <v>novembre</v>
      </c>
      <c r="E30" s="5" t="s">
        <v>9</v>
      </c>
    </row>
    <row r="31" spans="2:5" ht="25.5">
      <c r="B31" s="1">
        <v>40896</v>
      </c>
      <c r="C31" s="1" t="str">
        <f t="shared" si="0"/>
        <v>lundi</v>
      </c>
      <c r="D31" s="1" t="str">
        <f t="shared" si="1"/>
        <v>décembre</v>
      </c>
      <c r="E31" s="5" t="s">
        <v>8</v>
      </c>
    </row>
    <row r="32" spans="2:5">
      <c r="B32" s="1">
        <v>40896</v>
      </c>
      <c r="C32" s="1" t="str">
        <f t="shared" si="0"/>
        <v>lundi</v>
      </c>
      <c r="D32" s="1" t="str">
        <f t="shared" si="1"/>
        <v>décembre</v>
      </c>
      <c r="E32" s="1" t="s">
        <v>5</v>
      </c>
    </row>
    <row r="33" spans="2:5" ht="25.5">
      <c r="B33" s="1">
        <v>40911</v>
      </c>
      <c r="C33" s="1" t="str">
        <f t="shared" si="0"/>
        <v>mardi</v>
      </c>
      <c r="D33" s="1" t="str">
        <f t="shared" si="1"/>
        <v>janvier</v>
      </c>
      <c r="E33" s="1" t="s">
        <v>8</v>
      </c>
    </row>
    <row r="34" spans="2:5">
      <c r="B34" s="1">
        <v>40912</v>
      </c>
      <c r="C34" s="1" t="str">
        <f t="shared" si="0"/>
        <v>mercredi</v>
      </c>
      <c r="D34" s="1" t="str">
        <f t="shared" si="1"/>
        <v>janvier</v>
      </c>
      <c r="E34" s="1" t="s">
        <v>4</v>
      </c>
    </row>
    <row r="35" spans="2:5" ht="25.5">
      <c r="B35" s="1">
        <v>40928</v>
      </c>
      <c r="C35" s="1" t="str">
        <f t="shared" si="0"/>
        <v>vendredi</v>
      </c>
      <c r="D35" s="1" t="str">
        <f t="shared" si="1"/>
        <v>janvier</v>
      </c>
      <c r="E35" s="1" t="s">
        <v>6</v>
      </c>
    </row>
    <row r="36" spans="2:5" ht="25.5">
      <c r="B36" s="1">
        <v>40934</v>
      </c>
      <c r="C36" s="1" t="str">
        <f t="shared" si="0"/>
        <v>jeudi</v>
      </c>
      <c r="D36" s="1" t="str">
        <f t="shared" si="1"/>
        <v>janvier</v>
      </c>
      <c r="E36" s="1" t="s">
        <v>7</v>
      </c>
    </row>
    <row r="37" spans="2:5" ht="25.5">
      <c r="B37" s="1">
        <v>40946</v>
      </c>
      <c r="C37" s="1" t="str">
        <f t="shared" si="0"/>
        <v>mardi</v>
      </c>
      <c r="D37" s="1" t="str">
        <f t="shared" si="1"/>
        <v>février</v>
      </c>
      <c r="E37" s="1" t="s">
        <v>6</v>
      </c>
    </row>
    <row r="38" spans="2:5">
      <c r="B38" s="1">
        <v>40947</v>
      </c>
      <c r="C38" s="1" t="str">
        <f t="shared" si="0"/>
        <v>mercredi</v>
      </c>
      <c r="D38" s="1" t="str">
        <f t="shared" si="1"/>
        <v>février</v>
      </c>
      <c r="E38" s="1" t="s">
        <v>9</v>
      </c>
    </row>
    <row r="39" spans="2:5">
      <c r="B39" s="1">
        <v>40953</v>
      </c>
      <c r="C39" s="1" t="str">
        <f t="shared" si="0"/>
        <v>mardi</v>
      </c>
      <c r="D39" s="1" t="str">
        <f t="shared" si="1"/>
        <v>février</v>
      </c>
      <c r="E39" s="1" t="s">
        <v>1</v>
      </c>
    </row>
    <row r="40" spans="2:5" ht="38.25">
      <c r="B40" s="1">
        <v>40960</v>
      </c>
      <c r="C40" s="1" t="str">
        <f t="shared" si="0"/>
        <v>mardi</v>
      </c>
      <c r="D40" s="1" t="str">
        <f t="shared" si="1"/>
        <v>février</v>
      </c>
      <c r="E40" s="1" t="s">
        <v>2</v>
      </c>
    </row>
    <row r="41" spans="2:5">
      <c r="B41" s="1">
        <v>40968</v>
      </c>
      <c r="C41" s="1" t="str">
        <f t="shared" si="0"/>
        <v>mercredi</v>
      </c>
      <c r="D41" s="1" t="str">
        <f t="shared" si="1"/>
        <v>février</v>
      </c>
      <c r="E41" s="1" t="s">
        <v>3</v>
      </c>
    </row>
    <row r="42" spans="2:5">
      <c r="B42" s="1">
        <v>40983</v>
      </c>
      <c r="C42" s="1" t="str">
        <f t="shared" si="0"/>
        <v>jeudi</v>
      </c>
      <c r="D42" s="1" t="str">
        <f t="shared" si="1"/>
        <v>mars</v>
      </c>
      <c r="E42" s="1" t="s">
        <v>4</v>
      </c>
    </row>
    <row r="43" spans="2:5">
      <c r="B43" s="1">
        <v>40995</v>
      </c>
      <c r="C43" s="1" t="str">
        <f t="shared" si="0"/>
        <v>mardi</v>
      </c>
      <c r="D43" s="1" t="str">
        <f t="shared" si="1"/>
        <v>mars</v>
      </c>
      <c r="E43" s="1" t="s">
        <v>5</v>
      </c>
    </row>
    <row r="44" spans="2:5">
      <c r="B44" s="1">
        <v>41022</v>
      </c>
      <c r="C44" s="1" t="str">
        <f t="shared" si="0"/>
        <v>lundi</v>
      </c>
      <c r="D44" s="1" t="str">
        <f t="shared" si="1"/>
        <v>avril</v>
      </c>
      <c r="E44" s="1" t="s">
        <v>5</v>
      </c>
    </row>
    <row r="45" spans="2:5" ht="25.5">
      <c r="B45" s="1">
        <v>41058</v>
      </c>
      <c r="C45" s="1" t="s">
        <v>0</v>
      </c>
      <c r="D45" s="1" t="str">
        <f t="shared" si="1"/>
        <v>mai</v>
      </c>
      <c r="E45" s="1" t="s">
        <v>6</v>
      </c>
    </row>
    <row r="46" spans="2:5" ht="25.5">
      <c r="B46" s="1">
        <v>41079</v>
      </c>
      <c r="C46" s="1" t="str">
        <f t="shared" si="0"/>
        <v>mardi</v>
      </c>
      <c r="D46" s="1" t="str">
        <f t="shared" si="1"/>
        <v>juin</v>
      </c>
      <c r="E46" s="1" t="s">
        <v>6</v>
      </c>
    </row>
    <row r="47" spans="2:5">
      <c r="B47" s="1">
        <v>41082</v>
      </c>
      <c r="C47" s="1" t="str">
        <f t="shared" si="0"/>
        <v>vendredi</v>
      </c>
      <c r="D47" s="1" t="str">
        <f t="shared" si="1"/>
        <v>juin</v>
      </c>
      <c r="E47" s="1" t="s">
        <v>4</v>
      </c>
    </row>
    <row r="48" spans="2:5" ht="25.5">
      <c r="B48" s="1">
        <v>41092</v>
      </c>
      <c r="C48" s="1" t="str">
        <f t="shared" si="0"/>
        <v>lundi</v>
      </c>
      <c r="D48" s="1" t="str">
        <f t="shared" si="1"/>
        <v>juillet</v>
      </c>
      <c r="E48" s="1" t="s">
        <v>6</v>
      </c>
    </row>
    <row r="49" spans="2:5">
      <c r="B49" s="1">
        <v>41092</v>
      </c>
      <c r="C49" s="1" t="str">
        <f t="shared" si="0"/>
        <v>lundi</v>
      </c>
      <c r="D49" s="1" t="str">
        <f t="shared" si="1"/>
        <v>juillet</v>
      </c>
      <c r="E49" s="5" t="s">
        <v>4</v>
      </c>
    </row>
    <row r="50" spans="2:5" ht="25.5">
      <c r="B50" s="1">
        <v>41107</v>
      </c>
      <c r="C50" s="1" t="str">
        <f t="shared" si="0"/>
        <v>mardi</v>
      </c>
      <c r="D50" s="1" t="str">
        <f t="shared" si="1"/>
        <v>juillet</v>
      </c>
      <c r="E50" s="5" t="s">
        <v>7</v>
      </c>
    </row>
    <row r="51" spans="2:5">
      <c r="B51" s="1">
        <v>41145</v>
      </c>
      <c r="C51" s="1" t="str">
        <f t="shared" si="0"/>
        <v>vendredi</v>
      </c>
      <c r="D51" s="1" t="str">
        <f t="shared" si="1"/>
        <v>août</v>
      </c>
      <c r="E51" s="5" t="s">
        <v>4</v>
      </c>
    </row>
    <row r="52" spans="2:5" ht="25.5">
      <c r="B52" s="1">
        <v>41184</v>
      </c>
      <c r="C52" s="1" t="str">
        <f t="shared" si="0"/>
        <v>mardi</v>
      </c>
      <c r="D52" s="1" t="str">
        <f t="shared" si="1"/>
        <v>octobre</v>
      </c>
      <c r="E52" s="5" t="s">
        <v>6</v>
      </c>
    </row>
    <row r="53" spans="2:5" ht="25.5">
      <c r="B53" s="1">
        <v>41184</v>
      </c>
      <c r="C53" s="1" t="str">
        <f t="shared" si="0"/>
        <v>mardi</v>
      </c>
      <c r="D53" s="1" t="str">
        <f t="shared" si="1"/>
        <v>octobre</v>
      </c>
      <c r="E53" s="5" t="s">
        <v>6</v>
      </c>
    </row>
    <row r="54" spans="2:5" ht="25.5">
      <c r="B54" s="1">
        <v>41198</v>
      </c>
      <c r="C54" s="1" t="str">
        <f t="shared" si="0"/>
        <v>mardi</v>
      </c>
      <c r="D54" s="1" t="str">
        <f t="shared" si="1"/>
        <v>octobre</v>
      </c>
      <c r="E54" s="1" t="s">
        <v>8</v>
      </c>
    </row>
    <row r="55" spans="2:5">
      <c r="B55" s="1">
        <v>41199</v>
      </c>
      <c r="C55" s="1" t="str">
        <f t="shared" si="0"/>
        <v>mercredi</v>
      </c>
      <c r="D55" s="1" t="str">
        <f t="shared" si="1"/>
        <v>octobre</v>
      </c>
      <c r="E55" s="1" t="s">
        <v>4</v>
      </c>
    </row>
    <row r="56" spans="2:5">
      <c r="B56" s="1">
        <v>41206</v>
      </c>
      <c r="C56" s="1" t="str">
        <f t="shared" si="0"/>
        <v>mercredi</v>
      </c>
      <c r="D56" s="1" t="str">
        <f t="shared" si="1"/>
        <v>octobre</v>
      </c>
      <c r="E56" s="1" t="s">
        <v>4</v>
      </c>
    </row>
    <row r="57" spans="2:5" ht="25.5">
      <c r="B57" s="1">
        <v>41213</v>
      </c>
      <c r="C57" s="1" t="str">
        <f t="shared" si="0"/>
        <v>mercredi</v>
      </c>
      <c r="D57" s="1" t="str">
        <f t="shared" si="1"/>
        <v>octobre</v>
      </c>
      <c r="E57" s="1" t="s">
        <v>7</v>
      </c>
    </row>
    <row r="58" spans="2:5">
      <c r="B58" s="1">
        <v>41228</v>
      </c>
      <c r="C58" s="1" t="str">
        <f t="shared" si="0"/>
        <v>jeudi</v>
      </c>
      <c r="D58" s="1" t="str">
        <f t="shared" si="1"/>
        <v>novembre</v>
      </c>
      <c r="E58" s="1" t="s">
        <v>9</v>
      </c>
    </row>
    <row r="59" spans="2:5">
      <c r="B59" s="1">
        <v>41229</v>
      </c>
      <c r="C59" s="1" t="str">
        <f t="shared" si="0"/>
        <v>vendredi</v>
      </c>
      <c r="D59" s="1" t="str">
        <f t="shared" si="1"/>
        <v>novembre</v>
      </c>
      <c r="E59" s="1" t="s">
        <v>5</v>
      </c>
    </row>
    <row r="60" spans="2:5">
      <c r="B60" s="1">
        <v>41232</v>
      </c>
      <c r="C60" s="1" t="str">
        <f t="shared" si="0"/>
        <v>lundi</v>
      </c>
      <c r="D60" s="1" t="str">
        <f t="shared" si="1"/>
        <v>novembre</v>
      </c>
      <c r="E60" s="5" t="s">
        <v>3</v>
      </c>
    </row>
    <row r="61" spans="2:5" ht="25.5">
      <c r="B61" s="1">
        <v>41233</v>
      </c>
      <c r="C61" s="1" t="str">
        <f t="shared" si="0"/>
        <v>mardi</v>
      </c>
      <c r="D61" s="1" t="str">
        <f t="shared" si="1"/>
        <v>novembre</v>
      </c>
      <c r="E61" s="5" t="s">
        <v>6</v>
      </c>
    </row>
    <row r="62" spans="2:5">
      <c r="B62" s="3">
        <v>41253</v>
      </c>
      <c r="C62" s="1" t="str">
        <f t="shared" si="0"/>
        <v>lundi</v>
      </c>
      <c r="D62" s="1" t="str">
        <f t="shared" si="1"/>
        <v>décembre</v>
      </c>
      <c r="E62" s="5" t="s">
        <v>1</v>
      </c>
    </row>
    <row r="63" spans="2:5">
      <c r="B63" s="3">
        <v>41253</v>
      </c>
      <c r="C63" s="1" t="str">
        <f t="shared" si="0"/>
        <v>lundi</v>
      </c>
      <c r="D63" s="1" t="str">
        <f t="shared" si="1"/>
        <v>décembre</v>
      </c>
      <c r="E63" s="5" t="s">
        <v>9</v>
      </c>
    </row>
    <row r="64" spans="2:5">
      <c r="B64" s="1">
        <v>41253</v>
      </c>
      <c r="C64" s="1" t="str">
        <f t="shared" si="0"/>
        <v>lundi</v>
      </c>
      <c r="D64" s="1" t="str">
        <f t="shared" si="1"/>
        <v>décembre</v>
      </c>
      <c r="E64" s="5" t="s">
        <v>1</v>
      </c>
    </row>
    <row r="65" spans="2:5">
      <c r="B65" s="1">
        <v>41255</v>
      </c>
      <c r="C65" s="1" t="str">
        <f t="shared" si="0"/>
        <v>mercredi</v>
      </c>
      <c r="D65" s="1" t="str">
        <f t="shared" si="1"/>
        <v>décembre</v>
      </c>
      <c r="E65" s="5" t="s">
        <v>1</v>
      </c>
    </row>
    <row r="66" spans="2:5">
      <c r="B66" s="2">
        <v>41260</v>
      </c>
      <c r="C66" s="1" t="str">
        <f t="shared" si="0"/>
        <v>lundi</v>
      </c>
      <c r="D66" s="1" t="str">
        <f t="shared" si="1"/>
        <v>décembre</v>
      </c>
      <c r="E66" s="5" t="s">
        <v>3</v>
      </c>
    </row>
    <row r="67" spans="2:5">
      <c r="B67" s="1">
        <v>41289</v>
      </c>
      <c r="C67" s="1" t="str">
        <f t="shared" ref="C67:C72" si="2">TEXT(B67,"jjjj")</f>
        <v>mardi</v>
      </c>
      <c r="D67" s="1" t="str">
        <f t="shared" ref="D67:D72" si="3">TEXT(B67,"mmmm")</f>
        <v>janvier</v>
      </c>
      <c r="E67" s="5" t="s">
        <v>9</v>
      </c>
    </row>
    <row r="68" spans="2:5" ht="25.5">
      <c r="B68" s="1">
        <v>41318</v>
      </c>
      <c r="C68" s="1" t="str">
        <f t="shared" si="2"/>
        <v>mercredi</v>
      </c>
      <c r="D68" s="1" t="str">
        <f t="shared" si="3"/>
        <v>février</v>
      </c>
      <c r="E68" s="5" t="s">
        <v>8</v>
      </c>
    </row>
    <row r="69" spans="2:5">
      <c r="B69" s="1">
        <v>41318</v>
      </c>
      <c r="C69" s="1" t="str">
        <f t="shared" si="2"/>
        <v>mercredi</v>
      </c>
      <c r="D69" s="1" t="str">
        <f t="shared" si="3"/>
        <v>février</v>
      </c>
      <c r="E69" s="5" t="s">
        <v>5</v>
      </c>
    </row>
    <row r="70" spans="2:5" ht="25.5">
      <c r="B70" s="1">
        <v>41330</v>
      </c>
      <c r="C70" s="1" t="str">
        <f t="shared" si="2"/>
        <v>lundi</v>
      </c>
      <c r="D70" s="1" t="str">
        <f t="shared" si="3"/>
        <v>février</v>
      </c>
      <c r="E70" s="5" t="s">
        <v>8</v>
      </c>
    </row>
    <row r="71" spans="2:5">
      <c r="B71" s="1">
        <v>41334</v>
      </c>
      <c r="C71" s="1" t="str">
        <f t="shared" si="2"/>
        <v>vendredi</v>
      </c>
      <c r="D71" s="1" t="str">
        <f t="shared" si="3"/>
        <v>mars</v>
      </c>
      <c r="E71" s="5" t="s">
        <v>4</v>
      </c>
    </row>
    <row r="72" spans="2:5" ht="25.5">
      <c r="B72" s="4">
        <v>41339</v>
      </c>
      <c r="C72" s="1" t="str">
        <f t="shared" si="2"/>
        <v>mercredi</v>
      </c>
      <c r="D72" s="1" t="str">
        <f t="shared" si="3"/>
        <v>mars</v>
      </c>
      <c r="E72" s="5" t="s">
        <v>6</v>
      </c>
    </row>
  </sheetData>
  <sortState ref="G2:H8">
    <sortCondition descending="1" ref="H2"/>
    <sortCondition ref="G2"/>
  </sortState>
  <mergeCells count="4">
    <mergeCell ref="G1:H1"/>
    <mergeCell ref="J1:L1"/>
    <mergeCell ref="G13:J13"/>
    <mergeCell ref="L13:O13"/>
  </mergeCells>
  <conditionalFormatting sqref="B2:D2 C3:D31 C49:D72 E21 E26 E30 E58 E63 E67">
    <cfRule type="cellIs" dxfId="0" priority="3" stopIfTrue="1" operator="equal">
      <formula>"oui"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jour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 Vaudelin</dc:creator>
  <cp:lastModifiedBy>Gérard Vaudelin</cp:lastModifiedBy>
  <dcterms:created xsi:type="dcterms:W3CDTF">2016-08-02T08:14:45Z</dcterms:created>
  <dcterms:modified xsi:type="dcterms:W3CDTF">2016-08-02T08:32:32Z</dcterms:modified>
</cp:coreProperties>
</file>