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NNIS\CHOCOLATS DE NOEL\2019\"/>
    </mc:Choice>
  </mc:AlternateContent>
  <xr:revisionPtr revIDLastSave="0" documentId="13_ncr:1_{CAA91630-9D27-4B90-AA5C-EFEF2EECAE60}" xr6:coauthVersionLast="47" xr6:coauthVersionMax="47" xr10:uidLastSave="{00000000-0000-0000-0000-000000000000}"/>
  <bookViews>
    <workbookView xWindow="-120" yWindow="-120" windowWidth="29040" windowHeight="15840" tabRatio="715" activeTab="1" xr2:uid="{00000000-000D-0000-FFFF-FFFF00000000}"/>
  </bookViews>
  <sheets>
    <sheet name="Général" sheetId="1" r:id="rId1"/>
    <sheet name="Coucou" sheetId="2" r:id="rId2"/>
    <sheet name="Libre 1" sheetId="16" r:id="rId3"/>
    <sheet name="Libre 2" sheetId="17" r:id="rId4"/>
    <sheet name="Libre 3" sheetId="18" r:id="rId5"/>
    <sheet name="Libre 4" sheetId="19" r:id="rId6"/>
    <sheet name="Libre 5" sheetId="20" r:id="rId7"/>
    <sheet name="Libre 6" sheetId="22" r:id="rId8"/>
    <sheet name="Libre 7" sheetId="21" r:id="rId9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8" i="1" l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5" i="1"/>
  <c r="C12" i="1"/>
  <c r="C11" i="1"/>
  <c r="C10" i="1"/>
  <c r="C9" i="1"/>
  <c r="C8" i="1"/>
  <c r="B4" i="21"/>
  <c r="B12" i="1" s="1"/>
  <c r="B4" i="22"/>
  <c r="B11" i="1" s="1"/>
  <c r="B4" i="20"/>
  <c r="B10" i="1" s="1"/>
  <c r="B4" i="19"/>
  <c r="B9" i="1" s="1"/>
  <c r="B4" i="18"/>
  <c r="B8" i="1" s="1"/>
  <c r="B4" i="17"/>
  <c r="B7" i="1" s="1"/>
  <c r="B4" i="16"/>
  <c r="B6" i="1" s="1"/>
  <c r="B4" i="2"/>
  <c r="B5" i="1" s="1"/>
  <c r="K28" i="22" l="1"/>
  <c r="F28" i="22"/>
  <c r="K27" i="22"/>
  <c r="F27" i="22"/>
  <c r="K26" i="22"/>
  <c r="F26" i="22"/>
  <c r="K25" i="22"/>
  <c r="F25" i="22"/>
  <c r="K24" i="22"/>
  <c r="F24" i="22"/>
  <c r="K23" i="22"/>
  <c r="F23" i="22"/>
  <c r="K22" i="22"/>
  <c r="F22" i="22"/>
  <c r="K21" i="22"/>
  <c r="F21" i="22"/>
  <c r="K20" i="22"/>
  <c r="F20" i="22"/>
  <c r="K19" i="22"/>
  <c r="F19" i="22"/>
  <c r="K18" i="22"/>
  <c r="F18" i="22"/>
  <c r="K17" i="22"/>
  <c r="F17" i="22"/>
  <c r="K16" i="22"/>
  <c r="F16" i="22"/>
  <c r="K15" i="22"/>
  <c r="F15" i="22"/>
  <c r="K14" i="22"/>
  <c r="F14" i="22"/>
  <c r="K13" i="22"/>
  <c r="F13" i="22"/>
  <c r="K12" i="22"/>
  <c r="F12" i="22"/>
  <c r="K11" i="22"/>
  <c r="F11" i="22"/>
  <c r="K10" i="22"/>
  <c r="F10" i="22"/>
  <c r="K9" i="22"/>
  <c r="F9" i="22"/>
  <c r="K8" i="22"/>
  <c r="F8" i="22"/>
  <c r="K7" i="22"/>
  <c r="F7" i="22"/>
  <c r="K6" i="22"/>
  <c r="F6" i="22"/>
  <c r="K5" i="22"/>
  <c r="K30" i="22" s="1"/>
  <c r="F5" i="22"/>
  <c r="F30" i="22" s="1"/>
  <c r="K32" i="22" s="1"/>
  <c r="K28" i="21"/>
  <c r="F28" i="21"/>
  <c r="K27" i="21"/>
  <c r="F27" i="21"/>
  <c r="K26" i="21"/>
  <c r="F26" i="21"/>
  <c r="K25" i="21"/>
  <c r="F25" i="21"/>
  <c r="K24" i="21"/>
  <c r="F24" i="21"/>
  <c r="K23" i="21"/>
  <c r="F23" i="21"/>
  <c r="K22" i="21"/>
  <c r="F22" i="21"/>
  <c r="K21" i="21"/>
  <c r="F21" i="21"/>
  <c r="K20" i="21"/>
  <c r="F20" i="21"/>
  <c r="K19" i="21"/>
  <c r="F19" i="21"/>
  <c r="K18" i="21"/>
  <c r="F18" i="21"/>
  <c r="K17" i="21"/>
  <c r="F17" i="21"/>
  <c r="K16" i="21"/>
  <c r="F16" i="21"/>
  <c r="K15" i="21"/>
  <c r="F15" i="21"/>
  <c r="K14" i="21"/>
  <c r="F14" i="21"/>
  <c r="K13" i="21"/>
  <c r="F13" i="21"/>
  <c r="K12" i="21"/>
  <c r="F12" i="21"/>
  <c r="K11" i="21"/>
  <c r="F11" i="21"/>
  <c r="K10" i="21"/>
  <c r="F10" i="21"/>
  <c r="K9" i="21"/>
  <c r="F9" i="21"/>
  <c r="K8" i="21"/>
  <c r="F8" i="21"/>
  <c r="K7" i="21"/>
  <c r="F7" i="21"/>
  <c r="K6" i="21"/>
  <c r="F6" i="21"/>
  <c r="K5" i="21"/>
  <c r="K30" i="21" s="1"/>
  <c r="F5" i="21"/>
  <c r="F30" i="21" s="1"/>
  <c r="K32" i="21" s="1"/>
  <c r="K28" i="20"/>
  <c r="F28" i="20"/>
  <c r="K27" i="20"/>
  <c r="F27" i="20"/>
  <c r="K26" i="20"/>
  <c r="F26" i="20"/>
  <c r="K25" i="20"/>
  <c r="F25" i="20"/>
  <c r="K24" i="20"/>
  <c r="F24" i="20"/>
  <c r="K23" i="20"/>
  <c r="F23" i="20"/>
  <c r="K22" i="20"/>
  <c r="F22" i="20"/>
  <c r="K21" i="20"/>
  <c r="F21" i="20"/>
  <c r="K20" i="20"/>
  <c r="F20" i="20"/>
  <c r="K19" i="20"/>
  <c r="F19" i="20"/>
  <c r="K18" i="20"/>
  <c r="F18" i="20"/>
  <c r="K17" i="20"/>
  <c r="F17" i="20"/>
  <c r="K16" i="20"/>
  <c r="F16" i="20"/>
  <c r="K15" i="20"/>
  <c r="F15" i="20"/>
  <c r="K14" i="20"/>
  <c r="F14" i="20"/>
  <c r="K13" i="20"/>
  <c r="F13" i="20"/>
  <c r="K12" i="20"/>
  <c r="F12" i="20"/>
  <c r="K11" i="20"/>
  <c r="F11" i="20"/>
  <c r="K10" i="20"/>
  <c r="F10" i="20"/>
  <c r="K9" i="20"/>
  <c r="F9" i="20"/>
  <c r="K8" i="20"/>
  <c r="F8" i="20"/>
  <c r="K7" i="20"/>
  <c r="F7" i="20"/>
  <c r="K6" i="20"/>
  <c r="F6" i="20"/>
  <c r="K5" i="20"/>
  <c r="K30" i="20" s="1"/>
  <c r="F5" i="20"/>
  <c r="F30" i="20" s="1"/>
  <c r="K32" i="20" s="1"/>
  <c r="K28" i="19"/>
  <c r="F28" i="19"/>
  <c r="K27" i="19"/>
  <c r="F27" i="19"/>
  <c r="K26" i="19"/>
  <c r="F26" i="19"/>
  <c r="K25" i="19"/>
  <c r="F25" i="19"/>
  <c r="K24" i="19"/>
  <c r="F24" i="19"/>
  <c r="K23" i="19"/>
  <c r="F23" i="19"/>
  <c r="K22" i="19"/>
  <c r="F22" i="19"/>
  <c r="K21" i="19"/>
  <c r="F21" i="19"/>
  <c r="K20" i="19"/>
  <c r="F20" i="19"/>
  <c r="K19" i="19"/>
  <c r="F19" i="19"/>
  <c r="K18" i="19"/>
  <c r="F18" i="19"/>
  <c r="K17" i="19"/>
  <c r="F17" i="19"/>
  <c r="K16" i="19"/>
  <c r="F16" i="19"/>
  <c r="K15" i="19"/>
  <c r="F15" i="19"/>
  <c r="K14" i="19"/>
  <c r="F14" i="19"/>
  <c r="K13" i="19"/>
  <c r="F13" i="19"/>
  <c r="K12" i="19"/>
  <c r="F12" i="19"/>
  <c r="K11" i="19"/>
  <c r="F11" i="19"/>
  <c r="K10" i="19"/>
  <c r="F10" i="19"/>
  <c r="K9" i="19"/>
  <c r="F9" i="19"/>
  <c r="K8" i="19"/>
  <c r="F8" i="19"/>
  <c r="K7" i="19"/>
  <c r="F7" i="19"/>
  <c r="K6" i="19"/>
  <c r="F6" i="19"/>
  <c r="K5" i="19"/>
  <c r="K30" i="19" s="1"/>
  <c r="F5" i="19"/>
  <c r="F30" i="19" s="1"/>
  <c r="K28" i="18"/>
  <c r="F28" i="18"/>
  <c r="K27" i="18"/>
  <c r="F27" i="18"/>
  <c r="K26" i="18"/>
  <c r="F26" i="18"/>
  <c r="K25" i="18"/>
  <c r="F25" i="18"/>
  <c r="K24" i="18"/>
  <c r="F24" i="18"/>
  <c r="K23" i="18"/>
  <c r="F23" i="18"/>
  <c r="K22" i="18"/>
  <c r="F22" i="18"/>
  <c r="K21" i="18"/>
  <c r="F21" i="18"/>
  <c r="K20" i="18"/>
  <c r="F20" i="18"/>
  <c r="K19" i="18"/>
  <c r="F19" i="18"/>
  <c r="K18" i="18"/>
  <c r="F18" i="18"/>
  <c r="K17" i="18"/>
  <c r="F17" i="18"/>
  <c r="K16" i="18"/>
  <c r="F16" i="18"/>
  <c r="K15" i="18"/>
  <c r="F15" i="18"/>
  <c r="K14" i="18"/>
  <c r="F14" i="18"/>
  <c r="K13" i="18"/>
  <c r="F13" i="18"/>
  <c r="K12" i="18"/>
  <c r="F12" i="18"/>
  <c r="K11" i="18"/>
  <c r="F11" i="18"/>
  <c r="K10" i="18"/>
  <c r="F10" i="18"/>
  <c r="K9" i="18"/>
  <c r="F9" i="18"/>
  <c r="K8" i="18"/>
  <c r="F8" i="18"/>
  <c r="K7" i="18"/>
  <c r="F7" i="18"/>
  <c r="K6" i="18"/>
  <c r="F6" i="18"/>
  <c r="K5" i="18"/>
  <c r="K30" i="18" s="1"/>
  <c r="F5" i="18"/>
  <c r="F30" i="18" s="1"/>
  <c r="K32" i="18" s="1"/>
  <c r="K28" i="17"/>
  <c r="F28" i="17"/>
  <c r="K27" i="17"/>
  <c r="F27" i="17"/>
  <c r="K26" i="17"/>
  <c r="F26" i="17"/>
  <c r="K25" i="17"/>
  <c r="F25" i="17"/>
  <c r="K24" i="17"/>
  <c r="F24" i="17"/>
  <c r="K23" i="17"/>
  <c r="F23" i="17"/>
  <c r="K22" i="17"/>
  <c r="F22" i="17"/>
  <c r="K21" i="17"/>
  <c r="F21" i="17"/>
  <c r="K20" i="17"/>
  <c r="F20" i="17"/>
  <c r="K19" i="17"/>
  <c r="F19" i="17"/>
  <c r="K18" i="17"/>
  <c r="F18" i="17"/>
  <c r="K17" i="17"/>
  <c r="F17" i="17"/>
  <c r="K16" i="17"/>
  <c r="F16" i="17"/>
  <c r="K15" i="17"/>
  <c r="F15" i="17"/>
  <c r="K14" i="17"/>
  <c r="F14" i="17"/>
  <c r="K13" i="17"/>
  <c r="F13" i="17"/>
  <c r="K12" i="17"/>
  <c r="F12" i="17"/>
  <c r="K11" i="17"/>
  <c r="F11" i="17"/>
  <c r="K10" i="17"/>
  <c r="F10" i="17"/>
  <c r="K9" i="17"/>
  <c r="F9" i="17"/>
  <c r="K8" i="17"/>
  <c r="F8" i="17"/>
  <c r="K7" i="17"/>
  <c r="F7" i="17"/>
  <c r="K6" i="17"/>
  <c r="F6" i="17"/>
  <c r="K5" i="17"/>
  <c r="K30" i="17" s="1"/>
  <c r="F5" i="17"/>
  <c r="F30" i="17" s="1"/>
  <c r="K28" i="16"/>
  <c r="F28" i="16"/>
  <c r="K27" i="16"/>
  <c r="F27" i="16"/>
  <c r="K26" i="16"/>
  <c r="F26" i="16"/>
  <c r="K25" i="16"/>
  <c r="F25" i="16"/>
  <c r="K24" i="16"/>
  <c r="F24" i="16"/>
  <c r="K23" i="16"/>
  <c r="F23" i="16"/>
  <c r="K22" i="16"/>
  <c r="F22" i="16"/>
  <c r="K21" i="16"/>
  <c r="F21" i="16"/>
  <c r="K20" i="16"/>
  <c r="F20" i="16"/>
  <c r="K19" i="16"/>
  <c r="F19" i="16"/>
  <c r="K18" i="16"/>
  <c r="F18" i="16"/>
  <c r="K17" i="16"/>
  <c r="F17" i="16"/>
  <c r="K16" i="16"/>
  <c r="F16" i="16"/>
  <c r="K15" i="16"/>
  <c r="F15" i="16"/>
  <c r="K14" i="16"/>
  <c r="F14" i="16"/>
  <c r="K13" i="16"/>
  <c r="F13" i="16"/>
  <c r="K12" i="16"/>
  <c r="F12" i="16"/>
  <c r="K11" i="16"/>
  <c r="F11" i="16"/>
  <c r="K10" i="16"/>
  <c r="F10" i="16"/>
  <c r="K9" i="16"/>
  <c r="F9" i="16"/>
  <c r="K8" i="16"/>
  <c r="F8" i="16"/>
  <c r="K7" i="16"/>
  <c r="F7" i="16"/>
  <c r="K6" i="16"/>
  <c r="F6" i="16"/>
  <c r="K5" i="16"/>
  <c r="K30" i="16" s="1"/>
  <c r="F5" i="16"/>
  <c r="F30" i="16" s="1"/>
  <c r="K32" i="16" s="1"/>
  <c r="C6" i="1" s="1"/>
  <c r="M28" i="1"/>
  <c r="H28" i="1"/>
  <c r="M27" i="1"/>
  <c r="H27" i="1"/>
  <c r="M26" i="1"/>
  <c r="H26" i="1"/>
  <c r="M25" i="1"/>
  <c r="H25" i="1"/>
  <c r="M24" i="1"/>
  <c r="H24" i="1"/>
  <c r="M23" i="1"/>
  <c r="H23" i="1"/>
  <c r="M22" i="1"/>
  <c r="H22" i="1"/>
  <c r="M21" i="1"/>
  <c r="H21" i="1"/>
  <c r="M20" i="1"/>
  <c r="H20" i="1"/>
  <c r="M19" i="1"/>
  <c r="H19" i="1"/>
  <c r="M18" i="1"/>
  <c r="H18" i="1"/>
  <c r="M17" i="1"/>
  <c r="H17" i="1"/>
  <c r="M16" i="1"/>
  <c r="H16" i="1"/>
  <c r="M15" i="1"/>
  <c r="H15" i="1"/>
  <c r="M14" i="1"/>
  <c r="H14" i="1"/>
  <c r="M13" i="1"/>
  <c r="H13" i="1"/>
  <c r="M12" i="1"/>
  <c r="H12" i="1"/>
  <c r="M11" i="1"/>
  <c r="H11" i="1"/>
  <c r="M10" i="1"/>
  <c r="H10" i="1"/>
  <c r="M9" i="1"/>
  <c r="H9" i="1"/>
  <c r="M8" i="1"/>
  <c r="H8" i="1"/>
  <c r="M7" i="1"/>
  <c r="H7" i="1"/>
  <c r="M6" i="1"/>
  <c r="H6" i="1"/>
  <c r="M5" i="1"/>
  <c r="H5" i="1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K32" i="19" l="1"/>
  <c r="K32" i="17"/>
  <c r="C7" i="1" s="1"/>
  <c r="K30" i="2"/>
  <c r="F30" i="2"/>
  <c r="K32" i="2" l="1"/>
  <c r="C5" i="1" s="1"/>
  <c r="C19" i="1" l="1"/>
</calcChain>
</file>

<file path=xl/sharedStrings.xml><?xml version="1.0" encoding="utf-8"?>
<sst xmlns="http://schemas.openxmlformats.org/spreadsheetml/2006/main" count="524" uniqueCount="57">
  <si>
    <t xml:space="preserve">Commande chocolats </t>
  </si>
  <si>
    <t>Nom</t>
  </si>
  <si>
    <t>Référence</t>
  </si>
  <si>
    <t>Quantité</t>
  </si>
  <si>
    <t>Prix l'unité</t>
  </si>
  <si>
    <t>Prix total</t>
  </si>
  <si>
    <t>N024</t>
  </si>
  <si>
    <t>Total commande</t>
  </si>
  <si>
    <t>Prix Commande</t>
  </si>
  <si>
    <t>Total commandes</t>
  </si>
  <si>
    <t>N025</t>
  </si>
  <si>
    <t>N013</t>
  </si>
  <si>
    <t>N006</t>
  </si>
  <si>
    <t>N029</t>
  </si>
  <si>
    <t>N032</t>
  </si>
  <si>
    <t>N004</t>
  </si>
  <si>
    <t>N023</t>
  </si>
  <si>
    <t>N031</t>
  </si>
  <si>
    <t>N018</t>
  </si>
  <si>
    <t>N022</t>
  </si>
  <si>
    <t>N035</t>
  </si>
  <si>
    <t>N001</t>
  </si>
  <si>
    <t>N017</t>
  </si>
  <si>
    <t>N028</t>
  </si>
  <si>
    <t>N030</t>
  </si>
  <si>
    <t>N039</t>
  </si>
  <si>
    <t>N046</t>
  </si>
  <si>
    <t>N003</t>
  </si>
  <si>
    <t>N026</t>
  </si>
  <si>
    <t>N016</t>
  </si>
  <si>
    <t>N002</t>
  </si>
  <si>
    <t>N005</t>
  </si>
  <si>
    <t>N007</t>
  </si>
  <si>
    <t>N008</t>
  </si>
  <si>
    <t>N009</t>
  </si>
  <si>
    <t>N010</t>
  </si>
  <si>
    <t>N011</t>
  </si>
  <si>
    <t>N012</t>
  </si>
  <si>
    <t>N014</t>
  </si>
  <si>
    <t>N015</t>
  </si>
  <si>
    <t>N019</t>
  </si>
  <si>
    <t>N020</t>
  </si>
  <si>
    <t>N021</t>
  </si>
  <si>
    <t>N027</t>
  </si>
  <si>
    <t>N033</t>
  </si>
  <si>
    <t>N034</t>
  </si>
  <si>
    <t>N036</t>
  </si>
  <si>
    <t>N037</t>
  </si>
  <si>
    <t>N038</t>
  </si>
  <si>
    <t>N040</t>
  </si>
  <si>
    <t>N041</t>
  </si>
  <si>
    <t>N042</t>
  </si>
  <si>
    <t>N043</t>
  </si>
  <si>
    <t>N044</t>
  </si>
  <si>
    <t>N045</t>
  </si>
  <si>
    <t>N047</t>
  </si>
  <si>
    <t>N048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</si>
</sst>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0" xfId="0" applyBorder="1"/>
    <xf numFmtId="0" fontId="0" fillId="0" borderId="3" xfId="0" applyBorder="1"/>
    <xf numFmtId="164" fontId="1" fillId="2" borderId="2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164" fontId="1" fillId="0" borderId="11" xfId="0" applyNumberFormat="1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" xfId="0" applyBorder="1" applyAlignment="1">
      <alignment vertical="center"/>
    </xf>
    <xf numFmtId="164" fontId="1" fillId="0" borderId="13" xfId="0" applyNumberFormat="1" applyFont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164" fontId="1" fillId="0" borderId="16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10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0" borderId="15" xfId="0" applyNumberFormat="1" applyBorder="1" applyAlignment="1">
      <alignment vertical="center"/>
    </xf>
    <xf numFmtId="164" fontId="0" fillId="0" borderId="11" xfId="0" applyNumberFormat="1" applyBorder="1" applyAlignment="1">
      <alignment vertical="center"/>
    </xf>
    <xf numFmtId="164" fontId="0" fillId="0" borderId="13" xfId="0" applyNumberFormat="1" applyBorder="1" applyAlignment="1">
      <alignment vertical="center"/>
    </xf>
    <xf numFmtId="164" fontId="0" fillId="0" borderId="16" xfId="0" applyNumberFormat="1" applyBorder="1" applyAlignment="1">
      <alignment vertic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164" fontId="0" fillId="0" borderId="2" xfId="0" applyNumberFormat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164" fontId="0" fillId="0" borderId="21" xfId="0" applyNumberFormat="1" applyBorder="1" applyAlignment="1">
      <alignment vertical="center"/>
    </xf>
    <xf numFmtId="164" fontId="0" fillId="0" borderId="22" xfId="0" applyNumberFormat="1" applyBorder="1" applyAlignment="1">
      <alignment vertical="center"/>
    </xf>
    <xf numFmtId="164" fontId="0" fillId="0" borderId="23" xfId="0" applyNumberFormat="1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8"/>
  <sheetViews>
    <sheetView workbookViewId="0">
      <selection activeCell="K14" sqref="K14"/>
    </sheetView>
  </sheetViews>
  <sheetFormatPr baseColWidth="10" defaultColWidth="11.42578125" defaultRowHeight="15" x14ac:dyDescent="0.25"/>
  <cols>
    <col min="1" max="1" width="2.140625" style="24" customWidth="1"/>
    <col min="2" max="2" width="18.85546875" style="24" customWidth="1"/>
    <col min="3" max="3" width="11.42578125" style="24"/>
    <col min="4" max="4" width="7.140625" style="24" customWidth="1"/>
    <col min="5" max="8" width="11.42578125" style="24"/>
    <col min="9" max="9" width="6" style="24" customWidth="1"/>
    <col min="10" max="16384" width="11.42578125" style="24"/>
  </cols>
  <sheetData>
    <row r="1" spans="2:13" ht="15.75" thickBot="1" x14ac:dyDescent="0.3"/>
    <row r="2" spans="2:13" ht="15.75" thickBot="1" x14ac:dyDescent="0.3">
      <c r="B2" s="24" t="s">
        <v>0</v>
      </c>
      <c r="E2" s="12">
        <v>2021</v>
      </c>
    </row>
    <row r="3" spans="2:13" ht="15.75" thickBot="1" x14ac:dyDescent="0.3"/>
    <row r="4" spans="2:13" s="11" customFormat="1" ht="35.25" customHeight="1" thickBot="1" x14ac:dyDescent="0.3">
      <c r="B4" s="9" t="s">
        <v>1</v>
      </c>
      <c r="C4" s="10" t="s">
        <v>8</v>
      </c>
      <c r="E4" s="25" t="s">
        <v>2</v>
      </c>
      <c r="F4" s="26" t="s">
        <v>3</v>
      </c>
      <c r="G4" s="26" t="s">
        <v>4</v>
      </c>
      <c r="H4" s="27" t="s">
        <v>5</v>
      </c>
      <c r="J4" s="3" t="s">
        <v>2</v>
      </c>
      <c r="K4" s="5" t="s">
        <v>3</v>
      </c>
      <c r="L4" s="5" t="s">
        <v>4</v>
      </c>
      <c r="M4" s="4" t="s">
        <v>5</v>
      </c>
    </row>
    <row r="5" spans="2:13" x14ac:dyDescent="0.25">
      <c r="B5" s="15" t="str">
        <f ca="1">Coucou!B4</f>
        <v>Coucou</v>
      </c>
      <c r="C5" s="17">
        <f>Coucou!K32</f>
        <v>643.20000000000005</v>
      </c>
      <c r="D5" s="14"/>
      <c r="E5" s="42" t="s">
        <v>21</v>
      </c>
      <c r="F5" s="48">
        <f>Coucou!D5+'Libre 1'!D5+'Libre 2'!D5+'Libre 3'!D5+'Libre 4'!D5+'Libre 5'!D5+'Libre 6'!D5+'Libre 7'!D5</f>
        <v>0</v>
      </c>
      <c r="G5" s="45">
        <v>10.9</v>
      </c>
      <c r="H5" s="32">
        <f>G5*F5</f>
        <v>0</v>
      </c>
      <c r="J5" s="15" t="s">
        <v>10</v>
      </c>
      <c r="K5" s="16">
        <f>Coucou!I5+'Libre 1'!I5+'Libre 2'!I5+'Libre 3'!I5+'Libre 4'!I5+'Libre 5'!I5+'Libre 6'!I5+'Libre 7'!I5</f>
        <v>112</v>
      </c>
      <c r="L5" s="29">
        <v>28.85</v>
      </c>
      <c r="M5" s="32">
        <f t="shared" ref="M5:M28" si="0">L5*K5</f>
        <v>3231.2000000000003</v>
      </c>
    </row>
    <row r="6" spans="2:13" x14ac:dyDescent="0.25">
      <c r="B6" s="18" t="str">
        <f ca="1">'Libre 1'!B4</f>
        <v>Libre 1</v>
      </c>
      <c r="C6" s="20">
        <f>'Libre 1'!K32</f>
        <v>643.20000000000005</v>
      </c>
      <c r="D6" s="14"/>
      <c r="E6" s="43" t="s">
        <v>30</v>
      </c>
      <c r="F6" s="49">
        <f>Coucou!D6+'Libre 1'!D6+'Libre 2'!D6+'Libre 3'!D6+'Libre 4'!D6+'Libre 5'!D6+'Libre 6'!D6+'Libre 7'!D6</f>
        <v>0</v>
      </c>
      <c r="G6" s="46">
        <v>5.9</v>
      </c>
      <c r="H6" s="33">
        <f t="shared" ref="H6:H28" si="1">G6*F6</f>
        <v>0</v>
      </c>
      <c r="J6" s="18" t="s">
        <v>28</v>
      </c>
      <c r="K6" s="19">
        <f>Coucou!I6+'Libre 1'!I6+'Libre 2'!I6+'Libre 3'!I6+'Libre 4'!I6+'Libre 5'!I6+'Libre 6'!I6+'Libre 7'!I6</f>
        <v>24</v>
      </c>
      <c r="L6" s="30">
        <v>14.9</v>
      </c>
      <c r="M6" s="33">
        <f t="shared" si="0"/>
        <v>357.6</v>
      </c>
    </row>
    <row r="7" spans="2:13" x14ac:dyDescent="0.25">
      <c r="B7" s="18" t="str">
        <f ca="1">'Libre 2'!B4</f>
        <v>Libre 2</v>
      </c>
      <c r="C7" s="20">
        <f>'Libre 2'!K32</f>
        <v>643.20000000000005</v>
      </c>
      <c r="E7" s="43" t="s">
        <v>27</v>
      </c>
      <c r="F7" s="49">
        <f>Coucou!D7+'Libre 1'!D7+'Libre 2'!D7+'Libre 3'!D7+'Libre 4'!D7+'Libre 5'!D7+'Libre 6'!D7+'Libre 7'!D7</f>
        <v>16</v>
      </c>
      <c r="G7" s="46">
        <v>12.95</v>
      </c>
      <c r="H7" s="33">
        <f t="shared" si="1"/>
        <v>207.2</v>
      </c>
      <c r="J7" s="18" t="s">
        <v>43</v>
      </c>
      <c r="K7" s="19">
        <f>Coucou!I7+'Libre 1'!I7+'Libre 2'!I7+'Libre 3'!I7+'Libre 4'!I7+'Libre 5'!I7+'Libre 6'!I7+'Libre 7'!I7</f>
        <v>0</v>
      </c>
      <c r="L7" s="30">
        <v>16.399999999999999</v>
      </c>
      <c r="M7" s="33">
        <f t="shared" si="0"/>
        <v>0</v>
      </c>
    </row>
    <row r="8" spans="2:13" x14ac:dyDescent="0.25">
      <c r="B8" s="18" t="str">
        <f ca="1">'Libre 3'!B4</f>
        <v>Libre 3</v>
      </c>
      <c r="C8" s="20">
        <f>'Libre 3'!K32</f>
        <v>643.20000000000005</v>
      </c>
      <c r="E8" s="43" t="s">
        <v>15</v>
      </c>
      <c r="F8" s="49">
        <f>Coucou!D8+'Libre 1'!D8+'Libre 2'!D8+'Libre 3'!D8+'Libre 4'!D8+'Libre 5'!D8+'Libre 6'!D8+'Libre 7'!D8</f>
        <v>24</v>
      </c>
      <c r="G8" s="46">
        <v>12.95</v>
      </c>
      <c r="H8" s="33">
        <f t="shared" si="1"/>
        <v>310.79999999999995</v>
      </c>
      <c r="J8" s="18" t="s">
        <v>23</v>
      </c>
      <c r="K8" s="19">
        <f>Coucou!I8+'Libre 1'!I8+'Libre 2'!I8+'Libre 3'!I8+'Libre 4'!I8+'Libre 5'!I8+'Libre 6'!I8+'Libre 7'!I8</f>
        <v>0</v>
      </c>
      <c r="L8" s="30">
        <v>8.9499999999999993</v>
      </c>
      <c r="M8" s="33">
        <f t="shared" si="0"/>
        <v>0</v>
      </c>
    </row>
    <row r="9" spans="2:13" x14ac:dyDescent="0.25">
      <c r="B9" s="18" t="str">
        <f ca="1">'Libre 4'!B4</f>
        <v>Libre 4</v>
      </c>
      <c r="C9" s="20">
        <f>'Libre 4'!K32</f>
        <v>643.20000000000005</v>
      </c>
      <c r="D9" s="14"/>
      <c r="E9" s="43" t="s">
        <v>31</v>
      </c>
      <c r="F9" s="49">
        <f>Coucou!D9+'Libre 1'!D9+'Libre 2'!D9+'Libre 3'!D9+'Libre 4'!D9+'Libre 5'!D9+'Libre 6'!D9+'Libre 7'!D9</f>
        <v>0</v>
      </c>
      <c r="G9" s="46">
        <v>9.9</v>
      </c>
      <c r="H9" s="33">
        <f t="shared" si="1"/>
        <v>0</v>
      </c>
      <c r="J9" s="18" t="s">
        <v>13</v>
      </c>
      <c r="K9" s="19">
        <f>Coucou!I9+'Libre 1'!I9+'Libre 2'!I9+'Libre 3'!I9+'Libre 4'!I9+'Libre 5'!I9+'Libre 6'!I9+'Libre 7'!I9</f>
        <v>0</v>
      </c>
      <c r="L9" s="30">
        <v>18.95</v>
      </c>
      <c r="M9" s="33">
        <f t="shared" si="0"/>
        <v>0</v>
      </c>
    </row>
    <row r="10" spans="2:13" x14ac:dyDescent="0.25">
      <c r="B10" s="18" t="str">
        <f ca="1">'Libre 5'!B4</f>
        <v>Libre 5</v>
      </c>
      <c r="C10" s="20">
        <f>'Libre 5'!K32</f>
        <v>643.20000000000005</v>
      </c>
      <c r="E10" s="43" t="s">
        <v>12</v>
      </c>
      <c r="F10" s="49">
        <f>Coucou!D10+'Libre 1'!D10+'Libre 2'!D10+'Libre 3'!D10+'Libre 4'!D10+'Libre 5'!D10+'Libre 6'!D10+'Libre 7'!D10</f>
        <v>0</v>
      </c>
      <c r="G10" s="46">
        <v>14.8</v>
      </c>
      <c r="H10" s="33">
        <f t="shared" si="1"/>
        <v>0</v>
      </c>
      <c r="J10" s="18" t="s">
        <v>24</v>
      </c>
      <c r="K10" s="19">
        <f>Coucou!I10+'Libre 1'!I10+'Libre 2'!I10+'Libre 3'!I10+'Libre 4'!I10+'Libre 5'!I10+'Libre 6'!I10+'Libre 7'!I10</f>
        <v>0</v>
      </c>
      <c r="L10" s="30">
        <v>13.95</v>
      </c>
      <c r="M10" s="33">
        <f t="shared" si="0"/>
        <v>0</v>
      </c>
    </row>
    <row r="11" spans="2:13" x14ac:dyDescent="0.25">
      <c r="B11" s="18" t="str">
        <f ca="1">'Libre 6'!B4</f>
        <v>Libre 6</v>
      </c>
      <c r="C11" s="20">
        <f>'Libre 6'!K32</f>
        <v>643.20000000000005</v>
      </c>
      <c r="E11" s="43" t="s">
        <v>32</v>
      </c>
      <c r="F11" s="49">
        <f>Coucou!D11+'Libre 1'!D11+'Libre 2'!D11+'Libre 3'!D11+'Libre 4'!D11+'Libre 5'!D11+'Libre 6'!D11+'Libre 7'!D11</f>
        <v>0</v>
      </c>
      <c r="G11" s="46">
        <v>5.3</v>
      </c>
      <c r="H11" s="33">
        <f t="shared" si="1"/>
        <v>0</v>
      </c>
      <c r="J11" s="18" t="s">
        <v>17</v>
      </c>
      <c r="K11" s="19">
        <f>Coucou!I11+'Libre 1'!I11+'Libre 2'!I11+'Libre 3'!I11+'Libre 4'!I11+'Libre 5'!I11+'Libre 6'!I11+'Libre 7'!I11</f>
        <v>40</v>
      </c>
      <c r="L11" s="30">
        <v>9.9</v>
      </c>
      <c r="M11" s="33">
        <f t="shared" si="0"/>
        <v>396</v>
      </c>
    </row>
    <row r="12" spans="2:13" x14ac:dyDescent="0.25">
      <c r="B12" s="18" t="str">
        <f ca="1">'Libre 7'!B4</f>
        <v>Libre 7</v>
      </c>
      <c r="C12" s="20">
        <f>'Libre 7'!K32</f>
        <v>643.20000000000005</v>
      </c>
      <c r="E12" s="43" t="s">
        <v>33</v>
      </c>
      <c r="F12" s="49">
        <f>Coucou!D12+'Libre 1'!D12+'Libre 2'!D12+'Libre 3'!D12+'Libre 4'!D12+'Libre 5'!D12+'Libre 6'!D12+'Libre 7'!D12</f>
        <v>0</v>
      </c>
      <c r="G12" s="46">
        <v>5.5</v>
      </c>
      <c r="H12" s="33">
        <f t="shared" si="1"/>
        <v>0</v>
      </c>
      <c r="J12" s="18" t="s">
        <v>14</v>
      </c>
      <c r="K12" s="19">
        <f>Coucou!I12+'Libre 1'!I12+'Libre 2'!I12+'Libre 3'!I12+'Libre 4'!I12+'Libre 5'!I12+'Libre 6'!I12+'Libre 7'!I12</f>
        <v>0</v>
      </c>
      <c r="L12" s="30">
        <v>10.9</v>
      </c>
      <c r="M12" s="33">
        <f t="shared" si="0"/>
        <v>0</v>
      </c>
    </row>
    <row r="13" spans="2:13" x14ac:dyDescent="0.25">
      <c r="B13" s="18"/>
      <c r="C13" s="20"/>
      <c r="E13" s="43" t="s">
        <v>34</v>
      </c>
      <c r="F13" s="49">
        <f>Coucou!D13+'Libre 1'!D13+'Libre 2'!D13+'Libre 3'!D13+'Libre 4'!D13+'Libre 5'!D13+'Libre 6'!D13+'Libre 7'!D13</f>
        <v>0</v>
      </c>
      <c r="G13" s="46">
        <v>5</v>
      </c>
      <c r="H13" s="33">
        <f t="shared" si="1"/>
        <v>0</v>
      </c>
      <c r="J13" s="18" t="s">
        <v>44</v>
      </c>
      <c r="K13" s="19">
        <f>Coucou!I13+'Libre 1'!I13+'Libre 2'!I13+'Libre 3'!I13+'Libre 4'!I13+'Libre 5'!I13+'Libre 6'!I13+'Libre 7'!I13</f>
        <v>0</v>
      </c>
      <c r="L13" s="30">
        <v>7.9</v>
      </c>
      <c r="M13" s="33">
        <f t="shared" si="0"/>
        <v>0</v>
      </c>
    </row>
    <row r="14" spans="2:13" x14ac:dyDescent="0.25">
      <c r="B14" s="18"/>
      <c r="C14" s="20"/>
      <c r="E14" s="43" t="s">
        <v>35</v>
      </c>
      <c r="F14" s="49">
        <f>Coucou!D14+'Libre 1'!D14+'Libre 2'!D14+'Libre 3'!D14+'Libre 4'!D14+'Libre 5'!D14+'Libre 6'!D14+'Libre 7'!D14</f>
        <v>0</v>
      </c>
      <c r="G14" s="46">
        <v>4.95</v>
      </c>
      <c r="H14" s="33">
        <f t="shared" si="1"/>
        <v>0</v>
      </c>
      <c r="J14" s="18" t="s">
        <v>45</v>
      </c>
      <c r="K14" s="19">
        <f>Coucou!I14+'Libre 1'!I14+'Libre 2'!I14+'Libre 3'!I14+'Libre 4'!I14+'Libre 5'!I14+'Libre 6'!I14+'Libre 7'!I14</f>
        <v>0</v>
      </c>
      <c r="L14" s="30">
        <v>10.4</v>
      </c>
      <c r="M14" s="33">
        <f t="shared" si="0"/>
        <v>0</v>
      </c>
    </row>
    <row r="15" spans="2:13" x14ac:dyDescent="0.25">
      <c r="B15" s="18"/>
      <c r="C15" s="20"/>
      <c r="E15" s="43" t="s">
        <v>36</v>
      </c>
      <c r="F15" s="49">
        <f>Coucou!D15+'Libre 1'!D15+'Libre 2'!D15+'Libre 3'!D15+'Libre 4'!D15+'Libre 5'!D15+'Libre 6'!D15+'Libre 7'!D15</f>
        <v>0</v>
      </c>
      <c r="G15" s="46">
        <v>11.8</v>
      </c>
      <c r="H15" s="33">
        <f t="shared" si="1"/>
        <v>0</v>
      </c>
      <c r="J15" s="18" t="s">
        <v>20</v>
      </c>
      <c r="K15" s="19">
        <f>Coucou!I15+'Libre 1'!I15+'Libre 2'!I15+'Libre 3'!I15+'Libre 4'!I15+'Libre 5'!I15+'Libre 6'!I15+'Libre 7'!I15</f>
        <v>0</v>
      </c>
      <c r="L15" s="30">
        <v>7.4</v>
      </c>
      <c r="M15" s="33">
        <f t="shared" si="0"/>
        <v>0</v>
      </c>
    </row>
    <row r="16" spans="2:13" x14ac:dyDescent="0.25">
      <c r="B16" s="18"/>
      <c r="C16" s="20"/>
      <c r="E16" s="43" t="s">
        <v>37</v>
      </c>
      <c r="F16" s="49">
        <f>Coucou!D16+'Libre 1'!D16+'Libre 2'!D16+'Libre 3'!D16+'Libre 4'!D16+'Libre 5'!D16+'Libre 6'!D16+'Libre 7'!D16</f>
        <v>0</v>
      </c>
      <c r="G16" s="46">
        <v>10.8</v>
      </c>
      <c r="H16" s="33">
        <f t="shared" si="1"/>
        <v>0</v>
      </c>
      <c r="J16" s="18" t="s">
        <v>46</v>
      </c>
      <c r="K16" s="19">
        <f>Coucou!I16+'Libre 1'!I16+'Libre 2'!I16+'Libre 3'!I16+'Libre 4'!I16+'Libre 5'!I16+'Libre 6'!I16+'Libre 7'!I16</f>
        <v>0</v>
      </c>
      <c r="L16" s="30">
        <v>9.9</v>
      </c>
      <c r="M16" s="33">
        <f t="shared" si="0"/>
        <v>0</v>
      </c>
    </row>
    <row r="17" spans="2:13" ht="15.75" thickBot="1" x14ac:dyDescent="0.3">
      <c r="B17" s="21"/>
      <c r="C17" s="23"/>
      <c r="E17" s="43" t="s">
        <v>11</v>
      </c>
      <c r="F17" s="49">
        <f>Coucou!D17+'Libre 1'!D17+'Libre 2'!D17+'Libre 3'!D17+'Libre 4'!D17+'Libre 5'!D17+'Libre 6'!D17+'Libre 7'!D17</f>
        <v>24</v>
      </c>
      <c r="G17" s="46">
        <v>9.9499999999999993</v>
      </c>
      <c r="H17" s="33">
        <f t="shared" si="1"/>
        <v>238.79999999999998</v>
      </c>
      <c r="J17" s="18" t="s">
        <v>47</v>
      </c>
      <c r="K17" s="19">
        <f>Coucou!I17+'Libre 1'!I17+'Libre 2'!I17+'Libre 3'!I17+'Libre 4'!I17+'Libre 5'!I17+'Libre 6'!I17+'Libre 7'!I17</f>
        <v>0</v>
      </c>
      <c r="L17" s="30">
        <v>10.95</v>
      </c>
      <c r="M17" s="33">
        <f t="shared" si="0"/>
        <v>0</v>
      </c>
    </row>
    <row r="18" spans="2:13" ht="15.75" thickBot="1" x14ac:dyDescent="0.3">
      <c r="E18" s="43" t="s">
        <v>38</v>
      </c>
      <c r="F18" s="49">
        <f>Coucou!D18+'Libre 1'!D18+'Libre 2'!D18+'Libre 3'!D18+'Libre 4'!D18+'Libre 5'!D18+'Libre 6'!D18+'Libre 7'!D18</f>
        <v>0</v>
      </c>
      <c r="G18" s="46">
        <v>28.9</v>
      </c>
      <c r="H18" s="33">
        <f t="shared" si="1"/>
        <v>0</v>
      </c>
      <c r="J18" s="18" t="s">
        <v>48</v>
      </c>
      <c r="K18" s="19">
        <f>Coucou!I18+'Libre 1'!I18+'Libre 2'!I18+'Libre 3'!I18+'Libre 4'!I18+'Libre 5'!I18+'Libre 6'!I18+'Libre 7'!I18</f>
        <v>0</v>
      </c>
      <c r="L18" s="30">
        <v>8.9</v>
      </c>
      <c r="M18" s="33">
        <f t="shared" si="0"/>
        <v>0</v>
      </c>
    </row>
    <row r="19" spans="2:13" ht="15.75" thickBot="1" x14ac:dyDescent="0.3">
      <c r="B19" s="28" t="s">
        <v>9</v>
      </c>
      <c r="C19" s="13">
        <f>SUM(C5:C18)</f>
        <v>5145.5999999999995</v>
      </c>
      <c r="E19" s="43" t="s">
        <v>39</v>
      </c>
      <c r="F19" s="49">
        <f>Coucou!D19+'Libre 1'!D19+'Libre 2'!D19+'Libre 3'!D19+'Libre 4'!D19+'Libre 5'!D19+'Libre 6'!D19+'Libre 7'!D19</f>
        <v>0</v>
      </c>
      <c r="G19" s="46">
        <v>19.5</v>
      </c>
      <c r="H19" s="33">
        <f t="shared" si="1"/>
        <v>0</v>
      </c>
      <c r="J19" s="18" t="s">
        <v>25</v>
      </c>
      <c r="K19" s="19">
        <f>Coucou!I19+'Libre 1'!I19+'Libre 2'!I19+'Libre 3'!I19+'Libre 4'!I19+'Libre 5'!I19+'Libre 6'!I19+'Libre 7'!I19</f>
        <v>0</v>
      </c>
      <c r="L19" s="30">
        <v>12.4</v>
      </c>
      <c r="M19" s="33">
        <f t="shared" si="0"/>
        <v>0</v>
      </c>
    </row>
    <row r="20" spans="2:13" x14ac:dyDescent="0.25">
      <c r="E20" s="43" t="s">
        <v>29</v>
      </c>
      <c r="F20" s="49">
        <f>Coucou!D20+'Libre 1'!D20+'Libre 2'!D20+'Libre 3'!D20+'Libre 4'!D20+'Libre 5'!D20+'Libre 6'!D20+'Libre 7'!D20</f>
        <v>8</v>
      </c>
      <c r="G20" s="46">
        <v>14.3</v>
      </c>
      <c r="H20" s="33">
        <f t="shared" si="1"/>
        <v>114.4</v>
      </c>
      <c r="J20" s="18" t="s">
        <v>49</v>
      </c>
      <c r="K20" s="19">
        <f>Coucou!I20+'Libre 1'!I20+'Libre 2'!I20+'Libre 3'!I20+'Libre 4'!I20+'Libre 5'!I20+'Libre 6'!I20+'Libre 7'!I20</f>
        <v>0</v>
      </c>
      <c r="L20" s="30">
        <v>4.95</v>
      </c>
      <c r="M20" s="33">
        <f t="shared" si="0"/>
        <v>0</v>
      </c>
    </row>
    <row r="21" spans="2:13" x14ac:dyDescent="0.25">
      <c r="E21" s="43" t="s">
        <v>22</v>
      </c>
      <c r="F21" s="49">
        <f>Coucou!D21+'Libre 1'!D21+'Libre 2'!D21+'Libre 3'!D21+'Libre 4'!D21+'Libre 5'!D21+'Libre 6'!D21+'Libre 7'!D21</f>
        <v>0</v>
      </c>
      <c r="G21" s="46">
        <v>10.9</v>
      </c>
      <c r="H21" s="33">
        <f t="shared" si="1"/>
        <v>0</v>
      </c>
      <c r="J21" s="18" t="s">
        <v>50</v>
      </c>
      <c r="K21" s="19">
        <f>Coucou!I21+'Libre 1'!I21+'Libre 2'!I21+'Libre 3'!I21+'Libre 4'!I21+'Libre 5'!I21+'Libre 6'!I21+'Libre 7'!I21</f>
        <v>0</v>
      </c>
      <c r="L21" s="30">
        <v>4.95</v>
      </c>
      <c r="M21" s="33">
        <f t="shared" si="0"/>
        <v>0</v>
      </c>
    </row>
    <row r="22" spans="2:13" x14ac:dyDescent="0.25">
      <c r="E22" s="43" t="s">
        <v>18</v>
      </c>
      <c r="F22" s="49">
        <f>Coucou!D22+'Libre 1'!D22+'Libre 2'!D22+'Libre 3'!D22+'Libre 4'!D22+'Libre 5'!D22+'Libre 6'!D22+'Libre 7'!D22</f>
        <v>0</v>
      </c>
      <c r="G22" s="46">
        <v>12.95</v>
      </c>
      <c r="H22" s="33">
        <f t="shared" si="1"/>
        <v>0</v>
      </c>
      <c r="J22" s="18" t="s">
        <v>51</v>
      </c>
      <c r="K22" s="19">
        <f>Coucou!I22+'Libre 1'!I22+'Libre 2'!I22+'Libre 3'!I22+'Libre 4'!I22+'Libre 5'!I22+'Libre 6'!I22+'Libre 7'!I22</f>
        <v>0</v>
      </c>
      <c r="L22" s="30">
        <v>8.9</v>
      </c>
      <c r="M22" s="33">
        <f t="shared" si="0"/>
        <v>0</v>
      </c>
    </row>
    <row r="23" spans="2:13" x14ac:dyDescent="0.25">
      <c r="E23" s="43" t="s">
        <v>40</v>
      </c>
      <c r="F23" s="49">
        <f>Coucou!D23+'Libre 1'!D23+'Libre 2'!D23+'Libre 3'!D23+'Libre 4'!D23+'Libre 5'!D23+'Libre 6'!D23+'Libre 7'!D23</f>
        <v>0</v>
      </c>
      <c r="G23" s="46">
        <v>10.95</v>
      </c>
      <c r="H23" s="33">
        <f t="shared" si="1"/>
        <v>0</v>
      </c>
      <c r="J23" s="18" t="s">
        <v>52</v>
      </c>
      <c r="K23" s="19">
        <f>Coucou!I23+'Libre 1'!I23+'Libre 2'!I23+'Libre 3'!I23+'Libre 4'!I23+'Libre 5'!I23+'Libre 6'!I23+'Libre 7'!I23</f>
        <v>0</v>
      </c>
      <c r="L23" s="30">
        <v>15.8</v>
      </c>
      <c r="M23" s="33">
        <f t="shared" si="0"/>
        <v>0</v>
      </c>
    </row>
    <row r="24" spans="2:13" x14ac:dyDescent="0.25">
      <c r="E24" s="43" t="s">
        <v>41</v>
      </c>
      <c r="F24" s="49">
        <f>Coucou!D24+'Libre 1'!D24+'Libre 2'!D24+'Libre 3'!D24+'Libre 4'!D24+'Libre 5'!D24+'Libre 6'!D24+'Libre 7'!D24</f>
        <v>0</v>
      </c>
      <c r="G24" s="46">
        <v>8.8000000000000007</v>
      </c>
      <c r="H24" s="33">
        <f t="shared" si="1"/>
        <v>0</v>
      </c>
      <c r="J24" s="18" t="s">
        <v>53</v>
      </c>
      <c r="K24" s="19">
        <f>Coucou!I24+'Libre 1'!I24+'Libre 2'!I24+'Libre 3'!I24+'Libre 4'!I24+'Libre 5'!I24+'Libre 6'!I24+'Libre 7'!I24</f>
        <v>0</v>
      </c>
      <c r="L24" s="30">
        <v>14.8</v>
      </c>
      <c r="M24" s="33">
        <f t="shared" si="0"/>
        <v>0</v>
      </c>
    </row>
    <row r="25" spans="2:13" x14ac:dyDescent="0.25">
      <c r="E25" s="43" t="s">
        <v>42</v>
      </c>
      <c r="F25" s="49">
        <f>Coucou!D25+'Libre 1'!D25+'Libre 2'!D25+'Libre 3'!D25+'Libre 4'!D25+'Libre 5'!D25+'Libre 6'!D25+'Libre 7'!D25</f>
        <v>0</v>
      </c>
      <c r="G25" s="46">
        <v>10.8</v>
      </c>
      <c r="H25" s="33">
        <f t="shared" si="1"/>
        <v>0</v>
      </c>
      <c r="J25" s="18" t="s">
        <v>54</v>
      </c>
      <c r="K25" s="19">
        <f>Coucou!I25+'Libre 1'!I25+'Libre 2'!I25+'Libre 3'!I25+'Libre 4'!I25+'Libre 5'!I25+'Libre 6'!I25+'Libre 7'!I25</f>
        <v>0</v>
      </c>
      <c r="L25" s="30">
        <v>6.6</v>
      </c>
      <c r="M25" s="33">
        <f t="shared" si="0"/>
        <v>0</v>
      </c>
    </row>
    <row r="26" spans="2:13" x14ac:dyDescent="0.25">
      <c r="E26" s="43" t="s">
        <v>19</v>
      </c>
      <c r="F26" s="49">
        <f>Coucou!D26+'Libre 1'!D26+'Libre 2'!D26+'Libre 3'!D26+'Libre 4'!D26+'Libre 5'!D26+'Libre 6'!D26+'Libre 7'!D26</f>
        <v>0</v>
      </c>
      <c r="G26" s="46">
        <v>12.85</v>
      </c>
      <c r="H26" s="33">
        <f t="shared" si="1"/>
        <v>0</v>
      </c>
      <c r="J26" s="18" t="s">
        <v>26</v>
      </c>
      <c r="K26" s="19">
        <f>Coucou!I26+'Libre 1'!I26+'Libre 2'!I26+'Libre 3'!I26+'Libre 4'!I26+'Libre 5'!I26+'Libre 6'!I26+'Libre 7'!I26</f>
        <v>0</v>
      </c>
      <c r="L26" s="30">
        <v>7.9</v>
      </c>
      <c r="M26" s="33">
        <f t="shared" si="0"/>
        <v>0</v>
      </c>
    </row>
    <row r="27" spans="2:13" x14ac:dyDescent="0.25">
      <c r="E27" s="43" t="s">
        <v>16</v>
      </c>
      <c r="F27" s="49">
        <f>Coucou!D27+'Libre 1'!D27+'Libre 2'!D27+'Libre 3'!D27+'Libre 4'!D27+'Libre 5'!D27+'Libre 6'!D27+'Libre 7'!D27</f>
        <v>16</v>
      </c>
      <c r="G27" s="46">
        <v>18.100000000000001</v>
      </c>
      <c r="H27" s="33">
        <f t="shared" si="1"/>
        <v>289.60000000000002</v>
      </c>
      <c r="J27" s="18" t="s">
        <v>55</v>
      </c>
      <c r="K27" s="19">
        <f>Coucou!I27+'Libre 1'!I27+'Libre 2'!I27+'Libre 3'!I27+'Libre 4'!I27+'Libre 5'!I27+'Libre 6'!I27+'Libre 7'!I27</f>
        <v>0</v>
      </c>
      <c r="L27" s="30">
        <v>6.4</v>
      </c>
      <c r="M27" s="33">
        <f t="shared" si="0"/>
        <v>0</v>
      </c>
    </row>
    <row r="28" spans="2:13" ht="15.75" thickBot="1" x14ac:dyDescent="0.3">
      <c r="E28" s="44" t="s">
        <v>6</v>
      </c>
      <c r="F28" s="50">
        <f>Coucou!D28+'Libre 1'!D28+'Libre 2'!D28+'Libre 3'!D28+'Libre 4'!D28+'Libre 5'!D28+'Libre 6'!D28+'Libre 7'!D28</f>
        <v>0</v>
      </c>
      <c r="G28" s="47">
        <v>23.9</v>
      </c>
      <c r="H28" s="34">
        <f t="shared" si="1"/>
        <v>0</v>
      </c>
      <c r="J28" s="21" t="s">
        <v>56</v>
      </c>
      <c r="K28" s="22">
        <f>Coucou!I28+'Libre 1'!I28+'Libre 2'!I28+'Libre 3'!I28+'Libre 4'!I28+'Libre 5'!I28+'Libre 6'!I28+'Libre 7'!I28</f>
        <v>0</v>
      </c>
      <c r="L28" s="31">
        <v>0.4</v>
      </c>
      <c r="M28" s="34">
        <f t="shared" si="0"/>
        <v>0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32"/>
  <sheetViews>
    <sheetView tabSelected="1" workbookViewId="0">
      <selection activeCell="B1" sqref="B1"/>
    </sheetView>
  </sheetViews>
  <sheetFormatPr baseColWidth="10" defaultRowHeight="15" x14ac:dyDescent="0.25"/>
  <cols>
    <col min="1" max="1" width="2.140625" customWidth="1"/>
    <col min="2" max="2" width="15.140625" customWidth="1"/>
    <col min="3" max="6" width="11.42578125" style="24"/>
    <col min="7" max="7" width="6" style="24" customWidth="1"/>
    <col min="8" max="11" width="11.42578125" style="24"/>
  </cols>
  <sheetData>
    <row r="1" spans="2:11" x14ac:dyDescent="0.25">
      <c r="B1" s="2">
        <v>2021</v>
      </c>
    </row>
    <row r="2" spans="2:11" ht="15.75" thickBot="1" x14ac:dyDescent="0.3"/>
    <row r="3" spans="2:11" s="1" customFormat="1" ht="21" customHeight="1" thickBot="1" x14ac:dyDescent="0.3">
      <c r="B3" s="3" t="s">
        <v>1</v>
      </c>
      <c r="C3" s="24"/>
      <c r="D3" s="24"/>
      <c r="E3" s="24"/>
      <c r="F3" s="24"/>
      <c r="G3" s="24"/>
      <c r="H3" s="24"/>
      <c r="I3" s="24"/>
      <c r="J3" s="24"/>
      <c r="K3" s="24"/>
    </row>
    <row r="4" spans="2:11" ht="15.75" thickBot="1" x14ac:dyDescent="0.3">
      <c r="B4" s="7" t="str">
        <f ca="1">MID(CELL("nomfichier",$F$4),FIND("]",CELL("nomfichier",$F$4))+1,32)</f>
        <v>Coucou</v>
      </c>
      <c r="C4" s="25" t="s">
        <v>2</v>
      </c>
      <c r="D4" s="26" t="s">
        <v>3</v>
      </c>
      <c r="E4" s="26" t="s">
        <v>4</v>
      </c>
      <c r="F4" s="27" t="s">
        <v>5</v>
      </c>
      <c r="G4" s="11"/>
      <c r="H4" s="3" t="s">
        <v>2</v>
      </c>
      <c r="I4" s="5" t="s">
        <v>3</v>
      </c>
      <c r="J4" s="5" t="s">
        <v>4</v>
      </c>
      <c r="K4" s="4" t="s">
        <v>5</v>
      </c>
    </row>
    <row r="5" spans="2:11" x14ac:dyDescent="0.25">
      <c r="B5" s="6"/>
      <c r="C5" s="15" t="s">
        <v>21</v>
      </c>
      <c r="D5" s="35"/>
      <c r="E5" s="29">
        <v>10.9</v>
      </c>
      <c r="F5" s="17">
        <f>E5*D5</f>
        <v>0</v>
      </c>
      <c r="H5" s="15" t="s">
        <v>10</v>
      </c>
      <c r="I5" s="35">
        <v>14</v>
      </c>
      <c r="J5" s="29">
        <v>28.85</v>
      </c>
      <c r="K5" s="17">
        <f t="shared" ref="K5:K28" si="0">J5*I5</f>
        <v>403.90000000000003</v>
      </c>
    </row>
    <row r="6" spans="2:11" x14ac:dyDescent="0.25">
      <c r="B6" s="6"/>
      <c r="C6" s="18" t="s">
        <v>30</v>
      </c>
      <c r="D6" s="36"/>
      <c r="E6" s="30">
        <v>5.9</v>
      </c>
      <c r="F6" s="20">
        <f t="shared" ref="F6:F28" si="1">E6*D6</f>
        <v>0</v>
      </c>
      <c r="H6" s="18" t="s">
        <v>28</v>
      </c>
      <c r="I6" s="36">
        <v>3</v>
      </c>
      <c r="J6" s="30">
        <v>14.9</v>
      </c>
      <c r="K6" s="20">
        <f t="shared" si="0"/>
        <v>44.7</v>
      </c>
    </row>
    <row r="7" spans="2:11" x14ac:dyDescent="0.25">
      <c r="B7" s="6"/>
      <c r="C7" s="18" t="s">
        <v>27</v>
      </c>
      <c r="D7" s="36">
        <v>2</v>
      </c>
      <c r="E7" s="30">
        <v>12.95</v>
      </c>
      <c r="F7" s="20">
        <f t="shared" si="1"/>
        <v>25.9</v>
      </c>
      <c r="H7" s="18" t="s">
        <v>43</v>
      </c>
      <c r="I7" s="36"/>
      <c r="J7" s="30">
        <v>16.399999999999999</v>
      </c>
      <c r="K7" s="20">
        <f t="shared" si="0"/>
        <v>0</v>
      </c>
    </row>
    <row r="8" spans="2:11" x14ac:dyDescent="0.25">
      <c r="B8" s="6"/>
      <c r="C8" s="18" t="s">
        <v>15</v>
      </c>
      <c r="D8" s="36">
        <v>3</v>
      </c>
      <c r="E8" s="30">
        <v>12.95</v>
      </c>
      <c r="F8" s="20">
        <f t="shared" si="1"/>
        <v>38.849999999999994</v>
      </c>
      <c r="H8" s="18" t="s">
        <v>23</v>
      </c>
      <c r="I8" s="36"/>
      <c r="J8" s="30">
        <v>8.9499999999999993</v>
      </c>
      <c r="K8" s="20">
        <f t="shared" si="0"/>
        <v>0</v>
      </c>
    </row>
    <row r="9" spans="2:11" x14ac:dyDescent="0.25">
      <c r="B9" s="6"/>
      <c r="C9" s="18" t="s">
        <v>31</v>
      </c>
      <c r="D9" s="36"/>
      <c r="E9" s="30">
        <v>9.9</v>
      </c>
      <c r="F9" s="20">
        <f t="shared" si="1"/>
        <v>0</v>
      </c>
      <c r="H9" s="18" t="s">
        <v>13</v>
      </c>
      <c r="I9" s="36"/>
      <c r="J9" s="30">
        <v>18.95</v>
      </c>
      <c r="K9" s="20">
        <f t="shared" si="0"/>
        <v>0</v>
      </c>
    </row>
    <row r="10" spans="2:11" x14ac:dyDescent="0.25">
      <c r="B10" s="6"/>
      <c r="C10" s="18" t="s">
        <v>12</v>
      </c>
      <c r="D10" s="36"/>
      <c r="E10" s="30">
        <v>14.8</v>
      </c>
      <c r="F10" s="20">
        <f t="shared" si="1"/>
        <v>0</v>
      </c>
      <c r="H10" s="18" t="s">
        <v>24</v>
      </c>
      <c r="I10" s="36"/>
      <c r="J10" s="30">
        <v>13.95</v>
      </c>
      <c r="K10" s="20">
        <f t="shared" si="0"/>
        <v>0</v>
      </c>
    </row>
    <row r="11" spans="2:11" x14ac:dyDescent="0.25">
      <c r="B11" s="6"/>
      <c r="C11" s="18" t="s">
        <v>32</v>
      </c>
      <c r="D11" s="36"/>
      <c r="E11" s="30">
        <v>5.3</v>
      </c>
      <c r="F11" s="20">
        <f t="shared" si="1"/>
        <v>0</v>
      </c>
      <c r="H11" s="18" t="s">
        <v>17</v>
      </c>
      <c r="I11" s="36">
        <v>5</v>
      </c>
      <c r="J11" s="30">
        <v>9.9</v>
      </c>
      <c r="K11" s="20">
        <f t="shared" si="0"/>
        <v>49.5</v>
      </c>
    </row>
    <row r="12" spans="2:11" x14ac:dyDescent="0.25">
      <c r="B12" s="6"/>
      <c r="C12" s="18" t="s">
        <v>33</v>
      </c>
      <c r="D12" s="36"/>
      <c r="E12" s="30">
        <v>5.5</v>
      </c>
      <c r="F12" s="20">
        <f t="shared" si="1"/>
        <v>0</v>
      </c>
      <c r="H12" s="18" t="s">
        <v>14</v>
      </c>
      <c r="I12" s="36"/>
      <c r="J12" s="30">
        <v>10.9</v>
      </c>
      <c r="K12" s="20">
        <f t="shared" si="0"/>
        <v>0</v>
      </c>
    </row>
    <row r="13" spans="2:11" x14ac:dyDescent="0.25">
      <c r="C13" s="18" t="s">
        <v>34</v>
      </c>
      <c r="D13" s="36"/>
      <c r="E13" s="30">
        <v>5</v>
      </c>
      <c r="F13" s="20">
        <f t="shared" si="1"/>
        <v>0</v>
      </c>
      <c r="H13" s="18" t="s">
        <v>44</v>
      </c>
      <c r="I13" s="36"/>
      <c r="J13" s="30">
        <v>7.9</v>
      </c>
      <c r="K13" s="20">
        <f t="shared" si="0"/>
        <v>0</v>
      </c>
    </row>
    <row r="14" spans="2:11" x14ac:dyDescent="0.25">
      <c r="C14" s="18" t="s">
        <v>35</v>
      </c>
      <c r="D14" s="36"/>
      <c r="E14" s="30">
        <v>4.95</v>
      </c>
      <c r="F14" s="20">
        <f t="shared" si="1"/>
        <v>0</v>
      </c>
      <c r="H14" s="18" t="s">
        <v>45</v>
      </c>
      <c r="I14" s="36"/>
      <c r="J14" s="30">
        <v>10.4</v>
      </c>
      <c r="K14" s="20">
        <f t="shared" si="0"/>
        <v>0</v>
      </c>
    </row>
    <row r="15" spans="2:11" x14ac:dyDescent="0.25">
      <c r="C15" s="18" t="s">
        <v>36</v>
      </c>
      <c r="D15" s="36"/>
      <c r="E15" s="30">
        <v>11.8</v>
      </c>
      <c r="F15" s="20">
        <f t="shared" si="1"/>
        <v>0</v>
      </c>
      <c r="H15" s="18" t="s">
        <v>20</v>
      </c>
      <c r="I15" s="36"/>
      <c r="J15" s="30">
        <v>7.4</v>
      </c>
      <c r="K15" s="20">
        <f t="shared" si="0"/>
        <v>0</v>
      </c>
    </row>
    <row r="16" spans="2:11" x14ac:dyDescent="0.25">
      <c r="C16" s="18" t="s">
        <v>37</v>
      </c>
      <c r="D16" s="36"/>
      <c r="E16" s="30">
        <v>10.8</v>
      </c>
      <c r="F16" s="20">
        <f t="shared" si="1"/>
        <v>0</v>
      </c>
      <c r="H16" s="18" t="s">
        <v>46</v>
      </c>
      <c r="I16" s="36"/>
      <c r="J16" s="30">
        <v>9.9</v>
      </c>
      <c r="K16" s="20">
        <f t="shared" si="0"/>
        <v>0</v>
      </c>
    </row>
    <row r="17" spans="3:11" x14ac:dyDescent="0.25">
      <c r="C17" s="18" t="s">
        <v>11</v>
      </c>
      <c r="D17" s="36">
        <v>3</v>
      </c>
      <c r="E17" s="30">
        <v>9.9499999999999993</v>
      </c>
      <c r="F17" s="20">
        <f t="shared" si="1"/>
        <v>29.849999999999998</v>
      </c>
      <c r="H17" s="18" t="s">
        <v>47</v>
      </c>
      <c r="I17" s="36"/>
      <c r="J17" s="30">
        <v>10.95</v>
      </c>
      <c r="K17" s="20">
        <f t="shared" si="0"/>
        <v>0</v>
      </c>
    </row>
    <row r="18" spans="3:11" x14ac:dyDescent="0.25">
      <c r="C18" s="18" t="s">
        <v>38</v>
      </c>
      <c r="D18" s="36"/>
      <c r="E18" s="30">
        <v>28.9</v>
      </c>
      <c r="F18" s="20">
        <f t="shared" si="1"/>
        <v>0</v>
      </c>
      <c r="H18" s="18" t="s">
        <v>48</v>
      </c>
      <c r="I18" s="36"/>
      <c r="J18" s="30">
        <v>8.9</v>
      </c>
      <c r="K18" s="20">
        <f t="shared" si="0"/>
        <v>0</v>
      </c>
    </row>
    <row r="19" spans="3:11" x14ac:dyDescent="0.25">
      <c r="C19" s="18" t="s">
        <v>39</v>
      </c>
      <c r="D19" s="36"/>
      <c r="E19" s="30">
        <v>19.5</v>
      </c>
      <c r="F19" s="20">
        <f t="shared" si="1"/>
        <v>0</v>
      </c>
      <c r="H19" s="18" t="s">
        <v>25</v>
      </c>
      <c r="I19" s="36"/>
      <c r="J19" s="30">
        <v>12.4</v>
      </c>
      <c r="K19" s="20">
        <f t="shared" si="0"/>
        <v>0</v>
      </c>
    </row>
    <row r="20" spans="3:11" x14ac:dyDescent="0.25">
      <c r="C20" s="18" t="s">
        <v>29</v>
      </c>
      <c r="D20" s="36">
        <v>1</v>
      </c>
      <c r="E20" s="30">
        <v>14.3</v>
      </c>
      <c r="F20" s="20">
        <f t="shared" si="1"/>
        <v>14.3</v>
      </c>
      <c r="H20" s="18" t="s">
        <v>49</v>
      </c>
      <c r="I20" s="36"/>
      <c r="J20" s="30">
        <v>4.95</v>
      </c>
      <c r="K20" s="20">
        <f t="shared" si="0"/>
        <v>0</v>
      </c>
    </row>
    <row r="21" spans="3:11" x14ac:dyDescent="0.25">
      <c r="C21" s="18" t="s">
        <v>22</v>
      </c>
      <c r="D21" s="36"/>
      <c r="E21" s="30">
        <v>10.9</v>
      </c>
      <c r="F21" s="20">
        <f t="shared" si="1"/>
        <v>0</v>
      </c>
      <c r="H21" s="18" t="s">
        <v>50</v>
      </c>
      <c r="I21" s="36"/>
      <c r="J21" s="30">
        <v>4.95</v>
      </c>
      <c r="K21" s="20">
        <f t="shared" si="0"/>
        <v>0</v>
      </c>
    </row>
    <row r="22" spans="3:11" x14ac:dyDescent="0.25">
      <c r="C22" s="18" t="s">
        <v>18</v>
      </c>
      <c r="D22" s="36"/>
      <c r="E22" s="30">
        <v>12.95</v>
      </c>
      <c r="F22" s="20">
        <f t="shared" si="1"/>
        <v>0</v>
      </c>
      <c r="H22" s="18" t="s">
        <v>51</v>
      </c>
      <c r="I22" s="36"/>
      <c r="J22" s="30">
        <v>8.9</v>
      </c>
      <c r="K22" s="20">
        <f t="shared" si="0"/>
        <v>0</v>
      </c>
    </row>
    <row r="23" spans="3:11" x14ac:dyDescent="0.25">
      <c r="C23" s="18" t="s">
        <v>40</v>
      </c>
      <c r="D23" s="36"/>
      <c r="E23" s="30">
        <v>10.95</v>
      </c>
      <c r="F23" s="20">
        <f t="shared" si="1"/>
        <v>0</v>
      </c>
      <c r="H23" s="18" t="s">
        <v>52</v>
      </c>
      <c r="I23" s="36"/>
      <c r="J23" s="30">
        <v>15.8</v>
      </c>
      <c r="K23" s="20">
        <f t="shared" si="0"/>
        <v>0</v>
      </c>
    </row>
    <row r="24" spans="3:11" x14ac:dyDescent="0.25">
      <c r="C24" s="18" t="s">
        <v>41</v>
      </c>
      <c r="D24" s="36"/>
      <c r="E24" s="30">
        <v>8.8000000000000007</v>
      </c>
      <c r="F24" s="20">
        <f t="shared" si="1"/>
        <v>0</v>
      </c>
      <c r="H24" s="18" t="s">
        <v>53</v>
      </c>
      <c r="I24" s="36"/>
      <c r="J24" s="30">
        <v>14.8</v>
      </c>
      <c r="K24" s="20">
        <f t="shared" si="0"/>
        <v>0</v>
      </c>
    </row>
    <row r="25" spans="3:11" x14ac:dyDescent="0.25">
      <c r="C25" s="18" t="s">
        <v>42</v>
      </c>
      <c r="D25" s="36"/>
      <c r="E25" s="30">
        <v>10.8</v>
      </c>
      <c r="F25" s="20">
        <f t="shared" si="1"/>
        <v>0</v>
      </c>
      <c r="H25" s="18" t="s">
        <v>54</v>
      </c>
      <c r="I25" s="36"/>
      <c r="J25" s="30">
        <v>6.6</v>
      </c>
      <c r="K25" s="20">
        <f t="shared" si="0"/>
        <v>0</v>
      </c>
    </row>
    <row r="26" spans="3:11" x14ac:dyDescent="0.25">
      <c r="C26" s="18" t="s">
        <v>19</v>
      </c>
      <c r="D26" s="36"/>
      <c r="E26" s="30">
        <v>12.85</v>
      </c>
      <c r="F26" s="20">
        <f t="shared" si="1"/>
        <v>0</v>
      </c>
      <c r="H26" s="18" t="s">
        <v>26</v>
      </c>
      <c r="I26" s="36"/>
      <c r="J26" s="30">
        <v>7.9</v>
      </c>
      <c r="K26" s="20">
        <f t="shared" si="0"/>
        <v>0</v>
      </c>
    </row>
    <row r="27" spans="3:11" x14ac:dyDescent="0.25">
      <c r="C27" s="18" t="s">
        <v>16</v>
      </c>
      <c r="D27" s="36">
        <v>2</v>
      </c>
      <c r="E27" s="30">
        <v>18.100000000000001</v>
      </c>
      <c r="F27" s="20">
        <f t="shared" si="1"/>
        <v>36.200000000000003</v>
      </c>
      <c r="H27" s="18" t="s">
        <v>55</v>
      </c>
      <c r="I27" s="36"/>
      <c r="J27" s="30">
        <v>6.4</v>
      </c>
      <c r="K27" s="20">
        <f t="shared" si="0"/>
        <v>0</v>
      </c>
    </row>
    <row r="28" spans="3:11" ht="15.75" thickBot="1" x14ac:dyDescent="0.3">
      <c r="C28" s="21" t="s">
        <v>6</v>
      </c>
      <c r="D28" s="37"/>
      <c r="E28" s="31">
        <v>23.9</v>
      </c>
      <c r="F28" s="23">
        <f t="shared" si="1"/>
        <v>0</v>
      </c>
      <c r="H28" s="21" t="s">
        <v>56</v>
      </c>
      <c r="I28" s="37"/>
      <c r="J28" s="31">
        <v>0.4</v>
      </c>
      <c r="K28" s="23">
        <f t="shared" si="0"/>
        <v>0</v>
      </c>
    </row>
    <row r="29" spans="3:11" ht="15.75" thickBot="1" x14ac:dyDescent="0.3"/>
    <row r="30" spans="3:11" ht="15.75" thickBot="1" x14ac:dyDescent="0.3">
      <c r="F30" s="41">
        <f>SUM(F5:F29)</f>
        <v>145.1</v>
      </c>
      <c r="K30" s="41">
        <f>SUM(K5:K29)</f>
        <v>498.1</v>
      </c>
    </row>
    <row r="31" spans="3:11" ht="15.75" thickBot="1" x14ac:dyDescent="0.3">
      <c r="F31" s="38"/>
      <c r="K31" s="38"/>
    </row>
    <row r="32" spans="3:11" ht="15.75" thickBot="1" x14ac:dyDescent="0.3">
      <c r="I32" s="39" t="s">
        <v>7</v>
      </c>
      <c r="J32" s="40"/>
      <c r="K32" s="8">
        <f>F30+K30</f>
        <v>643.20000000000005</v>
      </c>
    </row>
  </sheetData>
  <mergeCells count="1">
    <mergeCell ref="I32:J3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A2779-563C-4F6D-AD45-0907FC0C063E}">
  <dimension ref="B1:K32"/>
  <sheetViews>
    <sheetView workbookViewId="0">
      <selection activeCell="F37" sqref="F37"/>
    </sheetView>
  </sheetViews>
  <sheetFormatPr baseColWidth="10" defaultRowHeight="15" x14ac:dyDescent="0.25"/>
  <cols>
    <col min="1" max="1" width="2.140625" customWidth="1"/>
    <col min="2" max="2" width="15.140625" customWidth="1"/>
    <col min="3" max="6" width="11.42578125" style="24"/>
    <col min="7" max="7" width="6" style="24" customWidth="1"/>
    <col min="8" max="11" width="11.42578125" style="24"/>
  </cols>
  <sheetData>
    <row r="1" spans="2:11" x14ac:dyDescent="0.25">
      <c r="B1" s="2">
        <v>2021</v>
      </c>
    </row>
    <row r="2" spans="2:11" ht="15.75" thickBot="1" x14ac:dyDescent="0.3"/>
    <row r="3" spans="2:11" s="1" customFormat="1" ht="21" customHeight="1" thickBot="1" x14ac:dyDescent="0.3">
      <c r="B3" s="3" t="s">
        <v>1</v>
      </c>
      <c r="C3" s="24"/>
      <c r="D3" s="24"/>
      <c r="E3" s="24"/>
      <c r="F3" s="24"/>
      <c r="G3" s="24"/>
      <c r="H3" s="24"/>
      <c r="I3" s="24"/>
      <c r="J3" s="24"/>
      <c r="K3" s="24"/>
    </row>
    <row r="4" spans="2:11" ht="15.75" thickBot="1" x14ac:dyDescent="0.3">
      <c r="B4" s="7" t="str">
        <f ca="1">MID(CELL("nomfichier",$G$4),FIND("]",CELL("nomfichier",$G$4))+1,32)</f>
        <v>Libre 1</v>
      </c>
      <c r="C4" s="25" t="s">
        <v>2</v>
      </c>
      <c r="D4" s="26" t="s">
        <v>3</v>
      </c>
      <c r="E4" s="26" t="s">
        <v>4</v>
      </c>
      <c r="F4" s="27" t="s">
        <v>5</v>
      </c>
      <c r="G4" s="11"/>
      <c r="H4" s="3" t="s">
        <v>2</v>
      </c>
      <c r="I4" s="5" t="s">
        <v>3</v>
      </c>
      <c r="J4" s="5" t="s">
        <v>4</v>
      </c>
      <c r="K4" s="4" t="s">
        <v>5</v>
      </c>
    </row>
    <row r="5" spans="2:11" x14ac:dyDescent="0.25">
      <c r="B5" s="6"/>
      <c r="C5" s="15" t="s">
        <v>21</v>
      </c>
      <c r="D5" s="35"/>
      <c r="E5" s="29">
        <v>10.9</v>
      </c>
      <c r="F5" s="17">
        <f>E5*D5</f>
        <v>0</v>
      </c>
      <c r="H5" s="15" t="s">
        <v>10</v>
      </c>
      <c r="I5" s="35">
        <v>14</v>
      </c>
      <c r="J5" s="29">
        <v>28.85</v>
      </c>
      <c r="K5" s="17">
        <f t="shared" ref="K5:K28" si="0">J5*I5</f>
        <v>403.90000000000003</v>
      </c>
    </row>
    <row r="6" spans="2:11" x14ac:dyDescent="0.25">
      <c r="B6" s="6"/>
      <c r="C6" s="18" t="s">
        <v>30</v>
      </c>
      <c r="D6" s="36"/>
      <c r="E6" s="30">
        <v>5.9</v>
      </c>
      <c r="F6" s="20">
        <f t="shared" ref="F6:F28" si="1">E6*D6</f>
        <v>0</v>
      </c>
      <c r="H6" s="18" t="s">
        <v>28</v>
      </c>
      <c r="I6" s="36">
        <v>3</v>
      </c>
      <c r="J6" s="30">
        <v>14.9</v>
      </c>
      <c r="K6" s="20">
        <f t="shared" si="0"/>
        <v>44.7</v>
      </c>
    </row>
    <row r="7" spans="2:11" x14ac:dyDescent="0.25">
      <c r="B7" s="6"/>
      <c r="C7" s="18" t="s">
        <v>27</v>
      </c>
      <c r="D7" s="36">
        <v>2</v>
      </c>
      <c r="E7" s="30">
        <v>12.95</v>
      </c>
      <c r="F7" s="20">
        <f t="shared" si="1"/>
        <v>25.9</v>
      </c>
      <c r="H7" s="18" t="s">
        <v>43</v>
      </c>
      <c r="I7" s="36"/>
      <c r="J7" s="30">
        <v>16.399999999999999</v>
      </c>
      <c r="K7" s="20">
        <f t="shared" si="0"/>
        <v>0</v>
      </c>
    </row>
    <row r="8" spans="2:11" x14ac:dyDescent="0.25">
      <c r="B8" s="6"/>
      <c r="C8" s="18" t="s">
        <v>15</v>
      </c>
      <c r="D8" s="36">
        <v>3</v>
      </c>
      <c r="E8" s="30">
        <v>12.95</v>
      </c>
      <c r="F8" s="20">
        <f t="shared" si="1"/>
        <v>38.849999999999994</v>
      </c>
      <c r="H8" s="18" t="s">
        <v>23</v>
      </c>
      <c r="I8" s="36"/>
      <c r="J8" s="30">
        <v>8.9499999999999993</v>
      </c>
      <c r="K8" s="20">
        <f t="shared" si="0"/>
        <v>0</v>
      </c>
    </row>
    <row r="9" spans="2:11" x14ac:dyDescent="0.25">
      <c r="B9" s="6"/>
      <c r="C9" s="18" t="s">
        <v>31</v>
      </c>
      <c r="D9" s="36"/>
      <c r="E9" s="30">
        <v>9.9</v>
      </c>
      <c r="F9" s="20">
        <f t="shared" si="1"/>
        <v>0</v>
      </c>
      <c r="H9" s="18" t="s">
        <v>13</v>
      </c>
      <c r="I9" s="36"/>
      <c r="J9" s="30">
        <v>18.95</v>
      </c>
      <c r="K9" s="20">
        <f t="shared" si="0"/>
        <v>0</v>
      </c>
    </row>
    <row r="10" spans="2:11" x14ac:dyDescent="0.25">
      <c r="B10" s="6"/>
      <c r="C10" s="18" t="s">
        <v>12</v>
      </c>
      <c r="D10" s="36"/>
      <c r="E10" s="30">
        <v>14.8</v>
      </c>
      <c r="F10" s="20">
        <f t="shared" si="1"/>
        <v>0</v>
      </c>
      <c r="H10" s="18" t="s">
        <v>24</v>
      </c>
      <c r="I10" s="36"/>
      <c r="J10" s="30">
        <v>13.95</v>
      </c>
      <c r="K10" s="20">
        <f t="shared" si="0"/>
        <v>0</v>
      </c>
    </row>
    <row r="11" spans="2:11" x14ac:dyDescent="0.25">
      <c r="B11" s="6"/>
      <c r="C11" s="18" t="s">
        <v>32</v>
      </c>
      <c r="D11" s="36"/>
      <c r="E11" s="30">
        <v>5.3</v>
      </c>
      <c r="F11" s="20">
        <f t="shared" si="1"/>
        <v>0</v>
      </c>
      <c r="H11" s="18" t="s">
        <v>17</v>
      </c>
      <c r="I11" s="36">
        <v>5</v>
      </c>
      <c r="J11" s="30">
        <v>9.9</v>
      </c>
      <c r="K11" s="20">
        <f t="shared" si="0"/>
        <v>49.5</v>
      </c>
    </row>
    <row r="12" spans="2:11" x14ac:dyDescent="0.25">
      <c r="B12" s="6"/>
      <c r="C12" s="18" t="s">
        <v>33</v>
      </c>
      <c r="D12" s="36"/>
      <c r="E12" s="30">
        <v>5.5</v>
      </c>
      <c r="F12" s="20">
        <f t="shared" si="1"/>
        <v>0</v>
      </c>
      <c r="H12" s="18" t="s">
        <v>14</v>
      </c>
      <c r="I12" s="36"/>
      <c r="J12" s="30">
        <v>10.9</v>
      </c>
      <c r="K12" s="20">
        <f t="shared" si="0"/>
        <v>0</v>
      </c>
    </row>
    <row r="13" spans="2:11" x14ac:dyDescent="0.25">
      <c r="C13" s="18" t="s">
        <v>34</v>
      </c>
      <c r="D13" s="36"/>
      <c r="E13" s="30">
        <v>5</v>
      </c>
      <c r="F13" s="20">
        <f t="shared" si="1"/>
        <v>0</v>
      </c>
      <c r="H13" s="18" t="s">
        <v>44</v>
      </c>
      <c r="I13" s="36"/>
      <c r="J13" s="30">
        <v>7.9</v>
      </c>
      <c r="K13" s="20">
        <f t="shared" si="0"/>
        <v>0</v>
      </c>
    </row>
    <row r="14" spans="2:11" x14ac:dyDescent="0.25">
      <c r="C14" s="18" t="s">
        <v>35</v>
      </c>
      <c r="D14" s="36"/>
      <c r="E14" s="30">
        <v>4.95</v>
      </c>
      <c r="F14" s="20">
        <f t="shared" si="1"/>
        <v>0</v>
      </c>
      <c r="H14" s="18" t="s">
        <v>45</v>
      </c>
      <c r="I14" s="36"/>
      <c r="J14" s="30">
        <v>10.4</v>
      </c>
      <c r="K14" s="20">
        <f t="shared" si="0"/>
        <v>0</v>
      </c>
    </row>
    <row r="15" spans="2:11" x14ac:dyDescent="0.25">
      <c r="C15" s="18" t="s">
        <v>36</v>
      </c>
      <c r="D15" s="36"/>
      <c r="E15" s="30">
        <v>11.8</v>
      </c>
      <c r="F15" s="20">
        <f t="shared" si="1"/>
        <v>0</v>
      </c>
      <c r="H15" s="18" t="s">
        <v>20</v>
      </c>
      <c r="I15" s="36"/>
      <c r="J15" s="30">
        <v>7.4</v>
      </c>
      <c r="K15" s="20">
        <f t="shared" si="0"/>
        <v>0</v>
      </c>
    </row>
    <row r="16" spans="2:11" x14ac:dyDescent="0.25">
      <c r="C16" s="18" t="s">
        <v>37</v>
      </c>
      <c r="D16" s="36"/>
      <c r="E16" s="30">
        <v>10.8</v>
      </c>
      <c r="F16" s="20">
        <f t="shared" si="1"/>
        <v>0</v>
      </c>
      <c r="H16" s="18" t="s">
        <v>46</v>
      </c>
      <c r="I16" s="36"/>
      <c r="J16" s="30">
        <v>9.9</v>
      </c>
      <c r="K16" s="20">
        <f t="shared" si="0"/>
        <v>0</v>
      </c>
    </row>
    <row r="17" spans="3:11" x14ac:dyDescent="0.25">
      <c r="C17" s="18" t="s">
        <v>11</v>
      </c>
      <c r="D17" s="36">
        <v>3</v>
      </c>
      <c r="E17" s="30">
        <v>9.9499999999999993</v>
      </c>
      <c r="F17" s="20">
        <f t="shared" si="1"/>
        <v>29.849999999999998</v>
      </c>
      <c r="H17" s="18" t="s">
        <v>47</v>
      </c>
      <c r="I17" s="36"/>
      <c r="J17" s="30">
        <v>10.95</v>
      </c>
      <c r="K17" s="20">
        <f t="shared" si="0"/>
        <v>0</v>
      </c>
    </row>
    <row r="18" spans="3:11" x14ac:dyDescent="0.25">
      <c r="C18" s="18" t="s">
        <v>38</v>
      </c>
      <c r="D18" s="36"/>
      <c r="E18" s="30">
        <v>28.9</v>
      </c>
      <c r="F18" s="20">
        <f t="shared" si="1"/>
        <v>0</v>
      </c>
      <c r="H18" s="18" t="s">
        <v>48</v>
      </c>
      <c r="I18" s="36"/>
      <c r="J18" s="30">
        <v>8.9</v>
      </c>
      <c r="K18" s="20">
        <f t="shared" si="0"/>
        <v>0</v>
      </c>
    </row>
    <row r="19" spans="3:11" x14ac:dyDescent="0.25">
      <c r="C19" s="18" t="s">
        <v>39</v>
      </c>
      <c r="D19" s="36"/>
      <c r="E19" s="30">
        <v>19.5</v>
      </c>
      <c r="F19" s="20">
        <f t="shared" si="1"/>
        <v>0</v>
      </c>
      <c r="H19" s="18" t="s">
        <v>25</v>
      </c>
      <c r="I19" s="36"/>
      <c r="J19" s="30">
        <v>12.4</v>
      </c>
      <c r="K19" s="20">
        <f t="shared" si="0"/>
        <v>0</v>
      </c>
    </row>
    <row r="20" spans="3:11" x14ac:dyDescent="0.25">
      <c r="C20" s="18" t="s">
        <v>29</v>
      </c>
      <c r="D20" s="36">
        <v>1</v>
      </c>
      <c r="E20" s="30">
        <v>14.3</v>
      </c>
      <c r="F20" s="20">
        <f t="shared" si="1"/>
        <v>14.3</v>
      </c>
      <c r="H20" s="18" t="s">
        <v>49</v>
      </c>
      <c r="I20" s="36"/>
      <c r="J20" s="30">
        <v>4.95</v>
      </c>
      <c r="K20" s="20">
        <f t="shared" si="0"/>
        <v>0</v>
      </c>
    </row>
    <row r="21" spans="3:11" x14ac:dyDescent="0.25">
      <c r="C21" s="18" t="s">
        <v>22</v>
      </c>
      <c r="D21" s="36"/>
      <c r="E21" s="30">
        <v>10.9</v>
      </c>
      <c r="F21" s="20">
        <f t="shared" si="1"/>
        <v>0</v>
      </c>
      <c r="H21" s="18" t="s">
        <v>50</v>
      </c>
      <c r="I21" s="36"/>
      <c r="J21" s="30">
        <v>4.95</v>
      </c>
      <c r="K21" s="20">
        <f t="shared" si="0"/>
        <v>0</v>
      </c>
    </row>
    <row r="22" spans="3:11" x14ac:dyDescent="0.25">
      <c r="C22" s="18" t="s">
        <v>18</v>
      </c>
      <c r="D22" s="36"/>
      <c r="E22" s="30">
        <v>12.95</v>
      </c>
      <c r="F22" s="20">
        <f t="shared" si="1"/>
        <v>0</v>
      </c>
      <c r="H22" s="18" t="s">
        <v>51</v>
      </c>
      <c r="I22" s="36"/>
      <c r="J22" s="30">
        <v>8.9</v>
      </c>
      <c r="K22" s="20">
        <f t="shared" si="0"/>
        <v>0</v>
      </c>
    </row>
    <row r="23" spans="3:11" x14ac:dyDescent="0.25">
      <c r="C23" s="18" t="s">
        <v>40</v>
      </c>
      <c r="D23" s="36"/>
      <c r="E23" s="30">
        <v>10.95</v>
      </c>
      <c r="F23" s="20">
        <f t="shared" si="1"/>
        <v>0</v>
      </c>
      <c r="H23" s="18" t="s">
        <v>52</v>
      </c>
      <c r="I23" s="36"/>
      <c r="J23" s="30">
        <v>15.8</v>
      </c>
      <c r="K23" s="20">
        <f t="shared" si="0"/>
        <v>0</v>
      </c>
    </row>
    <row r="24" spans="3:11" x14ac:dyDescent="0.25">
      <c r="C24" s="18" t="s">
        <v>41</v>
      </c>
      <c r="D24" s="36"/>
      <c r="E24" s="30">
        <v>8.8000000000000007</v>
      </c>
      <c r="F24" s="20">
        <f t="shared" si="1"/>
        <v>0</v>
      </c>
      <c r="H24" s="18" t="s">
        <v>53</v>
      </c>
      <c r="I24" s="36"/>
      <c r="J24" s="30">
        <v>14.8</v>
      </c>
      <c r="K24" s="20">
        <f t="shared" si="0"/>
        <v>0</v>
      </c>
    </row>
    <row r="25" spans="3:11" x14ac:dyDescent="0.25">
      <c r="C25" s="18" t="s">
        <v>42</v>
      </c>
      <c r="D25" s="36"/>
      <c r="E25" s="30">
        <v>10.8</v>
      </c>
      <c r="F25" s="20">
        <f t="shared" si="1"/>
        <v>0</v>
      </c>
      <c r="H25" s="18" t="s">
        <v>54</v>
      </c>
      <c r="I25" s="36"/>
      <c r="J25" s="30">
        <v>6.6</v>
      </c>
      <c r="K25" s="20">
        <f t="shared" si="0"/>
        <v>0</v>
      </c>
    </row>
    <row r="26" spans="3:11" x14ac:dyDescent="0.25">
      <c r="C26" s="18" t="s">
        <v>19</v>
      </c>
      <c r="D26" s="36"/>
      <c r="E26" s="30">
        <v>12.85</v>
      </c>
      <c r="F26" s="20">
        <f t="shared" si="1"/>
        <v>0</v>
      </c>
      <c r="H26" s="18" t="s">
        <v>26</v>
      </c>
      <c r="I26" s="36"/>
      <c r="J26" s="30">
        <v>7.9</v>
      </c>
      <c r="K26" s="20">
        <f t="shared" si="0"/>
        <v>0</v>
      </c>
    </row>
    <row r="27" spans="3:11" x14ac:dyDescent="0.25">
      <c r="C27" s="18" t="s">
        <v>16</v>
      </c>
      <c r="D27" s="36">
        <v>2</v>
      </c>
      <c r="E27" s="30">
        <v>18.100000000000001</v>
      </c>
      <c r="F27" s="20">
        <f t="shared" si="1"/>
        <v>36.200000000000003</v>
      </c>
      <c r="H27" s="18" t="s">
        <v>55</v>
      </c>
      <c r="I27" s="36"/>
      <c r="J27" s="30">
        <v>6.4</v>
      </c>
      <c r="K27" s="20">
        <f t="shared" si="0"/>
        <v>0</v>
      </c>
    </row>
    <row r="28" spans="3:11" ht="15.75" thickBot="1" x14ac:dyDescent="0.3">
      <c r="C28" s="21" t="s">
        <v>6</v>
      </c>
      <c r="D28" s="37"/>
      <c r="E28" s="31">
        <v>23.9</v>
      </c>
      <c r="F28" s="23">
        <f t="shared" si="1"/>
        <v>0</v>
      </c>
      <c r="H28" s="21" t="s">
        <v>56</v>
      </c>
      <c r="I28" s="37"/>
      <c r="J28" s="31">
        <v>0.4</v>
      </c>
      <c r="K28" s="23">
        <f t="shared" si="0"/>
        <v>0</v>
      </c>
    </row>
    <row r="29" spans="3:11" ht="15.75" thickBot="1" x14ac:dyDescent="0.3"/>
    <row r="30" spans="3:11" ht="15.75" thickBot="1" x14ac:dyDescent="0.3">
      <c r="F30" s="41">
        <f>SUM(F5:F29)</f>
        <v>145.1</v>
      </c>
      <c r="K30" s="41">
        <f>SUM(K5:K29)</f>
        <v>498.1</v>
      </c>
    </row>
    <row r="31" spans="3:11" ht="15.75" thickBot="1" x14ac:dyDescent="0.3">
      <c r="F31" s="38"/>
      <c r="K31" s="38"/>
    </row>
    <row r="32" spans="3:11" ht="15.75" thickBot="1" x14ac:dyDescent="0.3">
      <c r="I32" s="39" t="s">
        <v>7</v>
      </c>
      <c r="J32" s="40"/>
      <c r="K32" s="8">
        <f>F30+K30</f>
        <v>643.20000000000005</v>
      </c>
    </row>
  </sheetData>
  <mergeCells count="1">
    <mergeCell ref="I32:J3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FD312-AE9E-4E1D-9693-7DB6034243D7}">
  <dimension ref="B1:K32"/>
  <sheetViews>
    <sheetView workbookViewId="0">
      <selection activeCell="B1" sqref="B1"/>
    </sheetView>
  </sheetViews>
  <sheetFormatPr baseColWidth="10" defaultRowHeight="15" x14ac:dyDescent="0.25"/>
  <cols>
    <col min="1" max="1" width="2.140625" customWidth="1"/>
    <col min="2" max="2" width="15.140625" customWidth="1"/>
    <col min="3" max="6" width="11.42578125" style="24"/>
    <col min="7" max="7" width="6" style="24" customWidth="1"/>
    <col min="8" max="11" width="11.42578125" style="24"/>
  </cols>
  <sheetData>
    <row r="1" spans="2:11" x14ac:dyDescent="0.25">
      <c r="B1" s="2">
        <v>2021</v>
      </c>
    </row>
    <row r="2" spans="2:11" ht="15.75" thickBot="1" x14ac:dyDescent="0.3"/>
    <row r="3" spans="2:11" s="1" customFormat="1" ht="21" customHeight="1" thickBot="1" x14ac:dyDescent="0.3">
      <c r="B3" s="3" t="s">
        <v>1</v>
      </c>
      <c r="C3" s="24"/>
      <c r="D3" s="24"/>
      <c r="E3" s="24"/>
      <c r="F3" s="24"/>
      <c r="G3" s="24"/>
      <c r="H3" s="24"/>
      <c r="I3" s="24"/>
      <c r="J3" s="24"/>
      <c r="K3" s="24"/>
    </row>
    <row r="4" spans="2:11" ht="15.75" thickBot="1" x14ac:dyDescent="0.3">
      <c r="B4" s="7" t="str">
        <f ca="1">MID(CELL("nomfichier",$G$4),FIND("]",CELL("nomfichier",$G$4))+1,32)</f>
        <v>Libre 2</v>
      </c>
      <c r="C4" s="25" t="s">
        <v>2</v>
      </c>
      <c r="D4" s="26" t="s">
        <v>3</v>
      </c>
      <c r="E4" s="26" t="s">
        <v>4</v>
      </c>
      <c r="F4" s="27" t="s">
        <v>5</v>
      </c>
      <c r="G4" s="11"/>
      <c r="H4" s="3" t="s">
        <v>2</v>
      </c>
      <c r="I4" s="5" t="s">
        <v>3</v>
      </c>
      <c r="J4" s="5" t="s">
        <v>4</v>
      </c>
      <c r="K4" s="4" t="s">
        <v>5</v>
      </c>
    </row>
    <row r="5" spans="2:11" x14ac:dyDescent="0.25">
      <c r="B5" s="6"/>
      <c r="C5" s="15" t="s">
        <v>21</v>
      </c>
      <c r="D5" s="35"/>
      <c r="E5" s="29">
        <v>10.9</v>
      </c>
      <c r="F5" s="17">
        <f>E5*D5</f>
        <v>0</v>
      </c>
      <c r="H5" s="15" t="s">
        <v>10</v>
      </c>
      <c r="I5" s="35">
        <v>14</v>
      </c>
      <c r="J5" s="29">
        <v>28.85</v>
      </c>
      <c r="K5" s="17">
        <f t="shared" ref="K5:K28" si="0">J5*I5</f>
        <v>403.90000000000003</v>
      </c>
    </row>
    <row r="6" spans="2:11" x14ac:dyDescent="0.25">
      <c r="B6" s="6"/>
      <c r="C6" s="18" t="s">
        <v>30</v>
      </c>
      <c r="D6" s="36"/>
      <c r="E6" s="30">
        <v>5.9</v>
      </c>
      <c r="F6" s="20">
        <f t="shared" ref="F6:F28" si="1">E6*D6</f>
        <v>0</v>
      </c>
      <c r="H6" s="18" t="s">
        <v>28</v>
      </c>
      <c r="I6" s="36">
        <v>3</v>
      </c>
      <c r="J6" s="30">
        <v>14.9</v>
      </c>
      <c r="K6" s="20">
        <f t="shared" si="0"/>
        <v>44.7</v>
      </c>
    </row>
    <row r="7" spans="2:11" x14ac:dyDescent="0.25">
      <c r="B7" s="6"/>
      <c r="C7" s="18" t="s">
        <v>27</v>
      </c>
      <c r="D7" s="36">
        <v>2</v>
      </c>
      <c r="E7" s="30">
        <v>12.95</v>
      </c>
      <c r="F7" s="20">
        <f t="shared" si="1"/>
        <v>25.9</v>
      </c>
      <c r="H7" s="18" t="s">
        <v>43</v>
      </c>
      <c r="I7" s="36"/>
      <c r="J7" s="30">
        <v>16.399999999999999</v>
      </c>
      <c r="K7" s="20">
        <f t="shared" si="0"/>
        <v>0</v>
      </c>
    </row>
    <row r="8" spans="2:11" x14ac:dyDescent="0.25">
      <c r="B8" s="6"/>
      <c r="C8" s="18" t="s">
        <v>15</v>
      </c>
      <c r="D8" s="36">
        <v>3</v>
      </c>
      <c r="E8" s="30">
        <v>12.95</v>
      </c>
      <c r="F8" s="20">
        <f t="shared" si="1"/>
        <v>38.849999999999994</v>
      </c>
      <c r="H8" s="18" t="s">
        <v>23</v>
      </c>
      <c r="I8" s="36"/>
      <c r="J8" s="30">
        <v>8.9499999999999993</v>
      </c>
      <c r="K8" s="20">
        <f t="shared" si="0"/>
        <v>0</v>
      </c>
    </row>
    <row r="9" spans="2:11" x14ac:dyDescent="0.25">
      <c r="B9" s="6"/>
      <c r="C9" s="18" t="s">
        <v>31</v>
      </c>
      <c r="D9" s="36"/>
      <c r="E9" s="30">
        <v>9.9</v>
      </c>
      <c r="F9" s="20">
        <f t="shared" si="1"/>
        <v>0</v>
      </c>
      <c r="H9" s="18" t="s">
        <v>13</v>
      </c>
      <c r="I9" s="36"/>
      <c r="J9" s="30">
        <v>18.95</v>
      </c>
      <c r="K9" s="20">
        <f t="shared" si="0"/>
        <v>0</v>
      </c>
    </row>
    <row r="10" spans="2:11" x14ac:dyDescent="0.25">
      <c r="B10" s="6"/>
      <c r="C10" s="18" t="s">
        <v>12</v>
      </c>
      <c r="D10" s="36"/>
      <c r="E10" s="30">
        <v>14.8</v>
      </c>
      <c r="F10" s="20">
        <f t="shared" si="1"/>
        <v>0</v>
      </c>
      <c r="H10" s="18" t="s">
        <v>24</v>
      </c>
      <c r="I10" s="36"/>
      <c r="J10" s="30">
        <v>13.95</v>
      </c>
      <c r="K10" s="20">
        <f t="shared" si="0"/>
        <v>0</v>
      </c>
    </row>
    <row r="11" spans="2:11" x14ac:dyDescent="0.25">
      <c r="B11" s="6"/>
      <c r="C11" s="18" t="s">
        <v>32</v>
      </c>
      <c r="D11" s="36"/>
      <c r="E11" s="30">
        <v>5.3</v>
      </c>
      <c r="F11" s="20">
        <f t="shared" si="1"/>
        <v>0</v>
      </c>
      <c r="H11" s="18" t="s">
        <v>17</v>
      </c>
      <c r="I11" s="36">
        <v>5</v>
      </c>
      <c r="J11" s="30">
        <v>9.9</v>
      </c>
      <c r="K11" s="20">
        <f t="shared" si="0"/>
        <v>49.5</v>
      </c>
    </row>
    <row r="12" spans="2:11" x14ac:dyDescent="0.25">
      <c r="B12" s="6"/>
      <c r="C12" s="18" t="s">
        <v>33</v>
      </c>
      <c r="D12" s="36"/>
      <c r="E12" s="30">
        <v>5.5</v>
      </c>
      <c r="F12" s="20">
        <f t="shared" si="1"/>
        <v>0</v>
      </c>
      <c r="H12" s="18" t="s">
        <v>14</v>
      </c>
      <c r="I12" s="36"/>
      <c r="J12" s="30">
        <v>10.9</v>
      </c>
      <c r="K12" s="20">
        <f t="shared" si="0"/>
        <v>0</v>
      </c>
    </row>
    <row r="13" spans="2:11" x14ac:dyDescent="0.25">
      <c r="C13" s="18" t="s">
        <v>34</v>
      </c>
      <c r="D13" s="36"/>
      <c r="E13" s="30">
        <v>5</v>
      </c>
      <c r="F13" s="20">
        <f t="shared" si="1"/>
        <v>0</v>
      </c>
      <c r="H13" s="18" t="s">
        <v>44</v>
      </c>
      <c r="I13" s="36"/>
      <c r="J13" s="30">
        <v>7.9</v>
      </c>
      <c r="K13" s="20">
        <f t="shared" si="0"/>
        <v>0</v>
      </c>
    </row>
    <row r="14" spans="2:11" x14ac:dyDescent="0.25">
      <c r="C14" s="18" t="s">
        <v>35</v>
      </c>
      <c r="D14" s="36"/>
      <c r="E14" s="30">
        <v>4.95</v>
      </c>
      <c r="F14" s="20">
        <f t="shared" si="1"/>
        <v>0</v>
      </c>
      <c r="H14" s="18" t="s">
        <v>45</v>
      </c>
      <c r="I14" s="36"/>
      <c r="J14" s="30">
        <v>10.4</v>
      </c>
      <c r="K14" s="20">
        <f t="shared" si="0"/>
        <v>0</v>
      </c>
    </row>
    <row r="15" spans="2:11" x14ac:dyDescent="0.25">
      <c r="C15" s="18" t="s">
        <v>36</v>
      </c>
      <c r="D15" s="36"/>
      <c r="E15" s="30">
        <v>11.8</v>
      </c>
      <c r="F15" s="20">
        <f t="shared" si="1"/>
        <v>0</v>
      </c>
      <c r="H15" s="18" t="s">
        <v>20</v>
      </c>
      <c r="I15" s="36"/>
      <c r="J15" s="30">
        <v>7.4</v>
      </c>
      <c r="K15" s="20">
        <f t="shared" si="0"/>
        <v>0</v>
      </c>
    </row>
    <row r="16" spans="2:11" x14ac:dyDescent="0.25">
      <c r="C16" s="18" t="s">
        <v>37</v>
      </c>
      <c r="D16" s="36"/>
      <c r="E16" s="30">
        <v>10.8</v>
      </c>
      <c r="F16" s="20">
        <f t="shared" si="1"/>
        <v>0</v>
      </c>
      <c r="H16" s="18" t="s">
        <v>46</v>
      </c>
      <c r="I16" s="36"/>
      <c r="J16" s="30">
        <v>9.9</v>
      </c>
      <c r="K16" s="20">
        <f t="shared" si="0"/>
        <v>0</v>
      </c>
    </row>
    <row r="17" spans="3:11" x14ac:dyDescent="0.25">
      <c r="C17" s="18" t="s">
        <v>11</v>
      </c>
      <c r="D17" s="36">
        <v>3</v>
      </c>
      <c r="E17" s="30">
        <v>9.9499999999999993</v>
      </c>
      <c r="F17" s="20">
        <f t="shared" si="1"/>
        <v>29.849999999999998</v>
      </c>
      <c r="H17" s="18" t="s">
        <v>47</v>
      </c>
      <c r="I17" s="36"/>
      <c r="J17" s="30">
        <v>10.95</v>
      </c>
      <c r="K17" s="20">
        <f t="shared" si="0"/>
        <v>0</v>
      </c>
    </row>
    <row r="18" spans="3:11" x14ac:dyDescent="0.25">
      <c r="C18" s="18" t="s">
        <v>38</v>
      </c>
      <c r="D18" s="36"/>
      <c r="E18" s="30">
        <v>28.9</v>
      </c>
      <c r="F18" s="20">
        <f t="shared" si="1"/>
        <v>0</v>
      </c>
      <c r="H18" s="18" t="s">
        <v>48</v>
      </c>
      <c r="I18" s="36"/>
      <c r="J18" s="30">
        <v>8.9</v>
      </c>
      <c r="K18" s="20">
        <f t="shared" si="0"/>
        <v>0</v>
      </c>
    </row>
    <row r="19" spans="3:11" x14ac:dyDescent="0.25">
      <c r="C19" s="18" t="s">
        <v>39</v>
      </c>
      <c r="D19" s="36"/>
      <c r="E19" s="30">
        <v>19.5</v>
      </c>
      <c r="F19" s="20">
        <f t="shared" si="1"/>
        <v>0</v>
      </c>
      <c r="H19" s="18" t="s">
        <v>25</v>
      </c>
      <c r="I19" s="36"/>
      <c r="J19" s="30">
        <v>12.4</v>
      </c>
      <c r="K19" s="20">
        <f t="shared" si="0"/>
        <v>0</v>
      </c>
    </row>
    <row r="20" spans="3:11" x14ac:dyDescent="0.25">
      <c r="C20" s="18" t="s">
        <v>29</v>
      </c>
      <c r="D20" s="36">
        <v>1</v>
      </c>
      <c r="E20" s="30">
        <v>14.3</v>
      </c>
      <c r="F20" s="20">
        <f t="shared" si="1"/>
        <v>14.3</v>
      </c>
      <c r="H20" s="18" t="s">
        <v>49</v>
      </c>
      <c r="I20" s="36"/>
      <c r="J20" s="30">
        <v>4.95</v>
      </c>
      <c r="K20" s="20">
        <f t="shared" si="0"/>
        <v>0</v>
      </c>
    </row>
    <row r="21" spans="3:11" x14ac:dyDescent="0.25">
      <c r="C21" s="18" t="s">
        <v>22</v>
      </c>
      <c r="D21" s="36"/>
      <c r="E21" s="30">
        <v>10.9</v>
      </c>
      <c r="F21" s="20">
        <f t="shared" si="1"/>
        <v>0</v>
      </c>
      <c r="H21" s="18" t="s">
        <v>50</v>
      </c>
      <c r="I21" s="36"/>
      <c r="J21" s="30">
        <v>4.95</v>
      </c>
      <c r="K21" s="20">
        <f t="shared" si="0"/>
        <v>0</v>
      </c>
    </row>
    <row r="22" spans="3:11" x14ac:dyDescent="0.25">
      <c r="C22" s="18" t="s">
        <v>18</v>
      </c>
      <c r="D22" s="36"/>
      <c r="E22" s="30">
        <v>12.95</v>
      </c>
      <c r="F22" s="20">
        <f t="shared" si="1"/>
        <v>0</v>
      </c>
      <c r="H22" s="18" t="s">
        <v>51</v>
      </c>
      <c r="I22" s="36"/>
      <c r="J22" s="30">
        <v>8.9</v>
      </c>
      <c r="K22" s="20">
        <f t="shared" si="0"/>
        <v>0</v>
      </c>
    </row>
    <row r="23" spans="3:11" x14ac:dyDescent="0.25">
      <c r="C23" s="18" t="s">
        <v>40</v>
      </c>
      <c r="D23" s="36"/>
      <c r="E23" s="30">
        <v>10.95</v>
      </c>
      <c r="F23" s="20">
        <f t="shared" si="1"/>
        <v>0</v>
      </c>
      <c r="H23" s="18" t="s">
        <v>52</v>
      </c>
      <c r="I23" s="36"/>
      <c r="J23" s="30">
        <v>15.8</v>
      </c>
      <c r="K23" s="20">
        <f t="shared" si="0"/>
        <v>0</v>
      </c>
    </row>
    <row r="24" spans="3:11" x14ac:dyDescent="0.25">
      <c r="C24" s="18" t="s">
        <v>41</v>
      </c>
      <c r="D24" s="36"/>
      <c r="E24" s="30">
        <v>8.8000000000000007</v>
      </c>
      <c r="F24" s="20">
        <f t="shared" si="1"/>
        <v>0</v>
      </c>
      <c r="H24" s="18" t="s">
        <v>53</v>
      </c>
      <c r="I24" s="36"/>
      <c r="J24" s="30">
        <v>14.8</v>
      </c>
      <c r="K24" s="20">
        <f t="shared" si="0"/>
        <v>0</v>
      </c>
    </row>
    <row r="25" spans="3:11" x14ac:dyDescent="0.25">
      <c r="C25" s="18" t="s">
        <v>42</v>
      </c>
      <c r="D25" s="36"/>
      <c r="E25" s="30">
        <v>10.8</v>
      </c>
      <c r="F25" s="20">
        <f t="shared" si="1"/>
        <v>0</v>
      </c>
      <c r="H25" s="18" t="s">
        <v>54</v>
      </c>
      <c r="I25" s="36"/>
      <c r="J25" s="30">
        <v>6.6</v>
      </c>
      <c r="K25" s="20">
        <f t="shared" si="0"/>
        <v>0</v>
      </c>
    </row>
    <row r="26" spans="3:11" x14ac:dyDescent="0.25">
      <c r="C26" s="18" t="s">
        <v>19</v>
      </c>
      <c r="D26" s="36"/>
      <c r="E26" s="30">
        <v>12.85</v>
      </c>
      <c r="F26" s="20">
        <f t="shared" si="1"/>
        <v>0</v>
      </c>
      <c r="H26" s="18" t="s">
        <v>26</v>
      </c>
      <c r="I26" s="36"/>
      <c r="J26" s="30">
        <v>7.9</v>
      </c>
      <c r="K26" s="20">
        <f t="shared" si="0"/>
        <v>0</v>
      </c>
    </row>
    <row r="27" spans="3:11" x14ac:dyDescent="0.25">
      <c r="C27" s="18" t="s">
        <v>16</v>
      </c>
      <c r="D27" s="36">
        <v>2</v>
      </c>
      <c r="E27" s="30">
        <v>18.100000000000001</v>
      </c>
      <c r="F27" s="20">
        <f t="shared" si="1"/>
        <v>36.200000000000003</v>
      </c>
      <c r="H27" s="18" t="s">
        <v>55</v>
      </c>
      <c r="I27" s="36"/>
      <c r="J27" s="30">
        <v>6.4</v>
      </c>
      <c r="K27" s="20">
        <f t="shared" si="0"/>
        <v>0</v>
      </c>
    </row>
    <row r="28" spans="3:11" ht="15.75" thickBot="1" x14ac:dyDescent="0.3">
      <c r="C28" s="21" t="s">
        <v>6</v>
      </c>
      <c r="D28" s="37"/>
      <c r="E28" s="31">
        <v>23.9</v>
      </c>
      <c r="F28" s="23">
        <f t="shared" si="1"/>
        <v>0</v>
      </c>
      <c r="H28" s="21" t="s">
        <v>56</v>
      </c>
      <c r="I28" s="37"/>
      <c r="J28" s="31">
        <v>0.4</v>
      </c>
      <c r="K28" s="23">
        <f t="shared" si="0"/>
        <v>0</v>
      </c>
    </row>
    <row r="29" spans="3:11" ht="15.75" thickBot="1" x14ac:dyDescent="0.3"/>
    <row r="30" spans="3:11" ht="15.75" thickBot="1" x14ac:dyDescent="0.3">
      <c r="F30" s="41">
        <f>SUM(F5:F29)</f>
        <v>145.1</v>
      </c>
      <c r="K30" s="41">
        <f>SUM(K5:K29)</f>
        <v>498.1</v>
      </c>
    </row>
    <row r="31" spans="3:11" ht="15.75" thickBot="1" x14ac:dyDescent="0.3">
      <c r="F31" s="38"/>
      <c r="K31" s="38"/>
    </row>
    <row r="32" spans="3:11" ht="15.75" thickBot="1" x14ac:dyDescent="0.3">
      <c r="I32" s="39" t="s">
        <v>7</v>
      </c>
      <c r="J32" s="40"/>
      <c r="K32" s="8">
        <f>F30+K30</f>
        <v>643.20000000000005</v>
      </c>
    </row>
  </sheetData>
  <mergeCells count="1">
    <mergeCell ref="I32:J3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36F54-6577-4EC1-AD9D-3C55F3012B08}">
  <dimension ref="B1:K32"/>
  <sheetViews>
    <sheetView workbookViewId="0">
      <selection activeCell="B1" sqref="B1"/>
    </sheetView>
  </sheetViews>
  <sheetFormatPr baseColWidth="10" defaultRowHeight="15" x14ac:dyDescent="0.25"/>
  <cols>
    <col min="1" max="1" width="2.140625" customWidth="1"/>
    <col min="2" max="2" width="15.140625" customWidth="1"/>
    <col min="3" max="6" width="11.42578125" style="24"/>
    <col min="7" max="7" width="6" style="24" customWidth="1"/>
    <col min="8" max="11" width="11.42578125" style="24"/>
  </cols>
  <sheetData>
    <row r="1" spans="2:11" x14ac:dyDescent="0.25">
      <c r="B1" s="2">
        <v>2021</v>
      </c>
    </row>
    <row r="2" spans="2:11" ht="15.75" thickBot="1" x14ac:dyDescent="0.3"/>
    <row r="3" spans="2:11" s="1" customFormat="1" ht="21" customHeight="1" thickBot="1" x14ac:dyDescent="0.3">
      <c r="B3" s="3" t="s">
        <v>1</v>
      </c>
      <c r="C3" s="24"/>
      <c r="D3" s="24"/>
      <c r="E3" s="24"/>
      <c r="F3" s="24"/>
      <c r="G3" s="24"/>
      <c r="H3" s="24"/>
      <c r="I3" s="24"/>
      <c r="J3" s="24"/>
      <c r="K3" s="24"/>
    </row>
    <row r="4" spans="2:11" ht="15.75" thickBot="1" x14ac:dyDescent="0.3">
      <c r="B4" s="7" t="str">
        <f ca="1">MID(CELL("nomfichier",$G$4),FIND("]",CELL("nomfichier",$G$4))+1,32)</f>
        <v>Libre 3</v>
      </c>
      <c r="C4" s="25" t="s">
        <v>2</v>
      </c>
      <c r="D4" s="26" t="s">
        <v>3</v>
      </c>
      <c r="E4" s="26" t="s">
        <v>4</v>
      </c>
      <c r="F4" s="27" t="s">
        <v>5</v>
      </c>
      <c r="G4" s="11"/>
      <c r="H4" s="3" t="s">
        <v>2</v>
      </c>
      <c r="I4" s="5" t="s">
        <v>3</v>
      </c>
      <c r="J4" s="5" t="s">
        <v>4</v>
      </c>
      <c r="K4" s="4" t="s">
        <v>5</v>
      </c>
    </row>
    <row r="5" spans="2:11" x14ac:dyDescent="0.25">
      <c r="B5" s="6"/>
      <c r="C5" s="15" t="s">
        <v>21</v>
      </c>
      <c r="D5" s="35"/>
      <c r="E5" s="29">
        <v>10.9</v>
      </c>
      <c r="F5" s="17">
        <f>E5*D5</f>
        <v>0</v>
      </c>
      <c r="H5" s="15" t="s">
        <v>10</v>
      </c>
      <c r="I5" s="35">
        <v>14</v>
      </c>
      <c r="J5" s="29">
        <v>28.85</v>
      </c>
      <c r="K5" s="17">
        <f t="shared" ref="K5:K28" si="0">J5*I5</f>
        <v>403.90000000000003</v>
      </c>
    </row>
    <row r="6" spans="2:11" x14ac:dyDescent="0.25">
      <c r="B6" s="6"/>
      <c r="C6" s="18" t="s">
        <v>30</v>
      </c>
      <c r="D6" s="36"/>
      <c r="E6" s="30">
        <v>5.9</v>
      </c>
      <c r="F6" s="20">
        <f t="shared" ref="F6:F28" si="1">E6*D6</f>
        <v>0</v>
      </c>
      <c r="H6" s="18" t="s">
        <v>28</v>
      </c>
      <c r="I6" s="36">
        <v>3</v>
      </c>
      <c r="J6" s="30">
        <v>14.9</v>
      </c>
      <c r="K6" s="20">
        <f t="shared" si="0"/>
        <v>44.7</v>
      </c>
    </row>
    <row r="7" spans="2:11" x14ac:dyDescent="0.25">
      <c r="B7" s="6"/>
      <c r="C7" s="18" t="s">
        <v>27</v>
      </c>
      <c r="D7" s="36">
        <v>2</v>
      </c>
      <c r="E7" s="30">
        <v>12.95</v>
      </c>
      <c r="F7" s="20">
        <f t="shared" si="1"/>
        <v>25.9</v>
      </c>
      <c r="H7" s="18" t="s">
        <v>43</v>
      </c>
      <c r="I7" s="36"/>
      <c r="J7" s="30">
        <v>16.399999999999999</v>
      </c>
      <c r="K7" s="20">
        <f t="shared" si="0"/>
        <v>0</v>
      </c>
    </row>
    <row r="8" spans="2:11" x14ac:dyDescent="0.25">
      <c r="B8" s="6"/>
      <c r="C8" s="18" t="s">
        <v>15</v>
      </c>
      <c r="D8" s="36">
        <v>3</v>
      </c>
      <c r="E8" s="30">
        <v>12.95</v>
      </c>
      <c r="F8" s="20">
        <f t="shared" si="1"/>
        <v>38.849999999999994</v>
      </c>
      <c r="H8" s="18" t="s">
        <v>23</v>
      </c>
      <c r="I8" s="36"/>
      <c r="J8" s="30">
        <v>8.9499999999999993</v>
      </c>
      <c r="K8" s="20">
        <f t="shared" si="0"/>
        <v>0</v>
      </c>
    </row>
    <row r="9" spans="2:11" x14ac:dyDescent="0.25">
      <c r="B9" s="6"/>
      <c r="C9" s="18" t="s">
        <v>31</v>
      </c>
      <c r="D9" s="36"/>
      <c r="E9" s="30">
        <v>9.9</v>
      </c>
      <c r="F9" s="20">
        <f t="shared" si="1"/>
        <v>0</v>
      </c>
      <c r="H9" s="18" t="s">
        <v>13</v>
      </c>
      <c r="I9" s="36"/>
      <c r="J9" s="30">
        <v>18.95</v>
      </c>
      <c r="K9" s="20">
        <f t="shared" si="0"/>
        <v>0</v>
      </c>
    </row>
    <row r="10" spans="2:11" x14ac:dyDescent="0.25">
      <c r="B10" s="6"/>
      <c r="C10" s="18" t="s">
        <v>12</v>
      </c>
      <c r="D10" s="36"/>
      <c r="E10" s="30">
        <v>14.8</v>
      </c>
      <c r="F10" s="20">
        <f t="shared" si="1"/>
        <v>0</v>
      </c>
      <c r="H10" s="18" t="s">
        <v>24</v>
      </c>
      <c r="I10" s="36"/>
      <c r="J10" s="30">
        <v>13.95</v>
      </c>
      <c r="K10" s="20">
        <f t="shared" si="0"/>
        <v>0</v>
      </c>
    </row>
    <row r="11" spans="2:11" x14ac:dyDescent="0.25">
      <c r="B11" s="6"/>
      <c r="C11" s="18" t="s">
        <v>32</v>
      </c>
      <c r="D11" s="36"/>
      <c r="E11" s="30">
        <v>5.3</v>
      </c>
      <c r="F11" s="20">
        <f t="shared" si="1"/>
        <v>0</v>
      </c>
      <c r="H11" s="18" t="s">
        <v>17</v>
      </c>
      <c r="I11" s="36">
        <v>5</v>
      </c>
      <c r="J11" s="30">
        <v>9.9</v>
      </c>
      <c r="K11" s="20">
        <f t="shared" si="0"/>
        <v>49.5</v>
      </c>
    </row>
    <row r="12" spans="2:11" x14ac:dyDescent="0.25">
      <c r="B12" s="6"/>
      <c r="C12" s="18" t="s">
        <v>33</v>
      </c>
      <c r="D12" s="36"/>
      <c r="E12" s="30">
        <v>5.5</v>
      </c>
      <c r="F12" s="20">
        <f t="shared" si="1"/>
        <v>0</v>
      </c>
      <c r="H12" s="18" t="s">
        <v>14</v>
      </c>
      <c r="I12" s="36"/>
      <c r="J12" s="30">
        <v>10.9</v>
      </c>
      <c r="K12" s="20">
        <f t="shared" si="0"/>
        <v>0</v>
      </c>
    </row>
    <row r="13" spans="2:11" x14ac:dyDescent="0.25">
      <c r="C13" s="18" t="s">
        <v>34</v>
      </c>
      <c r="D13" s="36"/>
      <c r="E13" s="30">
        <v>5</v>
      </c>
      <c r="F13" s="20">
        <f t="shared" si="1"/>
        <v>0</v>
      </c>
      <c r="H13" s="18" t="s">
        <v>44</v>
      </c>
      <c r="I13" s="36"/>
      <c r="J13" s="30">
        <v>7.9</v>
      </c>
      <c r="K13" s="20">
        <f t="shared" si="0"/>
        <v>0</v>
      </c>
    </row>
    <row r="14" spans="2:11" x14ac:dyDescent="0.25">
      <c r="C14" s="18" t="s">
        <v>35</v>
      </c>
      <c r="D14" s="36"/>
      <c r="E14" s="30">
        <v>4.95</v>
      </c>
      <c r="F14" s="20">
        <f t="shared" si="1"/>
        <v>0</v>
      </c>
      <c r="H14" s="18" t="s">
        <v>45</v>
      </c>
      <c r="I14" s="36"/>
      <c r="J14" s="30">
        <v>10.4</v>
      </c>
      <c r="K14" s="20">
        <f t="shared" si="0"/>
        <v>0</v>
      </c>
    </row>
    <row r="15" spans="2:11" x14ac:dyDescent="0.25">
      <c r="C15" s="18" t="s">
        <v>36</v>
      </c>
      <c r="D15" s="36"/>
      <c r="E15" s="30">
        <v>11.8</v>
      </c>
      <c r="F15" s="20">
        <f t="shared" si="1"/>
        <v>0</v>
      </c>
      <c r="H15" s="18" t="s">
        <v>20</v>
      </c>
      <c r="I15" s="36"/>
      <c r="J15" s="30">
        <v>7.4</v>
      </c>
      <c r="K15" s="20">
        <f t="shared" si="0"/>
        <v>0</v>
      </c>
    </row>
    <row r="16" spans="2:11" x14ac:dyDescent="0.25">
      <c r="C16" s="18" t="s">
        <v>37</v>
      </c>
      <c r="D16" s="36"/>
      <c r="E16" s="30">
        <v>10.8</v>
      </c>
      <c r="F16" s="20">
        <f t="shared" si="1"/>
        <v>0</v>
      </c>
      <c r="H16" s="18" t="s">
        <v>46</v>
      </c>
      <c r="I16" s="36"/>
      <c r="J16" s="30">
        <v>9.9</v>
      </c>
      <c r="K16" s="20">
        <f t="shared" si="0"/>
        <v>0</v>
      </c>
    </row>
    <row r="17" spans="3:11" x14ac:dyDescent="0.25">
      <c r="C17" s="18" t="s">
        <v>11</v>
      </c>
      <c r="D17" s="36">
        <v>3</v>
      </c>
      <c r="E17" s="30">
        <v>9.9499999999999993</v>
      </c>
      <c r="F17" s="20">
        <f t="shared" si="1"/>
        <v>29.849999999999998</v>
      </c>
      <c r="H17" s="18" t="s">
        <v>47</v>
      </c>
      <c r="I17" s="36"/>
      <c r="J17" s="30">
        <v>10.95</v>
      </c>
      <c r="K17" s="20">
        <f t="shared" si="0"/>
        <v>0</v>
      </c>
    </row>
    <row r="18" spans="3:11" x14ac:dyDescent="0.25">
      <c r="C18" s="18" t="s">
        <v>38</v>
      </c>
      <c r="D18" s="36"/>
      <c r="E18" s="30">
        <v>28.9</v>
      </c>
      <c r="F18" s="20">
        <f t="shared" si="1"/>
        <v>0</v>
      </c>
      <c r="H18" s="18" t="s">
        <v>48</v>
      </c>
      <c r="I18" s="36"/>
      <c r="J18" s="30">
        <v>8.9</v>
      </c>
      <c r="K18" s="20">
        <f t="shared" si="0"/>
        <v>0</v>
      </c>
    </row>
    <row r="19" spans="3:11" x14ac:dyDescent="0.25">
      <c r="C19" s="18" t="s">
        <v>39</v>
      </c>
      <c r="D19" s="36"/>
      <c r="E19" s="30">
        <v>19.5</v>
      </c>
      <c r="F19" s="20">
        <f t="shared" si="1"/>
        <v>0</v>
      </c>
      <c r="H19" s="18" t="s">
        <v>25</v>
      </c>
      <c r="I19" s="36"/>
      <c r="J19" s="30">
        <v>12.4</v>
      </c>
      <c r="K19" s="20">
        <f t="shared" si="0"/>
        <v>0</v>
      </c>
    </row>
    <row r="20" spans="3:11" x14ac:dyDescent="0.25">
      <c r="C20" s="18" t="s">
        <v>29</v>
      </c>
      <c r="D20" s="36">
        <v>1</v>
      </c>
      <c r="E20" s="30">
        <v>14.3</v>
      </c>
      <c r="F20" s="20">
        <f t="shared" si="1"/>
        <v>14.3</v>
      </c>
      <c r="H20" s="18" t="s">
        <v>49</v>
      </c>
      <c r="I20" s="36"/>
      <c r="J20" s="30">
        <v>4.95</v>
      </c>
      <c r="K20" s="20">
        <f t="shared" si="0"/>
        <v>0</v>
      </c>
    </row>
    <row r="21" spans="3:11" x14ac:dyDescent="0.25">
      <c r="C21" s="18" t="s">
        <v>22</v>
      </c>
      <c r="D21" s="36"/>
      <c r="E21" s="30">
        <v>10.9</v>
      </c>
      <c r="F21" s="20">
        <f t="shared" si="1"/>
        <v>0</v>
      </c>
      <c r="H21" s="18" t="s">
        <v>50</v>
      </c>
      <c r="I21" s="36"/>
      <c r="J21" s="30">
        <v>4.95</v>
      </c>
      <c r="K21" s="20">
        <f t="shared" si="0"/>
        <v>0</v>
      </c>
    </row>
    <row r="22" spans="3:11" x14ac:dyDescent="0.25">
      <c r="C22" s="18" t="s">
        <v>18</v>
      </c>
      <c r="D22" s="36"/>
      <c r="E22" s="30">
        <v>12.95</v>
      </c>
      <c r="F22" s="20">
        <f t="shared" si="1"/>
        <v>0</v>
      </c>
      <c r="H22" s="18" t="s">
        <v>51</v>
      </c>
      <c r="I22" s="36"/>
      <c r="J22" s="30">
        <v>8.9</v>
      </c>
      <c r="K22" s="20">
        <f t="shared" si="0"/>
        <v>0</v>
      </c>
    </row>
    <row r="23" spans="3:11" x14ac:dyDescent="0.25">
      <c r="C23" s="18" t="s">
        <v>40</v>
      </c>
      <c r="D23" s="36"/>
      <c r="E23" s="30">
        <v>10.95</v>
      </c>
      <c r="F23" s="20">
        <f t="shared" si="1"/>
        <v>0</v>
      </c>
      <c r="H23" s="18" t="s">
        <v>52</v>
      </c>
      <c r="I23" s="36"/>
      <c r="J23" s="30">
        <v>15.8</v>
      </c>
      <c r="K23" s="20">
        <f t="shared" si="0"/>
        <v>0</v>
      </c>
    </row>
    <row r="24" spans="3:11" x14ac:dyDescent="0.25">
      <c r="C24" s="18" t="s">
        <v>41</v>
      </c>
      <c r="D24" s="36"/>
      <c r="E24" s="30">
        <v>8.8000000000000007</v>
      </c>
      <c r="F24" s="20">
        <f t="shared" si="1"/>
        <v>0</v>
      </c>
      <c r="H24" s="18" t="s">
        <v>53</v>
      </c>
      <c r="I24" s="36"/>
      <c r="J24" s="30">
        <v>14.8</v>
      </c>
      <c r="K24" s="20">
        <f t="shared" si="0"/>
        <v>0</v>
      </c>
    </row>
    <row r="25" spans="3:11" x14ac:dyDescent="0.25">
      <c r="C25" s="18" t="s">
        <v>42</v>
      </c>
      <c r="D25" s="36"/>
      <c r="E25" s="30">
        <v>10.8</v>
      </c>
      <c r="F25" s="20">
        <f t="shared" si="1"/>
        <v>0</v>
      </c>
      <c r="H25" s="18" t="s">
        <v>54</v>
      </c>
      <c r="I25" s="36"/>
      <c r="J25" s="30">
        <v>6.6</v>
      </c>
      <c r="K25" s="20">
        <f t="shared" si="0"/>
        <v>0</v>
      </c>
    </row>
    <row r="26" spans="3:11" x14ac:dyDescent="0.25">
      <c r="C26" s="18" t="s">
        <v>19</v>
      </c>
      <c r="D26" s="36"/>
      <c r="E26" s="30">
        <v>12.85</v>
      </c>
      <c r="F26" s="20">
        <f t="shared" si="1"/>
        <v>0</v>
      </c>
      <c r="H26" s="18" t="s">
        <v>26</v>
      </c>
      <c r="I26" s="36"/>
      <c r="J26" s="30">
        <v>7.9</v>
      </c>
      <c r="K26" s="20">
        <f t="shared" si="0"/>
        <v>0</v>
      </c>
    </row>
    <row r="27" spans="3:11" x14ac:dyDescent="0.25">
      <c r="C27" s="18" t="s">
        <v>16</v>
      </c>
      <c r="D27" s="36">
        <v>2</v>
      </c>
      <c r="E27" s="30">
        <v>18.100000000000001</v>
      </c>
      <c r="F27" s="20">
        <f t="shared" si="1"/>
        <v>36.200000000000003</v>
      </c>
      <c r="H27" s="18" t="s">
        <v>55</v>
      </c>
      <c r="I27" s="36"/>
      <c r="J27" s="30">
        <v>6.4</v>
      </c>
      <c r="K27" s="20">
        <f t="shared" si="0"/>
        <v>0</v>
      </c>
    </row>
    <row r="28" spans="3:11" ht="15.75" thickBot="1" x14ac:dyDescent="0.3">
      <c r="C28" s="21" t="s">
        <v>6</v>
      </c>
      <c r="D28" s="37"/>
      <c r="E28" s="31">
        <v>23.9</v>
      </c>
      <c r="F28" s="23">
        <f t="shared" si="1"/>
        <v>0</v>
      </c>
      <c r="H28" s="21" t="s">
        <v>56</v>
      </c>
      <c r="I28" s="37"/>
      <c r="J28" s="31">
        <v>0.4</v>
      </c>
      <c r="K28" s="23">
        <f t="shared" si="0"/>
        <v>0</v>
      </c>
    </row>
    <row r="29" spans="3:11" ht="15.75" thickBot="1" x14ac:dyDescent="0.3"/>
    <row r="30" spans="3:11" ht="15.75" thickBot="1" x14ac:dyDescent="0.3">
      <c r="F30" s="41">
        <f>SUM(F5:F29)</f>
        <v>145.1</v>
      </c>
      <c r="K30" s="41">
        <f>SUM(K5:K29)</f>
        <v>498.1</v>
      </c>
    </row>
    <row r="31" spans="3:11" ht="15.75" thickBot="1" x14ac:dyDescent="0.3">
      <c r="F31" s="38"/>
      <c r="K31" s="38"/>
    </row>
    <row r="32" spans="3:11" ht="15.75" thickBot="1" x14ac:dyDescent="0.3">
      <c r="I32" s="39" t="s">
        <v>7</v>
      </c>
      <c r="J32" s="40"/>
      <c r="K32" s="8">
        <f>F30+K30</f>
        <v>643.20000000000005</v>
      </c>
    </row>
  </sheetData>
  <mergeCells count="1">
    <mergeCell ref="I32:J3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D05FC-CFDB-4AC5-96B6-75322669FED7}">
  <dimension ref="B1:K32"/>
  <sheetViews>
    <sheetView workbookViewId="0">
      <selection activeCell="B1" sqref="B1"/>
    </sheetView>
  </sheetViews>
  <sheetFormatPr baseColWidth="10" defaultRowHeight="15" x14ac:dyDescent="0.25"/>
  <cols>
    <col min="1" max="1" width="2.140625" customWidth="1"/>
    <col min="2" max="2" width="15.140625" customWidth="1"/>
    <col min="3" max="6" width="11.42578125" style="24"/>
    <col min="7" max="7" width="6" style="24" customWidth="1"/>
    <col min="8" max="11" width="11.42578125" style="24"/>
  </cols>
  <sheetData>
    <row r="1" spans="2:11" x14ac:dyDescent="0.25">
      <c r="B1" s="2">
        <v>2021</v>
      </c>
    </row>
    <row r="2" spans="2:11" ht="15.75" thickBot="1" x14ac:dyDescent="0.3"/>
    <row r="3" spans="2:11" s="1" customFormat="1" ht="21" customHeight="1" thickBot="1" x14ac:dyDescent="0.3">
      <c r="B3" s="3" t="s">
        <v>1</v>
      </c>
      <c r="C3" s="24"/>
      <c r="D3" s="24"/>
      <c r="E3" s="24"/>
      <c r="F3" s="24"/>
      <c r="G3" s="24"/>
      <c r="H3" s="24"/>
      <c r="I3" s="24"/>
      <c r="J3" s="24"/>
      <c r="K3" s="24"/>
    </row>
    <row r="4" spans="2:11" ht="15.75" thickBot="1" x14ac:dyDescent="0.3">
      <c r="B4" s="7" t="str">
        <f ca="1">MID(CELL("nomfichier",$G$4),FIND("]",CELL("nomfichier",$G$4))+1,32)</f>
        <v>Libre 4</v>
      </c>
      <c r="C4" s="25" t="s">
        <v>2</v>
      </c>
      <c r="D4" s="26" t="s">
        <v>3</v>
      </c>
      <c r="E4" s="26" t="s">
        <v>4</v>
      </c>
      <c r="F4" s="27" t="s">
        <v>5</v>
      </c>
      <c r="G4" s="11"/>
      <c r="H4" s="3" t="s">
        <v>2</v>
      </c>
      <c r="I4" s="5" t="s">
        <v>3</v>
      </c>
      <c r="J4" s="5" t="s">
        <v>4</v>
      </c>
      <c r="K4" s="4" t="s">
        <v>5</v>
      </c>
    </row>
    <row r="5" spans="2:11" x14ac:dyDescent="0.25">
      <c r="B5" s="6"/>
      <c r="C5" s="15" t="s">
        <v>21</v>
      </c>
      <c r="D5" s="35"/>
      <c r="E5" s="29">
        <v>10.9</v>
      </c>
      <c r="F5" s="17">
        <f>E5*D5</f>
        <v>0</v>
      </c>
      <c r="H5" s="15" t="s">
        <v>10</v>
      </c>
      <c r="I5" s="35">
        <v>14</v>
      </c>
      <c r="J5" s="29">
        <v>28.85</v>
      </c>
      <c r="K5" s="17">
        <f t="shared" ref="K5:K28" si="0">J5*I5</f>
        <v>403.90000000000003</v>
      </c>
    </row>
    <row r="6" spans="2:11" x14ac:dyDescent="0.25">
      <c r="B6" s="6"/>
      <c r="C6" s="18" t="s">
        <v>30</v>
      </c>
      <c r="D6" s="36"/>
      <c r="E6" s="30">
        <v>5.9</v>
      </c>
      <c r="F6" s="20">
        <f t="shared" ref="F6:F28" si="1">E6*D6</f>
        <v>0</v>
      </c>
      <c r="H6" s="18" t="s">
        <v>28</v>
      </c>
      <c r="I6" s="36">
        <v>3</v>
      </c>
      <c r="J6" s="30">
        <v>14.9</v>
      </c>
      <c r="K6" s="20">
        <f t="shared" si="0"/>
        <v>44.7</v>
      </c>
    </row>
    <row r="7" spans="2:11" x14ac:dyDescent="0.25">
      <c r="B7" s="6"/>
      <c r="C7" s="18" t="s">
        <v>27</v>
      </c>
      <c r="D7" s="36">
        <v>2</v>
      </c>
      <c r="E7" s="30">
        <v>12.95</v>
      </c>
      <c r="F7" s="20">
        <f t="shared" si="1"/>
        <v>25.9</v>
      </c>
      <c r="H7" s="18" t="s">
        <v>43</v>
      </c>
      <c r="I7" s="36"/>
      <c r="J7" s="30">
        <v>16.399999999999999</v>
      </c>
      <c r="K7" s="20">
        <f t="shared" si="0"/>
        <v>0</v>
      </c>
    </row>
    <row r="8" spans="2:11" x14ac:dyDescent="0.25">
      <c r="B8" s="6"/>
      <c r="C8" s="18" t="s">
        <v>15</v>
      </c>
      <c r="D8" s="36">
        <v>3</v>
      </c>
      <c r="E8" s="30">
        <v>12.95</v>
      </c>
      <c r="F8" s="20">
        <f t="shared" si="1"/>
        <v>38.849999999999994</v>
      </c>
      <c r="H8" s="18" t="s">
        <v>23</v>
      </c>
      <c r="I8" s="36"/>
      <c r="J8" s="30">
        <v>8.9499999999999993</v>
      </c>
      <c r="K8" s="20">
        <f t="shared" si="0"/>
        <v>0</v>
      </c>
    </row>
    <row r="9" spans="2:11" x14ac:dyDescent="0.25">
      <c r="B9" s="6"/>
      <c r="C9" s="18" t="s">
        <v>31</v>
      </c>
      <c r="D9" s="36"/>
      <c r="E9" s="30">
        <v>9.9</v>
      </c>
      <c r="F9" s="20">
        <f t="shared" si="1"/>
        <v>0</v>
      </c>
      <c r="H9" s="18" t="s">
        <v>13</v>
      </c>
      <c r="I9" s="36"/>
      <c r="J9" s="30">
        <v>18.95</v>
      </c>
      <c r="K9" s="20">
        <f t="shared" si="0"/>
        <v>0</v>
      </c>
    </row>
    <row r="10" spans="2:11" x14ac:dyDescent="0.25">
      <c r="B10" s="6"/>
      <c r="C10" s="18" t="s">
        <v>12</v>
      </c>
      <c r="D10" s="36"/>
      <c r="E10" s="30">
        <v>14.8</v>
      </c>
      <c r="F10" s="20">
        <f t="shared" si="1"/>
        <v>0</v>
      </c>
      <c r="H10" s="18" t="s">
        <v>24</v>
      </c>
      <c r="I10" s="36"/>
      <c r="J10" s="30">
        <v>13.95</v>
      </c>
      <c r="K10" s="20">
        <f t="shared" si="0"/>
        <v>0</v>
      </c>
    </row>
    <row r="11" spans="2:11" x14ac:dyDescent="0.25">
      <c r="B11" s="6"/>
      <c r="C11" s="18" t="s">
        <v>32</v>
      </c>
      <c r="D11" s="36"/>
      <c r="E11" s="30">
        <v>5.3</v>
      </c>
      <c r="F11" s="20">
        <f t="shared" si="1"/>
        <v>0</v>
      </c>
      <c r="H11" s="18" t="s">
        <v>17</v>
      </c>
      <c r="I11" s="36">
        <v>5</v>
      </c>
      <c r="J11" s="30">
        <v>9.9</v>
      </c>
      <c r="K11" s="20">
        <f t="shared" si="0"/>
        <v>49.5</v>
      </c>
    </row>
    <row r="12" spans="2:11" x14ac:dyDescent="0.25">
      <c r="B12" s="6"/>
      <c r="C12" s="18" t="s">
        <v>33</v>
      </c>
      <c r="D12" s="36"/>
      <c r="E12" s="30">
        <v>5.5</v>
      </c>
      <c r="F12" s="20">
        <f t="shared" si="1"/>
        <v>0</v>
      </c>
      <c r="H12" s="18" t="s">
        <v>14</v>
      </c>
      <c r="I12" s="36"/>
      <c r="J12" s="30">
        <v>10.9</v>
      </c>
      <c r="K12" s="20">
        <f t="shared" si="0"/>
        <v>0</v>
      </c>
    </row>
    <row r="13" spans="2:11" x14ac:dyDescent="0.25">
      <c r="C13" s="18" t="s">
        <v>34</v>
      </c>
      <c r="D13" s="36"/>
      <c r="E13" s="30">
        <v>5</v>
      </c>
      <c r="F13" s="20">
        <f t="shared" si="1"/>
        <v>0</v>
      </c>
      <c r="H13" s="18" t="s">
        <v>44</v>
      </c>
      <c r="I13" s="36"/>
      <c r="J13" s="30">
        <v>7.9</v>
      </c>
      <c r="K13" s="20">
        <f t="shared" si="0"/>
        <v>0</v>
      </c>
    </row>
    <row r="14" spans="2:11" x14ac:dyDescent="0.25">
      <c r="C14" s="18" t="s">
        <v>35</v>
      </c>
      <c r="D14" s="36"/>
      <c r="E14" s="30">
        <v>4.95</v>
      </c>
      <c r="F14" s="20">
        <f t="shared" si="1"/>
        <v>0</v>
      </c>
      <c r="H14" s="18" t="s">
        <v>45</v>
      </c>
      <c r="I14" s="36"/>
      <c r="J14" s="30">
        <v>10.4</v>
      </c>
      <c r="K14" s="20">
        <f t="shared" si="0"/>
        <v>0</v>
      </c>
    </row>
    <row r="15" spans="2:11" x14ac:dyDescent="0.25">
      <c r="C15" s="18" t="s">
        <v>36</v>
      </c>
      <c r="D15" s="36"/>
      <c r="E15" s="30">
        <v>11.8</v>
      </c>
      <c r="F15" s="20">
        <f t="shared" si="1"/>
        <v>0</v>
      </c>
      <c r="H15" s="18" t="s">
        <v>20</v>
      </c>
      <c r="I15" s="36"/>
      <c r="J15" s="30">
        <v>7.4</v>
      </c>
      <c r="K15" s="20">
        <f t="shared" si="0"/>
        <v>0</v>
      </c>
    </row>
    <row r="16" spans="2:11" x14ac:dyDescent="0.25">
      <c r="C16" s="18" t="s">
        <v>37</v>
      </c>
      <c r="D16" s="36"/>
      <c r="E16" s="30">
        <v>10.8</v>
      </c>
      <c r="F16" s="20">
        <f t="shared" si="1"/>
        <v>0</v>
      </c>
      <c r="H16" s="18" t="s">
        <v>46</v>
      </c>
      <c r="I16" s="36"/>
      <c r="J16" s="30">
        <v>9.9</v>
      </c>
      <c r="K16" s="20">
        <f t="shared" si="0"/>
        <v>0</v>
      </c>
    </row>
    <row r="17" spans="3:11" x14ac:dyDescent="0.25">
      <c r="C17" s="18" t="s">
        <v>11</v>
      </c>
      <c r="D17" s="36">
        <v>3</v>
      </c>
      <c r="E17" s="30">
        <v>9.9499999999999993</v>
      </c>
      <c r="F17" s="20">
        <f t="shared" si="1"/>
        <v>29.849999999999998</v>
      </c>
      <c r="H17" s="18" t="s">
        <v>47</v>
      </c>
      <c r="I17" s="36"/>
      <c r="J17" s="30">
        <v>10.95</v>
      </c>
      <c r="K17" s="20">
        <f t="shared" si="0"/>
        <v>0</v>
      </c>
    </row>
    <row r="18" spans="3:11" x14ac:dyDescent="0.25">
      <c r="C18" s="18" t="s">
        <v>38</v>
      </c>
      <c r="D18" s="36"/>
      <c r="E18" s="30">
        <v>28.9</v>
      </c>
      <c r="F18" s="20">
        <f t="shared" si="1"/>
        <v>0</v>
      </c>
      <c r="H18" s="18" t="s">
        <v>48</v>
      </c>
      <c r="I18" s="36"/>
      <c r="J18" s="30">
        <v>8.9</v>
      </c>
      <c r="K18" s="20">
        <f t="shared" si="0"/>
        <v>0</v>
      </c>
    </row>
    <row r="19" spans="3:11" x14ac:dyDescent="0.25">
      <c r="C19" s="18" t="s">
        <v>39</v>
      </c>
      <c r="D19" s="36"/>
      <c r="E19" s="30">
        <v>19.5</v>
      </c>
      <c r="F19" s="20">
        <f t="shared" si="1"/>
        <v>0</v>
      </c>
      <c r="H19" s="18" t="s">
        <v>25</v>
      </c>
      <c r="I19" s="36"/>
      <c r="J19" s="30">
        <v>12.4</v>
      </c>
      <c r="K19" s="20">
        <f t="shared" si="0"/>
        <v>0</v>
      </c>
    </row>
    <row r="20" spans="3:11" x14ac:dyDescent="0.25">
      <c r="C20" s="18" t="s">
        <v>29</v>
      </c>
      <c r="D20" s="36">
        <v>1</v>
      </c>
      <c r="E20" s="30">
        <v>14.3</v>
      </c>
      <c r="F20" s="20">
        <f t="shared" si="1"/>
        <v>14.3</v>
      </c>
      <c r="H20" s="18" t="s">
        <v>49</v>
      </c>
      <c r="I20" s="36"/>
      <c r="J20" s="30">
        <v>4.95</v>
      </c>
      <c r="K20" s="20">
        <f t="shared" si="0"/>
        <v>0</v>
      </c>
    </row>
    <row r="21" spans="3:11" x14ac:dyDescent="0.25">
      <c r="C21" s="18" t="s">
        <v>22</v>
      </c>
      <c r="D21" s="36"/>
      <c r="E21" s="30">
        <v>10.9</v>
      </c>
      <c r="F21" s="20">
        <f t="shared" si="1"/>
        <v>0</v>
      </c>
      <c r="H21" s="18" t="s">
        <v>50</v>
      </c>
      <c r="I21" s="36"/>
      <c r="J21" s="30">
        <v>4.95</v>
      </c>
      <c r="K21" s="20">
        <f t="shared" si="0"/>
        <v>0</v>
      </c>
    </row>
    <row r="22" spans="3:11" x14ac:dyDescent="0.25">
      <c r="C22" s="18" t="s">
        <v>18</v>
      </c>
      <c r="D22" s="36"/>
      <c r="E22" s="30">
        <v>12.95</v>
      </c>
      <c r="F22" s="20">
        <f t="shared" si="1"/>
        <v>0</v>
      </c>
      <c r="H22" s="18" t="s">
        <v>51</v>
      </c>
      <c r="I22" s="36"/>
      <c r="J22" s="30">
        <v>8.9</v>
      </c>
      <c r="K22" s="20">
        <f t="shared" si="0"/>
        <v>0</v>
      </c>
    </row>
    <row r="23" spans="3:11" x14ac:dyDescent="0.25">
      <c r="C23" s="18" t="s">
        <v>40</v>
      </c>
      <c r="D23" s="36"/>
      <c r="E23" s="30">
        <v>10.95</v>
      </c>
      <c r="F23" s="20">
        <f t="shared" si="1"/>
        <v>0</v>
      </c>
      <c r="H23" s="18" t="s">
        <v>52</v>
      </c>
      <c r="I23" s="36"/>
      <c r="J23" s="30">
        <v>15.8</v>
      </c>
      <c r="K23" s="20">
        <f t="shared" si="0"/>
        <v>0</v>
      </c>
    </row>
    <row r="24" spans="3:11" x14ac:dyDescent="0.25">
      <c r="C24" s="18" t="s">
        <v>41</v>
      </c>
      <c r="D24" s="36"/>
      <c r="E24" s="30">
        <v>8.8000000000000007</v>
      </c>
      <c r="F24" s="20">
        <f t="shared" si="1"/>
        <v>0</v>
      </c>
      <c r="H24" s="18" t="s">
        <v>53</v>
      </c>
      <c r="I24" s="36"/>
      <c r="J24" s="30">
        <v>14.8</v>
      </c>
      <c r="K24" s="20">
        <f t="shared" si="0"/>
        <v>0</v>
      </c>
    </row>
    <row r="25" spans="3:11" x14ac:dyDescent="0.25">
      <c r="C25" s="18" t="s">
        <v>42</v>
      </c>
      <c r="D25" s="36"/>
      <c r="E25" s="30">
        <v>10.8</v>
      </c>
      <c r="F25" s="20">
        <f t="shared" si="1"/>
        <v>0</v>
      </c>
      <c r="H25" s="18" t="s">
        <v>54</v>
      </c>
      <c r="I25" s="36"/>
      <c r="J25" s="30">
        <v>6.6</v>
      </c>
      <c r="K25" s="20">
        <f t="shared" si="0"/>
        <v>0</v>
      </c>
    </row>
    <row r="26" spans="3:11" x14ac:dyDescent="0.25">
      <c r="C26" s="18" t="s">
        <v>19</v>
      </c>
      <c r="D26" s="36"/>
      <c r="E26" s="30">
        <v>12.85</v>
      </c>
      <c r="F26" s="20">
        <f t="shared" si="1"/>
        <v>0</v>
      </c>
      <c r="H26" s="18" t="s">
        <v>26</v>
      </c>
      <c r="I26" s="36"/>
      <c r="J26" s="30">
        <v>7.9</v>
      </c>
      <c r="K26" s="20">
        <f t="shared" si="0"/>
        <v>0</v>
      </c>
    </row>
    <row r="27" spans="3:11" x14ac:dyDescent="0.25">
      <c r="C27" s="18" t="s">
        <v>16</v>
      </c>
      <c r="D27" s="36">
        <v>2</v>
      </c>
      <c r="E27" s="30">
        <v>18.100000000000001</v>
      </c>
      <c r="F27" s="20">
        <f t="shared" si="1"/>
        <v>36.200000000000003</v>
      </c>
      <c r="H27" s="18" t="s">
        <v>55</v>
      </c>
      <c r="I27" s="36"/>
      <c r="J27" s="30">
        <v>6.4</v>
      </c>
      <c r="K27" s="20">
        <f t="shared" si="0"/>
        <v>0</v>
      </c>
    </row>
    <row r="28" spans="3:11" ht="15.75" thickBot="1" x14ac:dyDescent="0.3">
      <c r="C28" s="21" t="s">
        <v>6</v>
      </c>
      <c r="D28" s="37"/>
      <c r="E28" s="31">
        <v>23.9</v>
      </c>
      <c r="F28" s="23">
        <f t="shared" si="1"/>
        <v>0</v>
      </c>
      <c r="H28" s="21" t="s">
        <v>56</v>
      </c>
      <c r="I28" s="37"/>
      <c r="J28" s="31">
        <v>0.4</v>
      </c>
      <c r="K28" s="23">
        <f t="shared" si="0"/>
        <v>0</v>
      </c>
    </row>
    <row r="29" spans="3:11" ht="15.75" thickBot="1" x14ac:dyDescent="0.3"/>
    <row r="30" spans="3:11" ht="15.75" thickBot="1" x14ac:dyDescent="0.3">
      <c r="F30" s="41">
        <f>SUM(F5:F29)</f>
        <v>145.1</v>
      </c>
      <c r="K30" s="41">
        <f>SUM(K5:K29)</f>
        <v>498.1</v>
      </c>
    </row>
    <row r="31" spans="3:11" ht="15.75" thickBot="1" x14ac:dyDescent="0.3">
      <c r="F31" s="38"/>
      <c r="K31" s="38"/>
    </row>
    <row r="32" spans="3:11" ht="15.75" thickBot="1" x14ac:dyDescent="0.3">
      <c r="I32" s="39" t="s">
        <v>7</v>
      </c>
      <c r="J32" s="40"/>
      <c r="K32" s="8">
        <f>F30+K30</f>
        <v>643.20000000000005</v>
      </c>
    </row>
  </sheetData>
  <mergeCells count="1">
    <mergeCell ref="I32:J3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B474A-57CC-4C6B-BC3A-53B218C09FF6}">
  <dimension ref="B1:K32"/>
  <sheetViews>
    <sheetView workbookViewId="0">
      <selection activeCell="B1" sqref="B1"/>
    </sheetView>
  </sheetViews>
  <sheetFormatPr baseColWidth="10" defaultRowHeight="15" x14ac:dyDescent="0.25"/>
  <cols>
    <col min="1" max="1" width="2.140625" customWidth="1"/>
    <col min="2" max="2" width="15.140625" customWidth="1"/>
    <col min="3" max="6" width="11.42578125" style="24"/>
    <col min="7" max="7" width="6" style="24" customWidth="1"/>
    <col min="8" max="11" width="11.42578125" style="24"/>
  </cols>
  <sheetData>
    <row r="1" spans="2:11" x14ac:dyDescent="0.25">
      <c r="B1" s="2">
        <v>2021</v>
      </c>
    </row>
    <row r="2" spans="2:11" ht="15.75" thickBot="1" x14ac:dyDescent="0.3"/>
    <row r="3" spans="2:11" s="1" customFormat="1" ht="21" customHeight="1" thickBot="1" x14ac:dyDescent="0.3">
      <c r="B3" s="3" t="s">
        <v>1</v>
      </c>
      <c r="C3" s="24"/>
      <c r="D3" s="24"/>
      <c r="E3" s="24"/>
      <c r="F3" s="24"/>
      <c r="G3" s="24"/>
      <c r="H3" s="24"/>
      <c r="I3" s="24"/>
      <c r="J3" s="24"/>
      <c r="K3" s="24"/>
    </row>
    <row r="4" spans="2:11" ht="15.75" thickBot="1" x14ac:dyDescent="0.3">
      <c r="B4" s="7" t="str">
        <f ca="1">MID(CELL("nomfichier",$G$4),FIND("]",CELL("nomfichier",$G$4))+1,32)</f>
        <v>Libre 5</v>
      </c>
      <c r="C4" s="25" t="s">
        <v>2</v>
      </c>
      <c r="D4" s="26" t="s">
        <v>3</v>
      </c>
      <c r="E4" s="26" t="s">
        <v>4</v>
      </c>
      <c r="F4" s="27" t="s">
        <v>5</v>
      </c>
      <c r="G4" s="11"/>
      <c r="H4" s="3" t="s">
        <v>2</v>
      </c>
      <c r="I4" s="5" t="s">
        <v>3</v>
      </c>
      <c r="J4" s="5" t="s">
        <v>4</v>
      </c>
      <c r="K4" s="4" t="s">
        <v>5</v>
      </c>
    </row>
    <row r="5" spans="2:11" x14ac:dyDescent="0.25">
      <c r="B5" s="6"/>
      <c r="C5" s="15" t="s">
        <v>21</v>
      </c>
      <c r="D5" s="35"/>
      <c r="E5" s="29">
        <v>10.9</v>
      </c>
      <c r="F5" s="17">
        <f>E5*D5</f>
        <v>0</v>
      </c>
      <c r="H5" s="15" t="s">
        <v>10</v>
      </c>
      <c r="I5" s="35">
        <v>14</v>
      </c>
      <c r="J5" s="29">
        <v>28.85</v>
      </c>
      <c r="K5" s="17">
        <f t="shared" ref="K5:K28" si="0">J5*I5</f>
        <v>403.90000000000003</v>
      </c>
    </row>
    <row r="6" spans="2:11" x14ac:dyDescent="0.25">
      <c r="B6" s="6"/>
      <c r="C6" s="18" t="s">
        <v>30</v>
      </c>
      <c r="D6" s="36"/>
      <c r="E6" s="30">
        <v>5.9</v>
      </c>
      <c r="F6" s="20">
        <f t="shared" ref="F6:F28" si="1">E6*D6</f>
        <v>0</v>
      </c>
      <c r="H6" s="18" t="s">
        <v>28</v>
      </c>
      <c r="I6" s="36">
        <v>3</v>
      </c>
      <c r="J6" s="30">
        <v>14.9</v>
      </c>
      <c r="K6" s="20">
        <f t="shared" si="0"/>
        <v>44.7</v>
      </c>
    </row>
    <row r="7" spans="2:11" x14ac:dyDescent="0.25">
      <c r="B7" s="6"/>
      <c r="C7" s="18" t="s">
        <v>27</v>
      </c>
      <c r="D7" s="36">
        <v>2</v>
      </c>
      <c r="E7" s="30">
        <v>12.95</v>
      </c>
      <c r="F7" s="20">
        <f t="shared" si="1"/>
        <v>25.9</v>
      </c>
      <c r="H7" s="18" t="s">
        <v>43</v>
      </c>
      <c r="I7" s="36"/>
      <c r="J7" s="30">
        <v>16.399999999999999</v>
      </c>
      <c r="K7" s="20">
        <f t="shared" si="0"/>
        <v>0</v>
      </c>
    </row>
    <row r="8" spans="2:11" x14ac:dyDescent="0.25">
      <c r="B8" s="6"/>
      <c r="C8" s="18" t="s">
        <v>15</v>
      </c>
      <c r="D8" s="36">
        <v>3</v>
      </c>
      <c r="E8" s="30">
        <v>12.95</v>
      </c>
      <c r="F8" s="20">
        <f t="shared" si="1"/>
        <v>38.849999999999994</v>
      </c>
      <c r="H8" s="18" t="s">
        <v>23</v>
      </c>
      <c r="I8" s="36"/>
      <c r="J8" s="30">
        <v>8.9499999999999993</v>
      </c>
      <c r="K8" s="20">
        <f t="shared" si="0"/>
        <v>0</v>
      </c>
    </row>
    <row r="9" spans="2:11" x14ac:dyDescent="0.25">
      <c r="B9" s="6"/>
      <c r="C9" s="18" t="s">
        <v>31</v>
      </c>
      <c r="D9" s="36"/>
      <c r="E9" s="30">
        <v>9.9</v>
      </c>
      <c r="F9" s="20">
        <f t="shared" si="1"/>
        <v>0</v>
      </c>
      <c r="H9" s="18" t="s">
        <v>13</v>
      </c>
      <c r="I9" s="36"/>
      <c r="J9" s="30">
        <v>18.95</v>
      </c>
      <c r="K9" s="20">
        <f t="shared" si="0"/>
        <v>0</v>
      </c>
    </row>
    <row r="10" spans="2:11" x14ac:dyDescent="0.25">
      <c r="B10" s="6"/>
      <c r="C10" s="18" t="s">
        <v>12</v>
      </c>
      <c r="D10" s="36"/>
      <c r="E10" s="30">
        <v>14.8</v>
      </c>
      <c r="F10" s="20">
        <f t="shared" si="1"/>
        <v>0</v>
      </c>
      <c r="H10" s="18" t="s">
        <v>24</v>
      </c>
      <c r="I10" s="36"/>
      <c r="J10" s="30">
        <v>13.95</v>
      </c>
      <c r="K10" s="20">
        <f t="shared" si="0"/>
        <v>0</v>
      </c>
    </row>
    <row r="11" spans="2:11" x14ac:dyDescent="0.25">
      <c r="B11" s="6"/>
      <c r="C11" s="18" t="s">
        <v>32</v>
      </c>
      <c r="D11" s="36"/>
      <c r="E11" s="30">
        <v>5.3</v>
      </c>
      <c r="F11" s="20">
        <f t="shared" si="1"/>
        <v>0</v>
      </c>
      <c r="H11" s="18" t="s">
        <v>17</v>
      </c>
      <c r="I11" s="36">
        <v>5</v>
      </c>
      <c r="J11" s="30">
        <v>9.9</v>
      </c>
      <c r="K11" s="20">
        <f t="shared" si="0"/>
        <v>49.5</v>
      </c>
    </row>
    <row r="12" spans="2:11" x14ac:dyDescent="0.25">
      <c r="B12" s="6"/>
      <c r="C12" s="18" t="s">
        <v>33</v>
      </c>
      <c r="D12" s="36"/>
      <c r="E12" s="30">
        <v>5.5</v>
      </c>
      <c r="F12" s="20">
        <f t="shared" si="1"/>
        <v>0</v>
      </c>
      <c r="H12" s="18" t="s">
        <v>14</v>
      </c>
      <c r="I12" s="36"/>
      <c r="J12" s="30">
        <v>10.9</v>
      </c>
      <c r="K12" s="20">
        <f t="shared" si="0"/>
        <v>0</v>
      </c>
    </row>
    <row r="13" spans="2:11" x14ac:dyDescent="0.25">
      <c r="C13" s="18" t="s">
        <v>34</v>
      </c>
      <c r="D13" s="36"/>
      <c r="E13" s="30">
        <v>5</v>
      </c>
      <c r="F13" s="20">
        <f t="shared" si="1"/>
        <v>0</v>
      </c>
      <c r="H13" s="18" t="s">
        <v>44</v>
      </c>
      <c r="I13" s="36"/>
      <c r="J13" s="30">
        <v>7.9</v>
      </c>
      <c r="K13" s="20">
        <f t="shared" si="0"/>
        <v>0</v>
      </c>
    </row>
    <row r="14" spans="2:11" x14ac:dyDescent="0.25">
      <c r="C14" s="18" t="s">
        <v>35</v>
      </c>
      <c r="D14" s="36"/>
      <c r="E14" s="30">
        <v>4.95</v>
      </c>
      <c r="F14" s="20">
        <f t="shared" si="1"/>
        <v>0</v>
      </c>
      <c r="H14" s="18" t="s">
        <v>45</v>
      </c>
      <c r="I14" s="36"/>
      <c r="J14" s="30">
        <v>10.4</v>
      </c>
      <c r="K14" s="20">
        <f t="shared" si="0"/>
        <v>0</v>
      </c>
    </row>
    <row r="15" spans="2:11" x14ac:dyDescent="0.25">
      <c r="C15" s="18" t="s">
        <v>36</v>
      </c>
      <c r="D15" s="36"/>
      <c r="E15" s="30">
        <v>11.8</v>
      </c>
      <c r="F15" s="20">
        <f t="shared" si="1"/>
        <v>0</v>
      </c>
      <c r="H15" s="18" t="s">
        <v>20</v>
      </c>
      <c r="I15" s="36"/>
      <c r="J15" s="30">
        <v>7.4</v>
      </c>
      <c r="K15" s="20">
        <f t="shared" si="0"/>
        <v>0</v>
      </c>
    </row>
    <row r="16" spans="2:11" x14ac:dyDescent="0.25">
      <c r="C16" s="18" t="s">
        <v>37</v>
      </c>
      <c r="D16" s="36"/>
      <c r="E16" s="30">
        <v>10.8</v>
      </c>
      <c r="F16" s="20">
        <f t="shared" si="1"/>
        <v>0</v>
      </c>
      <c r="H16" s="18" t="s">
        <v>46</v>
      </c>
      <c r="I16" s="36"/>
      <c r="J16" s="30">
        <v>9.9</v>
      </c>
      <c r="K16" s="20">
        <f t="shared" si="0"/>
        <v>0</v>
      </c>
    </row>
    <row r="17" spans="3:11" x14ac:dyDescent="0.25">
      <c r="C17" s="18" t="s">
        <v>11</v>
      </c>
      <c r="D17" s="36">
        <v>3</v>
      </c>
      <c r="E17" s="30">
        <v>9.9499999999999993</v>
      </c>
      <c r="F17" s="20">
        <f t="shared" si="1"/>
        <v>29.849999999999998</v>
      </c>
      <c r="H17" s="18" t="s">
        <v>47</v>
      </c>
      <c r="I17" s="36"/>
      <c r="J17" s="30">
        <v>10.95</v>
      </c>
      <c r="K17" s="20">
        <f t="shared" si="0"/>
        <v>0</v>
      </c>
    </row>
    <row r="18" spans="3:11" x14ac:dyDescent="0.25">
      <c r="C18" s="18" t="s">
        <v>38</v>
      </c>
      <c r="D18" s="36"/>
      <c r="E18" s="30">
        <v>28.9</v>
      </c>
      <c r="F18" s="20">
        <f t="shared" si="1"/>
        <v>0</v>
      </c>
      <c r="H18" s="18" t="s">
        <v>48</v>
      </c>
      <c r="I18" s="36"/>
      <c r="J18" s="30">
        <v>8.9</v>
      </c>
      <c r="K18" s="20">
        <f t="shared" si="0"/>
        <v>0</v>
      </c>
    </row>
    <row r="19" spans="3:11" x14ac:dyDescent="0.25">
      <c r="C19" s="18" t="s">
        <v>39</v>
      </c>
      <c r="D19" s="36"/>
      <c r="E19" s="30">
        <v>19.5</v>
      </c>
      <c r="F19" s="20">
        <f t="shared" si="1"/>
        <v>0</v>
      </c>
      <c r="H19" s="18" t="s">
        <v>25</v>
      </c>
      <c r="I19" s="36"/>
      <c r="J19" s="30">
        <v>12.4</v>
      </c>
      <c r="K19" s="20">
        <f t="shared" si="0"/>
        <v>0</v>
      </c>
    </row>
    <row r="20" spans="3:11" x14ac:dyDescent="0.25">
      <c r="C20" s="18" t="s">
        <v>29</v>
      </c>
      <c r="D20" s="36">
        <v>1</v>
      </c>
      <c r="E20" s="30">
        <v>14.3</v>
      </c>
      <c r="F20" s="20">
        <f t="shared" si="1"/>
        <v>14.3</v>
      </c>
      <c r="H20" s="18" t="s">
        <v>49</v>
      </c>
      <c r="I20" s="36"/>
      <c r="J20" s="30">
        <v>4.95</v>
      </c>
      <c r="K20" s="20">
        <f t="shared" si="0"/>
        <v>0</v>
      </c>
    </row>
    <row r="21" spans="3:11" x14ac:dyDescent="0.25">
      <c r="C21" s="18" t="s">
        <v>22</v>
      </c>
      <c r="D21" s="36"/>
      <c r="E21" s="30">
        <v>10.9</v>
      </c>
      <c r="F21" s="20">
        <f t="shared" si="1"/>
        <v>0</v>
      </c>
      <c r="H21" s="18" t="s">
        <v>50</v>
      </c>
      <c r="I21" s="36"/>
      <c r="J21" s="30">
        <v>4.95</v>
      </c>
      <c r="K21" s="20">
        <f t="shared" si="0"/>
        <v>0</v>
      </c>
    </row>
    <row r="22" spans="3:11" x14ac:dyDescent="0.25">
      <c r="C22" s="18" t="s">
        <v>18</v>
      </c>
      <c r="D22" s="36"/>
      <c r="E22" s="30">
        <v>12.95</v>
      </c>
      <c r="F22" s="20">
        <f t="shared" si="1"/>
        <v>0</v>
      </c>
      <c r="H22" s="18" t="s">
        <v>51</v>
      </c>
      <c r="I22" s="36"/>
      <c r="J22" s="30">
        <v>8.9</v>
      </c>
      <c r="K22" s="20">
        <f t="shared" si="0"/>
        <v>0</v>
      </c>
    </row>
    <row r="23" spans="3:11" x14ac:dyDescent="0.25">
      <c r="C23" s="18" t="s">
        <v>40</v>
      </c>
      <c r="D23" s="36"/>
      <c r="E23" s="30">
        <v>10.95</v>
      </c>
      <c r="F23" s="20">
        <f t="shared" si="1"/>
        <v>0</v>
      </c>
      <c r="H23" s="18" t="s">
        <v>52</v>
      </c>
      <c r="I23" s="36"/>
      <c r="J23" s="30">
        <v>15.8</v>
      </c>
      <c r="K23" s="20">
        <f t="shared" si="0"/>
        <v>0</v>
      </c>
    </row>
    <row r="24" spans="3:11" x14ac:dyDescent="0.25">
      <c r="C24" s="18" t="s">
        <v>41</v>
      </c>
      <c r="D24" s="36"/>
      <c r="E24" s="30">
        <v>8.8000000000000007</v>
      </c>
      <c r="F24" s="20">
        <f t="shared" si="1"/>
        <v>0</v>
      </c>
      <c r="H24" s="18" t="s">
        <v>53</v>
      </c>
      <c r="I24" s="36"/>
      <c r="J24" s="30">
        <v>14.8</v>
      </c>
      <c r="K24" s="20">
        <f t="shared" si="0"/>
        <v>0</v>
      </c>
    </row>
    <row r="25" spans="3:11" x14ac:dyDescent="0.25">
      <c r="C25" s="18" t="s">
        <v>42</v>
      </c>
      <c r="D25" s="36"/>
      <c r="E25" s="30">
        <v>10.8</v>
      </c>
      <c r="F25" s="20">
        <f t="shared" si="1"/>
        <v>0</v>
      </c>
      <c r="H25" s="18" t="s">
        <v>54</v>
      </c>
      <c r="I25" s="36"/>
      <c r="J25" s="30">
        <v>6.6</v>
      </c>
      <c r="K25" s="20">
        <f t="shared" si="0"/>
        <v>0</v>
      </c>
    </row>
    <row r="26" spans="3:11" x14ac:dyDescent="0.25">
      <c r="C26" s="18" t="s">
        <v>19</v>
      </c>
      <c r="D26" s="36"/>
      <c r="E26" s="30">
        <v>12.85</v>
      </c>
      <c r="F26" s="20">
        <f t="shared" si="1"/>
        <v>0</v>
      </c>
      <c r="H26" s="18" t="s">
        <v>26</v>
      </c>
      <c r="I26" s="36"/>
      <c r="J26" s="30">
        <v>7.9</v>
      </c>
      <c r="K26" s="20">
        <f t="shared" si="0"/>
        <v>0</v>
      </c>
    </row>
    <row r="27" spans="3:11" x14ac:dyDescent="0.25">
      <c r="C27" s="18" t="s">
        <v>16</v>
      </c>
      <c r="D27" s="36">
        <v>2</v>
      </c>
      <c r="E27" s="30">
        <v>18.100000000000001</v>
      </c>
      <c r="F27" s="20">
        <f t="shared" si="1"/>
        <v>36.200000000000003</v>
      </c>
      <c r="H27" s="18" t="s">
        <v>55</v>
      </c>
      <c r="I27" s="36"/>
      <c r="J27" s="30">
        <v>6.4</v>
      </c>
      <c r="K27" s="20">
        <f t="shared" si="0"/>
        <v>0</v>
      </c>
    </row>
    <row r="28" spans="3:11" ht="15.75" thickBot="1" x14ac:dyDescent="0.3">
      <c r="C28" s="21" t="s">
        <v>6</v>
      </c>
      <c r="D28" s="37"/>
      <c r="E28" s="31">
        <v>23.9</v>
      </c>
      <c r="F28" s="23">
        <f t="shared" si="1"/>
        <v>0</v>
      </c>
      <c r="H28" s="21" t="s">
        <v>56</v>
      </c>
      <c r="I28" s="37"/>
      <c r="J28" s="31">
        <v>0.4</v>
      </c>
      <c r="K28" s="23">
        <f t="shared" si="0"/>
        <v>0</v>
      </c>
    </row>
    <row r="29" spans="3:11" ht="15.75" thickBot="1" x14ac:dyDescent="0.3"/>
    <row r="30" spans="3:11" ht="15.75" thickBot="1" x14ac:dyDescent="0.3">
      <c r="F30" s="41">
        <f>SUM(F5:F29)</f>
        <v>145.1</v>
      </c>
      <c r="K30" s="41">
        <f>SUM(K5:K29)</f>
        <v>498.1</v>
      </c>
    </row>
    <row r="31" spans="3:11" ht="15.75" thickBot="1" x14ac:dyDescent="0.3">
      <c r="F31" s="38"/>
      <c r="K31" s="38"/>
    </row>
    <row r="32" spans="3:11" ht="15.75" thickBot="1" x14ac:dyDescent="0.3">
      <c r="I32" s="39" t="s">
        <v>7</v>
      </c>
      <c r="J32" s="40"/>
      <c r="K32" s="8">
        <f>F30+K30</f>
        <v>643.20000000000005</v>
      </c>
    </row>
  </sheetData>
  <mergeCells count="1">
    <mergeCell ref="I32:J3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FA21D-5FEF-45F0-A1EB-01DF5BB20488}">
  <dimension ref="B1:K32"/>
  <sheetViews>
    <sheetView workbookViewId="0">
      <selection activeCell="B1" sqref="B1"/>
    </sheetView>
  </sheetViews>
  <sheetFormatPr baseColWidth="10" defaultRowHeight="15" x14ac:dyDescent="0.25"/>
  <cols>
    <col min="1" max="1" width="2.140625" customWidth="1"/>
    <col min="2" max="2" width="15.140625" customWidth="1"/>
    <col min="3" max="6" width="11.42578125" style="24"/>
    <col min="7" max="7" width="6" style="24" customWidth="1"/>
    <col min="8" max="11" width="11.42578125" style="24"/>
  </cols>
  <sheetData>
    <row r="1" spans="2:11" x14ac:dyDescent="0.25">
      <c r="B1" s="2">
        <v>2021</v>
      </c>
    </row>
    <row r="2" spans="2:11" ht="15.75" thickBot="1" x14ac:dyDescent="0.3"/>
    <row r="3" spans="2:11" s="1" customFormat="1" ht="21" customHeight="1" thickBot="1" x14ac:dyDescent="0.3">
      <c r="B3" s="3" t="s">
        <v>1</v>
      </c>
      <c r="C3" s="24"/>
      <c r="D3" s="24"/>
      <c r="E3" s="24"/>
      <c r="F3" s="24"/>
      <c r="G3" s="24"/>
      <c r="H3" s="24"/>
      <c r="I3" s="24"/>
      <c r="J3" s="24"/>
      <c r="K3" s="24"/>
    </row>
    <row r="4" spans="2:11" ht="15.75" thickBot="1" x14ac:dyDescent="0.3">
      <c r="B4" s="7" t="str">
        <f ca="1">MID(CELL("nomfichier",$G$4),FIND("]",CELL("nomfichier",$G$4))+1,32)</f>
        <v>Libre 6</v>
      </c>
      <c r="C4" s="25" t="s">
        <v>2</v>
      </c>
      <c r="D4" s="26" t="s">
        <v>3</v>
      </c>
      <c r="E4" s="26" t="s">
        <v>4</v>
      </c>
      <c r="F4" s="27" t="s">
        <v>5</v>
      </c>
      <c r="G4" s="11"/>
      <c r="H4" s="3" t="s">
        <v>2</v>
      </c>
      <c r="I4" s="5" t="s">
        <v>3</v>
      </c>
      <c r="J4" s="5" t="s">
        <v>4</v>
      </c>
      <c r="K4" s="4" t="s">
        <v>5</v>
      </c>
    </row>
    <row r="5" spans="2:11" x14ac:dyDescent="0.25">
      <c r="B5" s="6"/>
      <c r="C5" s="15" t="s">
        <v>21</v>
      </c>
      <c r="D5" s="35"/>
      <c r="E5" s="29">
        <v>10.9</v>
      </c>
      <c r="F5" s="17">
        <f>E5*D5</f>
        <v>0</v>
      </c>
      <c r="H5" s="15" t="s">
        <v>10</v>
      </c>
      <c r="I5" s="35">
        <v>14</v>
      </c>
      <c r="J5" s="29">
        <v>28.85</v>
      </c>
      <c r="K5" s="17">
        <f t="shared" ref="K5:K28" si="0">J5*I5</f>
        <v>403.90000000000003</v>
      </c>
    </row>
    <row r="6" spans="2:11" x14ac:dyDescent="0.25">
      <c r="B6" s="6"/>
      <c r="C6" s="18" t="s">
        <v>30</v>
      </c>
      <c r="D6" s="36"/>
      <c r="E6" s="30">
        <v>5.9</v>
      </c>
      <c r="F6" s="20">
        <f t="shared" ref="F6:F28" si="1">E6*D6</f>
        <v>0</v>
      </c>
      <c r="H6" s="18" t="s">
        <v>28</v>
      </c>
      <c r="I6" s="36">
        <v>3</v>
      </c>
      <c r="J6" s="30">
        <v>14.9</v>
      </c>
      <c r="K6" s="20">
        <f t="shared" si="0"/>
        <v>44.7</v>
      </c>
    </row>
    <row r="7" spans="2:11" x14ac:dyDescent="0.25">
      <c r="B7" s="6"/>
      <c r="C7" s="18" t="s">
        <v>27</v>
      </c>
      <c r="D7" s="36">
        <v>2</v>
      </c>
      <c r="E7" s="30">
        <v>12.95</v>
      </c>
      <c r="F7" s="20">
        <f t="shared" si="1"/>
        <v>25.9</v>
      </c>
      <c r="H7" s="18" t="s">
        <v>43</v>
      </c>
      <c r="I7" s="36"/>
      <c r="J7" s="30">
        <v>16.399999999999999</v>
      </c>
      <c r="K7" s="20">
        <f t="shared" si="0"/>
        <v>0</v>
      </c>
    </row>
    <row r="8" spans="2:11" x14ac:dyDescent="0.25">
      <c r="B8" s="6"/>
      <c r="C8" s="18" t="s">
        <v>15</v>
      </c>
      <c r="D8" s="36">
        <v>3</v>
      </c>
      <c r="E8" s="30">
        <v>12.95</v>
      </c>
      <c r="F8" s="20">
        <f t="shared" si="1"/>
        <v>38.849999999999994</v>
      </c>
      <c r="H8" s="18" t="s">
        <v>23</v>
      </c>
      <c r="I8" s="36"/>
      <c r="J8" s="30">
        <v>8.9499999999999993</v>
      </c>
      <c r="K8" s="20">
        <f t="shared" si="0"/>
        <v>0</v>
      </c>
    </row>
    <row r="9" spans="2:11" x14ac:dyDescent="0.25">
      <c r="B9" s="6"/>
      <c r="C9" s="18" t="s">
        <v>31</v>
      </c>
      <c r="D9" s="36"/>
      <c r="E9" s="30">
        <v>9.9</v>
      </c>
      <c r="F9" s="20">
        <f t="shared" si="1"/>
        <v>0</v>
      </c>
      <c r="H9" s="18" t="s">
        <v>13</v>
      </c>
      <c r="I9" s="36"/>
      <c r="J9" s="30">
        <v>18.95</v>
      </c>
      <c r="K9" s="20">
        <f t="shared" si="0"/>
        <v>0</v>
      </c>
    </row>
    <row r="10" spans="2:11" x14ac:dyDescent="0.25">
      <c r="B10" s="6"/>
      <c r="C10" s="18" t="s">
        <v>12</v>
      </c>
      <c r="D10" s="36"/>
      <c r="E10" s="30">
        <v>14.8</v>
      </c>
      <c r="F10" s="20">
        <f t="shared" si="1"/>
        <v>0</v>
      </c>
      <c r="H10" s="18" t="s">
        <v>24</v>
      </c>
      <c r="I10" s="36"/>
      <c r="J10" s="30">
        <v>13.95</v>
      </c>
      <c r="K10" s="20">
        <f t="shared" si="0"/>
        <v>0</v>
      </c>
    </row>
    <row r="11" spans="2:11" x14ac:dyDescent="0.25">
      <c r="B11" s="6"/>
      <c r="C11" s="18" t="s">
        <v>32</v>
      </c>
      <c r="D11" s="36"/>
      <c r="E11" s="30">
        <v>5.3</v>
      </c>
      <c r="F11" s="20">
        <f t="shared" si="1"/>
        <v>0</v>
      </c>
      <c r="H11" s="18" t="s">
        <v>17</v>
      </c>
      <c r="I11" s="36">
        <v>5</v>
      </c>
      <c r="J11" s="30">
        <v>9.9</v>
      </c>
      <c r="K11" s="20">
        <f t="shared" si="0"/>
        <v>49.5</v>
      </c>
    </row>
    <row r="12" spans="2:11" x14ac:dyDescent="0.25">
      <c r="B12" s="6"/>
      <c r="C12" s="18" t="s">
        <v>33</v>
      </c>
      <c r="D12" s="36"/>
      <c r="E12" s="30">
        <v>5.5</v>
      </c>
      <c r="F12" s="20">
        <f t="shared" si="1"/>
        <v>0</v>
      </c>
      <c r="H12" s="18" t="s">
        <v>14</v>
      </c>
      <c r="I12" s="36"/>
      <c r="J12" s="30">
        <v>10.9</v>
      </c>
      <c r="K12" s="20">
        <f t="shared" si="0"/>
        <v>0</v>
      </c>
    </row>
    <row r="13" spans="2:11" x14ac:dyDescent="0.25">
      <c r="C13" s="18" t="s">
        <v>34</v>
      </c>
      <c r="D13" s="36"/>
      <c r="E13" s="30">
        <v>5</v>
      </c>
      <c r="F13" s="20">
        <f t="shared" si="1"/>
        <v>0</v>
      </c>
      <c r="H13" s="18" t="s">
        <v>44</v>
      </c>
      <c r="I13" s="36"/>
      <c r="J13" s="30">
        <v>7.9</v>
      </c>
      <c r="K13" s="20">
        <f t="shared" si="0"/>
        <v>0</v>
      </c>
    </row>
    <row r="14" spans="2:11" x14ac:dyDescent="0.25">
      <c r="C14" s="18" t="s">
        <v>35</v>
      </c>
      <c r="D14" s="36"/>
      <c r="E14" s="30">
        <v>4.95</v>
      </c>
      <c r="F14" s="20">
        <f t="shared" si="1"/>
        <v>0</v>
      </c>
      <c r="H14" s="18" t="s">
        <v>45</v>
      </c>
      <c r="I14" s="36"/>
      <c r="J14" s="30">
        <v>10.4</v>
      </c>
      <c r="K14" s="20">
        <f t="shared" si="0"/>
        <v>0</v>
      </c>
    </row>
    <row r="15" spans="2:11" x14ac:dyDescent="0.25">
      <c r="C15" s="18" t="s">
        <v>36</v>
      </c>
      <c r="D15" s="36"/>
      <c r="E15" s="30">
        <v>11.8</v>
      </c>
      <c r="F15" s="20">
        <f t="shared" si="1"/>
        <v>0</v>
      </c>
      <c r="H15" s="18" t="s">
        <v>20</v>
      </c>
      <c r="I15" s="36"/>
      <c r="J15" s="30">
        <v>7.4</v>
      </c>
      <c r="K15" s="20">
        <f t="shared" si="0"/>
        <v>0</v>
      </c>
    </row>
    <row r="16" spans="2:11" x14ac:dyDescent="0.25">
      <c r="C16" s="18" t="s">
        <v>37</v>
      </c>
      <c r="D16" s="36"/>
      <c r="E16" s="30">
        <v>10.8</v>
      </c>
      <c r="F16" s="20">
        <f t="shared" si="1"/>
        <v>0</v>
      </c>
      <c r="H16" s="18" t="s">
        <v>46</v>
      </c>
      <c r="I16" s="36"/>
      <c r="J16" s="30">
        <v>9.9</v>
      </c>
      <c r="K16" s="20">
        <f t="shared" si="0"/>
        <v>0</v>
      </c>
    </row>
    <row r="17" spans="3:11" x14ac:dyDescent="0.25">
      <c r="C17" s="18" t="s">
        <v>11</v>
      </c>
      <c r="D17" s="36">
        <v>3</v>
      </c>
      <c r="E17" s="30">
        <v>9.9499999999999993</v>
      </c>
      <c r="F17" s="20">
        <f t="shared" si="1"/>
        <v>29.849999999999998</v>
      </c>
      <c r="H17" s="18" t="s">
        <v>47</v>
      </c>
      <c r="I17" s="36"/>
      <c r="J17" s="30">
        <v>10.95</v>
      </c>
      <c r="K17" s="20">
        <f t="shared" si="0"/>
        <v>0</v>
      </c>
    </row>
    <row r="18" spans="3:11" x14ac:dyDescent="0.25">
      <c r="C18" s="18" t="s">
        <v>38</v>
      </c>
      <c r="D18" s="36"/>
      <c r="E18" s="30">
        <v>28.9</v>
      </c>
      <c r="F18" s="20">
        <f t="shared" si="1"/>
        <v>0</v>
      </c>
      <c r="H18" s="18" t="s">
        <v>48</v>
      </c>
      <c r="I18" s="36"/>
      <c r="J18" s="30">
        <v>8.9</v>
      </c>
      <c r="K18" s="20">
        <f t="shared" si="0"/>
        <v>0</v>
      </c>
    </row>
    <row r="19" spans="3:11" x14ac:dyDescent="0.25">
      <c r="C19" s="18" t="s">
        <v>39</v>
      </c>
      <c r="D19" s="36"/>
      <c r="E19" s="30">
        <v>19.5</v>
      </c>
      <c r="F19" s="20">
        <f t="shared" si="1"/>
        <v>0</v>
      </c>
      <c r="H19" s="18" t="s">
        <v>25</v>
      </c>
      <c r="I19" s="36"/>
      <c r="J19" s="30">
        <v>12.4</v>
      </c>
      <c r="K19" s="20">
        <f t="shared" si="0"/>
        <v>0</v>
      </c>
    </row>
    <row r="20" spans="3:11" x14ac:dyDescent="0.25">
      <c r="C20" s="18" t="s">
        <v>29</v>
      </c>
      <c r="D20" s="36">
        <v>1</v>
      </c>
      <c r="E20" s="30">
        <v>14.3</v>
      </c>
      <c r="F20" s="20">
        <f t="shared" si="1"/>
        <v>14.3</v>
      </c>
      <c r="H20" s="18" t="s">
        <v>49</v>
      </c>
      <c r="I20" s="36"/>
      <c r="J20" s="30">
        <v>4.95</v>
      </c>
      <c r="K20" s="20">
        <f t="shared" si="0"/>
        <v>0</v>
      </c>
    </row>
    <row r="21" spans="3:11" x14ac:dyDescent="0.25">
      <c r="C21" s="18" t="s">
        <v>22</v>
      </c>
      <c r="D21" s="36"/>
      <c r="E21" s="30">
        <v>10.9</v>
      </c>
      <c r="F21" s="20">
        <f t="shared" si="1"/>
        <v>0</v>
      </c>
      <c r="H21" s="18" t="s">
        <v>50</v>
      </c>
      <c r="I21" s="36"/>
      <c r="J21" s="30">
        <v>4.95</v>
      </c>
      <c r="K21" s="20">
        <f t="shared" si="0"/>
        <v>0</v>
      </c>
    </row>
    <row r="22" spans="3:11" x14ac:dyDescent="0.25">
      <c r="C22" s="18" t="s">
        <v>18</v>
      </c>
      <c r="D22" s="36"/>
      <c r="E22" s="30">
        <v>12.95</v>
      </c>
      <c r="F22" s="20">
        <f t="shared" si="1"/>
        <v>0</v>
      </c>
      <c r="H22" s="18" t="s">
        <v>51</v>
      </c>
      <c r="I22" s="36"/>
      <c r="J22" s="30">
        <v>8.9</v>
      </c>
      <c r="K22" s="20">
        <f t="shared" si="0"/>
        <v>0</v>
      </c>
    </row>
    <row r="23" spans="3:11" x14ac:dyDescent="0.25">
      <c r="C23" s="18" t="s">
        <v>40</v>
      </c>
      <c r="D23" s="36"/>
      <c r="E23" s="30">
        <v>10.95</v>
      </c>
      <c r="F23" s="20">
        <f t="shared" si="1"/>
        <v>0</v>
      </c>
      <c r="H23" s="18" t="s">
        <v>52</v>
      </c>
      <c r="I23" s="36"/>
      <c r="J23" s="30">
        <v>15.8</v>
      </c>
      <c r="K23" s="20">
        <f t="shared" si="0"/>
        <v>0</v>
      </c>
    </row>
    <row r="24" spans="3:11" x14ac:dyDescent="0.25">
      <c r="C24" s="18" t="s">
        <v>41</v>
      </c>
      <c r="D24" s="36"/>
      <c r="E24" s="30">
        <v>8.8000000000000007</v>
      </c>
      <c r="F24" s="20">
        <f t="shared" si="1"/>
        <v>0</v>
      </c>
      <c r="H24" s="18" t="s">
        <v>53</v>
      </c>
      <c r="I24" s="36"/>
      <c r="J24" s="30">
        <v>14.8</v>
      </c>
      <c r="K24" s="20">
        <f t="shared" si="0"/>
        <v>0</v>
      </c>
    </row>
    <row r="25" spans="3:11" x14ac:dyDescent="0.25">
      <c r="C25" s="18" t="s">
        <v>42</v>
      </c>
      <c r="D25" s="36"/>
      <c r="E25" s="30">
        <v>10.8</v>
      </c>
      <c r="F25" s="20">
        <f t="shared" si="1"/>
        <v>0</v>
      </c>
      <c r="H25" s="18" t="s">
        <v>54</v>
      </c>
      <c r="I25" s="36"/>
      <c r="J25" s="30">
        <v>6.6</v>
      </c>
      <c r="K25" s="20">
        <f t="shared" si="0"/>
        <v>0</v>
      </c>
    </row>
    <row r="26" spans="3:11" x14ac:dyDescent="0.25">
      <c r="C26" s="18" t="s">
        <v>19</v>
      </c>
      <c r="D26" s="36"/>
      <c r="E26" s="30">
        <v>12.85</v>
      </c>
      <c r="F26" s="20">
        <f t="shared" si="1"/>
        <v>0</v>
      </c>
      <c r="H26" s="18" t="s">
        <v>26</v>
      </c>
      <c r="I26" s="36"/>
      <c r="J26" s="30">
        <v>7.9</v>
      </c>
      <c r="K26" s="20">
        <f t="shared" si="0"/>
        <v>0</v>
      </c>
    </row>
    <row r="27" spans="3:11" x14ac:dyDescent="0.25">
      <c r="C27" s="18" t="s">
        <v>16</v>
      </c>
      <c r="D27" s="36">
        <v>2</v>
      </c>
      <c r="E27" s="30">
        <v>18.100000000000001</v>
      </c>
      <c r="F27" s="20">
        <f t="shared" si="1"/>
        <v>36.200000000000003</v>
      </c>
      <c r="H27" s="18" t="s">
        <v>55</v>
      </c>
      <c r="I27" s="36"/>
      <c r="J27" s="30">
        <v>6.4</v>
      </c>
      <c r="K27" s="20">
        <f t="shared" si="0"/>
        <v>0</v>
      </c>
    </row>
    <row r="28" spans="3:11" ht="15.75" thickBot="1" x14ac:dyDescent="0.3">
      <c r="C28" s="21" t="s">
        <v>6</v>
      </c>
      <c r="D28" s="37"/>
      <c r="E28" s="31">
        <v>23.9</v>
      </c>
      <c r="F28" s="23">
        <f t="shared" si="1"/>
        <v>0</v>
      </c>
      <c r="H28" s="21" t="s">
        <v>56</v>
      </c>
      <c r="I28" s="37"/>
      <c r="J28" s="31">
        <v>0.4</v>
      </c>
      <c r="K28" s="23">
        <f t="shared" si="0"/>
        <v>0</v>
      </c>
    </row>
    <row r="29" spans="3:11" ht="15.75" thickBot="1" x14ac:dyDescent="0.3"/>
    <row r="30" spans="3:11" ht="15.75" thickBot="1" x14ac:dyDescent="0.3">
      <c r="F30" s="41">
        <f>SUM(F5:F29)</f>
        <v>145.1</v>
      </c>
      <c r="K30" s="41">
        <f>SUM(K5:K29)</f>
        <v>498.1</v>
      </c>
    </row>
    <row r="31" spans="3:11" ht="15.75" thickBot="1" x14ac:dyDescent="0.3">
      <c r="F31" s="38"/>
      <c r="K31" s="38"/>
    </row>
    <row r="32" spans="3:11" ht="15.75" thickBot="1" x14ac:dyDescent="0.3">
      <c r="I32" s="39" t="s">
        <v>7</v>
      </c>
      <c r="J32" s="40"/>
      <c r="K32" s="8">
        <f>F30+K30</f>
        <v>643.20000000000005</v>
      </c>
    </row>
  </sheetData>
  <mergeCells count="1">
    <mergeCell ref="I32:J3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9E609-95A3-42B3-B4D1-5BF0A69E9ED3}">
  <dimension ref="B1:K32"/>
  <sheetViews>
    <sheetView workbookViewId="0">
      <selection activeCell="B1" sqref="B1"/>
    </sheetView>
  </sheetViews>
  <sheetFormatPr baseColWidth="10" defaultRowHeight="15" x14ac:dyDescent="0.25"/>
  <cols>
    <col min="1" max="1" width="2.140625" customWidth="1"/>
    <col min="2" max="2" width="15.140625" customWidth="1"/>
    <col min="3" max="6" width="11.42578125" style="24"/>
    <col min="7" max="7" width="6" style="24" customWidth="1"/>
    <col min="8" max="11" width="11.42578125" style="24"/>
  </cols>
  <sheetData>
    <row r="1" spans="2:11" x14ac:dyDescent="0.25">
      <c r="B1" s="2">
        <v>2021</v>
      </c>
    </row>
    <row r="2" spans="2:11" ht="15.75" thickBot="1" x14ac:dyDescent="0.3"/>
    <row r="3" spans="2:11" s="1" customFormat="1" ht="21" customHeight="1" thickBot="1" x14ac:dyDescent="0.3">
      <c r="B3" s="3" t="s">
        <v>1</v>
      </c>
      <c r="C3" s="24"/>
      <c r="D3" s="24"/>
      <c r="E3" s="24"/>
      <c r="F3" s="24"/>
      <c r="G3" s="24"/>
      <c r="H3" s="24"/>
      <c r="I3" s="24"/>
      <c r="J3" s="24"/>
      <c r="K3" s="24"/>
    </row>
    <row r="4" spans="2:11" ht="15.75" thickBot="1" x14ac:dyDescent="0.3">
      <c r="B4" s="7" t="str">
        <f ca="1">MID(CELL("nomfichier",$G$4),FIND("]",CELL("nomfichier",$G$4))+1,32)</f>
        <v>Libre 7</v>
      </c>
      <c r="C4" s="25" t="s">
        <v>2</v>
      </c>
      <c r="D4" s="26" t="s">
        <v>3</v>
      </c>
      <c r="E4" s="26" t="s">
        <v>4</v>
      </c>
      <c r="F4" s="27" t="s">
        <v>5</v>
      </c>
      <c r="G4" s="11"/>
      <c r="H4" s="3" t="s">
        <v>2</v>
      </c>
      <c r="I4" s="5" t="s">
        <v>3</v>
      </c>
      <c r="J4" s="5" t="s">
        <v>4</v>
      </c>
      <c r="K4" s="4" t="s">
        <v>5</v>
      </c>
    </row>
    <row r="5" spans="2:11" x14ac:dyDescent="0.25">
      <c r="B5" s="6"/>
      <c r="C5" s="15" t="s">
        <v>21</v>
      </c>
      <c r="D5" s="35"/>
      <c r="E5" s="29">
        <v>10.9</v>
      </c>
      <c r="F5" s="17">
        <f>E5*D5</f>
        <v>0</v>
      </c>
      <c r="H5" s="15" t="s">
        <v>10</v>
      </c>
      <c r="I5" s="35">
        <v>14</v>
      </c>
      <c r="J5" s="29">
        <v>28.85</v>
      </c>
      <c r="K5" s="17">
        <f t="shared" ref="K5:K28" si="0">J5*I5</f>
        <v>403.90000000000003</v>
      </c>
    </row>
    <row r="6" spans="2:11" x14ac:dyDescent="0.25">
      <c r="B6" s="6"/>
      <c r="C6" s="18" t="s">
        <v>30</v>
      </c>
      <c r="D6" s="36"/>
      <c r="E6" s="30">
        <v>5.9</v>
      </c>
      <c r="F6" s="20">
        <f t="shared" ref="F6:F28" si="1">E6*D6</f>
        <v>0</v>
      </c>
      <c r="H6" s="18" t="s">
        <v>28</v>
      </c>
      <c r="I6" s="36">
        <v>3</v>
      </c>
      <c r="J6" s="30">
        <v>14.9</v>
      </c>
      <c r="K6" s="20">
        <f t="shared" si="0"/>
        <v>44.7</v>
      </c>
    </row>
    <row r="7" spans="2:11" x14ac:dyDescent="0.25">
      <c r="B7" s="6"/>
      <c r="C7" s="18" t="s">
        <v>27</v>
      </c>
      <c r="D7" s="36">
        <v>2</v>
      </c>
      <c r="E7" s="30">
        <v>12.95</v>
      </c>
      <c r="F7" s="20">
        <f t="shared" si="1"/>
        <v>25.9</v>
      </c>
      <c r="H7" s="18" t="s">
        <v>43</v>
      </c>
      <c r="I7" s="36"/>
      <c r="J7" s="30">
        <v>16.399999999999999</v>
      </c>
      <c r="K7" s="20">
        <f t="shared" si="0"/>
        <v>0</v>
      </c>
    </row>
    <row r="8" spans="2:11" x14ac:dyDescent="0.25">
      <c r="B8" s="6"/>
      <c r="C8" s="18" t="s">
        <v>15</v>
      </c>
      <c r="D8" s="36">
        <v>3</v>
      </c>
      <c r="E8" s="30">
        <v>12.95</v>
      </c>
      <c r="F8" s="20">
        <f t="shared" si="1"/>
        <v>38.849999999999994</v>
      </c>
      <c r="H8" s="18" t="s">
        <v>23</v>
      </c>
      <c r="I8" s="36"/>
      <c r="J8" s="30">
        <v>8.9499999999999993</v>
      </c>
      <c r="K8" s="20">
        <f t="shared" si="0"/>
        <v>0</v>
      </c>
    </row>
    <row r="9" spans="2:11" x14ac:dyDescent="0.25">
      <c r="B9" s="6"/>
      <c r="C9" s="18" t="s">
        <v>31</v>
      </c>
      <c r="D9" s="36"/>
      <c r="E9" s="30">
        <v>9.9</v>
      </c>
      <c r="F9" s="20">
        <f t="shared" si="1"/>
        <v>0</v>
      </c>
      <c r="H9" s="18" t="s">
        <v>13</v>
      </c>
      <c r="I9" s="36"/>
      <c r="J9" s="30">
        <v>18.95</v>
      </c>
      <c r="K9" s="20">
        <f t="shared" si="0"/>
        <v>0</v>
      </c>
    </row>
    <row r="10" spans="2:11" x14ac:dyDescent="0.25">
      <c r="B10" s="6"/>
      <c r="C10" s="18" t="s">
        <v>12</v>
      </c>
      <c r="D10" s="36"/>
      <c r="E10" s="30">
        <v>14.8</v>
      </c>
      <c r="F10" s="20">
        <f t="shared" si="1"/>
        <v>0</v>
      </c>
      <c r="H10" s="18" t="s">
        <v>24</v>
      </c>
      <c r="I10" s="36"/>
      <c r="J10" s="30">
        <v>13.95</v>
      </c>
      <c r="K10" s="20">
        <f t="shared" si="0"/>
        <v>0</v>
      </c>
    </row>
    <row r="11" spans="2:11" x14ac:dyDescent="0.25">
      <c r="B11" s="6"/>
      <c r="C11" s="18" t="s">
        <v>32</v>
      </c>
      <c r="D11" s="36"/>
      <c r="E11" s="30">
        <v>5.3</v>
      </c>
      <c r="F11" s="20">
        <f t="shared" si="1"/>
        <v>0</v>
      </c>
      <c r="H11" s="18" t="s">
        <v>17</v>
      </c>
      <c r="I11" s="36">
        <v>5</v>
      </c>
      <c r="J11" s="30">
        <v>9.9</v>
      </c>
      <c r="K11" s="20">
        <f t="shared" si="0"/>
        <v>49.5</v>
      </c>
    </row>
    <row r="12" spans="2:11" x14ac:dyDescent="0.25">
      <c r="B12" s="6"/>
      <c r="C12" s="18" t="s">
        <v>33</v>
      </c>
      <c r="D12" s="36"/>
      <c r="E12" s="30">
        <v>5.5</v>
      </c>
      <c r="F12" s="20">
        <f t="shared" si="1"/>
        <v>0</v>
      </c>
      <c r="H12" s="18" t="s">
        <v>14</v>
      </c>
      <c r="I12" s="36"/>
      <c r="J12" s="30">
        <v>10.9</v>
      </c>
      <c r="K12" s="20">
        <f t="shared" si="0"/>
        <v>0</v>
      </c>
    </row>
    <row r="13" spans="2:11" x14ac:dyDescent="0.25">
      <c r="C13" s="18" t="s">
        <v>34</v>
      </c>
      <c r="D13" s="36"/>
      <c r="E13" s="30">
        <v>5</v>
      </c>
      <c r="F13" s="20">
        <f t="shared" si="1"/>
        <v>0</v>
      </c>
      <c r="H13" s="18" t="s">
        <v>44</v>
      </c>
      <c r="I13" s="36"/>
      <c r="J13" s="30">
        <v>7.9</v>
      </c>
      <c r="K13" s="20">
        <f t="shared" si="0"/>
        <v>0</v>
      </c>
    </row>
    <row r="14" spans="2:11" x14ac:dyDescent="0.25">
      <c r="C14" s="18" t="s">
        <v>35</v>
      </c>
      <c r="D14" s="36"/>
      <c r="E14" s="30">
        <v>4.95</v>
      </c>
      <c r="F14" s="20">
        <f t="shared" si="1"/>
        <v>0</v>
      </c>
      <c r="H14" s="18" t="s">
        <v>45</v>
      </c>
      <c r="I14" s="36"/>
      <c r="J14" s="30">
        <v>10.4</v>
      </c>
      <c r="K14" s="20">
        <f t="shared" si="0"/>
        <v>0</v>
      </c>
    </row>
    <row r="15" spans="2:11" x14ac:dyDescent="0.25">
      <c r="C15" s="18" t="s">
        <v>36</v>
      </c>
      <c r="D15" s="36"/>
      <c r="E15" s="30">
        <v>11.8</v>
      </c>
      <c r="F15" s="20">
        <f t="shared" si="1"/>
        <v>0</v>
      </c>
      <c r="H15" s="18" t="s">
        <v>20</v>
      </c>
      <c r="I15" s="36"/>
      <c r="J15" s="30">
        <v>7.4</v>
      </c>
      <c r="K15" s="20">
        <f t="shared" si="0"/>
        <v>0</v>
      </c>
    </row>
    <row r="16" spans="2:11" x14ac:dyDescent="0.25">
      <c r="C16" s="18" t="s">
        <v>37</v>
      </c>
      <c r="D16" s="36"/>
      <c r="E16" s="30">
        <v>10.8</v>
      </c>
      <c r="F16" s="20">
        <f t="shared" si="1"/>
        <v>0</v>
      </c>
      <c r="H16" s="18" t="s">
        <v>46</v>
      </c>
      <c r="I16" s="36"/>
      <c r="J16" s="30">
        <v>9.9</v>
      </c>
      <c r="K16" s="20">
        <f t="shared" si="0"/>
        <v>0</v>
      </c>
    </row>
    <row r="17" spans="3:11" x14ac:dyDescent="0.25">
      <c r="C17" s="18" t="s">
        <v>11</v>
      </c>
      <c r="D17" s="36">
        <v>3</v>
      </c>
      <c r="E17" s="30">
        <v>9.9499999999999993</v>
      </c>
      <c r="F17" s="20">
        <f t="shared" si="1"/>
        <v>29.849999999999998</v>
      </c>
      <c r="H17" s="18" t="s">
        <v>47</v>
      </c>
      <c r="I17" s="36"/>
      <c r="J17" s="30">
        <v>10.95</v>
      </c>
      <c r="K17" s="20">
        <f t="shared" si="0"/>
        <v>0</v>
      </c>
    </row>
    <row r="18" spans="3:11" x14ac:dyDescent="0.25">
      <c r="C18" s="18" t="s">
        <v>38</v>
      </c>
      <c r="D18" s="36"/>
      <c r="E18" s="30">
        <v>28.9</v>
      </c>
      <c r="F18" s="20">
        <f t="shared" si="1"/>
        <v>0</v>
      </c>
      <c r="H18" s="18" t="s">
        <v>48</v>
      </c>
      <c r="I18" s="36"/>
      <c r="J18" s="30">
        <v>8.9</v>
      </c>
      <c r="K18" s="20">
        <f t="shared" si="0"/>
        <v>0</v>
      </c>
    </row>
    <row r="19" spans="3:11" x14ac:dyDescent="0.25">
      <c r="C19" s="18" t="s">
        <v>39</v>
      </c>
      <c r="D19" s="36"/>
      <c r="E19" s="30">
        <v>19.5</v>
      </c>
      <c r="F19" s="20">
        <f t="shared" si="1"/>
        <v>0</v>
      </c>
      <c r="H19" s="18" t="s">
        <v>25</v>
      </c>
      <c r="I19" s="36"/>
      <c r="J19" s="30">
        <v>12.4</v>
      </c>
      <c r="K19" s="20">
        <f t="shared" si="0"/>
        <v>0</v>
      </c>
    </row>
    <row r="20" spans="3:11" x14ac:dyDescent="0.25">
      <c r="C20" s="18" t="s">
        <v>29</v>
      </c>
      <c r="D20" s="36">
        <v>1</v>
      </c>
      <c r="E20" s="30">
        <v>14.3</v>
      </c>
      <c r="F20" s="20">
        <f t="shared" si="1"/>
        <v>14.3</v>
      </c>
      <c r="H20" s="18" t="s">
        <v>49</v>
      </c>
      <c r="I20" s="36"/>
      <c r="J20" s="30">
        <v>4.95</v>
      </c>
      <c r="K20" s="20">
        <f t="shared" si="0"/>
        <v>0</v>
      </c>
    </row>
    <row r="21" spans="3:11" x14ac:dyDescent="0.25">
      <c r="C21" s="18" t="s">
        <v>22</v>
      </c>
      <c r="D21" s="36"/>
      <c r="E21" s="30">
        <v>10.9</v>
      </c>
      <c r="F21" s="20">
        <f t="shared" si="1"/>
        <v>0</v>
      </c>
      <c r="H21" s="18" t="s">
        <v>50</v>
      </c>
      <c r="I21" s="36"/>
      <c r="J21" s="30">
        <v>4.95</v>
      </c>
      <c r="K21" s="20">
        <f t="shared" si="0"/>
        <v>0</v>
      </c>
    </row>
    <row r="22" spans="3:11" x14ac:dyDescent="0.25">
      <c r="C22" s="18" t="s">
        <v>18</v>
      </c>
      <c r="D22" s="36"/>
      <c r="E22" s="30">
        <v>12.95</v>
      </c>
      <c r="F22" s="20">
        <f t="shared" si="1"/>
        <v>0</v>
      </c>
      <c r="H22" s="18" t="s">
        <v>51</v>
      </c>
      <c r="I22" s="36"/>
      <c r="J22" s="30">
        <v>8.9</v>
      </c>
      <c r="K22" s="20">
        <f t="shared" si="0"/>
        <v>0</v>
      </c>
    </row>
    <row r="23" spans="3:11" x14ac:dyDescent="0.25">
      <c r="C23" s="18" t="s">
        <v>40</v>
      </c>
      <c r="D23" s="36"/>
      <c r="E23" s="30">
        <v>10.95</v>
      </c>
      <c r="F23" s="20">
        <f t="shared" si="1"/>
        <v>0</v>
      </c>
      <c r="H23" s="18" t="s">
        <v>52</v>
      </c>
      <c r="I23" s="36"/>
      <c r="J23" s="30">
        <v>15.8</v>
      </c>
      <c r="K23" s="20">
        <f t="shared" si="0"/>
        <v>0</v>
      </c>
    </row>
    <row r="24" spans="3:11" x14ac:dyDescent="0.25">
      <c r="C24" s="18" t="s">
        <v>41</v>
      </c>
      <c r="D24" s="36"/>
      <c r="E24" s="30">
        <v>8.8000000000000007</v>
      </c>
      <c r="F24" s="20">
        <f t="shared" si="1"/>
        <v>0</v>
      </c>
      <c r="H24" s="18" t="s">
        <v>53</v>
      </c>
      <c r="I24" s="36"/>
      <c r="J24" s="30">
        <v>14.8</v>
      </c>
      <c r="K24" s="20">
        <f t="shared" si="0"/>
        <v>0</v>
      </c>
    </row>
    <row r="25" spans="3:11" x14ac:dyDescent="0.25">
      <c r="C25" s="18" t="s">
        <v>42</v>
      </c>
      <c r="D25" s="36"/>
      <c r="E25" s="30">
        <v>10.8</v>
      </c>
      <c r="F25" s="20">
        <f t="shared" si="1"/>
        <v>0</v>
      </c>
      <c r="H25" s="18" t="s">
        <v>54</v>
      </c>
      <c r="I25" s="36"/>
      <c r="J25" s="30">
        <v>6.6</v>
      </c>
      <c r="K25" s="20">
        <f t="shared" si="0"/>
        <v>0</v>
      </c>
    </row>
    <row r="26" spans="3:11" x14ac:dyDescent="0.25">
      <c r="C26" s="18" t="s">
        <v>19</v>
      </c>
      <c r="D26" s="36"/>
      <c r="E26" s="30">
        <v>12.85</v>
      </c>
      <c r="F26" s="20">
        <f t="shared" si="1"/>
        <v>0</v>
      </c>
      <c r="H26" s="18" t="s">
        <v>26</v>
      </c>
      <c r="I26" s="36"/>
      <c r="J26" s="30">
        <v>7.9</v>
      </c>
      <c r="K26" s="20">
        <f t="shared" si="0"/>
        <v>0</v>
      </c>
    </row>
    <row r="27" spans="3:11" x14ac:dyDescent="0.25">
      <c r="C27" s="18" t="s">
        <v>16</v>
      </c>
      <c r="D27" s="36">
        <v>2</v>
      </c>
      <c r="E27" s="30">
        <v>18.100000000000001</v>
      </c>
      <c r="F27" s="20">
        <f t="shared" si="1"/>
        <v>36.200000000000003</v>
      </c>
      <c r="H27" s="18" t="s">
        <v>55</v>
      </c>
      <c r="I27" s="36"/>
      <c r="J27" s="30">
        <v>6.4</v>
      </c>
      <c r="K27" s="20">
        <f t="shared" si="0"/>
        <v>0</v>
      </c>
    </row>
    <row r="28" spans="3:11" ht="15.75" thickBot="1" x14ac:dyDescent="0.3">
      <c r="C28" s="21" t="s">
        <v>6</v>
      </c>
      <c r="D28" s="37"/>
      <c r="E28" s="31">
        <v>23.9</v>
      </c>
      <c r="F28" s="23">
        <f t="shared" si="1"/>
        <v>0</v>
      </c>
      <c r="H28" s="21" t="s">
        <v>56</v>
      </c>
      <c r="I28" s="37"/>
      <c r="J28" s="31">
        <v>0.4</v>
      </c>
      <c r="K28" s="23">
        <f t="shared" si="0"/>
        <v>0</v>
      </c>
    </row>
    <row r="29" spans="3:11" ht="15.75" thickBot="1" x14ac:dyDescent="0.3"/>
    <row r="30" spans="3:11" ht="15.75" thickBot="1" x14ac:dyDescent="0.3">
      <c r="F30" s="41">
        <f>SUM(F5:F29)</f>
        <v>145.1</v>
      </c>
      <c r="K30" s="41">
        <f>SUM(K5:K29)</f>
        <v>498.1</v>
      </c>
    </row>
    <row r="31" spans="3:11" ht="15.75" thickBot="1" x14ac:dyDescent="0.3">
      <c r="F31" s="38"/>
      <c r="K31" s="38"/>
    </row>
    <row r="32" spans="3:11" ht="15.75" thickBot="1" x14ac:dyDescent="0.3">
      <c r="I32" s="39" t="s">
        <v>7</v>
      </c>
      <c r="J32" s="40"/>
      <c r="K32" s="8">
        <f>F30+K30</f>
        <v>643.20000000000005</v>
      </c>
    </row>
  </sheetData>
  <mergeCells count="1">
    <mergeCell ref="I32:J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Général</vt:lpstr>
      <vt:lpstr>Coucou</vt:lpstr>
      <vt:lpstr>Libre 1</vt:lpstr>
      <vt:lpstr>Libre 2</vt:lpstr>
      <vt:lpstr>Libre 3</vt:lpstr>
      <vt:lpstr>Libre 4</vt:lpstr>
      <vt:lpstr>Libre 5</vt:lpstr>
      <vt:lpstr>Libre 6</vt:lpstr>
      <vt:lpstr>Libre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Bureau</dc:creator>
  <cp:lastModifiedBy>José de Oliveira</cp:lastModifiedBy>
  <cp:lastPrinted>2019-12-13T10:15:46Z</cp:lastPrinted>
  <dcterms:created xsi:type="dcterms:W3CDTF">2018-11-15T09:36:32Z</dcterms:created>
  <dcterms:modified xsi:type="dcterms:W3CDTF">2021-10-28T16:23:18Z</dcterms:modified>
</cp:coreProperties>
</file>