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harts/chart1.xml" ContentType="application/vnd.openxmlformats-officedocument.drawingml.chart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930" yWindow="0" windowWidth="14400" windowHeight="8100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H2" i="1" l="1"/>
  <c r="K2" i="3" s="1"/>
  <c r="H3" i="1"/>
  <c r="H4" i="1"/>
  <c r="H5" i="1"/>
  <c r="H6" i="1"/>
  <c r="M3" i="3"/>
  <c r="L3" i="3"/>
  <c r="K3" i="3"/>
  <c r="J3" i="3"/>
  <c r="I3" i="3"/>
  <c r="G3" i="3"/>
  <c r="F3" i="3"/>
  <c r="E3" i="3"/>
  <c r="D3" i="3"/>
  <c r="C3" i="3"/>
  <c r="B3" i="3"/>
  <c r="H3" i="3"/>
  <c r="F4" i="1"/>
  <c r="G4" i="1" s="1"/>
  <c r="F5" i="1"/>
  <c r="G5" i="1"/>
  <c r="F6" i="1"/>
  <c r="G6" i="1"/>
  <c r="F3" i="1"/>
  <c r="G3" i="1"/>
  <c r="F2" i="1"/>
  <c r="L2" i="3"/>
  <c r="H2" i="3"/>
  <c r="J2" i="3"/>
  <c r="D2" i="3"/>
  <c r="E2" i="3"/>
  <c r="I2" i="3"/>
  <c r="C2" i="3"/>
  <c r="G2" i="1"/>
  <c r="M2" i="3"/>
  <c r="F2" i="3" l="1"/>
  <c r="B2" i="3"/>
  <c r="G2" i="3"/>
</calcChain>
</file>

<file path=xl/sharedStrings.xml><?xml version="1.0" encoding="utf-8"?>
<sst xmlns="http://schemas.openxmlformats.org/spreadsheetml/2006/main" count="24" uniqueCount="18">
  <si>
    <t>Date</t>
  </si>
  <si>
    <t>Type Dossier</t>
  </si>
  <si>
    <t>Main d'oeuvre</t>
  </si>
  <si>
    <t>assurance MAAF</t>
  </si>
  <si>
    <t>Assurance MAIF</t>
  </si>
  <si>
    <t>M. DUPONT</t>
  </si>
  <si>
    <t>assurance AXA</t>
  </si>
  <si>
    <t>M. DUBOIS</t>
  </si>
  <si>
    <t>HT</t>
  </si>
  <si>
    <t>TVA</t>
  </si>
  <si>
    <t>Total TTC</t>
  </si>
  <si>
    <t>Pièces</t>
  </si>
  <si>
    <t>Fournisseurs</t>
  </si>
  <si>
    <t>N° de Facture</t>
  </si>
  <si>
    <t>recettes</t>
  </si>
  <si>
    <t>dépenses</t>
  </si>
  <si>
    <t>ixell</t>
  </si>
  <si>
    <t>kent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</si>
</sst>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6" formatCode="#,##0\ &quot;€&quot;;[Red]\-#,##0\ &quot;€&quot;"/>
    <numFmt numFmtId="164" formatCode="mmm/yy"/>
  </numFmts>
  <fonts count="2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0" tint="-0.34998626667073579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9"/>
        <bgColor theme="9"/>
      </patternFill>
    </fill>
    <fill>
      <patternFill patternType="solid">
        <fgColor theme="9" tint="0.59999389629810485"/>
        <bgColor theme="9" tint="0.59999389629810485"/>
      </patternFill>
    </fill>
    <fill>
      <patternFill patternType="solid">
        <fgColor theme="9" tint="0.79998168889431442"/>
        <bgColor theme="9" tint="0.79998168889431442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theme="0"/>
      </bottom>
      <diagonal/>
    </border>
    <border>
      <left style="thin">
        <color indexed="64"/>
      </left>
      <right/>
      <top style="thin">
        <color indexed="64"/>
      </top>
      <bottom style="thin">
        <color theme="0"/>
      </bottom>
      <diagonal/>
    </border>
    <border>
      <left/>
      <right style="thin">
        <color indexed="64"/>
      </right>
      <top style="thin">
        <color indexed="64"/>
      </top>
      <bottom style="thin">
        <color theme="0"/>
      </bottom>
      <diagonal/>
    </border>
  </borders>
  <cellStyleXfs count="1">
    <xf numFmtId="0" fontId="0" fillId="0" borderId="0"/>
  </cellStyleXfs>
  <cellXfs count="31">
    <xf numFmtId="0" fontId="0" fillId="0" borderId="0" xfId="0"/>
    <xf numFmtId="0" fontId="0" fillId="0" borderId="1" xfId="0" applyBorder="1"/>
    <xf numFmtId="0" fontId="0" fillId="0" borderId="1" xfId="0" applyBorder="1" applyAlignment="1">
      <alignment horizontal="center" vertical="center"/>
    </xf>
    <xf numFmtId="6" fontId="0" fillId="0" borderId="1" xfId="0" applyNumberFormat="1" applyBorder="1" applyAlignment="1">
      <alignment horizontal="center" vertical="center"/>
    </xf>
    <xf numFmtId="14" fontId="0" fillId="0" borderId="2" xfId="0" applyNumberFormat="1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 wrapText="1" shrinkToFit="1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14" fontId="0" fillId="0" borderId="7" xfId="0" applyNumberFormat="1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6" fontId="0" fillId="0" borderId="8" xfId="0" applyNumberFormat="1" applyBorder="1" applyAlignment="1">
      <alignment horizontal="center" vertical="center"/>
    </xf>
    <xf numFmtId="6" fontId="0" fillId="2" borderId="1" xfId="0" applyNumberFormat="1" applyFill="1" applyBorder="1" applyAlignment="1">
      <alignment horizontal="center" vertical="center"/>
    </xf>
    <xf numFmtId="6" fontId="0" fillId="2" borderId="3" xfId="0" applyNumberFormat="1" applyFill="1" applyBorder="1" applyAlignment="1">
      <alignment horizontal="center" vertical="center"/>
    </xf>
    <xf numFmtId="6" fontId="0" fillId="2" borderId="9" xfId="0" applyNumberFormat="1" applyFill="1" applyBorder="1" applyAlignment="1">
      <alignment horizontal="center" vertical="center"/>
    </xf>
    <xf numFmtId="0" fontId="0" fillId="3" borderId="0" xfId="0" applyFill="1"/>
    <xf numFmtId="164" fontId="0" fillId="3" borderId="0" xfId="0" applyNumberFormat="1" applyFill="1" applyAlignment="1">
      <alignment horizontal="center"/>
    </xf>
    <xf numFmtId="0" fontId="1" fillId="4" borderId="5" xfId="0" applyFont="1" applyFill="1" applyBorder="1" applyAlignment="1">
      <alignment horizontal="center" vertical="center"/>
    </xf>
    <xf numFmtId="0" fontId="1" fillId="4" borderId="6" xfId="0" applyFont="1" applyFill="1" applyBorder="1" applyAlignment="1">
      <alignment horizontal="center" vertical="center"/>
    </xf>
    <xf numFmtId="6" fontId="0" fillId="2" borderId="11" xfId="0" applyNumberFormat="1" applyFont="1" applyFill="1" applyBorder="1" applyAlignment="1">
      <alignment horizontal="center" vertical="center"/>
    </xf>
    <xf numFmtId="0" fontId="0" fillId="6" borderId="10" xfId="0" applyFont="1" applyFill="1" applyBorder="1" applyAlignment="1">
      <alignment horizontal="center" vertical="center"/>
    </xf>
    <xf numFmtId="6" fontId="0" fillId="6" borderId="10" xfId="0" applyNumberFormat="1" applyFont="1" applyFill="1" applyBorder="1" applyAlignment="1">
      <alignment horizontal="center" vertical="center"/>
    </xf>
    <xf numFmtId="6" fontId="0" fillId="2" borderId="10" xfId="0" applyNumberFormat="1" applyFont="1" applyFill="1" applyBorder="1" applyAlignment="1">
      <alignment horizontal="center" vertical="center"/>
    </xf>
    <xf numFmtId="0" fontId="0" fillId="5" borderId="8" xfId="0" applyFont="1" applyFill="1" applyBorder="1" applyAlignment="1">
      <alignment horizontal="center" vertical="center"/>
    </xf>
    <xf numFmtId="6" fontId="0" fillId="5" borderId="8" xfId="0" applyNumberFormat="1" applyFont="1" applyFill="1" applyBorder="1" applyAlignment="1">
      <alignment horizontal="center" vertical="center"/>
    </xf>
    <xf numFmtId="6" fontId="0" fillId="2" borderId="8" xfId="0" applyNumberFormat="1" applyFont="1" applyFill="1" applyBorder="1" applyAlignment="1">
      <alignment horizontal="center" vertical="center"/>
    </xf>
    <xf numFmtId="6" fontId="0" fillId="2" borderId="9" xfId="0" applyNumberFormat="1" applyFont="1" applyFill="1" applyBorder="1" applyAlignment="1">
      <alignment horizontal="center" vertical="center"/>
    </xf>
    <xf numFmtId="0" fontId="1" fillId="4" borderId="4" xfId="0" applyFont="1" applyFill="1" applyBorder="1" applyAlignment="1">
      <alignment horizontal="center" vertical="center"/>
    </xf>
    <xf numFmtId="0" fontId="1" fillId="4" borderId="5" xfId="0" applyFont="1" applyFill="1" applyBorder="1" applyAlignment="1">
      <alignment horizontal="center" vertical="center" wrapText="1" shrinkToFit="1"/>
    </xf>
    <xf numFmtId="14" fontId="0" fillId="6" borderId="12" xfId="0" applyNumberFormat="1" applyFont="1" applyFill="1" applyBorder="1" applyAlignment="1">
      <alignment horizontal="center" vertical="center"/>
    </xf>
    <xf numFmtId="14" fontId="0" fillId="5" borderId="7" xfId="0" applyNumberFormat="1" applyFont="1" applyFill="1" applyBorder="1" applyAlignment="1">
      <alignment horizontal="center" vertical="center"/>
    </xf>
  </cellXfs>
  <cellStyles count="1">
    <cellStyle name="Normal" xfId="0" builtinId="0"/>
  </cellStyles>
  <dxfs count="20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0" formatCode="#,##0\ &quot;€&quot;;[Red]\-#,##0\ &quot;€&quot;"/>
      <fill>
        <patternFill patternType="solid">
          <fgColor indexed="64"/>
          <bgColor theme="0" tint="-0.34998626667073579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theme="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0" formatCode="#,##0\ &quot;€&quot;;[Red]\-#,##0\ &quot;€&quot;"/>
      <fill>
        <patternFill patternType="solid">
          <fgColor indexed="64"/>
          <bgColor theme="0" tint="-0.34998626667073579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theme="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0" formatCode="#,##0\ &quot;€&quot;;[Red]\-#,##0\ &quot;€&quot;"/>
      <fill>
        <patternFill patternType="solid">
          <fgColor indexed="64"/>
          <bgColor theme="0" tint="-0.34998626667073579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theme="0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theme="9"/>
          <bgColor theme="9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numFmt numFmtId="10" formatCode="#,##0\ &quot;€&quot;;[Red]\-#,##0\ &quot;€&quot;"/>
      <fill>
        <patternFill patternType="solid">
          <fgColor indexed="64"/>
          <bgColor theme="0" tint="-0.34998626667073579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numFmt numFmtId="10" formatCode="#,##0\ &quot;€&quot;;[Red]\-#,##0\ &quot;€&quot;"/>
      <fill>
        <patternFill patternType="solid">
          <fgColor indexed="64"/>
          <bgColor theme="0" tint="-0.34998626667073579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0" formatCode="#,##0\ &quot;€&quot;;[Red]\-#,##0\ &quot;€&quot;"/>
      <fill>
        <patternFill patternType="solid">
          <fgColor indexed="64"/>
          <bgColor theme="0" tint="-0.34998626667073579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0" formatCode="#,##0\ &quot;€&quot;;[Red]\-#,##0\ &quot;€&quot;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0" formatCode="#,##0\ &quot;€&quot;;[Red]\-#,##0\ &quot;€&quot;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9" formatCode="dd/mm/yyyy"/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0" indent="0" justifyLastLine="0" shrinkToFit="0" readingOrder="0"/>
    </dxf>
    <dxf>
      <border outline="0">
        <bottom style="thin">
          <color indexed="64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lineChart>
        <c:grouping val="standard"/>
        <c:varyColors val="0"/>
        <c:ser>
          <c:idx val="0"/>
          <c:order val="0"/>
          <c:marker>
            <c:symbol val="none"/>
          </c:marker>
          <c:cat>
            <c:numRef>
              <c:f>Feuil1!$A$2:$A$6</c:f>
              <c:numCache>
                <c:formatCode>m/d/yyyy</c:formatCode>
                <c:ptCount val="5"/>
                <c:pt idx="0">
                  <c:v>42552</c:v>
                </c:pt>
                <c:pt idx="1">
                  <c:v>42553</c:v>
                </c:pt>
                <c:pt idx="2">
                  <c:v>42554</c:v>
                </c:pt>
                <c:pt idx="3">
                  <c:v>42555</c:v>
                </c:pt>
                <c:pt idx="4">
                  <c:v>42555</c:v>
                </c:pt>
              </c:numCache>
            </c:numRef>
          </c:cat>
          <c:val>
            <c:numRef>
              <c:f>Feuil1!$H$2:$H$6</c:f>
              <c:numCache>
                <c:formatCode>"€"#,##0_);[Red]\("€"#,##0\)</c:formatCode>
                <c:ptCount val="5"/>
                <c:pt idx="0">
                  <c:v>1235</c:v>
                </c:pt>
                <c:pt idx="1">
                  <c:v>2474</c:v>
                </c:pt>
                <c:pt idx="2">
                  <c:v>657</c:v>
                </c:pt>
                <c:pt idx="3">
                  <c:v>435</c:v>
                </c:pt>
                <c:pt idx="4">
                  <c:v>110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84158080"/>
        <c:axId val="184159616"/>
      </c:lineChart>
      <c:dateAx>
        <c:axId val="184158080"/>
        <c:scaling>
          <c:orientation val="minMax"/>
        </c:scaling>
        <c:delete val="0"/>
        <c:axPos val="b"/>
        <c:numFmt formatCode="m/d/yyyy" sourceLinked="1"/>
        <c:majorTickMark val="out"/>
        <c:minorTickMark val="none"/>
        <c:tickLblPos val="nextTo"/>
        <c:crossAx val="184159616"/>
        <c:crosses val="autoZero"/>
        <c:auto val="1"/>
        <c:lblOffset val="100"/>
        <c:baseTimeUnit val="days"/>
      </c:dateAx>
      <c:valAx>
        <c:axId val="184159616"/>
        <c:scaling>
          <c:orientation val="minMax"/>
        </c:scaling>
        <c:delete val="0"/>
        <c:axPos val="l"/>
        <c:majorGridlines/>
        <c:numFmt formatCode="&quot;€&quot;#,##0_);[Red]\(&quot;€&quot;#,##0\)" sourceLinked="1"/>
        <c:majorTickMark val="out"/>
        <c:minorTickMark val="none"/>
        <c:tickLblPos val="nextTo"/>
        <c:crossAx val="184158080"/>
        <c:crosses val="autoZero"/>
        <c:crossBetween val="between"/>
      </c:val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235324</xdr:colOff>
      <xdr:row>1</xdr:row>
      <xdr:rowOff>40340</xdr:rowOff>
    </xdr:from>
    <xdr:to>
      <xdr:col>15</xdr:col>
      <xdr:colOff>235324</xdr:colOff>
      <xdr:row>13</xdr:row>
      <xdr:rowOff>94129</xdr:rowOff>
    </xdr:to>
    <xdr:graphicFrame macro="">
      <xdr:nvGraphicFramePr>
        <xdr:cNvPr id="7" name="Graphique 6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ables/table1.xml><?xml version="1.0" encoding="utf-8"?>
<table xmlns="http://schemas.openxmlformats.org/spreadsheetml/2006/main" id="1" name="Tableau1" displayName="Tableau1" ref="A1:H6" totalsRowShown="0" headerRowDxfId="19" dataDxfId="17" headerRowBorderDxfId="18" tableBorderDxfId="16" totalsRowBorderDxfId="15">
  <autoFilter ref="A1:H6"/>
  <tableColumns count="8">
    <tableColumn id="1" name="Date" dataDxfId="14"/>
    <tableColumn id="2" name="N° de Facture" dataDxfId="13"/>
    <tableColumn id="3" name="Type Dossier" dataDxfId="12"/>
    <tableColumn id="5" name="Main d'oeuvre" dataDxfId="11"/>
    <tableColumn id="6" name="Pièces" dataDxfId="10"/>
    <tableColumn id="7" name="HT" dataDxfId="9">
      <calculatedColumnFormula>H2/1.2</calculatedColumnFormula>
    </tableColumn>
    <tableColumn id="8" name="TVA" dataDxfId="8">
      <calculatedColumnFormula>H2-F2</calculatedColumnFormula>
    </tableColumn>
    <tableColumn id="9" name="Total TTC" dataDxfId="7">
      <calculatedColumnFormula>D2+E2</calculatedColumnFormula>
    </tableColumn>
  </tableColumns>
  <tableStyleInfo name="TableStyleMedium14" showFirstColumn="0" showLastColumn="0" showRowStripes="1" showColumnStripes="0"/>
</table>
</file>

<file path=xl/tables/table2.xml><?xml version="1.0" encoding="utf-8"?>
<table xmlns="http://schemas.openxmlformats.org/spreadsheetml/2006/main" id="4" name="Tableau4" displayName="Tableau4" ref="A1:G3" totalsRowShown="0" headerRowDxfId="6" headerRowBorderDxfId="5" tableBorderDxfId="4" totalsRowBorderDxfId="3">
  <autoFilter ref="A1:G3"/>
  <tableColumns count="7">
    <tableColumn id="1" name="Date"/>
    <tableColumn id="2" name="N° de Facture"/>
    <tableColumn id="4" name="Fournisseurs"/>
    <tableColumn id="6" name="Pièces"/>
    <tableColumn id="7" name="HT" dataDxfId="2"/>
    <tableColumn id="8" name="TVA" dataDxfId="1"/>
    <tableColumn id="9" name="Total TTC" dataDxfId="0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42"/>
  <sheetViews>
    <sheetView tabSelected="1" zoomScale="85" zoomScaleNormal="85" workbookViewId="0">
      <selection activeCell="J19" sqref="J19"/>
    </sheetView>
  </sheetViews>
  <sheetFormatPr baseColWidth="10" defaultRowHeight="15" x14ac:dyDescent="0.25"/>
  <cols>
    <col min="1" max="1" width="13.140625" customWidth="1"/>
    <col min="2" max="2" width="17.5703125" customWidth="1"/>
    <col min="3" max="3" width="18.7109375" customWidth="1"/>
    <col min="4" max="4" width="21.5703125" customWidth="1"/>
    <col min="5" max="5" width="16.28515625" customWidth="1"/>
    <col min="6" max="7" width="12.7109375" customWidth="1"/>
    <col min="8" max="8" width="15.7109375" customWidth="1"/>
  </cols>
  <sheetData>
    <row r="1" spans="1:8" ht="18" customHeight="1" x14ac:dyDescent="0.25">
      <c r="A1" s="5" t="s">
        <v>0</v>
      </c>
      <c r="B1" s="6" t="s">
        <v>13</v>
      </c>
      <c r="C1" s="7" t="s">
        <v>1</v>
      </c>
      <c r="D1" s="7" t="s">
        <v>2</v>
      </c>
      <c r="E1" s="7" t="s">
        <v>11</v>
      </c>
      <c r="F1" s="7" t="s">
        <v>8</v>
      </c>
      <c r="G1" s="7" t="s">
        <v>9</v>
      </c>
      <c r="H1" s="8" t="s">
        <v>10</v>
      </c>
    </row>
    <row r="2" spans="1:8" ht="18" customHeight="1" x14ac:dyDescent="0.25">
      <c r="A2" s="4">
        <v>42552</v>
      </c>
      <c r="B2" s="2">
        <v>451548</v>
      </c>
      <c r="C2" s="2" t="s">
        <v>3</v>
      </c>
      <c r="D2" s="3">
        <v>1200</v>
      </c>
      <c r="E2" s="3">
        <v>35</v>
      </c>
      <c r="F2" s="12">
        <f>H2/1.2</f>
        <v>1029.1666666666667</v>
      </c>
      <c r="G2" s="12">
        <f>H2-F2</f>
        <v>205.83333333333326</v>
      </c>
      <c r="H2" s="13">
        <f>D2+E2</f>
        <v>1235</v>
      </c>
    </row>
    <row r="3" spans="1:8" ht="18" customHeight="1" x14ac:dyDescent="0.25">
      <c r="A3" s="4">
        <v>42553</v>
      </c>
      <c r="B3" s="2">
        <v>451249</v>
      </c>
      <c r="C3" s="2" t="s">
        <v>4</v>
      </c>
      <c r="D3" s="3">
        <v>2400</v>
      </c>
      <c r="E3" s="3">
        <v>74</v>
      </c>
      <c r="F3" s="12">
        <f>H3/1.2</f>
        <v>2061.666666666667</v>
      </c>
      <c r="G3" s="12">
        <f>H3-F3</f>
        <v>412.33333333333303</v>
      </c>
      <c r="H3" s="13">
        <f>D3+E3</f>
        <v>2474</v>
      </c>
    </row>
    <row r="4" spans="1:8" ht="18" customHeight="1" x14ac:dyDescent="0.25">
      <c r="A4" s="4">
        <v>42554</v>
      </c>
      <c r="B4" s="2">
        <v>451250</v>
      </c>
      <c r="C4" s="2" t="s">
        <v>5</v>
      </c>
      <c r="D4" s="3">
        <v>500</v>
      </c>
      <c r="E4" s="3">
        <v>157</v>
      </c>
      <c r="F4" s="12">
        <f>H4/1.2</f>
        <v>547.5</v>
      </c>
      <c r="G4" s="12">
        <f>H4-F4</f>
        <v>109.5</v>
      </c>
      <c r="H4" s="13">
        <f>D4+E4</f>
        <v>657</v>
      </c>
    </row>
    <row r="5" spans="1:8" ht="18" customHeight="1" x14ac:dyDescent="0.25">
      <c r="A5" s="4">
        <v>42555</v>
      </c>
      <c r="B5" s="2">
        <v>451251</v>
      </c>
      <c r="C5" s="2" t="s">
        <v>6</v>
      </c>
      <c r="D5" s="3">
        <v>430</v>
      </c>
      <c r="E5" s="3">
        <v>5</v>
      </c>
      <c r="F5" s="12">
        <f>H5/1.2</f>
        <v>362.5</v>
      </c>
      <c r="G5" s="12">
        <f>H5-F5</f>
        <v>72.5</v>
      </c>
      <c r="H5" s="13">
        <f>D5+E5</f>
        <v>435</v>
      </c>
    </row>
    <row r="6" spans="1:8" ht="18" customHeight="1" x14ac:dyDescent="0.25">
      <c r="A6" s="9">
        <v>42555</v>
      </c>
      <c r="B6" s="10">
        <v>451252</v>
      </c>
      <c r="C6" s="10" t="s">
        <v>7</v>
      </c>
      <c r="D6" s="11">
        <v>110</v>
      </c>
      <c r="E6" s="10"/>
      <c r="F6" s="12">
        <f>H6/1.2</f>
        <v>91.666666666666671</v>
      </c>
      <c r="G6" s="12">
        <f>H6-F6</f>
        <v>18.333333333333329</v>
      </c>
      <c r="H6" s="14">
        <f>D6+E6</f>
        <v>110</v>
      </c>
    </row>
    <row r="7" spans="1:8" ht="18" customHeight="1" x14ac:dyDescent="0.25">
      <c r="A7" s="2"/>
      <c r="B7" s="2"/>
      <c r="C7" s="2"/>
      <c r="D7" s="2"/>
      <c r="E7" s="2"/>
      <c r="F7" s="2"/>
      <c r="G7" s="2"/>
      <c r="H7" s="2"/>
    </row>
    <row r="8" spans="1:8" ht="18" customHeight="1" x14ac:dyDescent="0.25">
      <c r="A8" s="2"/>
      <c r="B8" s="2"/>
      <c r="C8" s="2"/>
      <c r="D8" s="2"/>
      <c r="E8" s="2"/>
      <c r="F8" s="2"/>
      <c r="G8" s="2"/>
      <c r="H8" s="2"/>
    </row>
    <row r="9" spans="1:8" ht="18" customHeight="1" x14ac:dyDescent="0.25">
      <c r="A9" s="2"/>
      <c r="B9" s="2"/>
      <c r="C9" s="2"/>
      <c r="D9" s="2"/>
      <c r="E9" s="2"/>
      <c r="F9" s="2"/>
      <c r="G9" s="2"/>
      <c r="H9" s="2"/>
    </row>
    <row r="10" spans="1:8" ht="18" customHeight="1" x14ac:dyDescent="0.25">
      <c r="A10" s="2"/>
      <c r="B10" s="2"/>
      <c r="C10" s="2"/>
      <c r="D10" s="2"/>
      <c r="E10" s="2"/>
      <c r="F10" s="2"/>
      <c r="G10" s="2"/>
      <c r="H10" s="2"/>
    </row>
    <row r="11" spans="1:8" ht="18" customHeight="1" x14ac:dyDescent="0.25">
      <c r="A11" s="2"/>
      <c r="B11" s="2"/>
      <c r="C11" s="2"/>
      <c r="D11" s="2"/>
      <c r="E11" s="2"/>
      <c r="F11" s="2"/>
      <c r="G11" s="2"/>
      <c r="H11" s="2"/>
    </row>
    <row r="12" spans="1:8" ht="18" customHeight="1" x14ac:dyDescent="0.25">
      <c r="A12" s="2"/>
      <c r="B12" s="2"/>
      <c r="C12" s="2"/>
      <c r="D12" s="2"/>
      <c r="E12" s="2"/>
      <c r="F12" s="2"/>
      <c r="G12" s="2"/>
      <c r="H12" s="2"/>
    </row>
    <row r="13" spans="1:8" ht="18" customHeight="1" x14ac:dyDescent="0.25">
      <c r="A13" s="2"/>
      <c r="B13" s="2"/>
      <c r="C13" s="2"/>
      <c r="D13" s="2"/>
      <c r="E13" s="2"/>
      <c r="F13" s="2"/>
      <c r="G13" s="2"/>
      <c r="H13" s="2"/>
    </row>
    <row r="14" spans="1:8" ht="18" customHeight="1" x14ac:dyDescent="0.25">
      <c r="A14" s="2"/>
      <c r="B14" s="2"/>
      <c r="C14" s="2"/>
      <c r="D14" s="2"/>
      <c r="E14" s="2"/>
      <c r="F14" s="2"/>
      <c r="G14" s="2"/>
      <c r="H14" s="2"/>
    </row>
    <row r="15" spans="1:8" ht="18" customHeight="1" x14ac:dyDescent="0.25">
      <c r="A15" s="2"/>
      <c r="B15" s="2"/>
      <c r="C15" s="2"/>
      <c r="D15" s="2"/>
      <c r="E15" s="2"/>
      <c r="F15" s="2"/>
      <c r="G15" s="2"/>
      <c r="H15" s="2"/>
    </row>
    <row r="16" spans="1:8" ht="18" customHeight="1" x14ac:dyDescent="0.25">
      <c r="A16" s="2"/>
      <c r="B16" s="2"/>
      <c r="C16" s="2"/>
      <c r="D16" s="2"/>
      <c r="E16" s="2"/>
      <c r="F16" s="2"/>
      <c r="G16" s="2"/>
      <c r="H16" s="2"/>
    </row>
    <row r="17" spans="1:8" ht="18" customHeight="1" x14ac:dyDescent="0.25">
      <c r="A17" s="2"/>
      <c r="B17" s="2"/>
      <c r="C17" s="2"/>
      <c r="D17" s="2"/>
      <c r="E17" s="2"/>
      <c r="F17" s="2"/>
      <c r="G17" s="2"/>
      <c r="H17" s="2"/>
    </row>
    <row r="18" spans="1:8" ht="18" customHeight="1" x14ac:dyDescent="0.25">
      <c r="A18" s="2"/>
      <c r="B18" s="2"/>
      <c r="C18" s="2"/>
      <c r="D18" s="2"/>
      <c r="E18" s="2"/>
      <c r="F18" s="2"/>
      <c r="G18" s="2"/>
      <c r="H18" s="2"/>
    </row>
    <row r="19" spans="1:8" ht="18" customHeight="1" x14ac:dyDescent="0.25">
      <c r="A19" s="2"/>
      <c r="B19" s="2"/>
      <c r="C19" s="2"/>
      <c r="D19" s="2"/>
      <c r="E19" s="2"/>
      <c r="F19" s="2"/>
      <c r="G19" s="2"/>
      <c r="H19" s="2"/>
    </row>
    <row r="20" spans="1:8" ht="18" customHeight="1" x14ac:dyDescent="0.25">
      <c r="A20" s="2"/>
      <c r="B20" s="2"/>
      <c r="C20" s="2"/>
      <c r="D20" s="2"/>
      <c r="E20" s="2"/>
      <c r="F20" s="2"/>
      <c r="G20" s="2"/>
      <c r="H20" s="2"/>
    </row>
    <row r="21" spans="1:8" ht="18" customHeight="1" x14ac:dyDescent="0.25">
      <c r="A21" s="2"/>
      <c r="B21" s="2"/>
      <c r="C21" s="2"/>
      <c r="D21" s="2"/>
      <c r="E21" s="2"/>
      <c r="F21" s="2"/>
      <c r="G21" s="2"/>
      <c r="H21" s="2"/>
    </row>
    <row r="22" spans="1:8" ht="18" customHeight="1" x14ac:dyDescent="0.25">
      <c r="A22" s="2"/>
      <c r="B22" s="2"/>
      <c r="C22" s="2"/>
      <c r="D22" s="2"/>
      <c r="E22" s="2"/>
      <c r="F22" s="2"/>
      <c r="G22" s="2"/>
      <c r="H22" s="2"/>
    </row>
    <row r="23" spans="1:8" ht="18" customHeight="1" x14ac:dyDescent="0.25">
      <c r="A23" s="2"/>
      <c r="B23" s="2"/>
      <c r="C23" s="2"/>
      <c r="D23" s="2"/>
      <c r="E23" s="2"/>
      <c r="F23" s="2"/>
      <c r="G23" s="2"/>
      <c r="H23" s="2"/>
    </row>
    <row r="24" spans="1:8" ht="18" customHeight="1" x14ac:dyDescent="0.25">
      <c r="A24" s="2"/>
      <c r="B24" s="2"/>
      <c r="C24" s="2"/>
      <c r="D24" s="2"/>
      <c r="E24" s="2"/>
      <c r="F24" s="2"/>
      <c r="G24" s="2"/>
      <c r="H24" s="2"/>
    </row>
    <row r="25" spans="1:8" ht="18" customHeight="1" x14ac:dyDescent="0.25">
      <c r="A25" s="2"/>
      <c r="B25" s="2"/>
      <c r="C25" s="2"/>
      <c r="D25" s="2"/>
      <c r="E25" s="2"/>
      <c r="F25" s="2"/>
      <c r="G25" s="2"/>
      <c r="H25" s="2"/>
    </row>
    <row r="26" spans="1:8" ht="18" customHeight="1" x14ac:dyDescent="0.25">
      <c r="A26" s="2"/>
      <c r="B26" s="2"/>
      <c r="C26" s="2"/>
      <c r="D26" s="2"/>
      <c r="E26" s="2"/>
      <c r="F26" s="2"/>
      <c r="G26" s="2"/>
      <c r="H26" s="2"/>
    </row>
    <row r="27" spans="1:8" ht="18" customHeight="1" x14ac:dyDescent="0.25">
      <c r="A27" s="2"/>
      <c r="B27" s="2"/>
      <c r="C27" s="2"/>
      <c r="D27" s="2"/>
      <c r="E27" s="2"/>
      <c r="F27" s="2"/>
      <c r="G27" s="2"/>
      <c r="H27" s="2"/>
    </row>
    <row r="28" spans="1:8" ht="18" customHeight="1" x14ac:dyDescent="0.25">
      <c r="A28" s="2"/>
      <c r="B28" s="2"/>
      <c r="C28" s="2"/>
      <c r="D28" s="2"/>
      <c r="E28" s="2"/>
      <c r="F28" s="2"/>
      <c r="G28" s="2"/>
      <c r="H28" s="2"/>
    </row>
    <row r="29" spans="1:8" ht="18" customHeight="1" x14ac:dyDescent="0.25">
      <c r="A29" s="1"/>
      <c r="B29" s="1"/>
      <c r="C29" s="1"/>
      <c r="D29" s="1"/>
      <c r="E29" s="1"/>
      <c r="F29" s="1"/>
      <c r="G29" s="1"/>
      <c r="H29" s="1"/>
    </row>
    <row r="30" spans="1:8" ht="18" customHeight="1" x14ac:dyDescent="0.25">
      <c r="A30" s="1"/>
      <c r="B30" s="1"/>
      <c r="C30" s="1"/>
      <c r="D30" s="1"/>
      <c r="E30" s="1"/>
      <c r="F30" s="1"/>
      <c r="G30" s="1"/>
      <c r="H30" s="1"/>
    </row>
    <row r="31" spans="1:8" ht="18" customHeight="1" x14ac:dyDescent="0.25">
      <c r="A31" s="1"/>
      <c r="B31" s="1"/>
      <c r="C31" s="1"/>
      <c r="D31" s="1"/>
      <c r="E31" s="1"/>
      <c r="F31" s="1"/>
      <c r="G31" s="1"/>
      <c r="H31" s="1"/>
    </row>
    <row r="32" spans="1:8" ht="18" customHeight="1" x14ac:dyDescent="0.25">
      <c r="A32" s="1"/>
      <c r="B32" s="1"/>
      <c r="C32" s="1"/>
      <c r="D32" s="1"/>
      <c r="E32" s="1"/>
      <c r="F32" s="1"/>
      <c r="G32" s="1"/>
      <c r="H32" s="1"/>
    </row>
    <row r="33" spans="1:8" ht="18" customHeight="1" x14ac:dyDescent="0.25">
      <c r="A33" s="1"/>
      <c r="B33" s="1"/>
      <c r="C33" s="1"/>
      <c r="D33" s="1"/>
      <c r="E33" s="1"/>
      <c r="F33" s="1"/>
      <c r="G33" s="1"/>
      <c r="H33" s="1"/>
    </row>
    <row r="34" spans="1:8" ht="18" customHeight="1" x14ac:dyDescent="0.25">
      <c r="A34" s="1"/>
      <c r="B34" s="1"/>
      <c r="C34" s="1"/>
      <c r="D34" s="1"/>
      <c r="E34" s="1"/>
      <c r="F34" s="1"/>
      <c r="G34" s="1"/>
      <c r="H34" s="1"/>
    </row>
    <row r="35" spans="1:8" ht="18" customHeight="1" x14ac:dyDescent="0.25">
      <c r="A35" s="1"/>
      <c r="B35" s="1"/>
      <c r="C35" s="1"/>
      <c r="D35" s="1"/>
      <c r="E35" s="1"/>
      <c r="F35" s="1"/>
      <c r="G35" s="1"/>
      <c r="H35" s="1"/>
    </row>
    <row r="36" spans="1:8" ht="18" customHeight="1" x14ac:dyDescent="0.25">
      <c r="A36" s="1"/>
      <c r="B36" s="1"/>
      <c r="C36" s="1"/>
      <c r="D36" s="1"/>
      <c r="E36" s="1"/>
      <c r="F36" s="1"/>
      <c r="G36" s="1"/>
      <c r="H36" s="1"/>
    </row>
    <row r="37" spans="1:8" ht="18" customHeight="1" x14ac:dyDescent="0.25">
      <c r="A37" s="1"/>
      <c r="B37" s="1"/>
      <c r="C37" s="1"/>
      <c r="D37" s="1"/>
      <c r="E37" s="1"/>
      <c r="F37" s="1"/>
      <c r="G37" s="1"/>
      <c r="H37" s="1"/>
    </row>
    <row r="38" spans="1:8" ht="18" customHeight="1" x14ac:dyDescent="0.25">
      <c r="A38" s="1"/>
      <c r="B38" s="1"/>
      <c r="C38" s="1"/>
      <c r="D38" s="1"/>
      <c r="E38" s="1"/>
      <c r="F38" s="1"/>
      <c r="G38" s="1"/>
      <c r="H38" s="1"/>
    </row>
    <row r="39" spans="1:8" ht="18" customHeight="1" x14ac:dyDescent="0.25">
      <c r="A39" s="1"/>
      <c r="B39" s="1"/>
      <c r="C39" s="1"/>
      <c r="D39" s="1"/>
      <c r="E39" s="1"/>
      <c r="F39" s="1"/>
      <c r="G39" s="1"/>
      <c r="H39" s="1"/>
    </row>
    <row r="40" spans="1:8" ht="18" customHeight="1" x14ac:dyDescent="0.25">
      <c r="A40" s="1"/>
      <c r="B40" s="1"/>
      <c r="C40" s="1"/>
      <c r="D40" s="1"/>
      <c r="E40" s="1"/>
      <c r="F40" s="1"/>
      <c r="G40" s="1"/>
      <c r="H40" s="1"/>
    </row>
    <row r="41" spans="1:8" ht="18" customHeight="1" x14ac:dyDescent="0.25"/>
    <row r="42" spans="1:8" ht="18" customHeight="1" x14ac:dyDescent="0.25"/>
  </sheetData>
  <pageMargins left="0.7" right="0.7" top="0.75" bottom="0.75" header="0.3" footer="0.3"/>
  <pageSetup paperSize="9" orientation="portrait" horizontalDpi="4294967293" verticalDpi="4294967293" r:id="rId1"/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3"/>
  <sheetViews>
    <sheetView workbookViewId="0">
      <selection activeCell="I9" sqref="I9"/>
    </sheetView>
  </sheetViews>
  <sheetFormatPr baseColWidth="10" defaultRowHeight="15" x14ac:dyDescent="0.25"/>
  <cols>
    <col min="2" max="2" width="15" customWidth="1"/>
    <col min="3" max="3" width="25.85546875" customWidth="1"/>
    <col min="4" max="4" width="21.7109375" customWidth="1"/>
    <col min="7" max="7" width="11.42578125" customWidth="1"/>
  </cols>
  <sheetData>
    <row r="1" spans="1:7" x14ac:dyDescent="0.25">
      <c r="A1" s="27" t="s">
        <v>0</v>
      </c>
      <c r="B1" s="28" t="s">
        <v>13</v>
      </c>
      <c r="C1" s="17" t="s">
        <v>12</v>
      </c>
      <c r="D1" s="17" t="s">
        <v>11</v>
      </c>
      <c r="E1" s="17" t="s">
        <v>8</v>
      </c>
      <c r="F1" s="17" t="s">
        <v>9</v>
      </c>
      <c r="G1" s="18" t="s">
        <v>10</v>
      </c>
    </row>
    <row r="2" spans="1:7" x14ac:dyDescent="0.25">
      <c r="A2" s="29">
        <v>42554</v>
      </c>
      <c r="B2" s="20">
        <v>999999999</v>
      </c>
      <c r="C2" s="20" t="s">
        <v>16</v>
      </c>
      <c r="D2" s="21"/>
      <c r="E2" s="22">
        <v>-1322.5</v>
      </c>
      <c r="F2" s="22">
        <v>-264.5</v>
      </c>
      <c r="G2" s="19">
        <v>-1587</v>
      </c>
    </row>
    <row r="3" spans="1:7" x14ac:dyDescent="0.25">
      <c r="A3" s="30">
        <v>42555</v>
      </c>
      <c r="B3" s="23">
        <v>77777</v>
      </c>
      <c r="C3" s="23" t="s">
        <v>17</v>
      </c>
      <c r="D3" s="24"/>
      <c r="E3" s="25">
        <v>-45</v>
      </c>
      <c r="F3" s="25">
        <v>-9</v>
      </c>
      <c r="G3" s="26">
        <v>-54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3"/>
  <sheetViews>
    <sheetView workbookViewId="0">
      <selection activeCell="J13" sqref="J13"/>
    </sheetView>
  </sheetViews>
  <sheetFormatPr baseColWidth="10" defaultRowHeight="15" x14ac:dyDescent="0.25"/>
  <sheetData>
    <row r="1" spans="1:13" x14ac:dyDescent="0.25">
      <c r="A1" s="15"/>
      <c r="B1" s="16">
        <v>42370</v>
      </c>
      <c r="C1" s="16">
        <v>42401</v>
      </c>
      <c r="D1" s="16">
        <v>42430</v>
      </c>
      <c r="E1" s="16">
        <v>42461</v>
      </c>
      <c r="F1" s="16">
        <v>42491</v>
      </c>
      <c r="G1" s="16">
        <v>42522</v>
      </c>
      <c r="H1" s="16">
        <v>42552</v>
      </c>
      <c r="I1" s="16">
        <v>42583</v>
      </c>
      <c r="J1" s="16">
        <v>42614</v>
      </c>
      <c r="K1" s="16">
        <v>42644</v>
      </c>
      <c r="L1" s="16">
        <v>42675</v>
      </c>
      <c r="M1" s="16">
        <v>42705</v>
      </c>
    </row>
    <row r="2" spans="1:13" x14ac:dyDescent="0.25">
      <c r="A2" s="15" t="s">
        <v>14</v>
      </c>
      <c r="B2" s="15">
        <f>SUMPRODUCT((MONTH(Tableau1[Date])=MONTH(B1))*(Tableau1[Total TTC]&gt;0)*Tableau1[HT])</f>
        <v>0</v>
      </c>
      <c r="C2" s="15">
        <f>SUMPRODUCT((MONTH(Tableau1[Date])=MONTH(C1))*(Tableau1[Total TTC]&gt;0)*Tableau1[HT])</f>
        <v>0</v>
      </c>
      <c r="D2" s="15">
        <f>SUMPRODUCT((MONTH(Tableau1[Date])=MONTH(D1))*(Tableau1[Total TTC]&gt;0)*Tableau1[HT])</f>
        <v>0</v>
      </c>
      <c r="E2" s="15">
        <f>SUMPRODUCT((MONTH(Tableau1[Date])=MONTH(E1))*(Tableau1[Total TTC]&gt;0)*Tableau1[HT])</f>
        <v>0</v>
      </c>
      <c r="F2" s="15">
        <f>SUMPRODUCT((MONTH(Tableau1[Date])=MONTH(F1))*(Tableau1[Total TTC]&gt;0)*Tableau1[HT])</f>
        <v>0</v>
      </c>
      <c r="G2" s="15">
        <f>SUMPRODUCT((MONTH(Tableau1[Date])=MONTH(G1))*(Tableau1[Total TTC]&gt;0)*Tableau1[HT])</f>
        <v>0</v>
      </c>
      <c r="H2" s="15">
        <f>SUMPRODUCT((MONTH(Tableau1[Date])=MONTH(H1))*(Tableau1[Total TTC]&gt;0)*Tableau1[HT])</f>
        <v>4092.5000000000005</v>
      </c>
      <c r="I2" s="15">
        <f>SUMPRODUCT((MONTH(Tableau1[Date])=MONTH(I1))*(Tableau1[Total TTC]&gt;0)*Tableau1[HT])</f>
        <v>0</v>
      </c>
      <c r="J2" s="15">
        <f>SUMPRODUCT((MONTH(Tableau1[Date])=MONTH(J1))*(Tableau1[Total TTC]&gt;0)*Tableau1[HT])</f>
        <v>0</v>
      </c>
      <c r="K2" s="15">
        <f>SUMPRODUCT((MONTH(Tableau1[Date])=MONTH(K1))*(Tableau1[Total TTC]&gt;0)*Tableau1[HT])</f>
        <v>0</v>
      </c>
      <c r="L2" s="15">
        <f>SUMPRODUCT((MONTH(Tableau1[Date])=MONTH(L1))*(Tableau1[Total TTC]&gt;0)*Tableau1[HT])</f>
        <v>0</v>
      </c>
      <c r="M2" s="15">
        <f>SUMPRODUCT((MONTH(Tableau1[Date])=MONTH(M1))*(Tableau1[Total TTC]&gt;0)*Tableau1[HT])</f>
        <v>0</v>
      </c>
    </row>
    <row r="3" spans="1:13" x14ac:dyDescent="0.25">
      <c r="A3" s="15" t="s">
        <v>15</v>
      </c>
      <c r="B3" s="15">
        <f>SUMPRODUCT((MONTH(Tableau4[Date])=MONTH(B1))*(Tableau4[Total TTC]&lt;0)*Tableau4[HT])</f>
        <v>0</v>
      </c>
      <c r="C3" s="15">
        <f>SUMPRODUCT((MONTH(Tableau4[Date])=MONTH(C1))*(Tableau4[Total TTC]&lt;0)*Tableau4[HT])</f>
        <v>0</v>
      </c>
      <c r="D3" s="15">
        <f>SUMPRODUCT((MONTH(Tableau4[Date])=MONTH(D1))*(Tableau4[Total TTC]&lt;0)*Tableau4[HT])</f>
        <v>0</v>
      </c>
      <c r="E3" s="15">
        <f>SUMPRODUCT((MONTH(Tableau4[Date])=MONTH(E1))*(Tableau4[Total TTC]&lt;0)*Tableau4[HT])</f>
        <v>0</v>
      </c>
      <c r="F3" s="15">
        <f>SUMPRODUCT((MONTH(Tableau4[Date])=MONTH(F1))*(Tableau4[Total TTC]&lt;0)*Tableau4[HT])</f>
        <v>0</v>
      </c>
      <c r="G3" s="15">
        <f>SUMPRODUCT((MONTH(Tableau4[Date])=MONTH(G1))*(Tableau4[Total TTC]&lt;0)*Tableau4[HT])</f>
        <v>0</v>
      </c>
      <c r="H3" s="15">
        <f>SUMPRODUCT((MONTH(Tableau4[Date])=MONTH(H1))*(Tableau4[Total TTC]&lt;0)*Tableau4[HT])</f>
        <v>-1367.5</v>
      </c>
      <c r="I3" s="15">
        <f>SUMPRODUCT((MONTH(Tableau4[Date])=MONTH(I1))*(Tableau4[Total TTC]&lt;0)*Tableau4[HT])</f>
        <v>0</v>
      </c>
      <c r="J3" s="15">
        <f>SUMPRODUCT((MONTH(Tableau4[Date])=MONTH(J1))*(Tableau4[Total TTC]&lt;0)*Tableau4[HT])</f>
        <v>0</v>
      </c>
      <c r="K3" s="15">
        <f>SUMPRODUCT((MONTH(Tableau4[Date])=MONTH(K1))*(Tableau4[Total TTC]&lt;0)*Tableau4[HT])</f>
        <v>0</v>
      </c>
      <c r="L3" s="15">
        <f>SUMPRODUCT((MONTH(Tableau4[Date])=MONTH(L1))*(Tableau4[Total TTC]&lt;0)*Tableau4[HT])</f>
        <v>0</v>
      </c>
      <c r="M3" s="15">
        <f>SUMPRODUCT((MONTH(Tableau4[Date])=MONTH(M1))*(Tableau4[Total TTC]&lt;0)*Tableau4[HT])</f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Hewlett-Packard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Freddy Lequatre</dc:creator>
  <cp:lastModifiedBy>Freddy Lequatre</cp:lastModifiedBy>
  <cp:lastPrinted>2016-07-03T17:11:24Z</cp:lastPrinted>
  <dcterms:created xsi:type="dcterms:W3CDTF">2016-06-30T01:33:29Z</dcterms:created>
  <dcterms:modified xsi:type="dcterms:W3CDTF">2016-07-23T08:18:56Z</dcterms:modified>
</cp:coreProperties>
</file>