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HALLEE, MELANIE" sheetId="1" r:id="rId1"/>
    <sheet name="DONOVAN, GLENN" sheetId="8" r:id="rId2"/>
    <sheet name="BRANCHAUD, ALEXANDRINE" sheetId="9" r:id="rId3"/>
    <sheet name="pdf" sheetId="2" r:id="rId4"/>
    <sheet name="Listes" sheetId="5" state="hidden" r:id="rId5"/>
  </sheets>
  <externalReferences>
    <externalReference r:id="rId6"/>
  </externalReferences>
  <definedNames>
    <definedName name="_xlnm.Print_Titles" localSheetId="2">'BRANCHAUD, ALEXANDRINE'!$2:$2</definedName>
    <definedName name="_xlnm.Print_Titles" localSheetId="1">'DONOVAN, GLENN'!$2:$2</definedName>
    <definedName name="_xlnm.Print_Titles" localSheetId="0">'HALLEE, MELANIE'!$2:$2</definedName>
    <definedName name="Nécessite_amélioration" localSheetId="2">'BRANCHAUD, ALEXANDRINE'!#REF!</definedName>
    <definedName name="Nécessite_amélioration" localSheetId="1">'DONOVAN, GLENN'!#REF!</definedName>
    <definedName name="Nécessite_amélioration" localSheetId="0">'HALLEE, MELANIE'!#REF!</definedName>
    <definedName name="Résultats" localSheetId="2">'BRANCHAUD, ALEXANDRINE'!#REF!</definedName>
    <definedName name="Résultats" localSheetId="1">'DONOVAN, GLENN'!#REF!</definedName>
    <definedName name="Résultats" localSheetId="0">'HALLEE, MELANIE'!#REF!</definedName>
    <definedName name="Résultats">'[1]Alexandrine Branchaud'!$H$96:$H$99</definedName>
    <definedName name="Résultats_V2" localSheetId="2">'BRANCHAUD, ALEXANDRINE'!#REF!</definedName>
    <definedName name="Résultats_V2" localSheetId="1">'DONOVAN, GLENN'!#REF!</definedName>
    <definedName name="Résultats_V2" localSheetId="0">'HALLEE, MELANIE'!#REF!</definedName>
    <definedName name="Test" localSheetId="2">Listes!$A$2:$A$5</definedName>
    <definedName name="Test" localSheetId="1">Listes!$A$2:$A$5</definedName>
    <definedName name="Test" localSheetId="0">Listes!$A$2:$A$5</definedName>
    <definedName name="Test" localSheetId="3">Listes!$A$2:$A$5</definedName>
    <definedName name="_xlnm.Print_Area" localSheetId="2">'BRANCHAUD, ALEXANDRINE'!$A$1:$F$127</definedName>
    <definedName name="_xlnm.Print_Area" localSheetId="1">'DONOVAN, GLENN'!$A$1:$F$127</definedName>
    <definedName name="_xlnm.Print_Area" localSheetId="0">'HALLEE, MELANIE'!$A$1:$F$127</definedName>
    <definedName name="_xlnm.Print_Area" localSheetId="3">pdf!$A$1:$F$7</definedName>
  </definedNames>
  <calcPr calcId="145621"/>
</workbook>
</file>

<file path=xl/calcChain.xml><?xml version="1.0" encoding="utf-8"?>
<calcChain xmlns="http://schemas.openxmlformats.org/spreadsheetml/2006/main">
  <c r="J6" i="2" l="1"/>
  <c r="I6" i="2"/>
  <c r="H6" i="2"/>
  <c r="G6" i="2"/>
  <c r="J5" i="2"/>
  <c r="I5" i="2"/>
  <c r="H5" i="2"/>
  <c r="G5" i="2"/>
  <c r="G7" i="2" s="1"/>
  <c r="B7" i="2" s="1"/>
  <c r="J4" i="2"/>
  <c r="J7" i="2" s="1"/>
  <c r="E7" i="2" s="1"/>
  <c r="I4" i="2"/>
  <c r="I7" i="2" s="1"/>
  <c r="D7" i="2" s="1"/>
  <c r="H4" i="2"/>
  <c r="K4" i="2" s="1"/>
  <c r="F4" i="2" s="1"/>
  <c r="G4" i="2"/>
  <c r="K124" i="1"/>
  <c r="K119" i="1"/>
  <c r="K114" i="1"/>
  <c r="K109" i="1"/>
  <c r="K104" i="1"/>
  <c r="K99" i="1"/>
  <c r="K94" i="1"/>
  <c r="K89" i="1"/>
  <c r="K84" i="1"/>
  <c r="K79" i="1"/>
  <c r="K74" i="1"/>
  <c r="K69" i="1"/>
  <c r="K64" i="1"/>
  <c r="K59" i="1"/>
  <c r="K54" i="1"/>
  <c r="K49" i="1"/>
  <c r="K44" i="1"/>
  <c r="K39" i="1"/>
  <c r="K34" i="1"/>
  <c r="K29" i="1"/>
  <c r="K24" i="1"/>
  <c r="K19" i="1"/>
  <c r="K14" i="1"/>
  <c r="K9" i="1"/>
  <c r="K124" i="8"/>
  <c r="K119" i="8"/>
  <c r="K114" i="8"/>
  <c r="K109" i="8"/>
  <c r="K104" i="8"/>
  <c r="K99" i="8"/>
  <c r="K94" i="8"/>
  <c r="K89" i="8"/>
  <c r="K84" i="8"/>
  <c r="K79" i="8"/>
  <c r="K74" i="8"/>
  <c r="K69" i="8"/>
  <c r="K64" i="8"/>
  <c r="K59" i="8"/>
  <c r="K54" i="8"/>
  <c r="K49" i="8"/>
  <c r="K44" i="8"/>
  <c r="K39" i="8"/>
  <c r="K34" i="8"/>
  <c r="K29" i="8"/>
  <c r="K24" i="8"/>
  <c r="K19" i="8"/>
  <c r="K14" i="8"/>
  <c r="K9" i="8"/>
  <c r="K124" i="9"/>
  <c r="K119" i="9"/>
  <c r="K114" i="9"/>
  <c r="K109" i="9"/>
  <c r="K104" i="9"/>
  <c r="K99" i="9"/>
  <c r="K94" i="9"/>
  <c r="K89" i="9"/>
  <c r="K84" i="9"/>
  <c r="K79" i="9"/>
  <c r="K74" i="9"/>
  <c r="K69" i="9"/>
  <c r="K64" i="9"/>
  <c r="K59" i="9"/>
  <c r="K54" i="9"/>
  <c r="K49" i="9"/>
  <c r="K44" i="9"/>
  <c r="K39" i="9"/>
  <c r="K34" i="9"/>
  <c r="K29" i="9"/>
  <c r="K24" i="9"/>
  <c r="K19" i="9"/>
  <c r="K14" i="9"/>
  <c r="K9" i="9"/>
  <c r="H7" i="2" l="1"/>
  <c r="C7" i="2" s="1"/>
  <c r="J126" i="1"/>
  <c r="I126" i="1"/>
  <c r="H126" i="1"/>
  <c r="G126" i="1"/>
  <c r="J125" i="1"/>
  <c r="I125" i="1"/>
  <c r="I127" i="1" s="1"/>
  <c r="D127" i="1" s="1"/>
  <c r="H125" i="1"/>
  <c r="G125" i="1"/>
  <c r="F124" i="1" s="1"/>
  <c r="J124" i="1"/>
  <c r="I124" i="1"/>
  <c r="H124" i="1"/>
  <c r="G124" i="1"/>
  <c r="J121" i="1"/>
  <c r="I121" i="1"/>
  <c r="H121" i="1"/>
  <c r="G121" i="1"/>
  <c r="J120" i="1"/>
  <c r="I120" i="1"/>
  <c r="H120" i="1"/>
  <c r="G120" i="1"/>
  <c r="J119" i="1"/>
  <c r="I119" i="1"/>
  <c r="H119" i="1"/>
  <c r="G119" i="1"/>
  <c r="J116" i="1"/>
  <c r="I116" i="1"/>
  <c r="H116" i="1"/>
  <c r="G116" i="1"/>
  <c r="J115" i="1"/>
  <c r="I115" i="1"/>
  <c r="H115" i="1"/>
  <c r="G115" i="1"/>
  <c r="J114" i="1"/>
  <c r="I114" i="1"/>
  <c r="H114" i="1"/>
  <c r="G114" i="1"/>
  <c r="J111" i="1"/>
  <c r="I111" i="1"/>
  <c r="H111" i="1"/>
  <c r="G111" i="1"/>
  <c r="J110" i="1"/>
  <c r="I110" i="1"/>
  <c r="H110" i="1"/>
  <c r="G110" i="1"/>
  <c r="J109" i="1"/>
  <c r="I109" i="1"/>
  <c r="H109" i="1"/>
  <c r="G109" i="1"/>
  <c r="J106" i="1"/>
  <c r="I106" i="1"/>
  <c r="H106" i="1"/>
  <c r="G106" i="1"/>
  <c r="J105" i="1"/>
  <c r="I105" i="1"/>
  <c r="H105" i="1"/>
  <c r="G105" i="1"/>
  <c r="J104" i="1"/>
  <c r="I104" i="1"/>
  <c r="H104" i="1"/>
  <c r="G104" i="1"/>
  <c r="J101" i="1"/>
  <c r="I101" i="1"/>
  <c r="H101" i="1"/>
  <c r="G101" i="1"/>
  <c r="J100" i="1"/>
  <c r="I100" i="1"/>
  <c r="H100" i="1"/>
  <c r="G100" i="1"/>
  <c r="J99" i="1"/>
  <c r="I99" i="1"/>
  <c r="H99" i="1"/>
  <c r="G99" i="1"/>
  <c r="J96" i="1"/>
  <c r="I96" i="1"/>
  <c r="H96" i="1"/>
  <c r="G96" i="1"/>
  <c r="J95" i="1"/>
  <c r="I95" i="1"/>
  <c r="H95" i="1"/>
  <c r="G95" i="1"/>
  <c r="J94" i="1"/>
  <c r="I94" i="1"/>
  <c r="H94" i="1"/>
  <c r="G94" i="1"/>
  <c r="J91" i="1"/>
  <c r="I91" i="1"/>
  <c r="H91" i="1"/>
  <c r="G91" i="1"/>
  <c r="J90" i="1"/>
  <c r="I90" i="1"/>
  <c r="H90" i="1"/>
  <c r="G90" i="1"/>
  <c r="J89" i="1"/>
  <c r="I89" i="1"/>
  <c r="H89" i="1"/>
  <c r="G89" i="1"/>
  <c r="J86" i="1"/>
  <c r="I86" i="1"/>
  <c r="H86" i="1"/>
  <c r="G86" i="1"/>
  <c r="J85" i="1"/>
  <c r="I85" i="1"/>
  <c r="H85" i="1"/>
  <c r="G85" i="1"/>
  <c r="J84" i="1"/>
  <c r="I84" i="1"/>
  <c r="H84" i="1"/>
  <c r="G84" i="1"/>
  <c r="J81" i="1"/>
  <c r="I81" i="1"/>
  <c r="H81" i="1"/>
  <c r="G81" i="1"/>
  <c r="J80" i="1"/>
  <c r="I80" i="1"/>
  <c r="H80" i="1"/>
  <c r="G80" i="1"/>
  <c r="J79" i="1"/>
  <c r="I79" i="1"/>
  <c r="H79" i="1"/>
  <c r="G79" i="1"/>
  <c r="J76" i="1"/>
  <c r="I76" i="1"/>
  <c r="H76" i="1"/>
  <c r="G76" i="1"/>
  <c r="J75" i="1"/>
  <c r="I75" i="1"/>
  <c r="H75" i="1"/>
  <c r="G75" i="1"/>
  <c r="J74" i="1"/>
  <c r="I74" i="1"/>
  <c r="H74" i="1"/>
  <c r="G74" i="1"/>
  <c r="J71" i="1"/>
  <c r="I71" i="1"/>
  <c r="H71" i="1"/>
  <c r="G71" i="1"/>
  <c r="J70" i="1"/>
  <c r="I70" i="1"/>
  <c r="H70" i="1"/>
  <c r="G70" i="1"/>
  <c r="J69" i="1"/>
  <c r="I69" i="1"/>
  <c r="H69" i="1"/>
  <c r="G69" i="1"/>
  <c r="J66" i="1"/>
  <c r="I66" i="1"/>
  <c r="H66" i="1"/>
  <c r="G66" i="1"/>
  <c r="J65" i="1"/>
  <c r="I65" i="1"/>
  <c r="H65" i="1"/>
  <c r="G65" i="1"/>
  <c r="J64" i="1"/>
  <c r="I64" i="1"/>
  <c r="H64" i="1"/>
  <c r="G64" i="1"/>
  <c r="J61" i="1"/>
  <c r="I61" i="1"/>
  <c r="H61" i="1"/>
  <c r="G61" i="1"/>
  <c r="J60" i="1"/>
  <c r="I60" i="1"/>
  <c r="H60" i="1"/>
  <c r="G60" i="1"/>
  <c r="J59" i="1"/>
  <c r="I59" i="1"/>
  <c r="H59" i="1"/>
  <c r="G59" i="1"/>
  <c r="J56" i="1"/>
  <c r="I56" i="1"/>
  <c r="H56" i="1"/>
  <c r="G56" i="1"/>
  <c r="J55" i="1"/>
  <c r="I55" i="1"/>
  <c r="H55" i="1"/>
  <c r="G55" i="1"/>
  <c r="J54" i="1"/>
  <c r="I54" i="1"/>
  <c r="H54" i="1"/>
  <c r="G54" i="1"/>
  <c r="J51" i="1"/>
  <c r="I51" i="1"/>
  <c r="H51" i="1"/>
  <c r="G51" i="1"/>
  <c r="J50" i="1"/>
  <c r="I50" i="1"/>
  <c r="H50" i="1"/>
  <c r="G50" i="1"/>
  <c r="J49" i="1"/>
  <c r="I49" i="1"/>
  <c r="H49" i="1"/>
  <c r="G49" i="1"/>
  <c r="J46" i="1"/>
  <c r="I46" i="1"/>
  <c r="H46" i="1"/>
  <c r="G46" i="1"/>
  <c r="J45" i="1"/>
  <c r="I45" i="1"/>
  <c r="H45" i="1"/>
  <c r="G45" i="1"/>
  <c r="J44" i="1"/>
  <c r="I44" i="1"/>
  <c r="H44" i="1"/>
  <c r="G44" i="1"/>
  <c r="J41" i="1"/>
  <c r="I41" i="1"/>
  <c r="H41" i="1"/>
  <c r="G41" i="1"/>
  <c r="J40" i="1"/>
  <c r="I40" i="1"/>
  <c r="H40" i="1"/>
  <c r="G40" i="1"/>
  <c r="J39" i="1"/>
  <c r="I39" i="1"/>
  <c r="H39" i="1"/>
  <c r="G39" i="1"/>
  <c r="J36" i="1"/>
  <c r="I36" i="1"/>
  <c r="H36" i="1"/>
  <c r="G36" i="1"/>
  <c r="J35" i="1"/>
  <c r="I35" i="1"/>
  <c r="H35" i="1"/>
  <c r="G35" i="1"/>
  <c r="J34" i="1"/>
  <c r="I34" i="1"/>
  <c r="H34" i="1"/>
  <c r="G34" i="1"/>
  <c r="J31" i="1"/>
  <c r="I31" i="1"/>
  <c r="H31" i="1"/>
  <c r="G31" i="1"/>
  <c r="J30" i="1"/>
  <c r="I30" i="1"/>
  <c r="H30" i="1"/>
  <c r="G30" i="1"/>
  <c r="J29" i="1"/>
  <c r="I29" i="1"/>
  <c r="H29" i="1"/>
  <c r="G29" i="1"/>
  <c r="J26" i="1"/>
  <c r="I26" i="1"/>
  <c r="H26" i="1"/>
  <c r="G26" i="1"/>
  <c r="J25" i="1"/>
  <c r="I25" i="1"/>
  <c r="H25" i="1"/>
  <c r="G25" i="1"/>
  <c r="J24" i="1"/>
  <c r="I24" i="1"/>
  <c r="H24" i="1"/>
  <c r="G24" i="1"/>
  <c r="J21" i="1"/>
  <c r="I21" i="1"/>
  <c r="H21" i="1"/>
  <c r="G21" i="1"/>
  <c r="J20" i="1"/>
  <c r="I20" i="1"/>
  <c r="H20" i="1"/>
  <c r="G20" i="1"/>
  <c r="J19" i="1"/>
  <c r="I19" i="1"/>
  <c r="H19" i="1"/>
  <c r="G19" i="1"/>
  <c r="J16" i="1"/>
  <c r="I16" i="1"/>
  <c r="H16" i="1"/>
  <c r="G16" i="1"/>
  <c r="J15" i="1"/>
  <c r="I15" i="1"/>
  <c r="H15" i="1"/>
  <c r="G15" i="1"/>
  <c r="J14" i="1"/>
  <c r="I14" i="1"/>
  <c r="H14" i="1"/>
  <c r="G14" i="1"/>
  <c r="J11" i="1"/>
  <c r="I11" i="1"/>
  <c r="H11" i="1"/>
  <c r="G11" i="1"/>
  <c r="J10" i="1"/>
  <c r="I10" i="1"/>
  <c r="H10" i="1"/>
  <c r="G10" i="1"/>
  <c r="J9" i="1"/>
  <c r="I9" i="1"/>
  <c r="H9" i="1"/>
  <c r="G9" i="1"/>
  <c r="J6" i="1"/>
  <c r="I6" i="1"/>
  <c r="H6" i="1"/>
  <c r="G6" i="1"/>
  <c r="J5" i="1"/>
  <c r="I5" i="1"/>
  <c r="H5" i="1"/>
  <c r="G5" i="1"/>
  <c r="J4" i="1"/>
  <c r="I4" i="1"/>
  <c r="H4" i="1"/>
  <c r="G4" i="1"/>
  <c r="K4" i="1" s="1"/>
  <c r="J6" i="8"/>
  <c r="I6" i="8"/>
  <c r="H6" i="8"/>
  <c r="G6" i="8"/>
  <c r="J5" i="8"/>
  <c r="I5" i="8"/>
  <c r="I7" i="8" s="1"/>
  <c r="D7" i="8" s="1"/>
  <c r="H5" i="8"/>
  <c r="G5" i="8"/>
  <c r="G7" i="8" s="1"/>
  <c r="B7" i="8" s="1"/>
  <c r="J4" i="8"/>
  <c r="K4" i="8" s="1"/>
  <c r="I4" i="8"/>
  <c r="H4" i="8"/>
  <c r="G4" i="8"/>
  <c r="J11" i="8"/>
  <c r="I11" i="8"/>
  <c r="H11" i="8"/>
  <c r="G11" i="8"/>
  <c r="J10" i="8"/>
  <c r="I10" i="8"/>
  <c r="I12" i="8" s="1"/>
  <c r="D12" i="8" s="1"/>
  <c r="H10" i="8"/>
  <c r="G10" i="8"/>
  <c r="J9" i="8"/>
  <c r="I9" i="8"/>
  <c r="H9" i="8"/>
  <c r="G9" i="8"/>
  <c r="J16" i="8"/>
  <c r="I16" i="8"/>
  <c r="H16" i="8"/>
  <c r="G16" i="8"/>
  <c r="J15" i="8"/>
  <c r="I15" i="8"/>
  <c r="H15" i="8"/>
  <c r="G15" i="8"/>
  <c r="J14" i="8"/>
  <c r="I14" i="8"/>
  <c r="H14" i="8"/>
  <c r="G14" i="8"/>
  <c r="J21" i="8"/>
  <c r="I21" i="8"/>
  <c r="H21" i="8"/>
  <c r="G21" i="8"/>
  <c r="J20" i="8"/>
  <c r="I20" i="8"/>
  <c r="H20" i="8"/>
  <c r="G20" i="8"/>
  <c r="J19" i="8"/>
  <c r="I19" i="8"/>
  <c r="H19" i="8"/>
  <c r="G19" i="8"/>
  <c r="J26" i="8"/>
  <c r="I26" i="8"/>
  <c r="H26" i="8"/>
  <c r="G26" i="8"/>
  <c r="J25" i="8"/>
  <c r="I25" i="8"/>
  <c r="I27" i="8" s="1"/>
  <c r="D27" i="8" s="1"/>
  <c r="H25" i="8"/>
  <c r="H27" i="8" s="1"/>
  <c r="C27" i="8" s="1"/>
  <c r="G25" i="8"/>
  <c r="J24" i="8"/>
  <c r="I24" i="8"/>
  <c r="H24" i="8"/>
  <c r="G24" i="8"/>
  <c r="J31" i="8"/>
  <c r="I31" i="8"/>
  <c r="H31" i="8"/>
  <c r="G31" i="8"/>
  <c r="J30" i="8"/>
  <c r="I30" i="8"/>
  <c r="H30" i="8"/>
  <c r="G30" i="8"/>
  <c r="J29" i="8"/>
  <c r="I29" i="8"/>
  <c r="H29" i="8"/>
  <c r="G29" i="8"/>
  <c r="J36" i="8"/>
  <c r="I36" i="8"/>
  <c r="H36" i="8"/>
  <c r="G36" i="8"/>
  <c r="J35" i="8"/>
  <c r="I35" i="8"/>
  <c r="H35" i="8"/>
  <c r="G35" i="8"/>
  <c r="J34" i="8"/>
  <c r="I34" i="8"/>
  <c r="H34" i="8"/>
  <c r="G34" i="8"/>
  <c r="J41" i="8"/>
  <c r="I41" i="8"/>
  <c r="H41" i="8"/>
  <c r="G41" i="8"/>
  <c r="J40" i="8"/>
  <c r="I40" i="8"/>
  <c r="H40" i="8"/>
  <c r="G40" i="8"/>
  <c r="G42" i="8" s="1"/>
  <c r="B42" i="8" s="1"/>
  <c r="J39" i="8"/>
  <c r="I39" i="8"/>
  <c r="H39" i="8"/>
  <c r="G39" i="8"/>
  <c r="J46" i="8"/>
  <c r="I46" i="8"/>
  <c r="H46" i="8"/>
  <c r="G46" i="8"/>
  <c r="J45" i="8"/>
  <c r="I45" i="8"/>
  <c r="I47" i="8" s="1"/>
  <c r="D47" i="8" s="1"/>
  <c r="H45" i="8"/>
  <c r="G45" i="8"/>
  <c r="G47" i="8" s="1"/>
  <c r="B47" i="8" s="1"/>
  <c r="J44" i="8"/>
  <c r="I44" i="8"/>
  <c r="H44" i="8"/>
  <c r="G44" i="8"/>
  <c r="J51" i="8"/>
  <c r="I51" i="8"/>
  <c r="H51" i="8"/>
  <c r="G51" i="8"/>
  <c r="J50" i="8"/>
  <c r="I50" i="8"/>
  <c r="H50" i="8"/>
  <c r="G50" i="8"/>
  <c r="F49" i="8" s="1"/>
  <c r="J49" i="8"/>
  <c r="I49" i="8"/>
  <c r="H49" i="8"/>
  <c r="G49" i="8"/>
  <c r="J56" i="8"/>
  <c r="I56" i="8"/>
  <c r="H56" i="8"/>
  <c r="G56" i="8"/>
  <c r="J55" i="8"/>
  <c r="I55" i="8"/>
  <c r="H55" i="8"/>
  <c r="G55" i="8"/>
  <c r="J54" i="8"/>
  <c r="I54" i="8"/>
  <c r="H54" i="8"/>
  <c r="G54" i="8"/>
  <c r="J61" i="8"/>
  <c r="I61" i="8"/>
  <c r="H61" i="8"/>
  <c r="G61" i="8"/>
  <c r="J60" i="8"/>
  <c r="I60" i="8"/>
  <c r="H60" i="8"/>
  <c r="G60" i="8"/>
  <c r="J59" i="8"/>
  <c r="I59" i="8"/>
  <c r="H59" i="8"/>
  <c r="G59" i="8"/>
  <c r="G62" i="8" s="1"/>
  <c r="B62" i="8" s="1"/>
  <c r="J66" i="8"/>
  <c r="I66" i="8"/>
  <c r="H66" i="8"/>
  <c r="G66" i="8"/>
  <c r="J65" i="8"/>
  <c r="I65" i="8"/>
  <c r="H65" i="8"/>
  <c r="G65" i="8"/>
  <c r="J64" i="8"/>
  <c r="I64" i="8"/>
  <c r="H64" i="8"/>
  <c r="G64" i="8"/>
  <c r="J71" i="8"/>
  <c r="I71" i="8"/>
  <c r="H71" i="8"/>
  <c r="G71" i="8"/>
  <c r="J70" i="8"/>
  <c r="I70" i="8"/>
  <c r="H70" i="8"/>
  <c r="G70" i="8"/>
  <c r="J69" i="8"/>
  <c r="I69" i="8"/>
  <c r="H69" i="8"/>
  <c r="G69" i="8"/>
  <c r="J76" i="8"/>
  <c r="I76" i="8"/>
  <c r="H76" i="8"/>
  <c r="G76" i="8"/>
  <c r="J75" i="8"/>
  <c r="I75" i="8"/>
  <c r="H75" i="8"/>
  <c r="H77" i="8" s="1"/>
  <c r="C77" i="8" s="1"/>
  <c r="G75" i="8"/>
  <c r="J74" i="8"/>
  <c r="J77" i="8" s="1"/>
  <c r="E77" i="8" s="1"/>
  <c r="I74" i="8"/>
  <c r="H74" i="8"/>
  <c r="G74" i="8"/>
  <c r="J81" i="8"/>
  <c r="I81" i="8"/>
  <c r="H81" i="8"/>
  <c r="G81" i="8"/>
  <c r="J80" i="8"/>
  <c r="I80" i="8"/>
  <c r="H80" i="8"/>
  <c r="H82" i="8" s="1"/>
  <c r="C82" i="8" s="1"/>
  <c r="G80" i="8"/>
  <c r="G82" i="8" s="1"/>
  <c r="B82" i="8" s="1"/>
  <c r="J79" i="8"/>
  <c r="I79" i="8"/>
  <c r="H79" i="8"/>
  <c r="G79" i="8"/>
  <c r="J86" i="8"/>
  <c r="I86" i="8"/>
  <c r="H86" i="8"/>
  <c r="G86" i="8"/>
  <c r="J85" i="8"/>
  <c r="I85" i="8"/>
  <c r="I87" i="8" s="1"/>
  <c r="D87" i="8" s="1"/>
  <c r="H85" i="8"/>
  <c r="H87" i="8" s="1"/>
  <c r="C87" i="8" s="1"/>
  <c r="G85" i="8"/>
  <c r="G87" i="8" s="1"/>
  <c r="B87" i="8" s="1"/>
  <c r="J84" i="8"/>
  <c r="I84" i="8"/>
  <c r="H84" i="8"/>
  <c r="G84" i="8"/>
  <c r="J91" i="8"/>
  <c r="I91" i="8"/>
  <c r="H91" i="8"/>
  <c r="G91" i="8"/>
  <c r="J90" i="8"/>
  <c r="I90" i="8"/>
  <c r="H90" i="8"/>
  <c r="H92" i="8" s="1"/>
  <c r="C92" i="8" s="1"/>
  <c r="G90" i="8"/>
  <c r="J89" i="8"/>
  <c r="I89" i="8"/>
  <c r="H89" i="8"/>
  <c r="G89" i="8"/>
  <c r="J96" i="8"/>
  <c r="I96" i="8"/>
  <c r="H96" i="8"/>
  <c r="G96" i="8"/>
  <c r="J95" i="8"/>
  <c r="I95" i="8"/>
  <c r="H95" i="8"/>
  <c r="G95" i="8"/>
  <c r="J94" i="8"/>
  <c r="I94" i="8"/>
  <c r="H94" i="8"/>
  <c r="G94" i="8"/>
  <c r="J101" i="8"/>
  <c r="I101" i="8"/>
  <c r="H101" i="8"/>
  <c r="G101" i="8"/>
  <c r="J100" i="8"/>
  <c r="I100" i="8"/>
  <c r="H100" i="8"/>
  <c r="G100" i="8"/>
  <c r="J99" i="8"/>
  <c r="I99" i="8"/>
  <c r="H99" i="8"/>
  <c r="G99" i="8"/>
  <c r="J106" i="8"/>
  <c r="I106" i="8"/>
  <c r="H106" i="8"/>
  <c r="G106" i="8"/>
  <c r="J105" i="8"/>
  <c r="J107" i="8" s="1"/>
  <c r="E107" i="8" s="1"/>
  <c r="I105" i="8"/>
  <c r="H105" i="8"/>
  <c r="H107" i="8" s="1"/>
  <c r="C107" i="8" s="1"/>
  <c r="G105" i="8"/>
  <c r="J104" i="8"/>
  <c r="I104" i="8"/>
  <c r="H104" i="8"/>
  <c r="G104" i="8"/>
  <c r="I107" i="8"/>
  <c r="D107" i="8" s="1"/>
  <c r="G107" i="8"/>
  <c r="J111" i="8"/>
  <c r="I111" i="8"/>
  <c r="H111" i="8"/>
  <c r="G111" i="8"/>
  <c r="J110" i="8"/>
  <c r="I110" i="8"/>
  <c r="H110" i="8"/>
  <c r="G110" i="8"/>
  <c r="J109" i="8"/>
  <c r="I109" i="8"/>
  <c r="H109" i="8"/>
  <c r="G109" i="8"/>
  <c r="J116" i="8"/>
  <c r="I116" i="8"/>
  <c r="H116" i="8"/>
  <c r="G116" i="8"/>
  <c r="J115" i="8"/>
  <c r="I115" i="8"/>
  <c r="H115" i="8"/>
  <c r="G115" i="8"/>
  <c r="J114" i="8"/>
  <c r="I114" i="8"/>
  <c r="H114" i="8"/>
  <c r="G114" i="8"/>
  <c r="J121" i="8"/>
  <c r="I121" i="8"/>
  <c r="H121" i="8"/>
  <c r="G121" i="8"/>
  <c r="J120" i="8"/>
  <c r="I120" i="8"/>
  <c r="H120" i="8"/>
  <c r="G120" i="8"/>
  <c r="J119" i="8"/>
  <c r="I119" i="8"/>
  <c r="H119" i="8"/>
  <c r="G119" i="8"/>
  <c r="G122" i="8" s="1"/>
  <c r="B122" i="8" s="1"/>
  <c r="J126" i="8"/>
  <c r="I126" i="8"/>
  <c r="H126" i="8"/>
  <c r="G126" i="8"/>
  <c r="J125" i="8"/>
  <c r="I125" i="8"/>
  <c r="H125" i="8"/>
  <c r="G125" i="8"/>
  <c r="J124" i="8"/>
  <c r="I124" i="8"/>
  <c r="H124" i="8"/>
  <c r="G124" i="8"/>
  <c r="J126" i="9"/>
  <c r="I126" i="9"/>
  <c r="H126" i="9"/>
  <c r="G126" i="9"/>
  <c r="J125" i="9"/>
  <c r="I125" i="9"/>
  <c r="H125" i="9"/>
  <c r="G125" i="9"/>
  <c r="J124" i="9"/>
  <c r="I124" i="9"/>
  <c r="H124" i="9"/>
  <c r="G124" i="9"/>
  <c r="J121" i="9"/>
  <c r="I121" i="9"/>
  <c r="H121" i="9"/>
  <c r="G121" i="9"/>
  <c r="J120" i="9"/>
  <c r="I120" i="9"/>
  <c r="H120" i="9"/>
  <c r="G120" i="9"/>
  <c r="J119" i="9"/>
  <c r="I119" i="9"/>
  <c r="H119" i="9"/>
  <c r="H122" i="9" s="1"/>
  <c r="C122" i="9" s="1"/>
  <c r="G119" i="9"/>
  <c r="J116" i="9"/>
  <c r="I116" i="9"/>
  <c r="H116" i="9"/>
  <c r="G116" i="9"/>
  <c r="J115" i="9"/>
  <c r="I115" i="9"/>
  <c r="H115" i="9"/>
  <c r="G115" i="9"/>
  <c r="J114" i="9"/>
  <c r="I114" i="9"/>
  <c r="H114" i="9"/>
  <c r="G114" i="9"/>
  <c r="J111" i="9"/>
  <c r="I111" i="9"/>
  <c r="H111" i="9"/>
  <c r="G111" i="9"/>
  <c r="J110" i="9"/>
  <c r="I110" i="9"/>
  <c r="H110" i="9"/>
  <c r="G110" i="9"/>
  <c r="J109" i="9"/>
  <c r="I109" i="9"/>
  <c r="H109" i="9"/>
  <c r="G109" i="9"/>
  <c r="J106" i="9"/>
  <c r="I106" i="9"/>
  <c r="H106" i="9"/>
  <c r="G106" i="9"/>
  <c r="J105" i="9"/>
  <c r="I105" i="9"/>
  <c r="H105" i="9"/>
  <c r="G105" i="9"/>
  <c r="J104" i="9"/>
  <c r="I104" i="9"/>
  <c r="H104" i="9"/>
  <c r="G104" i="9"/>
  <c r="J101" i="9"/>
  <c r="I101" i="9"/>
  <c r="H101" i="9"/>
  <c r="G101" i="9"/>
  <c r="J100" i="9"/>
  <c r="I100" i="9"/>
  <c r="H100" i="9"/>
  <c r="G100" i="9"/>
  <c r="J99" i="9"/>
  <c r="I99" i="9"/>
  <c r="H99" i="9"/>
  <c r="G99" i="9"/>
  <c r="G102" i="9" s="1"/>
  <c r="B102" i="9" s="1"/>
  <c r="J96" i="9"/>
  <c r="I96" i="9"/>
  <c r="H96" i="9"/>
  <c r="G96" i="9"/>
  <c r="J95" i="9"/>
  <c r="I95" i="9"/>
  <c r="H95" i="9"/>
  <c r="G95" i="9"/>
  <c r="J94" i="9"/>
  <c r="I94" i="9"/>
  <c r="H94" i="9"/>
  <c r="G94" i="9"/>
  <c r="J91" i="9"/>
  <c r="I91" i="9"/>
  <c r="H91" i="9"/>
  <c r="G91" i="9"/>
  <c r="J90" i="9"/>
  <c r="I90" i="9"/>
  <c r="H90" i="9"/>
  <c r="G90" i="9"/>
  <c r="J89" i="9"/>
  <c r="I89" i="9"/>
  <c r="H89" i="9"/>
  <c r="G89" i="9"/>
  <c r="J86" i="9"/>
  <c r="I86" i="9"/>
  <c r="H86" i="9"/>
  <c r="G86" i="9"/>
  <c r="J85" i="9"/>
  <c r="I85" i="9"/>
  <c r="H85" i="9"/>
  <c r="H87" i="9" s="1"/>
  <c r="C87" i="9" s="1"/>
  <c r="G85" i="9"/>
  <c r="J84" i="9"/>
  <c r="I84" i="9"/>
  <c r="H84" i="9"/>
  <c r="G84" i="9"/>
  <c r="J81" i="9"/>
  <c r="I81" i="9"/>
  <c r="H81" i="9"/>
  <c r="G81" i="9"/>
  <c r="J80" i="9"/>
  <c r="I80" i="9"/>
  <c r="I82" i="9" s="1"/>
  <c r="D82" i="9" s="1"/>
  <c r="H80" i="9"/>
  <c r="G80" i="9"/>
  <c r="J79" i="9"/>
  <c r="I79" i="9"/>
  <c r="H79" i="9"/>
  <c r="H82" i="9" s="1"/>
  <c r="C82" i="9" s="1"/>
  <c r="G79" i="9"/>
  <c r="J76" i="9"/>
  <c r="I76" i="9"/>
  <c r="H76" i="9"/>
  <c r="G76" i="9"/>
  <c r="J75" i="9"/>
  <c r="I75" i="9"/>
  <c r="H75" i="9"/>
  <c r="G75" i="9"/>
  <c r="J74" i="9"/>
  <c r="I74" i="9"/>
  <c r="H74" i="9"/>
  <c r="G74" i="9"/>
  <c r="J71" i="9"/>
  <c r="I71" i="9"/>
  <c r="H71" i="9"/>
  <c r="G71" i="9"/>
  <c r="J70" i="9"/>
  <c r="I70" i="9"/>
  <c r="H70" i="9"/>
  <c r="G70" i="9"/>
  <c r="J69" i="9"/>
  <c r="I69" i="9"/>
  <c r="H69" i="9"/>
  <c r="G69" i="9"/>
  <c r="J66" i="9"/>
  <c r="I66" i="9"/>
  <c r="H66" i="9"/>
  <c r="G66" i="9"/>
  <c r="J65" i="9"/>
  <c r="I65" i="9"/>
  <c r="H65" i="9"/>
  <c r="G65" i="9"/>
  <c r="J64" i="9"/>
  <c r="I64" i="9"/>
  <c r="H64" i="9"/>
  <c r="G64" i="9"/>
  <c r="J61" i="9"/>
  <c r="I61" i="9"/>
  <c r="H61" i="9"/>
  <c r="G61" i="9"/>
  <c r="J60" i="9"/>
  <c r="I60" i="9"/>
  <c r="H60" i="9"/>
  <c r="G60" i="9"/>
  <c r="J59" i="9"/>
  <c r="I59" i="9"/>
  <c r="H59" i="9"/>
  <c r="H62" i="9" s="1"/>
  <c r="C62" i="9" s="1"/>
  <c r="G59" i="9"/>
  <c r="J56" i="9"/>
  <c r="I56" i="9"/>
  <c r="H56" i="9"/>
  <c r="G56" i="9"/>
  <c r="J55" i="9"/>
  <c r="I55" i="9"/>
  <c r="H55" i="9"/>
  <c r="G55" i="9"/>
  <c r="J54" i="9"/>
  <c r="I54" i="9"/>
  <c r="H54" i="9"/>
  <c r="G54" i="9"/>
  <c r="J51" i="9"/>
  <c r="I51" i="9"/>
  <c r="H51" i="9"/>
  <c r="G51" i="9"/>
  <c r="J50" i="9"/>
  <c r="I50" i="9"/>
  <c r="H50" i="9"/>
  <c r="G50" i="9"/>
  <c r="F49" i="9" s="1"/>
  <c r="J49" i="9"/>
  <c r="I49" i="9"/>
  <c r="H49" i="9"/>
  <c r="G49" i="9"/>
  <c r="J46" i="9"/>
  <c r="I46" i="9"/>
  <c r="H46" i="9"/>
  <c r="G46" i="9"/>
  <c r="J45" i="9"/>
  <c r="I45" i="9"/>
  <c r="H45" i="9"/>
  <c r="G45" i="9"/>
  <c r="J44" i="9"/>
  <c r="I44" i="9"/>
  <c r="H44" i="9"/>
  <c r="G44" i="9"/>
  <c r="F44" i="9" s="1"/>
  <c r="J41" i="9"/>
  <c r="I41" i="9"/>
  <c r="H41" i="9"/>
  <c r="G41" i="9"/>
  <c r="J40" i="9"/>
  <c r="I40" i="9"/>
  <c r="H40" i="9"/>
  <c r="G40" i="9"/>
  <c r="G42" i="9" s="1"/>
  <c r="B42" i="9" s="1"/>
  <c r="J39" i="9"/>
  <c r="I39" i="9"/>
  <c r="H39" i="9"/>
  <c r="G39" i="9"/>
  <c r="J36" i="9"/>
  <c r="I36" i="9"/>
  <c r="H36" i="9"/>
  <c r="G36" i="9"/>
  <c r="J35" i="9"/>
  <c r="I35" i="9"/>
  <c r="H35" i="9"/>
  <c r="G35" i="9"/>
  <c r="J34" i="9"/>
  <c r="I34" i="9"/>
  <c r="H34" i="9"/>
  <c r="G34" i="9"/>
  <c r="J31" i="9"/>
  <c r="I31" i="9"/>
  <c r="H31" i="9"/>
  <c r="G31" i="9"/>
  <c r="J30" i="9"/>
  <c r="I30" i="9"/>
  <c r="H30" i="9"/>
  <c r="G30" i="9"/>
  <c r="G32" i="9" s="1"/>
  <c r="B32" i="9" s="1"/>
  <c r="J29" i="9"/>
  <c r="I29" i="9"/>
  <c r="H29" i="9"/>
  <c r="G29" i="9"/>
  <c r="J26" i="9"/>
  <c r="I26" i="9"/>
  <c r="H26" i="9"/>
  <c r="G26" i="9"/>
  <c r="J25" i="9"/>
  <c r="I25" i="9"/>
  <c r="H25" i="9"/>
  <c r="G25" i="9"/>
  <c r="J24" i="9"/>
  <c r="I24" i="9"/>
  <c r="H24" i="9"/>
  <c r="G24" i="9"/>
  <c r="J21" i="9"/>
  <c r="I21" i="9"/>
  <c r="H21" i="9"/>
  <c r="G21" i="9"/>
  <c r="J20" i="9"/>
  <c r="I20" i="9"/>
  <c r="H20" i="9"/>
  <c r="G20" i="9"/>
  <c r="G22" i="9" s="1"/>
  <c r="B22" i="9" s="1"/>
  <c r="J19" i="9"/>
  <c r="J22" i="9" s="1"/>
  <c r="E22" i="9" s="1"/>
  <c r="I19" i="9"/>
  <c r="H19" i="9"/>
  <c r="G19" i="9"/>
  <c r="J16" i="9"/>
  <c r="I16" i="9"/>
  <c r="H16" i="9"/>
  <c r="G16" i="9"/>
  <c r="J15" i="9"/>
  <c r="I15" i="9"/>
  <c r="H15" i="9"/>
  <c r="G15" i="9"/>
  <c r="J14" i="9"/>
  <c r="I14" i="9"/>
  <c r="H14" i="9"/>
  <c r="G14" i="9"/>
  <c r="J11" i="9"/>
  <c r="I11" i="9"/>
  <c r="H11" i="9"/>
  <c r="G11" i="9"/>
  <c r="J10" i="9"/>
  <c r="I10" i="9"/>
  <c r="H10" i="9"/>
  <c r="G10" i="9"/>
  <c r="J9" i="9"/>
  <c r="I9" i="9"/>
  <c r="H9" i="9"/>
  <c r="G9" i="9"/>
  <c r="J6" i="9"/>
  <c r="I6" i="9"/>
  <c r="H6" i="9"/>
  <c r="G6" i="9"/>
  <c r="J5" i="9"/>
  <c r="I5" i="9"/>
  <c r="H5" i="9"/>
  <c r="G5" i="9"/>
  <c r="J4" i="9"/>
  <c r="K4" i="9" s="1"/>
  <c r="I4" i="9"/>
  <c r="I7" i="9" s="1"/>
  <c r="D7" i="9" s="1"/>
  <c r="H4" i="9"/>
  <c r="G4" i="9"/>
  <c r="J122" i="9"/>
  <c r="E122" i="9" s="1"/>
  <c r="J112" i="9"/>
  <c r="E112" i="9" s="1"/>
  <c r="I112" i="9"/>
  <c r="D112" i="9" s="1"/>
  <c r="H112" i="9"/>
  <c r="C112" i="9" s="1"/>
  <c r="J107" i="9"/>
  <c r="E107" i="9" s="1"/>
  <c r="I107" i="9"/>
  <c r="D107" i="9" s="1"/>
  <c r="J102" i="9"/>
  <c r="E102" i="9" s="1"/>
  <c r="J92" i="9"/>
  <c r="E92" i="9" s="1"/>
  <c r="I92" i="9"/>
  <c r="D92" i="9" s="1"/>
  <c r="H92" i="9"/>
  <c r="C92" i="9" s="1"/>
  <c r="F89" i="9"/>
  <c r="F84" i="9"/>
  <c r="J82" i="9"/>
  <c r="E82" i="9" s="1"/>
  <c r="G82" i="9"/>
  <c r="B82" i="9" s="1"/>
  <c r="G77" i="9"/>
  <c r="B77" i="9" s="1"/>
  <c r="J72" i="9"/>
  <c r="E72" i="9" s="1"/>
  <c r="I72" i="9"/>
  <c r="D72" i="9" s="1"/>
  <c r="H72" i="9"/>
  <c r="C72" i="9" s="1"/>
  <c r="I62" i="9"/>
  <c r="D62" i="9" s="1"/>
  <c r="J62" i="9"/>
  <c r="E62" i="9" s="1"/>
  <c r="G62" i="9"/>
  <c r="B62" i="9" s="1"/>
  <c r="J57" i="9"/>
  <c r="E57" i="9" s="1"/>
  <c r="J52" i="9"/>
  <c r="E52" i="9" s="1"/>
  <c r="I52" i="9"/>
  <c r="D52" i="9" s="1"/>
  <c r="H52" i="9"/>
  <c r="C52" i="9" s="1"/>
  <c r="J47" i="9"/>
  <c r="E47" i="9" s="1"/>
  <c r="I42" i="9"/>
  <c r="D42" i="9" s="1"/>
  <c r="J42" i="9"/>
  <c r="E42" i="9" s="1"/>
  <c r="H42" i="9"/>
  <c r="C42" i="9" s="1"/>
  <c r="J32" i="9"/>
  <c r="E32" i="9" s="1"/>
  <c r="I32" i="9"/>
  <c r="D32" i="9" s="1"/>
  <c r="F29" i="9"/>
  <c r="I27" i="9"/>
  <c r="D27" i="9" s="1"/>
  <c r="H27" i="9"/>
  <c r="C27" i="9" s="1"/>
  <c r="F24" i="9"/>
  <c r="I22" i="9"/>
  <c r="D22" i="9" s="1"/>
  <c r="J12" i="9"/>
  <c r="E12" i="9" s="1"/>
  <c r="I12" i="9"/>
  <c r="D12" i="9" s="1"/>
  <c r="H12" i="9"/>
  <c r="C12" i="9" s="1"/>
  <c r="F9" i="9"/>
  <c r="J7" i="9"/>
  <c r="E7" i="9" s="1"/>
  <c r="J127" i="1"/>
  <c r="E127" i="1" s="1"/>
  <c r="J117" i="1"/>
  <c r="E117" i="1" s="1"/>
  <c r="J112" i="1"/>
  <c r="E112" i="1" s="1"/>
  <c r="J127" i="8"/>
  <c r="E127" i="8" s="1"/>
  <c r="I127" i="8"/>
  <c r="D127" i="8" s="1"/>
  <c r="J122" i="8"/>
  <c r="E122" i="8" s="1"/>
  <c r="J117" i="8"/>
  <c r="E117" i="8" s="1"/>
  <c r="I117" i="8"/>
  <c r="D117" i="8" s="1"/>
  <c r="H117" i="8"/>
  <c r="C117" i="8" s="1"/>
  <c r="I112" i="8"/>
  <c r="D112" i="8" s="1"/>
  <c r="H102" i="8"/>
  <c r="C102" i="8" s="1"/>
  <c r="G102" i="8"/>
  <c r="B102" i="8" s="1"/>
  <c r="J97" i="8"/>
  <c r="E97" i="8" s="1"/>
  <c r="I97" i="8"/>
  <c r="D97" i="8" s="1"/>
  <c r="I92" i="8"/>
  <c r="D92" i="8" s="1"/>
  <c r="J92" i="8"/>
  <c r="E92" i="8" s="1"/>
  <c r="J87" i="8"/>
  <c r="E87" i="8" s="1"/>
  <c r="I72" i="8"/>
  <c r="D72" i="8" s="1"/>
  <c r="H72" i="8"/>
  <c r="C72" i="8" s="1"/>
  <c r="G67" i="8"/>
  <c r="B67" i="8" s="1"/>
  <c r="J67" i="8"/>
  <c r="E67" i="8" s="1"/>
  <c r="I67" i="8"/>
  <c r="D67" i="8" s="1"/>
  <c r="H62" i="8"/>
  <c r="C62" i="8" s="1"/>
  <c r="J57" i="8"/>
  <c r="E57" i="8" s="1"/>
  <c r="I57" i="8"/>
  <c r="D57" i="8" s="1"/>
  <c r="I52" i="8"/>
  <c r="D52" i="8" s="1"/>
  <c r="J52" i="8"/>
  <c r="E52" i="8" s="1"/>
  <c r="H52" i="8"/>
  <c r="C52" i="8" s="1"/>
  <c r="J47" i="8"/>
  <c r="E47" i="8" s="1"/>
  <c r="H47" i="8"/>
  <c r="C47" i="8" s="1"/>
  <c r="H42" i="8"/>
  <c r="C42" i="8" s="1"/>
  <c r="J37" i="8"/>
  <c r="E37" i="8" s="1"/>
  <c r="H32" i="8"/>
  <c r="C32" i="8" s="1"/>
  <c r="G27" i="8"/>
  <c r="B27" i="8" s="1"/>
  <c r="H22" i="8"/>
  <c r="C22" i="8" s="1"/>
  <c r="G22" i="8"/>
  <c r="B22" i="8" s="1"/>
  <c r="J17" i="8"/>
  <c r="E17" i="8" s="1"/>
  <c r="I17" i="8"/>
  <c r="D17" i="8" s="1"/>
  <c r="H17" i="8"/>
  <c r="C17" i="8" s="1"/>
  <c r="J12" i="8"/>
  <c r="E12" i="8" s="1"/>
  <c r="H12" i="8"/>
  <c r="C12" i="8" s="1"/>
  <c r="F124" i="9" l="1"/>
  <c r="H127" i="9"/>
  <c r="C127" i="9" s="1"/>
  <c r="I127" i="9"/>
  <c r="D127" i="9" s="1"/>
  <c r="J127" i="9"/>
  <c r="E127" i="9" s="1"/>
  <c r="G122" i="9"/>
  <c r="B122" i="9" s="1"/>
  <c r="I122" i="9"/>
  <c r="D122" i="9" s="1"/>
  <c r="G117" i="9"/>
  <c r="B117" i="9" s="1"/>
  <c r="F114" i="9"/>
  <c r="I117" i="9"/>
  <c r="D117" i="9" s="1"/>
  <c r="J117" i="9"/>
  <c r="E117" i="9" s="1"/>
  <c r="F109" i="9"/>
  <c r="G112" i="9"/>
  <c r="B112" i="9" s="1"/>
  <c r="F104" i="9"/>
  <c r="H107" i="9"/>
  <c r="C107" i="9" s="1"/>
  <c r="H102" i="9"/>
  <c r="C102" i="9" s="1"/>
  <c r="I102" i="9"/>
  <c r="D102" i="9" s="1"/>
  <c r="G97" i="9"/>
  <c r="B97" i="9" s="1"/>
  <c r="F94" i="9"/>
  <c r="I97" i="9"/>
  <c r="D97" i="9" s="1"/>
  <c r="J97" i="9"/>
  <c r="E97" i="9" s="1"/>
  <c r="G92" i="9"/>
  <c r="B92" i="9" s="1"/>
  <c r="I87" i="9"/>
  <c r="D87" i="9" s="1"/>
  <c r="J87" i="9"/>
  <c r="E87" i="9" s="1"/>
  <c r="F74" i="9"/>
  <c r="I77" i="9"/>
  <c r="D77" i="9" s="1"/>
  <c r="J77" i="9"/>
  <c r="E77" i="9" s="1"/>
  <c r="F69" i="9"/>
  <c r="G72" i="9"/>
  <c r="B72" i="9" s="1"/>
  <c r="F64" i="9"/>
  <c r="H67" i="9"/>
  <c r="C67" i="9" s="1"/>
  <c r="I67" i="9"/>
  <c r="D67" i="9" s="1"/>
  <c r="J67" i="9"/>
  <c r="E67" i="9" s="1"/>
  <c r="G57" i="9"/>
  <c r="B57" i="9" s="1"/>
  <c r="F54" i="9"/>
  <c r="I57" i="9"/>
  <c r="D57" i="9" s="1"/>
  <c r="G52" i="9"/>
  <c r="B52" i="9" s="1"/>
  <c r="H47" i="9"/>
  <c r="C47" i="9" s="1"/>
  <c r="I47" i="9"/>
  <c r="D47" i="9" s="1"/>
  <c r="G37" i="9"/>
  <c r="B37" i="9" s="1"/>
  <c r="F34" i="9"/>
  <c r="I37" i="9"/>
  <c r="D37" i="9" s="1"/>
  <c r="J37" i="9"/>
  <c r="E37" i="9" s="1"/>
  <c r="H32" i="9"/>
  <c r="C32" i="9" s="1"/>
  <c r="J27" i="9"/>
  <c r="E27" i="9" s="1"/>
  <c r="H22" i="9"/>
  <c r="C22" i="9" s="1"/>
  <c r="G17" i="9"/>
  <c r="B17" i="9" s="1"/>
  <c r="F14" i="9"/>
  <c r="I17" i="9"/>
  <c r="D17" i="9" s="1"/>
  <c r="J17" i="9"/>
  <c r="E17" i="9" s="1"/>
  <c r="G12" i="9"/>
  <c r="B12" i="9" s="1"/>
  <c r="F4" i="9"/>
  <c r="H7" i="9"/>
  <c r="C7" i="9" s="1"/>
  <c r="F124" i="8"/>
  <c r="G127" i="8"/>
  <c r="B127" i="8" s="1"/>
  <c r="I122" i="8"/>
  <c r="D122" i="8" s="1"/>
  <c r="F119" i="8"/>
  <c r="H122" i="8"/>
  <c r="C122" i="8" s="1"/>
  <c r="F114" i="8"/>
  <c r="F109" i="8"/>
  <c r="H112" i="8"/>
  <c r="C112" i="8" s="1"/>
  <c r="J112" i="8"/>
  <c r="E112" i="8" s="1"/>
  <c r="F104" i="8"/>
  <c r="I102" i="8"/>
  <c r="D102" i="8" s="1"/>
  <c r="J102" i="8"/>
  <c r="E102" i="8" s="1"/>
  <c r="G97" i="8"/>
  <c r="B97" i="8" s="1"/>
  <c r="H97" i="8"/>
  <c r="C97" i="8" s="1"/>
  <c r="F89" i="8"/>
  <c r="F84" i="8"/>
  <c r="I82" i="8"/>
  <c r="D82" i="8" s="1"/>
  <c r="J82" i="8"/>
  <c r="E82" i="8" s="1"/>
  <c r="I77" i="8"/>
  <c r="D77" i="8" s="1"/>
  <c r="G77" i="8"/>
  <c r="B77" i="8" s="1"/>
  <c r="F69" i="8"/>
  <c r="J72" i="8"/>
  <c r="E72" i="8" s="1"/>
  <c r="F64" i="8"/>
  <c r="H67" i="8"/>
  <c r="C67" i="8" s="1"/>
  <c r="I62" i="8"/>
  <c r="D62" i="8" s="1"/>
  <c r="F59" i="8"/>
  <c r="G57" i="8"/>
  <c r="B57" i="8" s="1"/>
  <c r="F54" i="8"/>
  <c r="F44" i="8"/>
  <c r="J42" i="8"/>
  <c r="E42" i="8" s="1"/>
  <c r="I42" i="8"/>
  <c r="D42" i="8" s="1"/>
  <c r="I37" i="8"/>
  <c r="D37" i="8" s="1"/>
  <c r="G37" i="8"/>
  <c r="B37" i="8" s="1"/>
  <c r="H37" i="8"/>
  <c r="C37" i="8" s="1"/>
  <c r="F29" i="8"/>
  <c r="I32" i="8"/>
  <c r="D32" i="8" s="1"/>
  <c r="J32" i="8"/>
  <c r="E32" i="8" s="1"/>
  <c r="J27" i="8"/>
  <c r="E27" i="8" s="1"/>
  <c r="F24" i="8"/>
  <c r="F19" i="8"/>
  <c r="I22" i="8"/>
  <c r="D22" i="8" s="1"/>
  <c r="F14" i="8"/>
  <c r="G17" i="8"/>
  <c r="B17" i="8" s="1"/>
  <c r="F9" i="8"/>
  <c r="J7" i="8"/>
  <c r="E7" i="8" s="1"/>
  <c r="F4" i="8"/>
  <c r="H127" i="1"/>
  <c r="C127" i="1" s="1"/>
  <c r="F119" i="1"/>
  <c r="H122" i="1"/>
  <c r="C122" i="1" s="1"/>
  <c r="I122" i="1"/>
  <c r="D122" i="1" s="1"/>
  <c r="J122" i="1"/>
  <c r="E122" i="1" s="1"/>
  <c r="F114" i="1"/>
  <c r="G117" i="1"/>
  <c r="B117" i="1" s="1"/>
  <c r="I117" i="1"/>
  <c r="D117" i="1" s="1"/>
  <c r="F109" i="1"/>
  <c r="H112" i="1"/>
  <c r="C112" i="1" s="1"/>
  <c r="I112" i="1"/>
  <c r="D112" i="1" s="1"/>
  <c r="H17" i="9"/>
  <c r="C17" i="9" s="1"/>
  <c r="F19" i="9"/>
  <c r="H37" i="9"/>
  <c r="C37" i="9" s="1"/>
  <c r="F39" i="9"/>
  <c r="H57" i="9"/>
  <c r="C57" i="9" s="1"/>
  <c r="F59" i="9"/>
  <c r="H77" i="9"/>
  <c r="C77" i="9" s="1"/>
  <c r="F79" i="9"/>
  <c r="H97" i="9"/>
  <c r="C97" i="9" s="1"/>
  <c r="F99" i="9"/>
  <c r="H117" i="9"/>
  <c r="C117" i="9" s="1"/>
  <c r="F119" i="9"/>
  <c r="G7" i="9"/>
  <c r="B7" i="9" s="1"/>
  <c r="G27" i="9"/>
  <c r="B27" i="9" s="1"/>
  <c r="G47" i="9"/>
  <c r="B47" i="9" s="1"/>
  <c r="G67" i="9"/>
  <c r="B67" i="9" s="1"/>
  <c r="G87" i="9"/>
  <c r="B87" i="9" s="1"/>
  <c r="G107" i="9"/>
  <c r="B107" i="9" s="1"/>
  <c r="G127" i="9"/>
  <c r="B127" i="9" s="1"/>
  <c r="G127" i="1"/>
  <c r="B127" i="1" s="1"/>
  <c r="G122" i="1"/>
  <c r="B122" i="1" s="1"/>
  <c r="H117" i="1"/>
  <c r="C117" i="1" s="1"/>
  <c r="G112" i="1"/>
  <c r="B112" i="1" s="1"/>
  <c r="H127" i="8"/>
  <c r="C127" i="8" s="1"/>
  <c r="G117" i="8"/>
  <c r="B117" i="8" s="1"/>
  <c r="G112" i="8"/>
  <c r="B112" i="8" s="1"/>
  <c r="H57" i="8"/>
  <c r="C57" i="8" s="1"/>
  <c r="J62" i="8"/>
  <c r="E62" i="8" s="1"/>
  <c r="F99" i="8"/>
  <c r="G52" i="8"/>
  <c r="B52" i="8" s="1"/>
  <c r="G92" i="8"/>
  <c r="B92" i="8" s="1"/>
  <c r="F34" i="8"/>
  <c r="F74" i="8"/>
  <c r="F94" i="8"/>
  <c r="G12" i="8"/>
  <c r="B12" i="8" s="1"/>
  <c r="G72" i="8"/>
  <c r="B72" i="8" s="1"/>
  <c r="B107" i="8"/>
  <c r="J22" i="8"/>
  <c r="E22" i="8" s="1"/>
  <c r="F39" i="8"/>
  <c r="G32" i="8"/>
  <c r="B32" i="8" s="1"/>
  <c r="H7" i="8"/>
  <c r="C7" i="8" s="1"/>
  <c r="F79" i="8"/>
  <c r="G107" i="1" l="1"/>
  <c r="J102" i="1"/>
  <c r="I102" i="1"/>
  <c r="H102" i="1"/>
  <c r="G97" i="1"/>
  <c r="J92" i="1"/>
  <c r="I92" i="1"/>
  <c r="H92" i="1"/>
  <c r="I87" i="1"/>
  <c r="G87" i="1"/>
  <c r="J82" i="1"/>
  <c r="I82" i="1"/>
  <c r="H82" i="1"/>
  <c r="G77" i="1"/>
  <c r="J72" i="1"/>
  <c r="I72" i="1"/>
  <c r="H72" i="1"/>
  <c r="G72" i="1"/>
  <c r="G67" i="1"/>
  <c r="J62" i="1"/>
  <c r="I62" i="1"/>
  <c r="H62" i="1"/>
  <c r="G57" i="1"/>
  <c r="J52" i="1"/>
  <c r="H52" i="1"/>
  <c r="G47" i="1"/>
  <c r="J42" i="1"/>
  <c r="H42" i="1"/>
  <c r="H37" i="1"/>
  <c r="J32" i="1"/>
  <c r="I32" i="1"/>
  <c r="H32" i="1"/>
  <c r="G32" i="1"/>
  <c r="H107" i="1" l="1"/>
  <c r="I107" i="1"/>
  <c r="D107" i="1" s="1"/>
  <c r="J107" i="1"/>
  <c r="E107" i="1" s="1"/>
  <c r="B107" i="1"/>
  <c r="G102" i="1"/>
  <c r="B102" i="1" s="1"/>
  <c r="H97" i="1"/>
  <c r="C97" i="1" s="1"/>
  <c r="J97" i="1"/>
  <c r="E97" i="1" s="1"/>
  <c r="I97" i="1"/>
  <c r="D97" i="1" s="1"/>
  <c r="G92" i="1"/>
  <c r="B87" i="1"/>
  <c r="H87" i="1"/>
  <c r="C87" i="1" s="1"/>
  <c r="J87" i="1"/>
  <c r="E87" i="1" s="1"/>
  <c r="G82" i="1"/>
  <c r="B82" i="1" s="1"/>
  <c r="H77" i="1"/>
  <c r="C77" i="1" s="1"/>
  <c r="J77" i="1"/>
  <c r="E77" i="1" s="1"/>
  <c r="I77" i="1"/>
  <c r="D77" i="1" s="1"/>
  <c r="B77" i="1"/>
  <c r="I67" i="1"/>
  <c r="D67" i="1" s="1"/>
  <c r="J67" i="1"/>
  <c r="E67" i="1" s="1"/>
  <c r="H67" i="1"/>
  <c r="C67" i="1" s="1"/>
  <c r="B67" i="1"/>
  <c r="G62" i="1"/>
  <c r="B62" i="1" s="1"/>
  <c r="F54" i="1"/>
  <c r="H57" i="1"/>
  <c r="C57" i="1" s="1"/>
  <c r="J57" i="1"/>
  <c r="E57" i="1" s="1"/>
  <c r="I57" i="1"/>
  <c r="D57" i="1" s="1"/>
  <c r="B57" i="1"/>
  <c r="I52" i="1"/>
  <c r="D52" i="1" s="1"/>
  <c r="G52" i="1"/>
  <c r="B52" i="1" s="1"/>
  <c r="I47" i="1"/>
  <c r="D47" i="1" s="1"/>
  <c r="H47" i="1"/>
  <c r="C47" i="1" s="1"/>
  <c r="J47" i="1"/>
  <c r="E47" i="1" s="1"/>
  <c r="B47" i="1"/>
  <c r="I42" i="1"/>
  <c r="G42" i="1"/>
  <c r="B42" i="1" s="1"/>
  <c r="G37" i="1"/>
  <c r="B37" i="1" s="1"/>
  <c r="I37" i="1"/>
  <c r="D37" i="1" s="1"/>
  <c r="J37" i="1"/>
  <c r="E37" i="1" s="1"/>
  <c r="F34" i="1"/>
  <c r="C42" i="1"/>
  <c r="F49" i="1"/>
  <c r="C62" i="1"/>
  <c r="F69" i="1"/>
  <c r="C82" i="1"/>
  <c r="C92" i="1"/>
  <c r="C102" i="1"/>
  <c r="D87" i="1"/>
  <c r="D42" i="1"/>
  <c r="D62" i="1"/>
  <c r="D72" i="1"/>
  <c r="D82" i="1"/>
  <c r="D92" i="1"/>
  <c r="D102" i="1"/>
  <c r="D32" i="1"/>
  <c r="E42" i="1"/>
  <c r="E52" i="1"/>
  <c r="E62" i="1"/>
  <c r="F59" i="1"/>
  <c r="E72" i="1"/>
  <c r="E82" i="1"/>
  <c r="E92" i="1"/>
  <c r="E102" i="1"/>
  <c r="C107" i="1"/>
  <c r="F29" i="1"/>
  <c r="E32" i="1"/>
  <c r="B32" i="1"/>
  <c r="B72" i="1"/>
  <c r="B92" i="1"/>
  <c r="B97" i="1"/>
  <c r="F104" i="1"/>
  <c r="F99" i="1"/>
  <c r="F94" i="1"/>
  <c r="F89" i="1"/>
  <c r="F84" i="1"/>
  <c r="F79" i="1"/>
  <c r="F74" i="1"/>
  <c r="C72" i="1"/>
  <c r="F64" i="1"/>
  <c r="C52" i="1"/>
  <c r="F44" i="1"/>
  <c r="F39" i="1"/>
  <c r="C37" i="1"/>
  <c r="C32" i="1"/>
  <c r="J22" i="1" l="1"/>
  <c r="H22" i="1"/>
  <c r="G22" i="1"/>
  <c r="G17" i="1"/>
  <c r="G12" i="1"/>
  <c r="I22" i="1" l="1"/>
  <c r="D22" i="1" s="1"/>
  <c r="I17" i="1"/>
  <c r="D17" i="1" s="1"/>
  <c r="H17" i="1"/>
  <c r="C17" i="1" s="1"/>
  <c r="J17" i="1"/>
  <c r="E17" i="1" s="1"/>
  <c r="H12" i="1"/>
  <c r="G7" i="1"/>
  <c r="B7" i="1" s="1"/>
  <c r="I7" i="1"/>
  <c r="D7" i="1" s="1"/>
  <c r="H7" i="1"/>
  <c r="C7" i="1" s="1"/>
  <c r="J7" i="1"/>
  <c r="E7" i="1" s="1"/>
  <c r="I12" i="1"/>
  <c r="D12" i="1" s="1"/>
  <c r="B12" i="1"/>
  <c r="J12" i="1"/>
  <c r="E12" i="1" s="1"/>
  <c r="C12" i="1"/>
  <c r="H27" i="1"/>
  <c r="C27" i="1" s="1"/>
  <c r="F9" i="1"/>
  <c r="I27" i="1"/>
  <c r="D27" i="1" s="1"/>
  <c r="F19" i="1"/>
  <c r="E22" i="1"/>
  <c r="F4" i="1"/>
  <c r="B17" i="1"/>
  <c r="B22" i="1"/>
  <c r="F24" i="1"/>
  <c r="J27" i="1"/>
  <c r="E27" i="1" s="1"/>
  <c r="G27" i="1"/>
  <c r="B27" i="1" s="1"/>
  <c r="F14" i="1"/>
  <c r="C22" i="1"/>
</calcChain>
</file>

<file path=xl/sharedStrings.xml><?xml version="1.0" encoding="utf-8"?>
<sst xmlns="http://schemas.openxmlformats.org/spreadsheetml/2006/main" count="426" uniqueCount="82">
  <si>
    <t>À masquer</t>
  </si>
  <si>
    <t>Agent</t>
  </si>
  <si>
    <t>Trimestre 1</t>
  </si>
  <si>
    <t>Trimestre 2</t>
  </si>
  <si>
    <t>Trimestre 3</t>
  </si>
  <si>
    <t>Trimestre 4</t>
  </si>
  <si>
    <t>Résultat Annuel</t>
  </si>
  <si>
    <t>Appel 1</t>
  </si>
  <si>
    <t>Rencontre les attentes</t>
  </si>
  <si>
    <t>Appel 2</t>
  </si>
  <si>
    <t>Appel 3</t>
  </si>
  <si>
    <t>Dépasse les attentes</t>
  </si>
  <si>
    <t>Résultat Trimestriel</t>
  </si>
  <si>
    <t>Liste</t>
  </si>
  <si>
    <t>Boulet, Carole-Ann</t>
  </si>
  <si>
    <t>Bussière, Éric</t>
  </si>
  <si>
    <t>Dubreuil, Émilie</t>
  </si>
  <si>
    <t>Emond, Kathy</t>
  </si>
  <si>
    <t>Fortin, Karine A</t>
  </si>
  <si>
    <t>Gagnon, Lise</t>
  </si>
  <si>
    <t>Galarneau, Darlene</t>
  </si>
  <si>
    <t>Garon, Naomie</t>
  </si>
  <si>
    <t>Germain-Careau, Geneviève</t>
  </si>
  <si>
    <t>Landry, Micheline</t>
  </si>
  <si>
    <t>Langlais, Linda</t>
  </si>
  <si>
    <t>Legare, Sylvie</t>
  </si>
  <si>
    <t>Noel, Chantal</t>
  </si>
  <si>
    <t>Ouellet, Anne-Marie</t>
  </si>
  <si>
    <t>Ouellet, Emanuelle</t>
  </si>
  <si>
    <t>Pelletier, Hubert</t>
  </si>
  <si>
    <t>Quinonez, Susana</t>
  </si>
  <si>
    <t>Robichaud, Maigy</t>
  </si>
  <si>
    <t>Roy, Melanie A</t>
  </si>
  <si>
    <t>Savard, Josée</t>
  </si>
  <si>
    <t>Nécessite de l'amélioration</t>
  </si>
  <si>
    <t>Bouchard, Camille</t>
  </si>
  <si>
    <t>Bussière, Isabelle</t>
  </si>
  <si>
    <t>Daigle-Roy, Marie-Sophie</t>
  </si>
  <si>
    <t>Darisse, Stephanie</t>
  </si>
  <si>
    <t>Deblois, Julie</t>
  </si>
  <si>
    <t>Doiron, Vanessa</t>
  </si>
  <si>
    <t>Fauteux, Amelia</t>
  </si>
  <si>
    <t>Fournier, Josiane</t>
  </si>
  <si>
    <t>Fournier, Nathalie</t>
  </si>
  <si>
    <t>Hallé, Mélanie B</t>
  </si>
  <si>
    <t>Jolin, Isabelle</t>
  </si>
  <si>
    <t>Labrecque, Jessy</t>
  </si>
  <si>
    <t>Landry, Olivier A</t>
  </si>
  <si>
    <t>Langlois-Dodrige, Stephanie</t>
  </si>
  <si>
    <t>Lessard, Marinaka</t>
  </si>
  <si>
    <t>Levesque, Estelle</t>
  </si>
  <si>
    <t>Parent, Crystina</t>
  </si>
  <si>
    <t>Plante, Isabelle</t>
  </si>
  <si>
    <t>Tanguay, Nancy</t>
  </si>
  <si>
    <t>Tremblay, Adjany</t>
  </si>
  <si>
    <t>April, Ann-Frédéric</t>
  </si>
  <si>
    <t>Benkhalfa, Fouzia</t>
  </si>
  <si>
    <t>Boivin, Sabrina</t>
  </si>
  <si>
    <t>Cajolet, Maude</t>
  </si>
  <si>
    <t>Charbonneau, Annabelle</t>
  </si>
  <si>
    <t>Courchesne, Guillaume</t>
  </si>
  <si>
    <t>Couture, Charles-Olivier</t>
  </si>
  <si>
    <t>Desrosiers, Sarah</t>
  </si>
  <si>
    <t>Duguay, Félix</t>
  </si>
  <si>
    <t>Gratton, Émilie</t>
  </si>
  <si>
    <t>Philippe, Lacombe</t>
  </si>
  <si>
    <t>Livernois, Priscilla</t>
  </si>
  <si>
    <t>Mancini, Simon</t>
  </si>
  <si>
    <t>Mbacke, Clédor</t>
  </si>
  <si>
    <t>Mongeon, Chloé</t>
  </si>
  <si>
    <t>Riopel, Alexandre</t>
  </si>
  <si>
    <t>Sahloul, Drissia</t>
  </si>
  <si>
    <t>Thomas, Evelyne</t>
  </si>
  <si>
    <t>Turcotte, Francis</t>
  </si>
  <si>
    <t>Vinet, Charles-Henri</t>
  </si>
  <si>
    <t>Résultats</t>
  </si>
  <si>
    <t>Test</t>
  </si>
  <si>
    <t>Nécessite amélioration</t>
  </si>
  <si>
    <t>2 premiers trimestre</t>
  </si>
  <si>
    <t>80 et - = nécessite amélioration</t>
  </si>
  <si>
    <t>80-97 = répond</t>
  </si>
  <si>
    <t>97 et + = dépasse les attentes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</si>
</sst>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3" borderId="2" xfId="0" applyFont="1" applyFill="1" applyBorder="1"/>
    <xf numFmtId="0" fontId="1" fillId="3" borderId="3" xfId="0" applyFont="1" applyFill="1" applyBorder="1"/>
    <xf numFmtId="0" fontId="3" fillId="0" borderId="5" xfId="0" applyFont="1" applyBorder="1" applyAlignment="1">
      <alignment horizontal="center" vertical="center" wrapText="1"/>
    </xf>
    <xf numFmtId="3" fontId="1" fillId="4" borderId="8" xfId="0" applyNumberFormat="1" applyFont="1" applyFill="1" applyBorder="1" applyAlignment="1">
      <alignment vertical="center" wrapText="1"/>
    </xf>
    <xf numFmtId="3" fontId="1" fillId="4" borderId="9" xfId="0" applyNumberFormat="1" applyFont="1" applyFill="1" applyBorder="1" applyAlignment="1">
      <alignment vertical="center" wrapText="1"/>
    </xf>
    <xf numFmtId="3" fontId="1" fillId="4" borderId="11" xfId="0" applyNumberFormat="1" applyFont="1" applyFill="1" applyBorder="1" applyAlignment="1">
      <alignment vertical="center" wrapText="1"/>
    </xf>
    <xf numFmtId="3" fontId="1" fillId="4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3" fontId="1" fillId="4" borderId="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/>
    <xf numFmtId="0" fontId="1" fillId="3" borderId="4" xfId="0" applyFont="1" applyFill="1" applyBorder="1" applyAlignment="1"/>
    <xf numFmtId="0" fontId="4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1" fillId="0" borderId="0" xfId="0" applyFont="1" applyAlignment="1"/>
    <xf numFmtId="0" fontId="3" fillId="5" borderId="0" xfId="0" applyFont="1" applyFill="1" applyBorder="1"/>
    <xf numFmtId="0" fontId="5" fillId="6" borderId="0" xfId="0" applyFont="1" applyFill="1" applyBorder="1"/>
    <xf numFmtId="0" fontId="5" fillId="7" borderId="0" xfId="0" applyFont="1" applyFill="1" applyBorder="1"/>
    <xf numFmtId="0" fontId="1" fillId="4" borderId="8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3" borderId="15" xfId="0" applyFont="1" applyFill="1" applyBorder="1"/>
    <xf numFmtId="3" fontId="1" fillId="4" borderId="6" xfId="0" applyNumberFormat="1" applyFont="1" applyFill="1" applyBorder="1" applyAlignment="1">
      <alignment horizontal="center" vertical="center" wrapText="1"/>
    </xf>
    <xf numFmtId="3" fontId="1" fillId="4" borderId="10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572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0</xdr:rowOff>
        </xdr:from>
        <xdr:to>
          <xdr:col>14</xdr:col>
          <xdr:colOff>276225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Créer PDF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0</xdr:rowOff>
        </xdr:from>
        <xdr:to>
          <xdr:col>14</xdr:col>
          <xdr:colOff>276225</xdr:colOff>
          <xdr:row>1</xdr:row>
          <xdr:rowOff>152400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Créer 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0</xdr:rowOff>
        </xdr:from>
        <xdr:to>
          <xdr:col>14</xdr:col>
          <xdr:colOff>276225</xdr:colOff>
          <xdr:row>1</xdr:row>
          <xdr:rowOff>9525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Créer PDF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13</xdr:row>
      <xdr:rowOff>9525</xdr:rowOff>
    </xdr:from>
    <xdr:to>
      <xdr:col>6</xdr:col>
      <xdr:colOff>1343025</xdr:colOff>
      <xdr:row>27</xdr:row>
      <xdr:rowOff>47625</xdr:rowOff>
    </xdr:to>
    <xdr:sp macro="" textlink="">
      <xdr:nvSpPr>
        <xdr:cNvPr id="2" name="ZoneTexte 1"/>
        <xdr:cNvSpPr txBox="1"/>
      </xdr:nvSpPr>
      <xdr:spPr>
        <a:xfrm>
          <a:off x="2847975" y="4248150"/>
          <a:ext cx="7820025" cy="2305050"/>
        </a:xfrm>
        <a:prstGeom prst="rect">
          <a:avLst/>
        </a:prstGeom>
        <a:solidFill>
          <a:srgbClr val="C00000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CA" sz="4000">
              <a:solidFill>
                <a:schemeClr val="bg1"/>
              </a:solidFill>
            </a:rPr>
            <a:t>Ne pas toucher/masquer</a:t>
          </a:r>
          <a:r>
            <a:rPr lang="fr-CA" sz="4000" baseline="0">
              <a:solidFill>
                <a:schemeClr val="bg1"/>
              </a:solidFill>
            </a:rPr>
            <a:t> cet onglet.</a:t>
          </a:r>
          <a:endParaRPr lang="fr-CA" sz="4000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nitoring%20Percep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lanie Hallé"/>
      <sheetName val="Glenn Donovan"/>
      <sheetName val="Alexandrine Branchaud"/>
      <sheetName val="pdf"/>
    </sheetNames>
    <sheetDataSet>
      <sheetData sheetId="0"/>
      <sheetData sheetId="1"/>
      <sheetData sheetId="2">
        <row r="97">
          <cell r="H97">
            <v>80</v>
          </cell>
        </row>
        <row r="98">
          <cell r="H98">
            <v>100</v>
          </cell>
        </row>
        <row r="99">
          <cell r="H99">
            <v>130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K127"/>
  <sheetViews>
    <sheetView tabSelected="1" zoomScaleNormal="100" workbookViewId="0">
      <selection activeCell="O16" sqref="O16"/>
    </sheetView>
  </sheetViews>
  <sheetFormatPr baseColWidth="10" defaultColWidth="9.140625" defaultRowHeight="12.75" x14ac:dyDescent="0.2"/>
  <cols>
    <col min="1" max="1" width="31.5703125" style="1" bestFit="1" customWidth="1"/>
    <col min="2" max="2" width="21.28515625" style="11" bestFit="1" customWidth="1"/>
    <col min="3" max="3" width="21.85546875" style="11" bestFit="1" customWidth="1"/>
    <col min="4" max="4" width="22" style="11" bestFit="1" customWidth="1"/>
    <col min="5" max="5" width="21.85546875" style="11" bestFit="1" customWidth="1"/>
    <col min="6" max="6" width="21.28515625" style="1" customWidth="1"/>
    <col min="7" max="7" width="21.85546875" style="18" hidden="1" customWidth="1"/>
    <col min="8" max="10" width="20.7109375" style="18" hidden="1" customWidth="1"/>
    <col min="11" max="11" width="19.85546875" style="1" hidden="1" customWidth="1"/>
    <col min="12" max="16384" width="9.140625" style="1"/>
  </cols>
  <sheetData>
    <row r="1" spans="1:11" ht="13.5" thickBot="1" x14ac:dyDescent="0.25">
      <c r="G1" s="29" t="s">
        <v>0</v>
      </c>
      <c r="H1" s="29"/>
      <c r="I1" s="29"/>
      <c r="J1" s="29"/>
      <c r="K1" s="29"/>
    </row>
    <row r="2" spans="1:11" ht="13.5" thickBot="1" x14ac:dyDescent="0.2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  <c r="G2" s="14" t="s">
        <v>2</v>
      </c>
      <c r="H2" s="14" t="s">
        <v>3</v>
      </c>
      <c r="I2" s="14" t="s">
        <v>4</v>
      </c>
      <c r="J2" s="14" t="s">
        <v>5</v>
      </c>
      <c r="K2" s="3" t="s">
        <v>6</v>
      </c>
    </row>
    <row r="3" spans="1:11" x14ac:dyDescent="0.2">
      <c r="A3" s="4" t="s">
        <v>14</v>
      </c>
      <c r="B3" s="12"/>
      <c r="C3" s="12"/>
      <c r="D3" s="12"/>
      <c r="E3" s="23"/>
      <c r="F3" s="26"/>
      <c r="G3" s="15"/>
      <c r="H3" s="15"/>
      <c r="I3" s="15"/>
      <c r="J3" s="15"/>
      <c r="K3" s="5"/>
    </row>
    <row r="4" spans="1:11" ht="26.1" customHeight="1" x14ac:dyDescent="0.2">
      <c r="A4" s="24" t="s">
        <v>7</v>
      </c>
      <c r="B4" s="6"/>
      <c r="C4" s="6"/>
      <c r="D4" s="6"/>
      <c r="E4" s="25"/>
      <c r="F4" s="27" t="str">
        <f>K4</f>
        <v/>
      </c>
      <c r="G4" s="16" t="str">
        <f>IF(B4="Nécessite de l'amélioration",80,IF(B4="Rencontre les attentes",100,IF(B4="Dépasse les attentes",130,"")))</f>
        <v/>
      </c>
      <c r="H4" s="16" t="str">
        <f t="shared" ref="H4:J6" si="0">IF(C4="Nécessite de l'amélioration",80,IF(C4="Rencontre les attentes",100,IF(C4="Dépasse les attentes",130,"")))</f>
        <v/>
      </c>
      <c r="I4" s="16" t="str">
        <f t="shared" si="0"/>
        <v/>
      </c>
      <c r="J4" s="16" t="str">
        <f t="shared" si="0"/>
        <v/>
      </c>
      <c r="K4" s="27" t="str">
        <f>IFERROR(IF(AVERAGE(G4:J6)&lt;=89,"Nécessite de l'amélioration",IF(AVERAGE(G4:J6)&lt;=114.999,"Rencontre les attentes",IF(AVERAGE(G4:J6)&gt;115,"Dépasse les attentes"))),"")</f>
        <v/>
      </c>
    </row>
    <row r="5" spans="1:11" ht="26.1" customHeight="1" x14ac:dyDescent="0.2">
      <c r="A5" s="24" t="s">
        <v>9</v>
      </c>
      <c r="B5" s="6"/>
      <c r="C5" s="6"/>
      <c r="D5" s="6"/>
      <c r="E5" s="25"/>
      <c r="F5" s="27"/>
      <c r="G5" s="16" t="str">
        <f t="shared" ref="G5:G6" si="1">IF(B5="Nécessite de l'amélioration",80,IF(B5="Rencontre les attentes",100,IF(B5="Dépasse les attentes",130,"")))</f>
        <v/>
      </c>
      <c r="H5" s="16" t="str">
        <f t="shared" si="0"/>
        <v/>
      </c>
      <c r="I5" s="16" t="str">
        <f t="shared" si="0"/>
        <v/>
      </c>
      <c r="J5" s="16" t="str">
        <f t="shared" si="0"/>
        <v/>
      </c>
      <c r="K5" s="27"/>
    </row>
    <row r="6" spans="1:11" ht="26.1" customHeight="1" thickBot="1" x14ac:dyDescent="0.25">
      <c r="A6" s="24" t="s">
        <v>10</v>
      </c>
      <c r="B6" s="6"/>
      <c r="C6" s="6"/>
      <c r="D6" s="6"/>
      <c r="E6" s="25"/>
      <c r="F6" s="27"/>
      <c r="G6" s="17" t="str">
        <f t="shared" si="1"/>
        <v/>
      </c>
      <c r="H6" s="17" t="str">
        <f t="shared" si="0"/>
        <v/>
      </c>
      <c r="I6" s="17" t="str">
        <f t="shared" si="0"/>
        <v/>
      </c>
      <c r="J6" s="17" t="str">
        <f t="shared" si="0"/>
        <v/>
      </c>
      <c r="K6" s="27"/>
    </row>
    <row r="7" spans="1:11" ht="26.1" customHeight="1" thickBot="1" x14ac:dyDescent="0.25">
      <c r="A7" s="22" t="s">
        <v>12</v>
      </c>
      <c r="B7" s="10" t="str">
        <f>G7</f>
        <v/>
      </c>
      <c r="C7" s="10" t="str">
        <f t="shared" ref="C7:E7" si="2">H7</f>
        <v/>
      </c>
      <c r="D7" s="10" t="str">
        <f t="shared" si="2"/>
        <v/>
      </c>
      <c r="E7" s="13" t="str">
        <f t="shared" si="2"/>
        <v/>
      </c>
      <c r="F7" s="28"/>
      <c r="G7" s="7" t="str">
        <f>IF(IFERROR(IF(AVERAGE(G4:G6)&lt;=89,"Nécessite de l'amélioration",IF(AVERAGE(G4:G6)&lt;=114.999,"Rencontre les attentes",IF(AVERAGE(G4:G6)&gt;115,"Dépasse les attentes"))),0)=0,"",IF(AVERAGE(G4:G6)&lt;=89,"Nécessite de l'amélioration",IF(AVERAGE(G4:G6)&lt;=114.999,"Rencontre les attentes",IF(AVERAGE(G4:G6)&gt;115,"Dépasse les attentes"))))</f>
        <v/>
      </c>
      <c r="H7" s="7" t="str">
        <f>IF(IFERROR(IF(AVERAGE(H4:H6)&lt;=89,"Nécessite de l'amélioration",IF(AVERAGE(H4:H6)&lt;=114.999,"Rencontre les attentes",IF(AVERAGE(H4:H6)&gt;115,"Dépasse les attentes"))),0)=0,"",IF(AVERAGE(H4:H6)&lt;=89,"Nécessite de l'amélioration",IF(AVERAGE(H4:H6)&lt;=114.999,"Rencontre les attentes",IF(AVERAGE(H4:H6)&gt;115,"Dépasse les attentes"))))</f>
        <v/>
      </c>
      <c r="I7" s="7" t="str">
        <f>IF(IFERROR(IF(AVERAGE(I4:I6)&lt;=89,"Nécessite de l'amélioration",IF(AVERAGE(I4:I6)&lt;=114.999,"Rencontre les attentes",IF(AVERAGE(I4:I6)&gt;115,"Dépasse les attentes"))),0)=0,"",IF(AVERAGE(I4:I6)&lt;=89,"Nécessite de l'amélioration",IF(AVERAGE(I4:I6)&lt;=114.999,"Rencontre les attentes",IF(AVERAGE(I4:I6)&gt;115,"Dépasse les attentes"))))</f>
        <v/>
      </c>
      <c r="J7" s="8" t="str">
        <f>IF(IFERROR(IF(AVERAGE(J4:J6)&lt;=89,"Nécessite de l'amélioration",IF(AVERAGE(J4:J6)&lt;=114.999,"Rencontre les attentes",IF(AVERAGE(J4:J6)&gt;115,"Dépasse les attentes"))),0)=0,"",IF(AVERAGE(J4:J6)&lt;=89,"Nécessite de l'amélioration",IF(AVERAGE(J4:J6)&lt;=114.999,"Rencontre les attentes",IF(AVERAGE(J4:J6)&gt;115,"Dépasse les attentes"))))</f>
        <v/>
      </c>
      <c r="K7" s="28"/>
    </row>
    <row r="8" spans="1:11" x14ac:dyDescent="0.2">
      <c r="A8" s="4" t="s">
        <v>15</v>
      </c>
      <c r="B8" s="12"/>
      <c r="C8" s="12"/>
      <c r="D8" s="12"/>
      <c r="E8" s="23"/>
      <c r="F8" s="26"/>
      <c r="G8" s="15"/>
      <c r="H8" s="15"/>
      <c r="I8" s="15"/>
      <c r="J8" s="15"/>
      <c r="K8" s="5"/>
    </row>
    <row r="9" spans="1:11" ht="26.1" customHeight="1" x14ac:dyDescent="0.2">
      <c r="A9" s="24" t="s">
        <v>7</v>
      </c>
      <c r="B9" s="6"/>
      <c r="C9" s="6"/>
      <c r="D9" s="6"/>
      <c r="E9" s="25"/>
      <c r="F9" s="27" t="str">
        <f>K9</f>
        <v/>
      </c>
      <c r="G9" s="16" t="str">
        <f>IF(B9="Nécessite de l'amélioration",80,IF(B9="Rencontre les attentes",100,IF(B9="Dépasse les attentes",130,"")))</f>
        <v/>
      </c>
      <c r="H9" s="16" t="str">
        <f t="shared" ref="H9:J11" si="3">IF(C9="Nécessite de l'amélioration",80,IF(C9="Rencontre les attentes",100,IF(C9="Dépasse les attentes",130,"")))</f>
        <v/>
      </c>
      <c r="I9" s="16" t="str">
        <f t="shared" si="3"/>
        <v/>
      </c>
      <c r="J9" s="16" t="str">
        <f t="shared" si="3"/>
        <v/>
      </c>
      <c r="K9" s="27" t="str">
        <f>IFERROR(IF(AVERAGE(G9:J11)&lt;=89,"Nécessite de l'amélioration",IF(AVERAGE(G9:J11)&lt;=114.999,"Rencontre les attentes",IF(AVERAGE(G9:J11)&gt;115,"Dépasse les attentes"))),"")</f>
        <v/>
      </c>
    </row>
    <row r="10" spans="1:11" ht="26.1" customHeight="1" x14ac:dyDescent="0.2">
      <c r="A10" s="24" t="s">
        <v>9</v>
      </c>
      <c r="B10" s="6"/>
      <c r="C10" s="6"/>
      <c r="D10" s="6"/>
      <c r="E10" s="25"/>
      <c r="F10" s="27"/>
      <c r="G10" s="16" t="str">
        <f t="shared" ref="G10:G11" si="4">IF(B10="Nécessite de l'amélioration",80,IF(B10="Rencontre les attentes",100,IF(B10="Dépasse les attentes",130,"")))</f>
        <v/>
      </c>
      <c r="H10" s="16" t="str">
        <f t="shared" si="3"/>
        <v/>
      </c>
      <c r="I10" s="16" t="str">
        <f t="shared" si="3"/>
        <v/>
      </c>
      <c r="J10" s="16" t="str">
        <f t="shared" si="3"/>
        <v/>
      </c>
      <c r="K10" s="27"/>
    </row>
    <row r="11" spans="1:11" ht="26.1" customHeight="1" thickBot="1" x14ac:dyDescent="0.25">
      <c r="A11" s="24" t="s">
        <v>10</v>
      </c>
      <c r="B11" s="6"/>
      <c r="C11" s="6"/>
      <c r="D11" s="6"/>
      <c r="E11" s="25"/>
      <c r="F11" s="27"/>
      <c r="G11" s="17" t="str">
        <f t="shared" si="4"/>
        <v/>
      </c>
      <c r="H11" s="17" t="str">
        <f t="shared" si="3"/>
        <v/>
      </c>
      <c r="I11" s="17" t="str">
        <f t="shared" si="3"/>
        <v/>
      </c>
      <c r="J11" s="17" t="str">
        <f t="shared" si="3"/>
        <v/>
      </c>
      <c r="K11" s="27"/>
    </row>
    <row r="12" spans="1:11" ht="26.1" customHeight="1" thickBot="1" x14ac:dyDescent="0.25">
      <c r="A12" s="22" t="s">
        <v>12</v>
      </c>
      <c r="B12" s="10" t="str">
        <f t="shared" ref="B12:E12" si="5">G12</f>
        <v/>
      </c>
      <c r="C12" s="10" t="str">
        <f t="shared" si="5"/>
        <v/>
      </c>
      <c r="D12" s="10" t="str">
        <f t="shared" si="5"/>
        <v/>
      </c>
      <c r="E12" s="13" t="str">
        <f t="shared" si="5"/>
        <v/>
      </c>
      <c r="F12" s="28"/>
      <c r="G12" s="7" t="str">
        <f>IF(IFERROR(IF(AVERAGE(G9:G11)&lt;=89,"Nécessite de l'amélioration",IF(AVERAGE(G9:G11)&lt;=114.999,"Rencontre les attentes",IF(AVERAGE(G9:G11)&gt;115,"Dépasse les attentes"))),0)=0,"",IF(AVERAGE(G9:G11)&lt;=89,"Nécessite de l'amélioration",IF(AVERAGE(G9:G11)&lt;=114.999,"Rencontre les attentes",IF(AVERAGE(G9:G11)&gt;115,"Dépasse les attentes"))))</f>
        <v/>
      </c>
      <c r="H12" s="7" t="str">
        <f>IF(IFERROR(IF(AVERAGE(H9:H11)&lt;=89,"Nécessite de l'amélioration",IF(AVERAGE(H9:H11)&lt;=114.999,"Rencontre les attentes",IF(AVERAGE(H9:H11)&gt;115,"Dépasse les attentes"))),0)=0,"",IF(AVERAGE(H9:H11)&lt;=89,"Nécessite de l'amélioration",IF(AVERAGE(H9:H11)&lt;=114.999,"Rencontre les attentes",IF(AVERAGE(H9:H11)&gt;115,"Dépasse les attentes"))))</f>
        <v/>
      </c>
      <c r="I12" s="7" t="str">
        <f>IF(IFERROR(IF(AVERAGE(I9:I11)&lt;=89,"Nécessite de l'amélioration",IF(AVERAGE(I9:I11)&lt;=114.999,"Rencontre les attentes",IF(AVERAGE(I9:I11)&gt;115,"Dépasse les attentes"))),0)=0,"",IF(AVERAGE(I9:I11)&lt;=89,"Nécessite de l'amélioration",IF(AVERAGE(I9:I11)&lt;=114.999,"Rencontre les attentes",IF(AVERAGE(I9:I11)&gt;115,"Dépasse les attentes"))))</f>
        <v/>
      </c>
      <c r="J12" s="8" t="str">
        <f>IF(IFERROR(IF(AVERAGE(J9:J11)&lt;=89,"Nécessite de l'amélioration",IF(AVERAGE(J9:J11)&lt;=114.999,"Rencontre les attentes",IF(AVERAGE(J9:J11)&gt;115,"Dépasse les attentes"))),0)=0,"",IF(AVERAGE(J9:J11)&lt;=89,"Nécessite de l'amélioration",IF(AVERAGE(J9:J11)&lt;=114.999,"Rencontre les attentes",IF(AVERAGE(J9:J11)&gt;115,"Dépasse les attentes"))))</f>
        <v/>
      </c>
      <c r="K12" s="28"/>
    </row>
    <row r="13" spans="1:11" x14ac:dyDescent="0.2">
      <c r="A13" s="4" t="s">
        <v>16</v>
      </c>
      <c r="B13" s="12"/>
      <c r="C13" s="12"/>
      <c r="D13" s="12"/>
      <c r="E13" s="23"/>
      <c r="F13" s="26"/>
      <c r="G13" s="15"/>
      <c r="H13" s="15"/>
      <c r="I13" s="15"/>
      <c r="J13" s="15"/>
      <c r="K13" s="5"/>
    </row>
    <row r="14" spans="1:11" ht="26.1" customHeight="1" x14ac:dyDescent="0.2">
      <c r="A14" s="24" t="s">
        <v>7</v>
      </c>
      <c r="B14" s="6"/>
      <c r="C14" s="6"/>
      <c r="D14" s="6"/>
      <c r="E14" s="25"/>
      <c r="F14" s="27" t="str">
        <f>K14</f>
        <v/>
      </c>
      <c r="G14" s="16" t="str">
        <f>IF(B14="Nécessite de l'amélioration",80,IF(B14="Rencontre les attentes",100,IF(B14="Dépasse les attentes",130,"")))</f>
        <v/>
      </c>
      <c r="H14" s="16" t="str">
        <f t="shared" ref="H14:J16" si="6">IF(C14="Nécessite de l'amélioration",80,IF(C14="Rencontre les attentes",100,IF(C14="Dépasse les attentes",130,"")))</f>
        <v/>
      </c>
      <c r="I14" s="16" t="str">
        <f t="shared" si="6"/>
        <v/>
      </c>
      <c r="J14" s="16" t="str">
        <f t="shared" si="6"/>
        <v/>
      </c>
      <c r="K14" s="27" t="str">
        <f>IFERROR(IF(AVERAGE(G14:J16)&lt;=89,"Nécessite de l'amélioration",IF(AVERAGE(G14:J16)&lt;=114.999,"Rencontre les attentes",IF(AVERAGE(G14:J16)&gt;115,"Dépasse les attentes"))),"")</f>
        <v/>
      </c>
    </row>
    <row r="15" spans="1:11" ht="26.1" customHeight="1" x14ac:dyDescent="0.2">
      <c r="A15" s="24" t="s">
        <v>9</v>
      </c>
      <c r="B15" s="6"/>
      <c r="C15" s="6"/>
      <c r="D15" s="6"/>
      <c r="E15" s="25"/>
      <c r="F15" s="27"/>
      <c r="G15" s="16" t="str">
        <f t="shared" ref="G15:G16" si="7">IF(B15="Nécessite de l'amélioration",80,IF(B15="Rencontre les attentes",100,IF(B15="Dépasse les attentes",130,"")))</f>
        <v/>
      </c>
      <c r="H15" s="16" t="str">
        <f t="shared" si="6"/>
        <v/>
      </c>
      <c r="I15" s="16" t="str">
        <f t="shared" si="6"/>
        <v/>
      </c>
      <c r="J15" s="16" t="str">
        <f t="shared" si="6"/>
        <v/>
      </c>
      <c r="K15" s="27"/>
    </row>
    <row r="16" spans="1:11" ht="26.1" customHeight="1" thickBot="1" x14ac:dyDescent="0.25">
      <c r="A16" s="24" t="s">
        <v>10</v>
      </c>
      <c r="B16" s="6"/>
      <c r="C16" s="6"/>
      <c r="D16" s="6"/>
      <c r="E16" s="25"/>
      <c r="F16" s="27"/>
      <c r="G16" s="17" t="str">
        <f t="shared" si="7"/>
        <v/>
      </c>
      <c r="H16" s="17" t="str">
        <f t="shared" si="6"/>
        <v/>
      </c>
      <c r="I16" s="17" t="str">
        <f t="shared" si="6"/>
        <v/>
      </c>
      <c r="J16" s="17" t="str">
        <f t="shared" si="6"/>
        <v/>
      </c>
      <c r="K16" s="27"/>
    </row>
    <row r="17" spans="1:11" ht="26.1" customHeight="1" thickBot="1" x14ac:dyDescent="0.25">
      <c r="A17" s="22" t="s">
        <v>12</v>
      </c>
      <c r="B17" s="10" t="str">
        <f t="shared" ref="B17:E17" si="8">G17</f>
        <v/>
      </c>
      <c r="C17" s="10" t="str">
        <f t="shared" si="8"/>
        <v/>
      </c>
      <c r="D17" s="10" t="str">
        <f t="shared" si="8"/>
        <v/>
      </c>
      <c r="E17" s="13" t="str">
        <f t="shared" si="8"/>
        <v/>
      </c>
      <c r="F17" s="28"/>
      <c r="G17" s="7" t="str">
        <f>IF(IFERROR(IF(AVERAGE(G14:G16)&lt;=89,"Nécessite de l'amélioration",IF(AVERAGE(G14:G16)&lt;=114.999,"Rencontre les attentes",IF(AVERAGE(G14:G16)&gt;115,"Dépasse les attentes"))),0)=0,"",IF(AVERAGE(G14:G16)&lt;=89,"Nécessite de l'amélioration",IF(AVERAGE(G14:G16)&lt;=114.999,"Rencontre les attentes",IF(AVERAGE(G14:G16)&gt;115,"Dépasse les attentes"))))</f>
        <v/>
      </c>
      <c r="H17" s="7" t="str">
        <f>IF(IFERROR(IF(AVERAGE(H14:H16)&lt;=89,"Nécessite de l'amélioration",IF(AVERAGE(H14:H16)&lt;=114.999,"Rencontre les attentes",IF(AVERAGE(H14:H16)&gt;115,"Dépasse les attentes"))),0)=0,"",IF(AVERAGE(H14:H16)&lt;=89,"Nécessite de l'amélioration",IF(AVERAGE(H14:H16)&lt;=114.999,"Rencontre les attentes",IF(AVERAGE(H14:H16)&gt;115,"Dépasse les attentes"))))</f>
        <v/>
      </c>
      <c r="I17" s="7" t="str">
        <f>IF(IFERROR(IF(AVERAGE(I14:I16)&lt;=89,"Nécessite de l'amélioration",IF(AVERAGE(I14:I16)&lt;=114.999,"Rencontre les attentes",IF(AVERAGE(I14:I16)&gt;115,"Dépasse les attentes"))),0)=0,"",IF(AVERAGE(I14:I16)&lt;=89,"Nécessite de l'amélioration",IF(AVERAGE(I14:I16)&lt;=114.999,"Rencontre les attentes",IF(AVERAGE(I14:I16)&gt;115,"Dépasse les attentes"))))</f>
        <v/>
      </c>
      <c r="J17" s="8" t="str">
        <f>IF(IFERROR(IF(AVERAGE(J14:J16)&lt;=89,"Nécessite de l'amélioration",IF(AVERAGE(J14:J16)&lt;=114.999,"Rencontre les attentes",IF(AVERAGE(J14:J16)&gt;115,"Dépasse les attentes"))),0)=0,"",IF(AVERAGE(J14:J16)&lt;=89,"Nécessite de l'amélioration",IF(AVERAGE(J14:J16)&lt;=114.999,"Rencontre les attentes",IF(AVERAGE(J14:J16)&gt;115,"Dépasse les attentes"))))</f>
        <v/>
      </c>
      <c r="K17" s="28"/>
    </row>
    <row r="18" spans="1:11" x14ac:dyDescent="0.2">
      <c r="A18" s="4" t="s">
        <v>17</v>
      </c>
      <c r="B18" s="12"/>
      <c r="C18" s="12"/>
      <c r="D18" s="12"/>
      <c r="E18" s="23"/>
      <c r="F18" s="26"/>
      <c r="G18" s="15"/>
      <c r="H18" s="15"/>
      <c r="I18" s="15"/>
      <c r="J18" s="15"/>
      <c r="K18" s="5"/>
    </row>
    <row r="19" spans="1:11" ht="26.1" customHeight="1" x14ac:dyDescent="0.2">
      <c r="A19" s="24" t="s">
        <v>7</v>
      </c>
      <c r="B19" s="6"/>
      <c r="C19" s="6"/>
      <c r="D19" s="6"/>
      <c r="E19" s="25"/>
      <c r="F19" s="27" t="str">
        <f>K19</f>
        <v/>
      </c>
      <c r="G19" s="16" t="str">
        <f>IF(B19="Nécessite de l'amélioration",80,IF(B19="Rencontre les attentes",100,IF(B19="Dépasse les attentes",130,"")))</f>
        <v/>
      </c>
      <c r="H19" s="16" t="str">
        <f t="shared" ref="H19:J21" si="9">IF(C19="Nécessite de l'amélioration",80,IF(C19="Rencontre les attentes",100,IF(C19="Dépasse les attentes",130,"")))</f>
        <v/>
      </c>
      <c r="I19" s="16" t="str">
        <f t="shared" si="9"/>
        <v/>
      </c>
      <c r="J19" s="16" t="str">
        <f t="shared" si="9"/>
        <v/>
      </c>
      <c r="K19" s="27" t="str">
        <f>IFERROR(IF(AVERAGE(G19:J21)&lt;=89,"Nécessite de l'amélioration",IF(AVERAGE(G19:J21)&lt;=114.999,"Rencontre les attentes",IF(AVERAGE(G19:J21)&gt;115,"Dépasse les attentes"))),"")</f>
        <v/>
      </c>
    </row>
    <row r="20" spans="1:11" ht="26.1" customHeight="1" x14ac:dyDescent="0.2">
      <c r="A20" s="24" t="s">
        <v>9</v>
      </c>
      <c r="B20" s="6"/>
      <c r="C20" s="6"/>
      <c r="D20" s="6"/>
      <c r="E20" s="25"/>
      <c r="F20" s="27"/>
      <c r="G20" s="16" t="str">
        <f t="shared" ref="G20:G21" si="10">IF(B20="Nécessite de l'amélioration",80,IF(B20="Rencontre les attentes",100,IF(B20="Dépasse les attentes",130,"")))</f>
        <v/>
      </c>
      <c r="H20" s="16" t="str">
        <f t="shared" si="9"/>
        <v/>
      </c>
      <c r="I20" s="16" t="str">
        <f t="shared" si="9"/>
        <v/>
      </c>
      <c r="J20" s="16" t="str">
        <f t="shared" si="9"/>
        <v/>
      </c>
      <c r="K20" s="27"/>
    </row>
    <row r="21" spans="1:11" ht="26.1" customHeight="1" thickBot="1" x14ac:dyDescent="0.25">
      <c r="A21" s="24" t="s">
        <v>10</v>
      </c>
      <c r="B21" s="6"/>
      <c r="C21" s="6"/>
      <c r="D21" s="6"/>
      <c r="E21" s="25"/>
      <c r="F21" s="27"/>
      <c r="G21" s="17" t="str">
        <f t="shared" si="10"/>
        <v/>
      </c>
      <c r="H21" s="17" t="str">
        <f t="shared" si="9"/>
        <v/>
      </c>
      <c r="I21" s="17" t="str">
        <f t="shared" si="9"/>
        <v/>
      </c>
      <c r="J21" s="17" t="str">
        <f t="shared" si="9"/>
        <v/>
      </c>
      <c r="K21" s="27"/>
    </row>
    <row r="22" spans="1:11" ht="26.1" customHeight="1" thickBot="1" x14ac:dyDescent="0.25">
      <c r="A22" s="22" t="s">
        <v>12</v>
      </c>
      <c r="B22" s="10" t="str">
        <f t="shared" ref="B22:E22" si="11">G22</f>
        <v/>
      </c>
      <c r="C22" s="10" t="str">
        <f t="shared" si="11"/>
        <v/>
      </c>
      <c r="D22" s="10" t="str">
        <f t="shared" si="11"/>
        <v/>
      </c>
      <c r="E22" s="13" t="str">
        <f t="shared" si="11"/>
        <v/>
      </c>
      <c r="F22" s="28"/>
      <c r="G22" s="7" t="str">
        <f>IF(IFERROR(IF(AVERAGE(G19:G21)&lt;=89,"Nécessite de l'amélioration",IF(AVERAGE(G19:G21)&lt;=114.999,"Rencontre les attentes",IF(AVERAGE(G19:G21)&gt;115,"Dépasse les attentes"))),0)=0,"",IF(AVERAGE(G19:G21)&lt;=89,"Nécessite de l'amélioration",IF(AVERAGE(G19:G21)&lt;=114.999,"Rencontre les attentes",IF(AVERAGE(G19:G21)&gt;115,"Dépasse les attentes"))))</f>
        <v/>
      </c>
      <c r="H22" s="7" t="str">
        <f>IF(IFERROR(IF(AVERAGE(H19:H21)&lt;=89,"Nécessite de l'amélioration",IF(AVERAGE(H19:H21)&lt;=114.999,"Rencontre les attentes",IF(AVERAGE(H19:H21)&gt;115,"Dépasse les attentes"))),0)=0,"",IF(AVERAGE(H19:H21)&lt;=89,"Nécessite de l'amélioration",IF(AVERAGE(H19:H21)&lt;=114.999,"Rencontre les attentes",IF(AVERAGE(H19:H21)&gt;115,"Dépasse les attentes"))))</f>
        <v/>
      </c>
      <c r="I22" s="7" t="str">
        <f>IF(IFERROR(IF(AVERAGE(I19:I21)&lt;=89,"Nécessite de l'amélioration",IF(AVERAGE(I19:I21)&lt;=114.999,"Rencontre les attentes",IF(AVERAGE(I19:I21)&gt;115,"Dépasse les attentes"))),0)=0,"",IF(AVERAGE(I19:I21)&lt;=89,"Nécessite de l'amélioration",IF(AVERAGE(I19:I21)&lt;=114.999,"Rencontre les attentes",IF(AVERAGE(I19:I21)&gt;115,"Dépasse les attentes"))))</f>
        <v/>
      </c>
      <c r="J22" s="8" t="str">
        <f>IF(IFERROR(IF(AVERAGE(J19:J21)&lt;=89,"Nécessite de l'amélioration",IF(AVERAGE(J19:J21)&lt;=114.999,"Rencontre les attentes",IF(AVERAGE(J19:J21)&gt;115,"Dépasse les attentes"))),0)=0,"",IF(AVERAGE(J19:J21)&lt;=89,"Nécessite de l'amélioration",IF(AVERAGE(J19:J21)&lt;=114.999,"Rencontre les attentes",IF(AVERAGE(J19:J21)&gt;115,"Dépasse les attentes"))))</f>
        <v/>
      </c>
      <c r="K22" s="28"/>
    </row>
    <row r="23" spans="1:11" x14ac:dyDescent="0.2">
      <c r="A23" s="4" t="s">
        <v>18</v>
      </c>
      <c r="B23" s="12"/>
      <c r="C23" s="12"/>
      <c r="D23" s="12"/>
      <c r="E23" s="23"/>
      <c r="F23" s="26"/>
      <c r="G23" s="15"/>
      <c r="H23" s="15"/>
      <c r="I23" s="15"/>
      <c r="J23" s="15"/>
      <c r="K23" s="5"/>
    </row>
    <row r="24" spans="1:11" ht="26.1" customHeight="1" x14ac:dyDescent="0.2">
      <c r="A24" s="24" t="s">
        <v>7</v>
      </c>
      <c r="B24" s="6"/>
      <c r="C24" s="6"/>
      <c r="D24" s="6"/>
      <c r="E24" s="25"/>
      <c r="F24" s="27" t="str">
        <f>K24</f>
        <v/>
      </c>
      <c r="G24" s="16" t="str">
        <f>IF(B24="Nécessite de l'amélioration",80,IF(B24="Rencontre les attentes",100,IF(B24="Dépasse les attentes",130,"")))</f>
        <v/>
      </c>
      <c r="H24" s="16" t="str">
        <f t="shared" ref="H24:J26" si="12">IF(C24="Nécessite de l'amélioration",80,IF(C24="Rencontre les attentes",100,IF(C24="Dépasse les attentes",130,"")))</f>
        <v/>
      </c>
      <c r="I24" s="16" t="str">
        <f t="shared" si="12"/>
        <v/>
      </c>
      <c r="J24" s="16" t="str">
        <f t="shared" si="12"/>
        <v/>
      </c>
      <c r="K24" s="27" t="str">
        <f>IFERROR(IF(AVERAGE(G24:J26)&lt;=89,"Nécessite de l'amélioration",IF(AVERAGE(G24:J26)&lt;=114.999,"Rencontre les attentes",IF(AVERAGE(G24:J26)&gt;115,"Dépasse les attentes"))),"")</f>
        <v/>
      </c>
    </row>
    <row r="25" spans="1:11" ht="26.1" customHeight="1" x14ac:dyDescent="0.2">
      <c r="A25" s="24" t="s">
        <v>9</v>
      </c>
      <c r="B25" s="6"/>
      <c r="C25" s="6"/>
      <c r="D25" s="6"/>
      <c r="E25" s="25"/>
      <c r="F25" s="27"/>
      <c r="G25" s="16" t="str">
        <f t="shared" ref="G25:G26" si="13">IF(B25="Nécessite de l'amélioration",80,IF(B25="Rencontre les attentes",100,IF(B25="Dépasse les attentes",130,"")))</f>
        <v/>
      </c>
      <c r="H25" s="16" t="str">
        <f t="shared" si="12"/>
        <v/>
      </c>
      <c r="I25" s="16" t="str">
        <f t="shared" si="12"/>
        <v/>
      </c>
      <c r="J25" s="16" t="str">
        <f t="shared" si="12"/>
        <v/>
      </c>
      <c r="K25" s="27"/>
    </row>
    <row r="26" spans="1:11" ht="26.1" customHeight="1" thickBot="1" x14ac:dyDescent="0.25">
      <c r="A26" s="24" t="s">
        <v>10</v>
      </c>
      <c r="B26" s="6"/>
      <c r="C26" s="6"/>
      <c r="D26" s="6"/>
      <c r="E26" s="25"/>
      <c r="F26" s="27"/>
      <c r="G26" s="17" t="str">
        <f t="shared" si="13"/>
        <v/>
      </c>
      <c r="H26" s="17" t="str">
        <f t="shared" si="12"/>
        <v/>
      </c>
      <c r="I26" s="17" t="str">
        <f t="shared" si="12"/>
        <v/>
      </c>
      <c r="J26" s="17" t="str">
        <f t="shared" si="12"/>
        <v/>
      </c>
      <c r="K26" s="27"/>
    </row>
    <row r="27" spans="1:11" ht="26.1" customHeight="1" thickBot="1" x14ac:dyDescent="0.25">
      <c r="A27" s="22" t="s">
        <v>12</v>
      </c>
      <c r="B27" s="10" t="str">
        <f t="shared" ref="B27:E27" si="14">G27</f>
        <v/>
      </c>
      <c r="C27" s="10" t="str">
        <f t="shared" si="14"/>
        <v/>
      </c>
      <c r="D27" s="10" t="str">
        <f t="shared" si="14"/>
        <v/>
      </c>
      <c r="E27" s="13" t="str">
        <f t="shared" si="14"/>
        <v/>
      </c>
      <c r="F27" s="28"/>
      <c r="G27" s="9" t="str">
        <f t="shared" ref="G27:J27" si="15">IF(IFERROR(IF(AVERAGE(G24:G26)&lt;=89,"Nécessite amélioration",IF(AVERAGE(G24:G26)&lt;=114.999,"Rencontre les attentes",IF(AVERAGE(G24:G26)&gt;115,"Dépasse les attentes"))),0)=0,"",IF(AVERAGE(G24:G26)&lt;=89,"Nécessite amélioration",IF(AVERAGE(G24:G26)&lt;=114.999,"Rencontre les attentes",IF(AVERAGE(G24:G26)&gt;115,"Dépasse les attentes"))))</f>
        <v/>
      </c>
      <c r="H27" s="9" t="str">
        <f t="shared" si="15"/>
        <v/>
      </c>
      <c r="I27" s="9" t="str">
        <f t="shared" si="15"/>
        <v/>
      </c>
      <c r="J27" s="9" t="str">
        <f t="shared" si="15"/>
        <v/>
      </c>
      <c r="K27" s="28"/>
    </row>
    <row r="28" spans="1:11" x14ac:dyDescent="0.2">
      <c r="A28" s="4" t="s">
        <v>19</v>
      </c>
      <c r="B28" s="12"/>
      <c r="C28" s="12"/>
      <c r="D28" s="12"/>
      <c r="E28" s="23"/>
      <c r="F28" s="26"/>
      <c r="G28" s="15"/>
      <c r="H28" s="15"/>
      <c r="I28" s="15"/>
      <c r="J28" s="15"/>
      <c r="K28" s="5"/>
    </row>
    <row r="29" spans="1:11" ht="26.1" customHeight="1" x14ac:dyDescent="0.2">
      <c r="A29" s="24" t="s">
        <v>7</v>
      </c>
      <c r="B29" s="6"/>
      <c r="C29" s="6"/>
      <c r="D29" s="6"/>
      <c r="E29" s="25"/>
      <c r="F29" s="27" t="str">
        <f>K29</f>
        <v/>
      </c>
      <c r="G29" s="16" t="str">
        <f>IF(B29="Nécessite de l'amélioration",80,IF(B29="Rencontre les attentes",100,IF(B29="Dépasse les attentes",130,"")))</f>
        <v/>
      </c>
      <c r="H29" s="16" t="str">
        <f t="shared" ref="H29:J31" si="16">IF(C29="Nécessite de l'amélioration",80,IF(C29="Rencontre les attentes",100,IF(C29="Dépasse les attentes",130,"")))</f>
        <v/>
      </c>
      <c r="I29" s="16" t="str">
        <f t="shared" si="16"/>
        <v/>
      </c>
      <c r="J29" s="16" t="str">
        <f t="shared" si="16"/>
        <v/>
      </c>
      <c r="K29" s="27" t="str">
        <f>IFERROR(IF(AVERAGE(G29:J31)&lt;=89,"Nécessite de l'amélioration",IF(AVERAGE(G29:J31)&lt;=114.999,"Rencontre les attentes",IF(AVERAGE(G29:J31)&gt;115,"Dépasse les attentes"))),"")</f>
        <v/>
      </c>
    </row>
    <row r="30" spans="1:11" ht="26.1" customHeight="1" x14ac:dyDescent="0.2">
      <c r="A30" s="24" t="s">
        <v>9</v>
      </c>
      <c r="B30" s="6"/>
      <c r="C30" s="6"/>
      <c r="D30" s="6"/>
      <c r="E30" s="25"/>
      <c r="F30" s="27"/>
      <c r="G30" s="16" t="str">
        <f t="shared" ref="G30:G31" si="17">IF(B30="Nécessite de l'amélioration",80,IF(B30="Rencontre les attentes",100,IF(B30="Dépasse les attentes",130,"")))</f>
        <v/>
      </c>
      <c r="H30" s="16" t="str">
        <f t="shared" si="16"/>
        <v/>
      </c>
      <c r="I30" s="16" t="str">
        <f t="shared" si="16"/>
        <v/>
      </c>
      <c r="J30" s="16" t="str">
        <f t="shared" si="16"/>
        <v/>
      </c>
      <c r="K30" s="27"/>
    </row>
    <row r="31" spans="1:11" ht="26.1" customHeight="1" thickBot="1" x14ac:dyDescent="0.25">
      <c r="A31" s="24" t="s">
        <v>10</v>
      </c>
      <c r="B31" s="6"/>
      <c r="C31" s="6"/>
      <c r="D31" s="6"/>
      <c r="E31" s="25"/>
      <c r="F31" s="27"/>
      <c r="G31" s="17" t="str">
        <f t="shared" si="17"/>
        <v/>
      </c>
      <c r="H31" s="17" t="str">
        <f t="shared" si="16"/>
        <v/>
      </c>
      <c r="I31" s="17" t="str">
        <f t="shared" si="16"/>
        <v/>
      </c>
      <c r="J31" s="17" t="str">
        <f t="shared" si="16"/>
        <v/>
      </c>
      <c r="K31" s="27"/>
    </row>
    <row r="32" spans="1:11" ht="26.1" customHeight="1" thickBot="1" x14ac:dyDescent="0.25">
      <c r="A32" s="22" t="s">
        <v>12</v>
      </c>
      <c r="B32" s="10" t="str">
        <f t="shared" ref="B32" si="18">G32</f>
        <v/>
      </c>
      <c r="C32" s="10" t="str">
        <f t="shared" ref="C32" si="19">H32</f>
        <v/>
      </c>
      <c r="D32" s="10" t="str">
        <f t="shared" ref="D32" si="20">I32</f>
        <v/>
      </c>
      <c r="E32" s="13" t="str">
        <f t="shared" ref="E32" si="21">J32</f>
        <v/>
      </c>
      <c r="F32" s="28"/>
      <c r="G32" s="9" t="str">
        <f>IF(IFERROR(IF(AVERAGE(G29:G31)&lt;=89,"Nécessite de l'amélioration",IF(AVERAGE(G29:G31)&lt;=114.999,"Rencontre les attentes",IF(AVERAGE(G29:G31)&gt;115,"Dépasse les attentes"))),0)=0,"",IF(AVERAGE(G29:G31)&lt;=89,"Nécessite de l'amélioration",IF(AVERAGE(G29:G31)&lt;=114.999,"Rencontre les attentes",IF(AVERAGE(G29:G31)&gt;115,"Dépasse les attentes"))))</f>
        <v/>
      </c>
      <c r="H32" s="9" t="str">
        <f>IF(IFERROR(IF(AVERAGE(H29:H31)&lt;=89,"Nécessite de l'amélioration",IF(AVERAGE(H29:H31)&lt;=114.999,"Rencontre les attentes",IF(AVERAGE(H29:H31)&gt;115,"Dépasse les attentes"))),0)=0,"",IF(AVERAGE(H29:H31)&lt;=89,"Nécessite de l'amélioration",IF(AVERAGE(H29:H31)&lt;=114.999,"Rencontre les attentes",IF(AVERAGE(H29:H31)&gt;115,"Dépasse les attentes"))))</f>
        <v/>
      </c>
      <c r="I32" s="9" t="str">
        <f>IF(IFERROR(IF(AVERAGE(I29:I31)&lt;=89,"Nécessite de l'amélioration",IF(AVERAGE(I29:I31)&lt;=114.999,"Rencontre les attentes",IF(AVERAGE(I29:I31)&gt;115,"Dépasse les attentes"))),0)=0,"",IF(AVERAGE(I29:I31)&lt;=89,"Nécessite de l'amélioration",IF(AVERAGE(I29:I31)&lt;=114.999,"Rencontre les attentes",IF(AVERAGE(I29:I31)&gt;115,"Dépasse les attentes"))))</f>
        <v/>
      </c>
      <c r="J32" s="9" t="str">
        <f>IF(IFERROR(IF(AVERAGE(J29:J31)&lt;=89,"Nécessite de l'amélioration",IF(AVERAGE(J29:J31)&lt;=114.999,"Rencontre les attentes",IF(AVERAGE(J29:J31)&gt;115,"Dépasse les attentes"))),0)=0,"",IF(AVERAGE(J29:J31)&lt;=89,"Nécessite de l'amélioration",IF(AVERAGE(J29:J31)&lt;=114.999,"Rencontre les attentes",IF(AVERAGE(J29:J31)&gt;115,"Dépasse les attentes"))))</f>
        <v/>
      </c>
      <c r="K32" s="28"/>
    </row>
    <row r="33" spans="1:11" x14ac:dyDescent="0.2">
      <c r="A33" s="4" t="s">
        <v>20</v>
      </c>
      <c r="B33" s="12"/>
      <c r="C33" s="12"/>
      <c r="D33" s="12"/>
      <c r="E33" s="23"/>
      <c r="F33" s="26"/>
      <c r="G33" s="15"/>
      <c r="H33" s="15"/>
      <c r="I33" s="15"/>
      <c r="J33" s="15"/>
      <c r="K33" s="5"/>
    </row>
    <row r="34" spans="1:11" ht="26.1" customHeight="1" x14ac:dyDescent="0.2">
      <c r="A34" s="24" t="s">
        <v>7</v>
      </c>
      <c r="B34" s="6"/>
      <c r="C34" s="6"/>
      <c r="D34" s="6"/>
      <c r="E34" s="25"/>
      <c r="F34" s="27" t="str">
        <f>K34</f>
        <v/>
      </c>
      <c r="G34" s="16" t="str">
        <f>IF(B34="Nécessite de l'amélioration",80,IF(B34="Rencontre les attentes",100,IF(B34="Dépasse les attentes",130,"")))</f>
        <v/>
      </c>
      <c r="H34" s="16" t="str">
        <f t="shared" ref="H34:J36" si="22">IF(C34="Nécessite de l'amélioration",80,IF(C34="Rencontre les attentes",100,IF(C34="Dépasse les attentes",130,"")))</f>
        <v/>
      </c>
      <c r="I34" s="16" t="str">
        <f t="shared" si="22"/>
        <v/>
      </c>
      <c r="J34" s="16" t="str">
        <f t="shared" si="22"/>
        <v/>
      </c>
      <c r="K34" s="27" t="str">
        <f>IFERROR(IF(AVERAGE(G34:J36)&lt;=89,"Nécessite de l'amélioration",IF(AVERAGE(G34:J36)&lt;=114.999,"Rencontre les attentes",IF(AVERAGE(G34:J36)&gt;115,"Dépasse les attentes"))),"")</f>
        <v/>
      </c>
    </row>
    <row r="35" spans="1:11" ht="26.1" customHeight="1" x14ac:dyDescent="0.2">
      <c r="A35" s="24" t="s">
        <v>9</v>
      </c>
      <c r="B35" s="6"/>
      <c r="C35" s="6"/>
      <c r="D35" s="6"/>
      <c r="E35" s="25"/>
      <c r="F35" s="27"/>
      <c r="G35" s="16" t="str">
        <f t="shared" ref="G35:G36" si="23">IF(B35="Nécessite de l'amélioration",80,IF(B35="Rencontre les attentes",100,IF(B35="Dépasse les attentes",130,"")))</f>
        <v/>
      </c>
      <c r="H35" s="16" t="str">
        <f t="shared" si="22"/>
        <v/>
      </c>
      <c r="I35" s="16" t="str">
        <f t="shared" si="22"/>
        <v/>
      </c>
      <c r="J35" s="16" t="str">
        <f t="shared" si="22"/>
        <v/>
      </c>
      <c r="K35" s="27"/>
    </row>
    <row r="36" spans="1:11" ht="26.1" customHeight="1" thickBot="1" x14ac:dyDescent="0.25">
      <c r="A36" s="24" t="s">
        <v>10</v>
      </c>
      <c r="B36" s="6"/>
      <c r="C36" s="6"/>
      <c r="D36" s="6"/>
      <c r="E36" s="25"/>
      <c r="F36" s="27"/>
      <c r="G36" s="17" t="str">
        <f t="shared" si="23"/>
        <v/>
      </c>
      <c r="H36" s="17" t="str">
        <f t="shared" si="22"/>
        <v/>
      </c>
      <c r="I36" s="17" t="str">
        <f t="shared" si="22"/>
        <v/>
      </c>
      <c r="J36" s="17" t="str">
        <f t="shared" si="22"/>
        <v/>
      </c>
      <c r="K36" s="27"/>
    </row>
    <row r="37" spans="1:11" ht="26.1" customHeight="1" thickBot="1" x14ac:dyDescent="0.25">
      <c r="A37" s="22" t="s">
        <v>12</v>
      </c>
      <c r="B37" s="10" t="str">
        <f t="shared" ref="B37" si="24">G37</f>
        <v/>
      </c>
      <c r="C37" s="10" t="str">
        <f t="shared" ref="C37" si="25">H37</f>
        <v/>
      </c>
      <c r="D37" s="10" t="str">
        <f t="shared" ref="D37" si="26">I37</f>
        <v/>
      </c>
      <c r="E37" s="13" t="str">
        <f t="shared" ref="E37" si="27">J37</f>
        <v/>
      </c>
      <c r="F37" s="28"/>
      <c r="G37" s="9" t="str">
        <f>IF(IFERROR(IF(AVERAGE(G34:G36)&lt;=89,"Nécessite de l'amélioration",IF(AVERAGE(G34:G36)&lt;=114.999,"Rencontre les attentes",IF(AVERAGE(G34:G36)&gt;115,"Dépasse les attentes"))),0)=0,"",IF(AVERAGE(G34:G36)&lt;=89,"Nécessite de l'amélioration",IF(AVERAGE(G34:G36)&lt;=114.999,"Rencontre les attentes",IF(AVERAGE(G34:G36)&gt;115,"Dépasse les attentes"))))</f>
        <v/>
      </c>
      <c r="H37" s="9" t="str">
        <f>IF(IFERROR(IF(AVERAGE(H34:H36)&lt;=89,"Nécessite de l'amélioration",IF(AVERAGE(H34:H36)&lt;=114.999,"Rencontre les attentes",IF(AVERAGE(H34:H36)&gt;115,"Dépasse les attentes"))),0)=0,"",IF(AVERAGE(H34:H36)&lt;=89,"Nécessite de l'amélioration",IF(AVERAGE(H34:H36)&lt;=114.999,"Rencontre les attentes",IF(AVERAGE(H34:H36)&gt;115,"Dépasse les attentes"))))</f>
        <v/>
      </c>
      <c r="I37" s="9" t="str">
        <f>IF(IFERROR(IF(AVERAGE(I34:I36)&lt;=89,"Nécessite de l'amélioration",IF(AVERAGE(I34:I36)&lt;=114.999,"Rencontre les attentes",IF(AVERAGE(I34:I36)&gt;115,"Dépasse les attentes"))),0)=0,"",IF(AVERAGE(I34:I36)&lt;=89,"Nécessite de l'amélioration",IF(AVERAGE(I34:I36)&lt;=114.999,"Rencontre les attentes",IF(AVERAGE(I34:I36)&gt;115,"Dépasse les attentes"))))</f>
        <v/>
      </c>
      <c r="J37" s="9" t="str">
        <f>IF(IFERROR(IF(AVERAGE(J34:J36)&lt;=89,"Nécessite de l'amélioration",IF(AVERAGE(J34:J36)&lt;=114.999,"Rencontre les attentes",IF(AVERAGE(J34:J36)&gt;115,"Dépasse les attentes"))),0)=0,"",IF(AVERAGE(J34:J36)&lt;=89,"Nécessite de l'amélioration",IF(AVERAGE(J34:J36)&lt;=114.999,"Rencontre les attentes",IF(AVERAGE(J34:J36)&gt;115,"Dépasse les attentes"))))</f>
        <v/>
      </c>
      <c r="K37" s="28"/>
    </row>
    <row r="38" spans="1:11" x14ac:dyDescent="0.2">
      <c r="A38" s="4" t="s">
        <v>21</v>
      </c>
      <c r="B38" s="12"/>
      <c r="C38" s="12"/>
      <c r="D38" s="12"/>
      <c r="E38" s="23"/>
      <c r="F38" s="26"/>
      <c r="G38" s="15"/>
      <c r="H38" s="15"/>
      <c r="I38" s="15"/>
      <c r="J38" s="15"/>
      <c r="K38" s="5"/>
    </row>
    <row r="39" spans="1:11" ht="26.1" customHeight="1" x14ac:dyDescent="0.2">
      <c r="A39" s="24" t="s">
        <v>7</v>
      </c>
      <c r="B39" s="6"/>
      <c r="C39" s="6"/>
      <c r="D39" s="6"/>
      <c r="E39" s="25"/>
      <c r="F39" s="27" t="str">
        <f>K39</f>
        <v/>
      </c>
      <c r="G39" s="16" t="str">
        <f>IF(B39="Nécessite de l'amélioration",80,IF(B39="Rencontre les attentes",100,IF(B39="Dépasse les attentes",130,"")))</f>
        <v/>
      </c>
      <c r="H39" s="16" t="str">
        <f t="shared" ref="H39:J41" si="28">IF(C39="Nécessite de l'amélioration",80,IF(C39="Rencontre les attentes",100,IF(C39="Dépasse les attentes",130,"")))</f>
        <v/>
      </c>
      <c r="I39" s="16" t="str">
        <f t="shared" si="28"/>
        <v/>
      </c>
      <c r="J39" s="16" t="str">
        <f t="shared" si="28"/>
        <v/>
      </c>
      <c r="K39" s="27" t="str">
        <f>IFERROR(IF(AVERAGE(G39:J41)&lt;=89,"Nécessite de l'amélioration",IF(AVERAGE(G39:J41)&lt;=114.999,"Rencontre les attentes",IF(AVERAGE(G39:J41)&gt;115,"Dépasse les attentes"))),"")</f>
        <v/>
      </c>
    </row>
    <row r="40" spans="1:11" ht="26.1" customHeight="1" x14ac:dyDescent="0.2">
      <c r="A40" s="24" t="s">
        <v>9</v>
      </c>
      <c r="B40" s="6"/>
      <c r="C40" s="6"/>
      <c r="D40" s="6"/>
      <c r="E40" s="25"/>
      <c r="F40" s="27"/>
      <c r="G40" s="16" t="str">
        <f t="shared" ref="G40:G41" si="29">IF(B40="Nécessite de l'amélioration",80,IF(B40="Rencontre les attentes",100,IF(B40="Dépasse les attentes",130,"")))</f>
        <v/>
      </c>
      <c r="H40" s="16" t="str">
        <f t="shared" si="28"/>
        <v/>
      </c>
      <c r="I40" s="16" t="str">
        <f t="shared" si="28"/>
        <v/>
      </c>
      <c r="J40" s="16" t="str">
        <f t="shared" si="28"/>
        <v/>
      </c>
      <c r="K40" s="27"/>
    </row>
    <row r="41" spans="1:11" ht="26.1" customHeight="1" thickBot="1" x14ac:dyDescent="0.25">
      <c r="A41" s="24" t="s">
        <v>10</v>
      </c>
      <c r="B41" s="6"/>
      <c r="C41" s="6"/>
      <c r="D41" s="6"/>
      <c r="E41" s="25"/>
      <c r="F41" s="27"/>
      <c r="G41" s="17" t="str">
        <f t="shared" si="29"/>
        <v/>
      </c>
      <c r="H41" s="17" t="str">
        <f t="shared" si="28"/>
        <v/>
      </c>
      <c r="I41" s="17" t="str">
        <f t="shared" si="28"/>
        <v/>
      </c>
      <c r="J41" s="17" t="str">
        <f t="shared" si="28"/>
        <v/>
      </c>
      <c r="K41" s="27"/>
    </row>
    <row r="42" spans="1:11" ht="26.1" customHeight="1" thickBot="1" x14ac:dyDescent="0.25">
      <c r="A42" s="22" t="s">
        <v>12</v>
      </c>
      <c r="B42" s="10" t="str">
        <f t="shared" ref="B42" si="30">G42</f>
        <v/>
      </c>
      <c r="C42" s="10" t="str">
        <f t="shared" ref="C42" si="31">H42</f>
        <v/>
      </c>
      <c r="D42" s="10" t="str">
        <f t="shared" ref="D42" si="32">I42</f>
        <v/>
      </c>
      <c r="E42" s="13" t="str">
        <f t="shared" ref="E42" si="33">J42</f>
        <v/>
      </c>
      <c r="F42" s="28"/>
      <c r="G42" s="9" t="str">
        <f>IF(IFERROR(IF(AVERAGE(G39:G41)&lt;=89,"Nécessite de l'amélioration",IF(AVERAGE(G39:G41)&lt;=114.999,"Rencontre les attentes",IF(AVERAGE(G39:G41)&gt;115,"Dépasse les attentes"))),0)=0,"",IF(AVERAGE(G39:G41)&lt;=89,"Nécessite de l'amélioration",IF(AVERAGE(G39:G41)&lt;=114.999,"Rencontre les attentes",IF(AVERAGE(G39:G41)&gt;115,"Dépasse les attentes"))))</f>
        <v/>
      </c>
      <c r="H42" s="9" t="str">
        <f>IF(IFERROR(IF(AVERAGE(H39:H41)&lt;=89,"Nécessite de l'amélioration",IF(AVERAGE(H39:H41)&lt;=114.999,"Rencontre les attentes",IF(AVERAGE(H39:H41)&gt;115,"Dépasse les attentes"))),0)=0,"",IF(AVERAGE(H39:H41)&lt;=89,"Nécessite de l'amélioration",IF(AVERAGE(H39:H41)&lt;=114.999,"Rencontre les attentes",IF(AVERAGE(H39:H41)&gt;115,"Dépasse les attentes"))))</f>
        <v/>
      </c>
      <c r="I42" s="9" t="str">
        <f>IF(IFERROR(IF(AVERAGE(I39:I41)&lt;=89,"Nécessite de l'amélioration",IF(AVERAGE(I39:I41)&lt;=114.999,"Rencontre les attentes",IF(AVERAGE(I39:I41)&gt;115,"Dépasse les attentes"))),0)=0,"",IF(AVERAGE(I39:I41)&lt;=89,"Nécessite de l'amélioration",IF(AVERAGE(I39:I41)&lt;=114.999,"Rencontre les attentes",IF(AVERAGE(I39:I41)&gt;115,"Dépasse les attentes"))))</f>
        <v/>
      </c>
      <c r="J42" s="9" t="str">
        <f>IF(IFERROR(IF(AVERAGE(J39:J41)&lt;=89,"Nécessite de l'amélioration",IF(AVERAGE(J39:J41)&lt;=114.999,"Rencontre les attentes",IF(AVERAGE(J39:J41)&gt;115,"Dépasse les attentes"))),0)=0,"",IF(AVERAGE(J39:J41)&lt;=89,"Nécessite de l'amélioration",IF(AVERAGE(J39:J41)&lt;=114.999,"Rencontre les attentes",IF(AVERAGE(J39:J41)&gt;115,"Dépasse les attentes"))))</f>
        <v/>
      </c>
      <c r="K42" s="28"/>
    </row>
    <row r="43" spans="1:11" x14ac:dyDescent="0.2">
      <c r="A43" s="4" t="s">
        <v>22</v>
      </c>
      <c r="B43" s="12"/>
      <c r="C43" s="12"/>
      <c r="D43" s="12"/>
      <c r="E43" s="23"/>
      <c r="F43" s="26"/>
      <c r="G43" s="15"/>
      <c r="H43" s="15"/>
      <c r="I43" s="15"/>
      <c r="J43" s="15"/>
      <c r="K43" s="5"/>
    </row>
    <row r="44" spans="1:11" ht="26.1" customHeight="1" x14ac:dyDescent="0.2">
      <c r="A44" s="24" t="s">
        <v>7</v>
      </c>
      <c r="B44" s="6"/>
      <c r="C44" s="6"/>
      <c r="D44" s="6"/>
      <c r="E44" s="25"/>
      <c r="F44" s="27" t="str">
        <f>K44</f>
        <v/>
      </c>
      <c r="G44" s="16" t="str">
        <f>IF(B44="Nécessite de l'amélioration",80,IF(B44="Rencontre les attentes",100,IF(B44="Dépasse les attentes",130,"")))</f>
        <v/>
      </c>
      <c r="H44" s="16" t="str">
        <f t="shared" ref="H44:J46" si="34">IF(C44="Nécessite de l'amélioration",80,IF(C44="Rencontre les attentes",100,IF(C44="Dépasse les attentes",130,"")))</f>
        <v/>
      </c>
      <c r="I44" s="16" t="str">
        <f t="shared" si="34"/>
        <v/>
      </c>
      <c r="J44" s="16" t="str">
        <f t="shared" si="34"/>
        <v/>
      </c>
      <c r="K44" s="27" t="str">
        <f>IFERROR(IF(AVERAGE(G44:J46)&lt;=89,"Nécessite de l'amélioration",IF(AVERAGE(G44:J46)&lt;=114.999,"Rencontre les attentes",IF(AVERAGE(G44:J46)&gt;115,"Dépasse les attentes"))),"")</f>
        <v/>
      </c>
    </row>
    <row r="45" spans="1:11" ht="26.1" customHeight="1" x14ac:dyDescent="0.2">
      <c r="A45" s="24" t="s">
        <v>9</v>
      </c>
      <c r="B45" s="6"/>
      <c r="C45" s="6"/>
      <c r="D45" s="6"/>
      <c r="E45" s="25"/>
      <c r="F45" s="27"/>
      <c r="G45" s="16" t="str">
        <f t="shared" ref="G45:G46" si="35">IF(B45="Nécessite de l'amélioration",80,IF(B45="Rencontre les attentes",100,IF(B45="Dépasse les attentes",130,"")))</f>
        <v/>
      </c>
      <c r="H45" s="16" t="str">
        <f t="shared" si="34"/>
        <v/>
      </c>
      <c r="I45" s="16" t="str">
        <f t="shared" si="34"/>
        <v/>
      </c>
      <c r="J45" s="16" t="str">
        <f t="shared" si="34"/>
        <v/>
      </c>
      <c r="K45" s="27"/>
    </row>
    <row r="46" spans="1:11" ht="26.1" customHeight="1" thickBot="1" x14ac:dyDescent="0.25">
      <c r="A46" s="24" t="s">
        <v>10</v>
      </c>
      <c r="B46" s="6"/>
      <c r="C46" s="6"/>
      <c r="D46" s="6"/>
      <c r="E46" s="25"/>
      <c r="F46" s="27"/>
      <c r="G46" s="17" t="str">
        <f t="shared" si="35"/>
        <v/>
      </c>
      <c r="H46" s="17" t="str">
        <f t="shared" si="34"/>
        <v/>
      </c>
      <c r="I46" s="17" t="str">
        <f t="shared" si="34"/>
        <v/>
      </c>
      <c r="J46" s="17" t="str">
        <f t="shared" si="34"/>
        <v/>
      </c>
      <c r="K46" s="27"/>
    </row>
    <row r="47" spans="1:11" ht="26.1" customHeight="1" thickBot="1" x14ac:dyDescent="0.25">
      <c r="A47" s="22" t="s">
        <v>12</v>
      </c>
      <c r="B47" s="10" t="str">
        <f t="shared" ref="B47" si="36">G47</f>
        <v/>
      </c>
      <c r="C47" s="10" t="str">
        <f t="shared" ref="C47" si="37">H47</f>
        <v/>
      </c>
      <c r="D47" s="10" t="str">
        <f t="shared" ref="D47" si="38">I47</f>
        <v/>
      </c>
      <c r="E47" s="13" t="str">
        <f t="shared" ref="E47" si="39">J47</f>
        <v/>
      </c>
      <c r="F47" s="28"/>
      <c r="G47" s="9" t="str">
        <f>IF(IFERROR(IF(AVERAGE(G44:G46)&lt;=89,"Nécessite de l'amélioration",IF(AVERAGE(G44:G46)&lt;=114.999,"Rencontre les attentes",IF(AVERAGE(G44:G46)&gt;115,"Dépasse les attentes"))),0)=0,"",IF(AVERAGE(G44:G46)&lt;=89,"Nécessite de l'amélioration",IF(AVERAGE(G44:G46)&lt;=114.999,"Rencontre les attentes",IF(AVERAGE(G44:G46)&gt;115,"Dépasse les attentes"))))</f>
        <v/>
      </c>
      <c r="H47" s="9" t="str">
        <f>IF(IFERROR(IF(AVERAGE(H44:H46)&lt;=89,"Nécessite de l'amélioration",IF(AVERAGE(H44:H46)&lt;=114.999,"Rencontre les attentes",IF(AVERAGE(H44:H46)&gt;115,"Dépasse les attentes"))),0)=0,"",IF(AVERAGE(H44:H46)&lt;=89,"Nécessite de l'amélioration",IF(AVERAGE(H44:H46)&lt;=114.999,"Rencontre les attentes",IF(AVERAGE(H44:H46)&gt;115,"Dépasse les attentes"))))</f>
        <v/>
      </c>
      <c r="I47" s="9" t="str">
        <f>IF(IFERROR(IF(AVERAGE(I44:I46)&lt;=89,"Nécessite de l'amélioration",IF(AVERAGE(I44:I46)&lt;=114.999,"Rencontre les attentes",IF(AVERAGE(I44:I46)&gt;115,"Dépasse les attentes"))),0)=0,"",IF(AVERAGE(I44:I46)&lt;=89,"Nécessite de l'amélioration",IF(AVERAGE(I44:I46)&lt;=114.999,"Rencontre les attentes",IF(AVERAGE(I44:I46)&gt;115,"Dépasse les attentes"))))</f>
        <v/>
      </c>
      <c r="J47" s="9" t="str">
        <f>IF(IFERROR(IF(AVERAGE(J44:J46)&lt;=89,"Nécessite de l'amélioration",IF(AVERAGE(J44:J46)&lt;=114.999,"Rencontre les attentes",IF(AVERAGE(J44:J46)&gt;115,"Dépasse les attentes"))),0)=0,"",IF(AVERAGE(J44:J46)&lt;=89,"Nécessite de l'amélioration",IF(AVERAGE(J44:J46)&lt;=114.999,"Rencontre les attentes",IF(AVERAGE(J44:J46)&gt;115,"Dépasse les attentes"))))</f>
        <v/>
      </c>
      <c r="K47" s="28"/>
    </row>
    <row r="48" spans="1:11" x14ac:dyDescent="0.2">
      <c r="A48" s="4" t="s">
        <v>23</v>
      </c>
      <c r="B48" s="12"/>
      <c r="C48" s="12"/>
      <c r="D48" s="12"/>
      <c r="E48" s="23"/>
      <c r="F48" s="26"/>
      <c r="G48" s="15"/>
      <c r="H48" s="15"/>
      <c r="I48" s="15"/>
      <c r="J48" s="15"/>
      <c r="K48" s="5"/>
    </row>
    <row r="49" spans="1:11" ht="26.1" customHeight="1" x14ac:dyDescent="0.2">
      <c r="A49" s="24" t="s">
        <v>7</v>
      </c>
      <c r="B49" s="6"/>
      <c r="C49" s="6"/>
      <c r="D49" s="6"/>
      <c r="E49" s="25"/>
      <c r="F49" s="27" t="str">
        <f>K49</f>
        <v/>
      </c>
      <c r="G49" s="16" t="str">
        <f>IF(B49="Nécessite de l'amélioration",80,IF(B49="Rencontre les attentes",100,IF(B49="Dépasse les attentes",130,"")))</f>
        <v/>
      </c>
      <c r="H49" s="16" t="str">
        <f t="shared" ref="H49:J51" si="40">IF(C49="Nécessite de l'amélioration",80,IF(C49="Rencontre les attentes",100,IF(C49="Dépasse les attentes",130,"")))</f>
        <v/>
      </c>
      <c r="I49" s="16" t="str">
        <f t="shared" si="40"/>
        <v/>
      </c>
      <c r="J49" s="16" t="str">
        <f t="shared" si="40"/>
        <v/>
      </c>
      <c r="K49" s="27" t="str">
        <f>IFERROR(IF(AVERAGE(G49:J51)&lt;=89,"Nécessite de l'amélioration",IF(AVERAGE(G49:J51)&lt;=114.999,"Rencontre les attentes",IF(AVERAGE(G49:J51)&gt;115,"Dépasse les attentes"))),"")</f>
        <v/>
      </c>
    </row>
    <row r="50" spans="1:11" ht="26.1" customHeight="1" x14ac:dyDescent="0.2">
      <c r="A50" s="24" t="s">
        <v>9</v>
      </c>
      <c r="B50" s="6"/>
      <c r="C50" s="6"/>
      <c r="D50" s="6"/>
      <c r="E50" s="25"/>
      <c r="F50" s="27"/>
      <c r="G50" s="16" t="str">
        <f t="shared" ref="G50:G51" si="41">IF(B50="Nécessite de l'amélioration",80,IF(B50="Rencontre les attentes",100,IF(B50="Dépasse les attentes",130,"")))</f>
        <v/>
      </c>
      <c r="H50" s="16" t="str">
        <f t="shared" si="40"/>
        <v/>
      </c>
      <c r="I50" s="16" t="str">
        <f t="shared" si="40"/>
        <v/>
      </c>
      <c r="J50" s="16" t="str">
        <f t="shared" si="40"/>
        <v/>
      </c>
      <c r="K50" s="27"/>
    </row>
    <row r="51" spans="1:11" ht="26.1" customHeight="1" thickBot="1" x14ac:dyDescent="0.25">
      <c r="A51" s="24" t="s">
        <v>10</v>
      </c>
      <c r="B51" s="6"/>
      <c r="C51" s="6"/>
      <c r="D51" s="6"/>
      <c r="E51" s="25"/>
      <c r="F51" s="27"/>
      <c r="G51" s="17" t="str">
        <f t="shared" si="41"/>
        <v/>
      </c>
      <c r="H51" s="17" t="str">
        <f t="shared" si="40"/>
        <v/>
      </c>
      <c r="I51" s="17" t="str">
        <f t="shared" si="40"/>
        <v/>
      </c>
      <c r="J51" s="17" t="str">
        <f t="shared" si="40"/>
        <v/>
      </c>
      <c r="K51" s="27"/>
    </row>
    <row r="52" spans="1:11" ht="26.1" customHeight="1" thickBot="1" x14ac:dyDescent="0.25">
      <c r="A52" s="22" t="s">
        <v>12</v>
      </c>
      <c r="B52" s="10" t="str">
        <f t="shared" ref="B52" si="42">G52</f>
        <v/>
      </c>
      <c r="C52" s="10" t="str">
        <f t="shared" ref="C52" si="43">H52</f>
        <v/>
      </c>
      <c r="D52" s="10" t="str">
        <f t="shared" ref="D52" si="44">I52</f>
        <v/>
      </c>
      <c r="E52" s="13" t="str">
        <f t="shared" ref="E52" si="45">J52</f>
        <v/>
      </c>
      <c r="F52" s="28"/>
      <c r="G52" s="9" t="str">
        <f>IF(IFERROR(IF(AVERAGE(G49:G51)&lt;=89,"Nécessite de l'amélioration",IF(AVERAGE(G49:G51)&lt;=114.999,"Rencontre les attentes",IF(AVERAGE(G49:G51)&gt;115,"Dépasse les attentes"))),0)=0,"",IF(AVERAGE(G49:G51)&lt;=89,"Nécessite de l'amélioration",IF(AVERAGE(G49:G51)&lt;=114.999,"Rencontre les attentes",IF(AVERAGE(G49:G51)&gt;115,"Dépasse les attentes"))))</f>
        <v/>
      </c>
      <c r="H52" s="9" t="str">
        <f>IF(IFERROR(IF(AVERAGE(H49:H51)&lt;=89,"Nécessite de l'amélioration",IF(AVERAGE(H49:H51)&lt;=114.999,"Rencontre les attentes",IF(AVERAGE(H49:H51)&gt;115,"Dépasse les attentes"))),0)=0,"",IF(AVERAGE(H49:H51)&lt;=89,"Nécessite de l'amélioration",IF(AVERAGE(H49:H51)&lt;=114.999,"Rencontre les attentes",IF(AVERAGE(H49:H51)&gt;115,"Dépasse les attentes"))))</f>
        <v/>
      </c>
      <c r="I52" s="9" t="str">
        <f>IF(IFERROR(IF(AVERAGE(I49:I51)&lt;=89,"Nécessite de l'amélioration",IF(AVERAGE(I49:I51)&lt;=114.999,"Rencontre les attentes",IF(AVERAGE(I49:I51)&gt;115,"Dépasse les attentes"))),0)=0,"",IF(AVERAGE(I49:I51)&lt;=89,"Nécessite de l'amélioration",IF(AVERAGE(I49:I51)&lt;=114.999,"Rencontre les attentes",IF(AVERAGE(I49:I51)&gt;115,"Dépasse les attentes"))))</f>
        <v/>
      </c>
      <c r="J52" s="9" t="str">
        <f>IF(IFERROR(IF(AVERAGE(J49:J51)&lt;=89,"Nécessite de l'amélioration",IF(AVERAGE(J49:J51)&lt;=114.999,"Rencontre les attentes",IF(AVERAGE(J49:J51)&gt;115,"Dépasse les attentes"))),0)=0,"",IF(AVERAGE(J49:J51)&lt;=89,"Nécessite de l'amélioration",IF(AVERAGE(J49:J51)&lt;=114.999,"Rencontre les attentes",IF(AVERAGE(J49:J51)&gt;115,"Dépasse les attentes"))))</f>
        <v/>
      </c>
      <c r="K52" s="28"/>
    </row>
    <row r="53" spans="1:11" x14ac:dyDescent="0.2">
      <c r="A53" s="4" t="s">
        <v>24</v>
      </c>
      <c r="B53" s="12"/>
      <c r="C53" s="12"/>
      <c r="D53" s="12"/>
      <c r="E53" s="23"/>
      <c r="F53" s="26"/>
      <c r="G53" s="15"/>
      <c r="H53" s="15"/>
      <c r="I53" s="15"/>
      <c r="J53" s="15"/>
      <c r="K53" s="5"/>
    </row>
    <row r="54" spans="1:11" ht="26.1" customHeight="1" x14ac:dyDescent="0.2">
      <c r="A54" s="24" t="s">
        <v>7</v>
      </c>
      <c r="B54" s="6"/>
      <c r="C54" s="6"/>
      <c r="D54" s="6"/>
      <c r="E54" s="25"/>
      <c r="F54" s="27" t="str">
        <f>K54</f>
        <v/>
      </c>
      <c r="G54" s="16" t="str">
        <f>IF(B54="Nécessite de l'amélioration",80,IF(B54="Rencontre les attentes",100,IF(B54="Dépasse les attentes",130,"")))</f>
        <v/>
      </c>
      <c r="H54" s="16" t="str">
        <f t="shared" ref="H54:J56" si="46">IF(C54="Nécessite de l'amélioration",80,IF(C54="Rencontre les attentes",100,IF(C54="Dépasse les attentes",130,"")))</f>
        <v/>
      </c>
      <c r="I54" s="16" t="str">
        <f t="shared" si="46"/>
        <v/>
      </c>
      <c r="J54" s="16" t="str">
        <f t="shared" si="46"/>
        <v/>
      </c>
      <c r="K54" s="27" t="str">
        <f>IFERROR(IF(AVERAGE(G54:J56)&lt;=89,"Nécessite de l'amélioration",IF(AVERAGE(G54:J56)&lt;=114.999,"Rencontre les attentes",IF(AVERAGE(G54:J56)&gt;115,"Dépasse les attentes"))),"")</f>
        <v/>
      </c>
    </row>
    <row r="55" spans="1:11" ht="26.1" customHeight="1" x14ac:dyDescent="0.2">
      <c r="A55" s="24" t="s">
        <v>9</v>
      </c>
      <c r="B55" s="6"/>
      <c r="C55" s="6"/>
      <c r="D55" s="6"/>
      <c r="E55" s="25"/>
      <c r="F55" s="27"/>
      <c r="G55" s="16" t="str">
        <f t="shared" ref="G55:G56" si="47">IF(B55="Nécessite de l'amélioration",80,IF(B55="Rencontre les attentes",100,IF(B55="Dépasse les attentes",130,"")))</f>
        <v/>
      </c>
      <c r="H55" s="16" t="str">
        <f t="shared" si="46"/>
        <v/>
      </c>
      <c r="I55" s="16" t="str">
        <f t="shared" si="46"/>
        <v/>
      </c>
      <c r="J55" s="16" t="str">
        <f t="shared" si="46"/>
        <v/>
      </c>
      <c r="K55" s="27"/>
    </row>
    <row r="56" spans="1:11" ht="26.1" customHeight="1" thickBot="1" x14ac:dyDescent="0.25">
      <c r="A56" s="24" t="s">
        <v>10</v>
      </c>
      <c r="B56" s="6"/>
      <c r="C56" s="6"/>
      <c r="D56" s="6"/>
      <c r="E56" s="25"/>
      <c r="F56" s="27"/>
      <c r="G56" s="17" t="str">
        <f t="shared" si="47"/>
        <v/>
      </c>
      <c r="H56" s="17" t="str">
        <f t="shared" si="46"/>
        <v/>
      </c>
      <c r="I56" s="17" t="str">
        <f t="shared" si="46"/>
        <v/>
      </c>
      <c r="J56" s="17" t="str">
        <f t="shared" si="46"/>
        <v/>
      </c>
      <c r="K56" s="27"/>
    </row>
    <row r="57" spans="1:11" ht="26.1" customHeight="1" thickBot="1" x14ac:dyDescent="0.25">
      <c r="A57" s="22" t="s">
        <v>12</v>
      </c>
      <c r="B57" s="10" t="str">
        <f t="shared" ref="B57" si="48">G57</f>
        <v/>
      </c>
      <c r="C57" s="10" t="str">
        <f t="shared" ref="C57" si="49">H57</f>
        <v/>
      </c>
      <c r="D57" s="10" t="str">
        <f t="shared" ref="D57" si="50">I57</f>
        <v/>
      </c>
      <c r="E57" s="13" t="str">
        <f t="shared" ref="E57" si="51">J57</f>
        <v/>
      </c>
      <c r="F57" s="28"/>
      <c r="G57" s="9" t="str">
        <f>IF(IFERROR(IF(AVERAGE(G54:G56)&lt;=89,"Nécessite de l'amélioration",IF(AVERAGE(G54:G56)&lt;=114.999,"Rencontre les attentes",IF(AVERAGE(G54:G56)&gt;115,"Dépasse les attentes"))),0)=0,"",IF(AVERAGE(G54:G56)&lt;=89,"Nécessite de l'amélioration",IF(AVERAGE(G54:G56)&lt;=114.999,"Rencontre les attentes",IF(AVERAGE(G54:G56)&gt;115,"Dépasse les attentes"))))</f>
        <v/>
      </c>
      <c r="H57" s="9" t="str">
        <f>IF(IFERROR(IF(AVERAGE(H54:H56)&lt;=89,"Nécessite de l'amélioration",IF(AVERAGE(H54:H56)&lt;=114.999,"Rencontre les attentes",IF(AVERAGE(H54:H56)&gt;115,"Dépasse les attentes"))),0)=0,"",IF(AVERAGE(H54:H56)&lt;=89,"Nécessite de l'amélioration",IF(AVERAGE(H54:H56)&lt;=114.999,"Rencontre les attentes",IF(AVERAGE(H54:H56)&gt;115,"Dépasse les attentes"))))</f>
        <v/>
      </c>
      <c r="I57" s="9" t="str">
        <f>IF(IFERROR(IF(AVERAGE(I54:I56)&lt;=89,"Nécessite de l'amélioration",IF(AVERAGE(I54:I56)&lt;=114.999,"Rencontre les attentes",IF(AVERAGE(I54:I56)&gt;115,"Dépasse les attentes"))),0)=0,"",IF(AVERAGE(I54:I56)&lt;=89,"Nécessite de l'amélioration",IF(AVERAGE(I54:I56)&lt;=114.999,"Rencontre les attentes",IF(AVERAGE(I54:I56)&gt;115,"Dépasse les attentes"))))</f>
        <v/>
      </c>
      <c r="J57" s="9" t="str">
        <f>IF(IFERROR(IF(AVERAGE(J54:J56)&lt;=89,"Nécessite de l'amélioration",IF(AVERAGE(J54:J56)&lt;=114.999,"Rencontre les attentes",IF(AVERAGE(J54:J56)&gt;115,"Dépasse les attentes"))),0)=0,"",IF(AVERAGE(J54:J56)&lt;=89,"Nécessite de l'amélioration",IF(AVERAGE(J54:J56)&lt;=114.999,"Rencontre les attentes",IF(AVERAGE(J54:J56)&gt;115,"Dépasse les attentes"))))</f>
        <v/>
      </c>
      <c r="K57" s="28"/>
    </row>
    <row r="58" spans="1:11" x14ac:dyDescent="0.2">
      <c r="A58" s="4" t="s">
        <v>25</v>
      </c>
      <c r="B58" s="12"/>
      <c r="C58" s="12"/>
      <c r="D58" s="12"/>
      <c r="E58" s="23"/>
      <c r="F58" s="26"/>
      <c r="G58" s="15"/>
      <c r="H58" s="15"/>
      <c r="I58" s="15"/>
      <c r="J58" s="15"/>
      <c r="K58" s="5"/>
    </row>
    <row r="59" spans="1:11" ht="26.1" customHeight="1" x14ac:dyDescent="0.2">
      <c r="A59" s="24" t="s">
        <v>7</v>
      </c>
      <c r="B59" s="6"/>
      <c r="C59" s="6"/>
      <c r="D59" s="6"/>
      <c r="E59" s="25"/>
      <c r="F59" s="27" t="str">
        <f>K59</f>
        <v/>
      </c>
      <c r="G59" s="16" t="str">
        <f>IF(B59="Nécessite de l'amélioration",80,IF(B59="Rencontre les attentes",100,IF(B59="Dépasse les attentes",130,"")))</f>
        <v/>
      </c>
      <c r="H59" s="16" t="str">
        <f t="shared" ref="H59:J61" si="52">IF(C59="Nécessite de l'amélioration",80,IF(C59="Rencontre les attentes",100,IF(C59="Dépasse les attentes",130,"")))</f>
        <v/>
      </c>
      <c r="I59" s="16" t="str">
        <f t="shared" si="52"/>
        <v/>
      </c>
      <c r="J59" s="16" t="str">
        <f t="shared" si="52"/>
        <v/>
      </c>
      <c r="K59" s="27" t="str">
        <f>IFERROR(IF(AVERAGE(G59:J61)&lt;=89,"Nécessite de l'amélioration",IF(AVERAGE(G59:J61)&lt;=114.999,"Rencontre les attentes",IF(AVERAGE(G59:J61)&gt;115,"Dépasse les attentes"))),"")</f>
        <v/>
      </c>
    </row>
    <row r="60" spans="1:11" ht="26.1" customHeight="1" x14ac:dyDescent="0.2">
      <c r="A60" s="24" t="s">
        <v>9</v>
      </c>
      <c r="B60" s="6"/>
      <c r="C60" s="6"/>
      <c r="D60" s="6"/>
      <c r="E60" s="25"/>
      <c r="F60" s="27"/>
      <c r="G60" s="16" t="str">
        <f t="shared" ref="G60:G61" si="53">IF(B60="Nécessite de l'amélioration",80,IF(B60="Rencontre les attentes",100,IF(B60="Dépasse les attentes",130,"")))</f>
        <v/>
      </c>
      <c r="H60" s="16" t="str">
        <f t="shared" si="52"/>
        <v/>
      </c>
      <c r="I60" s="16" t="str">
        <f t="shared" si="52"/>
        <v/>
      </c>
      <c r="J60" s="16" t="str">
        <f t="shared" si="52"/>
        <v/>
      </c>
      <c r="K60" s="27"/>
    </row>
    <row r="61" spans="1:11" ht="26.1" customHeight="1" thickBot="1" x14ac:dyDescent="0.25">
      <c r="A61" s="24" t="s">
        <v>10</v>
      </c>
      <c r="B61" s="6"/>
      <c r="C61" s="6"/>
      <c r="D61" s="6"/>
      <c r="E61" s="25"/>
      <c r="F61" s="27"/>
      <c r="G61" s="17" t="str">
        <f t="shared" si="53"/>
        <v/>
      </c>
      <c r="H61" s="17" t="str">
        <f t="shared" si="52"/>
        <v/>
      </c>
      <c r="I61" s="17" t="str">
        <f t="shared" si="52"/>
        <v/>
      </c>
      <c r="J61" s="17" t="str">
        <f t="shared" si="52"/>
        <v/>
      </c>
      <c r="K61" s="27"/>
    </row>
    <row r="62" spans="1:11" ht="26.1" customHeight="1" thickBot="1" x14ac:dyDescent="0.25">
      <c r="A62" s="22" t="s">
        <v>12</v>
      </c>
      <c r="B62" s="10" t="str">
        <f t="shared" ref="B62" si="54">G62</f>
        <v/>
      </c>
      <c r="C62" s="10" t="str">
        <f t="shared" ref="C62" si="55">H62</f>
        <v/>
      </c>
      <c r="D62" s="10" t="str">
        <f t="shared" ref="D62" si="56">I62</f>
        <v/>
      </c>
      <c r="E62" s="13" t="str">
        <f t="shared" ref="E62" si="57">J62</f>
        <v/>
      </c>
      <c r="F62" s="28"/>
      <c r="G62" s="9" t="str">
        <f>IF(IFERROR(IF(AVERAGE(G59:G61)&lt;=89,"Nécessite de l'amélioration",IF(AVERAGE(G59:G61)&lt;=114.999,"Rencontre les attentes",IF(AVERAGE(G59:G61)&gt;115,"Dépasse les attentes"))),0)=0,"",IF(AVERAGE(G59:G61)&lt;=89,"Nécessite de l'amélioration",IF(AVERAGE(G59:G61)&lt;=114.999,"Rencontre les attentes",IF(AVERAGE(G59:G61)&gt;115,"Dépasse les attentes"))))</f>
        <v/>
      </c>
      <c r="H62" s="9" t="str">
        <f>IF(IFERROR(IF(AVERAGE(H59:H61)&lt;=89,"Nécessite de l'amélioration",IF(AVERAGE(H59:H61)&lt;=114.999,"Rencontre les attentes",IF(AVERAGE(H59:H61)&gt;115,"Dépasse les attentes"))),0)=0,"",IF(AVERAGE(H59:H61)&lt;=89,"Nécessite de l'amélioration",IF(AVERAGE(H59:H61)&lt;=114.999,"Rencontre les attentes",IF(AVERAGE(H59:H61)&gt;115,"Dépasse les attentes"))))</f>
        <v/>
      </c>
      <c r="I62" s="9" t="str">
        <f>IF(IFERROR(IF(AVERAGE(I59:I61)&lt;=89,"Nécessite de l'amélioration",IF(AVERAGE(I59:I61)&lt;=114.999,"Rencontre les attentes",IF(AVERAGE(I59:I61)&gt;115,"Dépasse les attentes"))),0)=0,"",IF(AVERAGE(I59:I61)&lt;=89,"Nécessite de l'amélioration",IF(AVERAGE(I59:I61)&lt;=114.999,"Rencontre les attentes",IF(AVERAGE(I59:I61)&gt;115,"Dépasse les attentes"))))</f>
        <v/>
      </c>
      <c r="J62" s="9" t="str">
        <f>IF(IFERROR(IF(AVERAGE(J59:J61)&lt;=89,"Nécessite de l'amélioration",IF(AVERAGE(J59:J61)&lt;=114.999,"Rencontre les attentes",IF(AVERAGE(J59:J61)&gt;115,"Dépasse les attentes"))),0)=0,"",IF(AVERAGE(J59:J61)&lt;=89,"Nécessite de l'amélioration",IF(AVERAGE(J59:J61)&lt;=114.999,"Rencontre les attentes",IF(AVERAGE(J59:J61)&gt;115,"Dépasse les attentes"))))</f>
        <v/>
      </c>
      <c r="K62" s="28"/>
    </row>
    <row r="63" spans="1:11" x14ac:dyDescent="0.2">
      <c r="A63" s="4" t="s">
        <v>26</v>
      </c>
      <c r="B63" s="12"/>
      <c r="C63" s="12"/>
      <c r="D63" s="12"/>
      <c r="E63" s="23"/>
      <c r="F63" s="26"/>
      <c r="G63" s="15"/>
      <c r="H63" s="15"/>
      <c r="I63" s="15"/>
      <c r="J63" s="15"/>
      <c r="K63" s="5"/>
    </row>
    <row r="64" spans="1:11" ht="26.1" customHeight="1" x14ac:dyDescent="0.2">
      <c r="A64" s="24" t="s">
        <v>7</v>
      </c>
      <c r="B64" s="6"/>
      <c r="C64" s="6"/>
      <c r="D64" s="6"/>
      <c r="E64" s="25"/>
      <c r="F64" s="27" t="str">
        <f>K64</f>
        <v/>
      </c>
      <c r="G64" s="16" t="str">
        <f>IF(B64="Nécessite de l'amélioration",80,IF(B64="Rencontre les attentes",100,IF(B64="Dépasse les attentes",130,"")))</f>
        <v/>
      </c>
      <c r="H64" s="16" t="str">
        <f t="shared" ref="H64:J66" si="58">IF(C64="Nécessite de l'amélioration",80,IF(C64="Rencontre les attentes",100,IF(C64="Dépasse les attentes",130,"")))</f>
        <v/>
      </c>
      <c r="I64" s="16" t="str">
        <f t="shared" si="58"/>
        <v/>
      </c>
      <c r="J64" s="16" t="str">
        <f t="shared" si="58"/>
        <v/>
      </c>
      <c r="K64" s="27" t="str">
        <f>IFERROR(IF(AVERAGE(G64:J66)&lt;=89,"Nécessite de l'amélioration",IF(AVERAGE(G64:J66)&lt;=114.999,"Rencontre les attentes",IF(AVERAGE(G64:J66)&gt;115,"Dépasse les attentes"))),"")</f>
        <v/>
      </c>
    </row>
    <row r="65" spans="1:11" ht="26.1" customHeight="1" x14ac:dyDescent="0.2">
      <c r="A65" s="24" t="s">
        <v>9</v>
      </c>
      <c r="B65" s="6"/>
      <c r="C65" s="6"/>
      <c r="D65" s="6"/>
      <c r="E65" s="25"/>
      <c r="F65" s="27"/>
      <c r="G65" s="16" t="str">
        <f t="shared" ref="G65:G66" si="59">IF(B65="Nécessite de l'amélioration",80,IF(B65="Rencontre les attentes",100,IF(B65="Dépasse les attentes",130,"")))</f>
        <v/>
      </c>
      <c r="H65" s="16" t="str">
        <f t="shared" si="58"/>
        <v/>
      </c>
      <c r="I65" s="16" t="str">
        <f t="shared" si="58"/>
        <v/>
      </c>
      <c r="J65" s="16" t="str">
        <f t="shared" si="58"/>
        <v/>
      </c>
      <c r="K65" s="27"/>
    </row>
    <row r="66" spans="1:11" ht="26.1" customHeight="1" thickBot="1" x14ac:dyDescent="0.25">
      <c r="A66" s="24" t="s">
        <v>10</v>
      </c>
      <c r="B66" s="6"/>
      <c r="C66" s="6"/>
      <c r="D66" s="6"/>
      <c r="E66" s="25"/>
      <c r="F66" s="27"/>
      <c r="G66" s="17" t="str">
        <f t="shared" si="59"/>
        <v/>
      </c>
      <c r="H66" s="17" t="str">
        <f t="shared" si="58"/>
        <v/>
      </c>
      <c r="I66" s="17" t="str">
        <f t="shared" si="58"/>
        <v/>
      </c>
      <c r="J66" s="17" t="str">
        <f t="shared" si="58"/>
        <v/>
      </c>
      <c r="K66" s="27"/>
    </row>
    <row r="67" spans="1:11" ht="26.1" customHeight="1" thickBot="1" x14ac:dyDescent="0.25">
      <c r="A67" s="22" t="s">
        <v>12</v>
      </c>
      <c r="B67" s="10" t="str">
        <f t="shared" ref="B67" si="60">G67</f>
        <v/>
      </c>
      <c r="C67" s="10" t="str">
        <f t="shared" ref="C67" si="61">H67</f>
        <v/>
      </c>
      <c r="D67" s="10" t="str">
        <f t="shared" ref="D67" si="62">I67</f>
        <v/>
      </c>
      <c r="E67" s="13" t="str">
        <f t="shared" ref="E67" si="63">J67</f>
        <v/>
      </c>
      <c r="F67" s="28"/>
      <c r="G67" s="9" t="str">
        <f>IF(IFERROR(IF(AVERAGE(G64:G66)&lt;=89,"Nécessite de l'amélioration",IF(AVERAGE(G64:G66)&lt;=114.999,"Rencontre les attentes",IF(AVERAGE(G64:G66)&gt;115,"Dépasse les attentes"))),0)=0,"",IF(AVERAGE(G64:G66)&lt;=89,"Nécessite de l'amélioration",IF(AVERAGE(G64:G66)&lt;=114.999,"Rencontre les attentes",IF(AVERAGE(G64:G66)&gt;115,"Dépasse les attentes"))))</f>
        <v/>
      </c>
      <c r="H67" s="9" t="str">
        <f>IF(IFERROR(IF(AVERAGE(H64:H66)&lt;=89,"Nécessite de l'amélioration",IF(AVERAGE(H64:H66)&lt;=114.999,"Rencontre les attentes",IF(AVERAGE(H64:H66)&gt;115,"Dépasse les attentes"))),0)=0,"",IF(AVERAGE(H64:H66)&lt;=89,"Nécessite de l'amélioration",IF(AVERAGE(H64:H66)&lt;=114.999,"Rencontre les attentes",IF(AVERAGE(H64:H66)&gt;115,"Dépasse les attentes"))))</f>
        <v/>
      </c>
      <c r="I67" s="9" t="str">
        <f>IF(IFERROR(IF(AVERAGE(I64:I66)&lt;=89,"Nécessite de l'amélioration",IF(AVERAGE(I64:I66)&lt;=114.999,"Rencontre les attentes",IF(AVERAGE(I64:I66)&gt;115,"Dépasse les attentes"))),0)=0,"",IF(AVERAGE(I64:I66)&lt;=89,"Nécessite de l'amélioration",IF(AVERAGE(I64:I66)&lt;=114.999,"Rencontre les attentes",IF(AVERAGE(I64:I66)&gt;115,"Dépasse les attentes"))))</f>
        <v/>
      </c>
      <c r="J67" s="9" t="str">
        <f>IF(IFERROR(IF(AVERAGE(J64:J66)&lt;=89,"Nécessite de l'amélioration",IF(AVERAGE(J64:J66)&lt;=114.999,"Rencontre les attentes",IF(AVERAGE(J64:J66)&gt;115,"Dépasse les attentes"))),0)=0,"",IF(AVERAGE(J64:J66)&lt;=89,"Nécessite de l'amélioration",IF(AVERAGE(J64:J66)&lt;=114.999,"Rencontre les attentes",IF(AVERAGE(J64:J66)&gt;115,"Dépasse les attentes"))))</f>
        <v/>
      </c>
      <c r="K67" s="28"/>
    </row>
    <row r="68" spans="1:11" x14ac:dyDescent="0.2">
      <c r="A68" s="4" t="s">
        <v>27</v>
      </c>
      <c r="B68" s="12"/>
      <c r="C68" s="12"/>
      <c r="D68" s="12"/>
      <c r="E68" s="23"/>
      <c r="F68" s="26"/>
      <c r="G68" s="15"/>
      <c r="H68" s="15"/>
      <c r="I68" s="15"/>
      <c r="J68" s="15"/>
      <c r="K68" s="5"/>
    </row>
    <row r="69" spans="1:11" ht="26.1" customHeight="1" x14ac:dyDescent="0.2">
      <c r="A69" s="24" t="s">
        <v>7</v>
      </c>
      <c r="B69" s="6"/>
      <c r="C69" s="6"/>
      <c r="D69" s="6"/>
      <c r="E69" s="25"/>
      <c r="F69" s="27" t="str">
        <f>K69</f>
        <v/>
      </c>
      <c r="G69" s="16" t="str">
        <f>IF(B69="Nécessite de l'amélioration",80,IF(B69="Rencontre les attentes",100,IF(B69="Dépasse les attentes",130,"")))</f>
        <v/>
      </c>
      <c r="H69" s="16" t="str">
        <f t="shared" ref="H69:J71" si="64">IF(C69="Nécessite de l'amélioration",80,IF(C69="Rencontre les attentes",100,IF(C69="Dépasse les attentes",130,"")))</f>
        <v/>
      </c>
      <c r="I69" s="16" t="str">
        <f t="shared" si="64"/>
        <v/>
      </c>
      <c r="J69" s="16" t="str">
        <f t="shared" si="64"/>
        <v/>
      </c>
      <c r="K69" s="27" t="str">
        <f>IFERROR(IF(AVERAGE(G69:J71)&lt;=89,"Nécessite de l'amélioration",IF(AVERAGE(G69:J71)&lt;=114.999,"Rencontre les attentes",IF(AVERAGE(G69:J71)&gt;115,"Dépasse les attentes"))),"")</f>
        <v/>
      </c>
    </row>
    <row r="70" spans="1:11" ht="26.1" customHeight="1" x14ac:dyDescent="0.2">
      <c r="A70" s="24" t="s">
        <v>9</v>
      </c>
      <c r="B70" s="6"/>
      <c r="C70" s="6"/>
      <c r="D70" s="6"/>
      <c r="E70" s="25"/>
      <c r="F70" s="27"/>
      <c r="G70" s="16" t="str">
        <f t="shared" ref="G70:G71" si="65">IF(B70="Nécessite de l'amélioration",80,IF(B70="Rencontre les attentes",100,IF(B70="Dépasse les attentes",130,"")))</f>
        <v/>
      </c>
      <c r="H70" s="16" t="str">
        <f t="shared" si="64"/>
        <v/>
      </c>
      <c r="I70" s="16" t="str">
        <f t="shared" si="64"/>
        <v/>
      </c>
      <c r="J70" s="16" t="str">
        <f t="shared" si="64"/>
        <v/>
      </c>
      <c r="K70" s="27"/>
    </row>
    <row r="71" spans="1:11" ht="26.1" customHeight="1" thickBot="1" x14ac:dyDescent="0.25">
      <c r="A71" s="24" t="s">
        <v>10</v>
      </c>
      <c r="B71" s="6"/>
      <c r="C71" s="6"/>
      <c r="D71" s="6"/>
      <c r="E71" s="25"/>
      <c r="F71" s="27"/>
      <c r="G71" s="17" t="str">
        <f t="shared" si="65"/>
        <v/>
      </c>
      <c r="H71" s="17" t="str">
        <f t="shared" si="64"/>
        <v/>
      </c>
      <c r="I71" s="17" t="str">
        <f t="shared" si="64"/>
        <v/>
      </c>
      <c r="J71" s="17" t="str">
        <f t="shared" si="64"/>
        <v/>
      </c>
      <c r="K71" s="27"/>
    </row>
    <row r="72" spans="1:11" ht="26.1" customHeight="1" thickBot="1" x14ac:dyDescent="0.25">
      <c r="A72" s="22" t="s">
        <v>12</v>
      </c>
      <c r="B72" s="10" t="str">
        <f t="shared" ref="B72" si="66">G72</f>
        <v/>
      </c>
      <c r="C72" s="10" t="str">
        <f t="shared" ref="C72" si="67">H72</f>
        <v/>
      </c>
      <c r="D72" s="10" t="str">
        <f t="shared" ref="D72" si="68">I72</f>
        <v/>
      </c>
      <c r="E72" s="13" t="str">
        <f t="shared" ref="E72" si="69">J72</f>
        <v/>
      </c>
      <c r="F72" s="28"/>
      <c r="G72" s="9" t="str">
        <f>IF(IFERROR(IF(AVERAGE(G69:G71)&lt;=89,"Nécessite de l'amélioration",IF(AVERAGE(G69:G71)&lt;=114.999,"Rencontre les attentes",IF(AVERAGE(G69:G71)&gt;115,"Dépasse les attentes"))),0)=0,"",IF(AVERAGE(G69:G71)&lt;=89,"Nécessite de l'amélioration",IF(AVERAGE(G69:G71)&lt;=114.999,"Rencontre les attentes",IF(AVERAGE(G69:G71)&gt;115,"Dépasse les attentes"))))</f>
        <v/>
      </c>
      <c r="H72" s="9" t="str">
        <f>IF(IFERROR(IF(AVERAGE(H69:H71)&lt;=89,"Nécessite de l'amélioration",IF(AVERAGE(H69:H71)&lt;=114.999,"Rencontre les attentes",IF(AVERAGE(H69:H71)&gt;115,"Dépasse les attentes"))),0)=0,"",IF(AVERAGE(H69:H71)&lt;=89,"Nécessite de l'amélioration",IF(AVERAGE(H69:H71)&lt;=114.999,"Rencontre les attentes",IF(AVERAGE(H69:H71)&gt;115,"Dépasse les attentes"))))</f>
        <v/>
      </c>
      <c r="I72" s="9" t="str">
        <f>IF(IFERROR(IF(AVERAGE(I69:I71)&lt;=89,"Nécessite de l'amélioration",IF(AVERAGE(I69:I71)&lt;=114.999,"Rencontre les attentes",IF(AVERAGE(I69:I71)&gt;115,"Dépasse les attentes"))),0)=0,"",IF(AVERAGE(I69:I71)&lt;=89,"Nécessite de l'amélioration",IF(AVERAGE(I69:I71)&lt;=114.999,"Rencontre les attentes",IF(AVERAGE(I69:I71)&gt;115,"Dépasse les attentes"))))</f>
        <v/>
      </c>
      <c r="J72" s="9" t="str">
        <f>IF(IFERROR(IF(AVERAGE(J69:J71)&lt;=89,"Nécessite de l'amélioration",IF(AVERAGE(J69:J71)&lt;=114.999,"Rencontre les attentes",IF(AVERAGE(J69:J71)&gt;115,"Dépasse les attentes"))),0)=0,"",IF(AVERAGE(J69:J71)&lt;=89,"Nécessite de l'amélioration",IF(AVERAGE(J69:J71)&lt;=114.999,"Rencontre les attentes",IF(AVERAGE(J69:J71)&gt;115,"Dépasse les attentes"))))</f>
        <v/>
      </c>
      <c r="K72" s="28"/>
    </row>
    <row r="73" spans="1:11" x14ac:dyDescent="0.2">
      <c r="A73" s="4" t="s">
        <v>28</v>
      </c>
      <c r="B73" s="12"/>
      <c r="C73" s="12"/>
      <c r="D73" s="12"/>
      <c r="E73" s="23"/>
      <c r="F73" s="26"/>
      <c r="G73" s="15"/>
      <c r="H73" s="15"/>
      <c r="I73" s="15"/>
      <c r="J73" s="15"/>
      <c r="K73" s="5"/>
    </row>
    <row r="74" spans="1:11" ht="26.1" customHeight="1" x14ac:dyDescent="0.2">
      <c r="A74" s="24" t="s">
        <v>7</v>
      </c>
      <c r="B74" s="6"/>
      <c r="C74" s="6"/>
      <c r="D74" s="6"/>
      <c r="E74" s="25"/>
      <c r="F74" s="27" t="str">
        <f>K74</f>
        <v/>
      </c>
      <c r="G74" s="16" t="str">
        <f>IF(B74="Nécessite de l'amélioration",80,IF(B74="Rencontre les attentes",100,IF(B74="Dépasse les attentes",130,"")))</f>
        <v/>
      </c>
      <c r="H74" s="16" t="str">
        <f t="shared" ref="H74:J76" si="70">IF(C74="Nécessite de l'amélioration",80,IF(C74="Rencontre les attentes",100,IF(C74="Dépasse les attentes",130,"")))</f>
        <v/>
      </c>
      <c r="I74" s="16" t="str">
        <f t="shared" si="70"/>
        <v/>
      </c>
      <c r="J74" s="16" t="str">
        <f t="shared" si="70"/>
        <v/>
      </c>
      <c r="K74" s="27" t="str">
        <f>IFERROR(IF(AVERAGE(G74:J76)&lt;=89,"Nécessite de l'amélioration",IF(AVERAGE(G74:J76)&lt;=114.999,"Rencontre les attentes",IF(AVERAGE(G74:J76)&gt;115,"Dépasse les attentes"))),"")</f>
        <v/>
      </c>
    </row>
    <row r="75" spans="1:11" ht="26.1" customHeight="1" x14ac:dyDescent="0.2">
      <c r="A75" s="24" t="s">
        <v>9</v>
      </c>
      <c r="B75" s="6"/>
      <c r="C75" s="6"/>
      <c r="D75" s="6"/>
      <c r="E75" s="25"/>
      <c r="F75" s="27"/>
      <c r="G75" s="16" t="str">
        <f t="shared" ref="G75:G76" si="71">IF(B75="Nécessite de l'amélioration",80,IF(B75="Rencontre les attentes",100,IF(B75="Dépasse les attentes",130,"")))</f>
        <v/>
      </c>
      <c r="H75" s="16" t="str">
        <f t="shared" si="70"/>
        <v/>
      </c>
      <c r="I75" s="16" t="str">
        <f t="shared" si="70"/>
        <v/>
      </c>
      <c r="J75" s="16" t="str">
        <f t="shared" si="70"/>
        <v/>
      </c>
      <c r="K75" s="27"/>
    </row>
    <row r="76" spans="1:11" ht="26.1" customHeight="1" thickBot="1" x14ac:dyDescent="0.25">
      <c r="A76" s="24" t="s">
        <v>10</v>
      </c>
      <c r="B76" s="6"/>
      <c r="C76" s="6"/>
      <c r="D76" s="6"/>
      <c r="E76" s="25"/>
      <c r="F76" s="27"/>
      <c r="G76" s="17" t="str">
        <f t="shared" si="71"/>
        <v/>
      </c>
      <c r="H76" s="17" t="str">
        <f t="shared" si="70"/>
        <v/>
      </c>
      <c r="I76" s="17" t="str">
        <f t="shared" si="70"/>
        <v/>
      </c>
      <c r="J76" s="17" t="str">
        <f t="shared" si="70"/>
        <v/>
      </c>
      <c r="K76" s="27"/>
    </row>
    <row r="77" spans="1:11" ht="26.1" customHeight="1" thickBot="1" x14ac:dyDescent="0.25">
      <c r="A77" s="22" t="s">
        <v>12</v>
      </c>
      <c r="B77" s="10" t="str">
        <f t="shared" ref="B77" si="72">G77</f>
        <v/>
      </c>
      <c r="C77" s="10" t="str">
        <f t="shared" ref="C77" si="73">H77</f>
        <v/>
      </c>
      <c r="D77" s="10" t="str">
        <f t="shared" ref="D77" si="74">I77</f>
        <v/>
      </c>
      <c r="E77" s="13" t="str">
        <f t="shared" ref="E77" si="75">J77</f>
        <v/>
      </c>
      <c r="F77" s="28"/>
      <c r="G77" s="9" t="str">
        <f>IF(IFERROR(IF(AVERAGE(G74:G76)&lt;=89,"Nécessite de l'amélioration",IF(AVERAGE(G74:G76)&lt;=114.999,"Rencontre les attentes",IF(AVERAGE(G74:G76)&gt;115,"Dépasse les attentes"))),0)=0,"",IF(AVERAGE(G74:G76)&lt;=89,"Nécessite de l'amélioration",IF(AVERAGE(G74:G76)&lt;=114.999,"Rencontre les attentes",IF(AVERAGE(G74:G76)&gt;115,"Dépasse les attentes"))))</f>
        <v/>
      </c>
      <c r="H77" s="9" t="str">
        <f>IF(IFERROR(IF(AVERAGE(H74:H76)&lt;=89,"Nécessite de l'amélioration",IF(AVERAGE(H74:H76)&lt;=114.999,"Rencontre les attentes",IF(AVERAGE(H74:H76)&gt;115,"Dépasse les attentes"))),0)=0,"",IF(AVERAGE(H74:H76)&lt;=89,"Nécessite de l'amélioration",IF(AVERAGE(H74:H76)&lt;=114.999,"Rencontre les attentes",IF(AVERAGE(H74:H76)&gt;115,"Dépasse les attentes"))))</f>
        <v/>
      </c>
      <c r="I77" s="9" t="str">
        <f>IF(IFERROR(IF(AVERAGE(I74:I76)&lt;=89,"Nécessite de l'amélioration",IF(AVERAGE(I74:I76)&lt;=114.999,"Rencontre les attentes",IF(AVERAGE(I74:I76)&gt;115,"Dépasse les attentes"))),0)=0,"",IF(AVERAGE(I74:I76)&lt;=89,"Nécessite de l'amélioration",IF(AVERAGE(I74:I76)&lt;=114.999,"Rencontre les attentes",IF(AVERAGE(I74:I76)&gt;115,"Dépasse les attentes"))))</f>
        <v/>
      </c>
      <c r="J77" s="9" t="str">
        <f>IF(IFERROR(IF(AVERAGE(J74:J76)&lt;=89,"Nécessite de l'amélioration",IF(AVERAGE(J74:J76)&lt;=114.999,"Rencontre les attentes",IF(AVERAGE(J74:J76)&gt;115,"Dépasse les attentes"))),0)=0,"",IF(AVERAGE(J74:J76)&lt;=89,"Nécessite de l'amélioration",IF(AVERAGE(J74:J76)&lt;=114.999,"Rencontre les attentes",IF(AVERAGE(J74:J76)&gt;115,"Dépasse les attentes"))))</f>
        <v/>
      </c>
      <c r="K77" s="28"/>
    </row>
    <row r="78" spans="1:11" x14ac:dyDescent="0.2">
      <c r="A78" s="4" t="s">
        <v>29</v>
      </c>
      <c r="B78" s="12"/>
      <c r="C78" s="12"/>
      <c r="D78" s="12"/>
      <c r="E78" s="23"/>
      <c r="F78" s="26"/>
      <c r="G78" s="15"/>
      <c r="H78" s="15"/>
      <c r="I78" s="15"/>
      <c r="J78" s="15"/>
      <c r="K78" s="5"/>
    </row>
    <row r="79" spans="1:11" ht="26.1" customHeight="1" x14ac:dyDescent="0.2">
      <c r="A79" s="24" t="s">
        <v>7</v>
      </c>
      <c r="B79" s="6"/>
      <c r="C79" s="6"/>
      <c r="D79" s="6"/>
      <c r="E79" s="25"/>
      <c r="F79" s="27" t="str">
        <f>K79</f>
        <v/>
      </c>
      <c r="G79" s="16" t="str">
        <f>IF(B79="Nécessite de l'amélioration",80,IF(B79="Rencontre les attentes",100,IF(B79="Dépasse les attentes",130,"")))</f>
        <v/>
      </c>
      <c r="H79" s="16" t="str">
        <f t="shared" ref="H79:J81" si="76">IF(C79="Nécessite de l'amélioration",80,IF(C79="Rencontre les attentes",100,IF(C79="Dépasse les attentes",130,"")))</f>
        <v/>
      </c>
      <c r="I79" s="16" t="str">
        <f t="shared" si="76"/>
        <v/>
      </c>
      <c r="J79" s="16" t="str">
        <f t="shared" si="76"/>
        <v/>
      </c>
      <c r="K79" s="27" t="str">
        <f>IFERROR(IF(AVERAGE(G79:J81)&lt;=89,"Nécessite de l'amélioration",IF(AVERAGE(G79:J81)&lt;=114.999,"Rencontre les attentes",IF(AVERAGE(G79:J81)&gt;115,"Dépasse les attentes"))),"")</f>
        <v/>
      </c>
    </row>
    <row r="80" spans="1:11" ht="26.1" customHeight="1" x14ac:dyDescent="0.2">
      <c r="A80" s="24" t="s">
        <v>9</v>
      </c>
      <c r="B80" s="6"/>
      <c r="C80" s="6"/>
      <c r="D80" s="6"/>
      <c r="E80" s="25"/>
      <c r="F80" s="27"/>
      <c r="G80" s="16" t="str">
        <f t="shared" ref="G80:G81" si="77">IF(B80="Nécessite de l'amélioration",80,IF(B80="Rencontre les attentes",100,IF(B80="Dépasse les attentes",130,"")))</f>
        <v/>
      </c>
      <c r="H80" s="16" t="str">
        <f t="shared" si="76"/>
        <v/>
      </c>
      <c r="I80" s="16" t="str">
        <f t="shared" si="76"/>
        <v/>
      </c>
      <c r="J80" s="16" t="str">
        <f t="shared" si="76"/>
        <v/>
      </c>
      <c r="K80" s="27"/>
    </row>
    <row r="81" spans="1:11" ht="26.1" customHeight="1" thickBot="1" x14ac:dyDescent="0.25">
      <c r="A81" s="24" t="s">
        <v>10</v>
      </c>
      <c r="B81" s="6"/>
      <c r="C81" s="6"/>
      <c r="D81" s="6"/>
      <c r="E81" s="25"/>
      <c r="F81" s="27"/>
      <c r="G81" s="17" t="str">
        <f t="shared" si="77"/>
        <v/>
      </c>
      <c r="H81" s="17" t="str">
        <f t="shared" si="76"/>
        <v/>
      </c>
      <c r="I81" s="17" t="str">
        <f t="shared" si="76"/>
        <v/>
      </c>
      <c r="J81" s="17" t="str">
        <f t="shared" si="76"/>
        <v/>
      </c>
      <c r="K81" s="27"/>
    </row>
    <row r="82" spans="1:11" ht="26.1" customHeight="1" thickBot="1" x14ac:dyDescent="0.25">
      <c r="A82" s="22" t="s">
        <v>12</v>
      </c>
      <c r="B82" s="10" t="str">
        <f t="shared" ref="B82" si="78">G82</f>
        <v/>
      </c>
      <c r="C82" s="10" t="str">
        <f t="shared" ref="C82" si="79">H82</f>
        <v/>
      </c>
      <c r="D82" s="10" t="str">
        <f t="shared" ref="D82" si="80">I82</f>
        <v/>
      </c>
      <c r="E82" s="13" t="str">
        <f t="shared" ref="E82" si="81">J82</f>
        <v/>
      </c>
      <c r="F82" s="28"/>
      <c r="G82" s="9" t="str">
        <f>IF(IFERROR(IF(AVERAGE(G79:G81)&lt;=89,"Nécessite de l'amélioration",IF(AVERAGE(G79:G81)&lt;=114.999,"Rencontre les attentes",IF(AVERAGE(G79:G81)&gt;115,"Dépasse les attentes"))),0)=0,"",IF(AVERAGE(G79:G81)&lt;=89,"Nécessite de l'amélioration",IF(AVERAGE(G79:G81)&lt;=114.999,"Rencontre les attentes",IF(AVERAGE(G79:G81)&gt;115,"Dépasse les attentes"))))</f>
        <v/>
      </c>
      <c r="H82" s="9" t="str">
        <f>IF(IFERROR(IF(AVERAGE(H79:H81)&lt;=89,"Nécessite de l'amélioration",IF(AVERAGE(H79:H81)&lt;=114.999,"Rencontre les attentes",IF(AVERAGE(H79:H81)&gt;115,"Dépasse les attentes"))),0)=0,"",IF(AVERAGE(H79:H81)&lt;=89,"Nécessite de l'amélioration",IF(AVERAGE(H79:H81)&lt;=114.999,"Rencontre les attentes",IF(AVERAGE(H79:H81)&gt;115,"Dépasse les attentes"))))</f>
        <v/>
      </c>
      <c r="I82" s="9" t="str">
        <f>IF(IFERROR(IF(AVERAGE(I79:I81)&lt;=89,"Nécessite de l'amélioration",IF(AVERAGE(I79:I81)&lt;=114.999,"Rencontre les attentes",IF(AVERAGE(I79:I81)&gt;115,"Dépasse les attentes"))),0)=0,"",IF(AVERAGE(I79:I81)&lt;=89,"Nécessite de l'amélioration",IF(AVERAGE(I79:I81)&lt;=114.999,"Rencontre les attentes",IF(AVERAGE(I79:I81)&gt;115,"Dépasse les attentes"))))</f>
        <v/>
      </c>
      <c r="J82" s="9" t="str">
        <f>IF(IFERROR(IF(AVERAGE(J79:J81)&lt;=89,"Nécessite de l'amélioration",IF(AVERAGE(J79:J81)&lt;=114.999,"Rencontre les attentes",IF(AVERAGE(J79:J81)&gt;115,"Dépasse les attentes"))),0)=0,"",IF(AVERAGE(J79:J81)&lt;=89,"Nécessite de l'amélioration",IF(AVERAGE(J79:J81)&lt;=114.999,"Rencontre les attentes",IF(AVERAGE(J79:J81)&gt;115,"Dépasse les attentes"))))</f>
        <v/>
      </c>
      <c r="K82" s="28"/>
    </row>
    <row r="83" spans="1:11" x14ac:dyDescent="0.2">
      <c r="A83" s="4" t="s">
        <v>30</v>
      </c>
      <c r="B83" s="12"/>
      <c r="C83" s="12"/>
      <c r="D83" s="12"/>
      <c r="E83" s="23"/>
      <c r="F83" s="26"/>
      <c r="G83" s="15"/>
      <c r="H83" s="15"/>
      <c r="I83" s="15"/>
      <c r="J83" s="15"/>
      <c r="K83" s="5"/>
    </row>
    <row r="84" spans="1:11" ht="26.1" customHeight="1" x14ac:dyDescent="0.2">
      <c r="A84" s="24" t="s">
        <v>7</v>
      </c>
      <c r="B84" s="6"/>
      <c r="C84" s="6"/>
      <c r="D84" s="6"/>
      <c r="E84" s="25"/>
      <c r="F84" s="27" t="str">
        <f>K84</f>
        <v/>
      </c>
      <c r="G84" s="16" t="str">
        <f>IF(B84="Nécessite de l'amélioration",80,IF(B84="Rencontre les attentes",100,IF(B84="Dépasse les attentes",130,"")))</f>
        <v/>
      </c>
      <c r="H84" s="16" t="str">
        <f t="shared" ref="H84:J86" si="82">IF(C84="Nécessite de l'amélioration",80,IF(C84="Rencontre les attentes",100,IF(C84="Dépasse les attentes",130,"")))</f>
        <v/>
      </c>
      <c r="I84" s="16" t="str">
        <f t="shared" si="82"/>
        <v/>
      </c>
      <c r="J84" s="16" t="str">
        <f t="shared" si="82"/>
        <v/>
      </c>
      <c r="K84" s="27" t="str">
        <f>IFERROR(IF(AVERAGE(G84:J86)&lt;=89,"Nécessite de l'amélioration",IF(AVERAGE(G84:J86)&lt;=114.999,"Rencontre les attentes",IF(AVERAGE(G84:J86)&gt;115,"Dépasse les attentes"))),"")</f>
        <v/>
      </c>
    </row>
    <row r="85" spans="1:11" ht="26.1" customHeight="1" x14ac:dyDescent="0.2">
      <c r="A85" s="24" t="s">
        <v>9</v>
      </c>
      <c r="B85" s="6"/>
      <c r="C85" s="6"/>
      <c r="D85" s="6"/>
      <c r="E85" s="25"/>
      <c r="F85" s="27"/>
      <c r="G85" s="16" t="str">
        <f t="shared" ref="G85:G86" si="83">IF(B85="Nécessite de l'amélioration",80,IF(B85="Rencontre les attentes",100,IF(B85="Dépasse les attentes",130,"")))</f>
        <v/>
      </c>
      <c r="H85" s="16" t="str">
        <f t="shared" si="82"/>
        <v/>
      </c>
      <c r="I85" s="16" t="str">
        <f t="shared" si="82"/>
        <v/>
      </c>
      <c r="J85" s="16" t="str">
        <f t="shared" si="82"/>
        <v/>
      </c>
      <c r="K85" s="27"/>
    </row>
    <row r="86" spans="1:11" ht="26.1" customHeight="1" thickBot="1" x14ac:dyDescent="0.25">
      <c r="A86" s="24" t="s">
        <v>10</v>
      </c>
      <c r="B86" s="6"/>
      <c r="C86" s="6"/>
      <c r="D86" s="6"/>
      <c r="E86" s="25"/>
      <c r="F86" s="27"/>
      <c r="G86" s="17" t="str">
        <f t="shared" si="83"/>
        <v/>
      </c>
      <c r="H86" s="17" t="str">
        <f t="shared" si="82"/>
        <v/>
      </c>
      <c r="I86" s="17" t="str">
        <f t="shared" si="82"/>
        <v/>
      </c>
      <c r="J86" s="17" t="str">
        <f t="shared" si="82"/>
        <v/>
      </c>
      <c r="K86" s="27"/>
    </row>
    <row r="87" spans="1:11" ht="26.1" customHeight="1" thickBot="1" x14ac:dyDescent="0.25">
      <c r="A87" s="22" t="s">
        <v>12</v>
      </c>
      <c r="B87" s="10" t="str">
        <f t="shared" ref="B87" si="84">G87</f>
        <v/>
      </c>
      <c r="C87" s="10" t="str">
        <f t="shared" ref="C87" si="85">H87</f>
        <v/>
      </c>
      <c r="D87" s="10" t="str">
        <f t="shared" ref="D87" si="86">I87</f>
        <v/>
      </c>
      <c r="E87" s="13" t="str">
        <f t="shared" ref="E87" si="87">J87</f>
        <v/>
      </c>
      <c r="F87" s="28"/>
      <c r="G87" s="9" t="str">
        <f>IF(IFERROR(IF(AVERAGE(G84:G86)&lt;=89,"Nécessite de l'amélioration",IF(AVERAGE(G84:G86)&lt;=114.999,"Rencontre les attentes",IF(AVERAGE(G84:G86)&gt;115,"Dépasse les attentes"))),0)=0,"",IF(AVERAGE(G84:G86)&lt;=89,"Nécessite de l'amélioration",IF(AVERAGE(G84:G86)&lt;=114.999,"Rencontre les attentes",IF(AVERAGE(G84:G86)&gt;115,"Dépasse les attentes"))))</f>
        <v/>
      </c>
      <c r="H87" s="9" t="str">
        <f>IF(IFERROR(IF(AVERAGE(H84:H86)&lt;=89,"Nécessite de l'amélioration",IF(AVERAGE(H84:H86)&lt;=114.999,"Rencontre les attentes",IF(AVERAGE(H84:H86)&gt;115,"Dépasse les attentes"))),0)=0,"",IF(AVERAGE(H84:H86)&lt;=89,"Nécessite de l'amélioration",IF(AVERAGE(H84:H86)&lt;=114.999,"Rencontre les attentes",IF(AVERAGE(H84:H86)&gt;115,"Dépasse les attentes"))))</f>
        <v/>
      </c>
      <c r="I87" s="9" t="str">
        <f>IF(IFERROR(IF(AVERAGE(I84:I86)&lt;=89,"Nécessite de l'amélioration",IF(AVERAGE(I84:I86)&lt;=114.999,"Rencontre les attentes",IF(AVERAGE(I84:I86)&gt;115,"Dépasse les attentes"))),0)=0,"",IF(AVERAGE(I84:I86)&lt;=89,"Nécessite de l'amélioration",IF(AVERAGE(I84:I86)&lt;=114.999,"Rencontre les attentes",IF(AVERAGE(I84:I86)&gt;115,"Dépasse les attentes"))))</f>
        <v/>
      </c>
      <c r="J87" s="9" t="str">
        <f>IF(IFERROR(IF(AVERAGE(J84:J86)&lt;=89,"Nécessite de l'amélioration",IF(AVERAGE(J84:J86)&lt;=114.999,"Rencontre les attentes",IF(AVERAGE(J84:J86)&gt;115,"Dépasse les attentes"))),0)=0,"",IF(AVERAGE(J84:J86)&lt;=89,"Nécessite de l'amélioration",IF(AVERAGE(J84:J86)&lt;=114.999,"Rencontre les attentes",IF(AVERAGE(J84:J86)&gt;115,"Dépasse les attentes"))))</f>
        <v/>
      </c>
      <c r="K87" s="28"/>
    </row>
    <row r="88" spans="1:11" x14ac:dyDescent="0.2">
      <c r="A88" s="4" t="s">
        <v>31</v>
      </c>
      <c r="B88" s="12"/>
      <c r="C88" s="12"/>
      <c r="D88" s="12"/>
      <c r="E88" s="23"/>
      <c r="F88" s="26"/>
      <c r="G88" s="15"/>
      <c r="H88" s="15"/>
      <c r="I88" s="15"/>
      <c r="J88" s="15"/>
      <c r="K88" s="5"/>
    </row>
    <row r="89" spans="1:11" ht="26.1" customHeight="1" x14ac:dyDescent="0.2">
      <c r="A89" s="24" t="s">
        <v>7</v>
      </c>
      <c r="B89" s="6"/>
      <c r="C89" s="6"/>
      <c r="D89" s="6"/>
      <c r="E89" s="25"/>
      <c r="F89" s="27" t="str">
        <f>K89</f>
        <v/>
      </c>
      <c r="G89" s="16" t="str">
        <f>IF(B89="Nécessite de l'amélioration",80,IF(B89="Rencontre les attentes",100,IF(B89="Dépasse les attentes",130,"")))</f>
        <v/>
      </c>
      <c r="H89" s="16" t="str">
        <f t="shared" ref="H89:J91" si="88">IF(C89="Nécessite de l'amélioration",80,IF(C89="Rencontre les attentes",100,IF(C89="Dépasse les attentes",130,"")))</f>
        <v/>
      </c>
      <c r="I89" s="16" t="str">
        <f t="shared" si="88"/>
        <v/>
      </c>
      <c r="J89" s="16" t="str">
        <f t="shared" si="88"/>
        <v/>
      </c>
      <c r="K89" s="27" t="str">
        <f>IFERROR(IF(AVERAGE(G89:J91)&lt;=89,"Nécessite de l'amélioration",IF(AVERAGE(G89:J91)&lt;=114.999,"Rencontre les attentes",IF(AVERAGE(G89:J91)&gt;115,"Dépasse les attentes"))),"")</f>
        <v/>
      </c>
    </row>
    <row r="90" spans="1:11" ht="26.1" customHeight="1" x14ac:dyDescent="0.2">
      <c r="A90" s="24" t="s">
        <v>9</v>
      </c>
      <c r="B90" s="6"/>
      <c r="C90" s="6"/>
      <c r="D90" s="6"/>
      <c r="E90" s="25"/>
      <c r="F90" s="27"/>
      <c r="G90" s="16" t="str">
        <f t="shared" ref="G90:G91" si="89">IF(B90="Nécessite de l'amélioration",80,IF(B90="Rencontre les attentes",100,IF(B90="Dépasse les attentes",130,"")))</f>
        <v/>
      </c>
      <c r="H90" s="16" t="str">
        <f t="shared" si="88"/>
        <v/>
      </c>
      <c r="I90" s="16" t="str">
        <f t="shared" si="88"/>
        <v/>
      </c>
      <c r="J90" s="16" t="str">
        <f t="shared" si="88"/>
        <v/>
      </c>
      <c r="K90" s="27"/>
    </row>
    <row r="91" spans="1:11" ht="26.1" customHeight="1" thickBot="1" x14ac:dyDescent="0.25">
      <c r="A91" s="24" t="s">
        <v>10</v>
      </c>
      <c r="B91" s="6"/>
      <c r="C91" s="6"/>
      <c r="D91" s="6"/>
      <c r="E91" s="25"/>
      <c r="F91" s="27"/>
      <c r="G91" s="17" t="str">
        <f t="shared" si="89"/>
        <v/>
      </c>
      <c r="H91" s="17" t="str">
        <f t="shared" si="88"/>
        <v/>
      </c>
      <c r="I91" s="17" t="str">
        <f t="shared" si="88"/>
        <v/>
      </c>
      <c r="J91" s="17" t="str">
        <f t="shared" si="88"/>
        <v/>
      </c>
      <c r="K91" s="27"/>
    </row>
    <row r="92" spans="1:11" ht="26.1" customHeight="1" thickBot="1" x14ac:dyDescent="0.25">
      <c r="A92" s="22" t="s">
        <v>12</v>
      </c>
      <c r="B92" s="10" t="str">
        <f t="shared" ref="B92" si="90">G92</f>
        <v/>
      </c>
      <c r="C92" s="10" t="str">
        <f t="shared" ref="C92" si="91">H92</f>
        <v/>
      </c>
      <c r="D92" s="10" t="str">
        <f t="shared" ref="D92" si="92">I92</f>
        <v/>
      </c>
      <c r="E92" s="13" t="str">
        <f t="shared" ref="E92" si="93">J92</f>
        <v/>
      </c>
      <c r="F92" s="28"/>
      <c r="G92" s="9" t="str">
        <f>IF(IFERROR(IF(AVERAGE(G89:G91)&lt;=89,"Nécessite de l'amélioration",IF(AVERAGE(G89:G91)&lt;=114.999,"Rencontre les attentes",IF(AVERAGE(G89:G91)&gt;115,"Dépasse les attentes"))),0)=0,"",IF(AVERAGE(G89:G91)&lt;=89,"Nécessite de l'amélioration",IF(AVERAGE(G89:G91)&lt;=114.999,"Rencontre les attentes",IF(AVERAGE(G89:G91)&gt;115,"Dépasse les attentes"))))</f>
        <v/>
      </c>
      <c r="H92" s="9" t="str">
        <f>IF(IFERROR(IF(AVERAGE(H89:H91)&lt;=89,"Nécessite de l'amélioration",IF(AVERAGE(H89:H91)&lt;=114.999,"Rencontre les attentes",IF(AVERAGE(H89:H91)&gt;115,"Dépasse les attentes"))),0)=0,"",IF(AVERAGE(H89:H91)&lt;=89,"Nécessite de l'amélioration",IF(AVERAGE(H89:H91)&lt;=114.999,"Rencontre les attentes",IF(AVERAGE(H89:H91)&gt;115,"Dépasse les attentes"))))</f>
        <v/>
      </c>
      <c r="I92" s="9" t="str">
        <f>IF(IFERROR(IF(AVERAGE(I89:I91)&lt;=89,"Nécessite de l'amélioration",IF(AVERAGE(I89:I91)&lt;=114.999,"Rencontre les attentes",IF(AVERAGE(I89:I91)&gt;115,"Dépasse les attentes"))),0)=0,"",IF(AVERAGE(I89:I91)&lt;=89,"Nécessite de l'amélioration",IF(AVERAGE(I89:I91)&lt;=114.999,"Rencontre les attentes",IF(AVERAGE(I89:I91)&gt;115,"Dépasse les attentes"))))</f>
        <v/>
      </c>
      <c r="J92" s="9" t="str">
        <f>IF(IFERROR(IF(AVERAGE(J89:J91)&lt;=89,"Nécessite de l'amélioration",IF(AVERAGE(J89:J91)&lt;=114.999,"Rencontre les attentes",IF(AVERAGE(J89:J91)&gt;115,"Dépasse les attentes"))),0)=0,"",IF(AVERAGE(J89:J91)&lt;=89,"Nécessite de l'amélioration",IF(AVERAGE(J89:J91)&lt;=114.999,"Rencontre les attentes",IF(AVERAGE(J89:J91)&gt;115,"Dépasse les attentes"))))</f>
        <v/>
      </c>
      <c r="K92" s="28"/>
    </row>
    <row r="93" spans="1:11" x14ac:dyDescent="0.2">
      <c r="A93" s="4" t="s">
        <v>32</v>
      </c>
      <c r="B93" s="12"/>
      <c r="C93" s="12"/>
      <c r="D93" s="12"/>
      <c r="E93" s="23"/>
      <c r="F93" s="26"/>
      <c r="G93" s="15"/>
      <c r="H93" s="15"/>
      <c r="I93" s="15"/>
      <c r="J93" s="15"/>
      <c r="K93" s="5"/>
    </row>
    <row r="94" spans="1:11" ht="26.1" customHeight="1" x14ac:dyDescent="0.2">
      <c r="A94" s="24" t="s">
        <v>7</v>
      </c>
      <c r="B94" s="6"/>
      <c r="C94" s="6"/>
      <c r="D94" s="6"/>
      <c r="E94" s="25"/>
      <c r="F94" s="27" t="str">
        <f>K94</f>
        <v/>
      </c>
      <c r="G94" s="16" t="str">
        <f>IF(B94="Nécessite de l'amélioration",80,IF(B94="Rencontre les attentes",100,IF(B94="Dépasse les attentes",130,"")))</f>
        <v/>
      </c>
      <c r="H94" s="16" t="str">
        <f t="shared" ref="H94:J96" si="94">IF(C94="Nécessite de l'amélioration",80,IF(C94="Rencontre les attentes",100,IF(C94="Dépasse les attentes",130,"")))</f>
        <v/>
      </c>
      <c r="I94" s="16" t="str">
        <f t="shared" si="94"/>
        <v/>
      </c>
      <c r="J94" s="16" t="str">
        <f t="shared" si="94"/>
        <v/>
      </c>
      <c r="K94" s="27" t="str">
        <f>IFERROR(IF(AVERAGE(G94:J96)&lt;=89,"Nécessite de l'amélioration",IF(AVERAGE(G94:J96)&lt;=114.999,"Rencontre les attentes",IF(AVERAGE(G94:J96)&gt;115,"Dépasse les attentes"))),"")</f>
        <v/>
      </c>
    </row>
    <row r="95" spans="1:11" ht="26.1" customHeight="1" x14ac:dyDescent="0.2">
      <c r="A95" s="24" t="s">
        <v>9</v>
      </c>
      <c r="B95" s="6"/>
      <c r="C95" s="6"/>
      <c r="D95" s="6"/>
      <c r="E95" s="25"/>
      <c r="F95" s="27"/>
      <c r="G95" s="16" t="str">
        <f t="shared" ref="G95:G96" si="95">IF(B95="Nécessite de l'amélioration",80,IF(B95="Rencontre les attentes",100,IF(B95="Dépasse les attentes",130,"")))</f>
        <v/>
      </c>
      <c r="H95" s="16" t="str">
        <f t="shared" si="94"/>
        <v/>
      </c>
      <c r="I95" s="16" t="str">
        <f t="shared" si="94"/>
        <v/>
      </c>
      <c r="J95" s="16" t="str">
        <f t="shared" si="94"/>
        <v/>
      </c>
      <c r="K95" s="27"/>
    </row>
    <row r="96" spans="1:11" ht="26.1" customHeight="1" thickBot="1" x14ac:dyDescent="0.25">
      <c r="A96" s="24" t="s">
        <v>10</v>
      </c>
      <c r="B96" s="6"/>
      <c r="C96" s="6"/>
      <c r="D96" s="6"/>
      <c r="E96" s="25"/>
      <c r="F96" s="27"/>
      <c r="G96" s="17" t="str">
        <f t="shared" si="95"/>
        <v/>
      </c>
      <c r="H96" s="17" t="str">
        <f t="shared" si="94"/>
        <v/>
      </c>
      <c r="I96" s="17" t="str">
        <f t="shared" si="94"/>
        <v/>
      </c>
      <c r="J96" s="17" t="str">
        <f t="shared" si="94"/>
        <v/>
      </c>
      <c r="K96" s="27"/>
    </row>
    <row r="97" spans="1:11" ht="26.1" customHeight="1" thickBot="1" x14ac:dyDescent="0.25">
      <c r="A97" s="22" t="s">
        <v>12</v>
      </c>
      <c r="B97" s="10" t="str">
        <f t="shared" ref="B97" si="96">G97</f>
        <v/>
      </c>
      <c r="C97" s="10" t="str">
        <f t="shared" ref="C97" si="97">H97</f>
        <v/>
      </c>
      <c r="D97" s="10" t="str">
        <f t="shared" ref="D97" si="98">I97</f>
        <v/>
      </c>
      <c r="E97" s="13" t="str">
        <f t="shared" ref="E97" si="99">J97</f>
        <v/>
      </c>
      <c r="F97" s="28"/>
      <c r="G97" s="9" t="str">
        <f>IF(IFERROR(IF(AVERAGE(G94:G96)&lt;=89,"Nécessite de l'amélioration",IF(AVERAGE(G94:G96)&lt;=114.999,"Rencontre les attentes",IF(AVERAGE(G94:G96)&gt;115,"Dépasse les attentes"))),0)=0,"",IF(AVERAGE(G94:G96)&lt;=89,"Nécessite de l'amélioration",IF(AVERAGE(G94:G96)&lt;=114.999,"Rencontre les attentes",IF(AVERAGE(G94:G96)&gt;115,"Dépasse les attentes"))))</f>
        <v/>
      </c>
      <c r="H97" s="9" t="str">
        <f>IF(IFERROR(IF(AVERAGE(H94:H96)&lt;=89,"Nécessite de l'amélioration",IF(AVERAGE(H94:H96)&lt;=114.999,"Rencontre les attentes",IF(AVERAGE(H94:H96)&gt;115,"Dépasse les attentes"))),0)=0,"",IF(AVERAGE(H94:H96)&lt;=89,"Nécessite de l'amélioration",IF(AVERAGE(H94:H96)&lt;=114.999,"Rencontre les attentes",IF(AVERAGE(H94:H96)&gt;115,"Dépasse les attentes"))))</f>
        <v/>
      </c>
      <c r="I97" s="9" t="str">
        <f>IF(IFERROR(IF(AVERAGE(I94:I96)&lt;=89,"Nécessite de l'amélioration",IF(AVERAGE(I94:I96)&lt;=114.999,"Rencontre les attentes",IF(AVERAGE(I94:I96)&gt;115,"Dépasse les attentes"))),0)=0,"",IF(AVERAGE(I94:I96)&lt;=89,"Nécessite de l'amélioration",IF(AVERAGE(I94:I96)&lt;=114.999,"Rencontre les attentes",IF(AVERAGE(I94:I96)&gt;115,"Dépasse les attentes"))))</f>
        <v/>
      </c>
      <c r="J97" s="9" t="str">
        <f>IF(IFERROR(IF(AVERAGE(J94:J96)&lt;=89,"Nécessite de l'amélioration",IF(AVERAGE(J94:J96)&lt;=114.999,"Rencontre les attentes",IF(AVERAGE(J94:J96)&gt;115,"Dépasse les attentes"))),0)=0,"",IF(AVERAGE(J94:J96)&lt;=89,"Nécessite de l'amélioration",IF(AVERAGE(J94:J96)&lt;=114.999,"Rencontre les attentes",IF(AVERAGE(J94:J96)&gt;115,"Dépasse les attentes"))))</f>
        <v/>
      </c>
      <c r="K97" s="28"/>
    </row>
    <row r="98" spans="1:11" x14ac:dyDescent="0.2">
      <c r="A98" s="4" t="s">
        <v>33</v>
      </c>
      <c r="B98" s="12"/>
      <c r="C98" s="12"/>
      <c r="D98" s="12"/>
      <c r="E98" s="23"/>
      <c r="F98" s="26"/>
      <c r="G98" s="15"/>
      <c r="H98" s="15"/>
      <c r="I98" s="15"/>
      <c r="J98" s="15"/>
      <c r="K98" s="5"/>
    </row>
    <row r="99" spans="1:11" ht="26.1" customHeight="1" x14ac:dyDescent="0.2">
      <c r="A99" s="24" t="s">
        <v>7</v>
      </c>
      <c r="B99" s="6"/>
      <c r="C99" s="6"/>
      <c r="D99" s="6"/>
      <c r="E99" s="25"/>
      <c r="F99" s="27" t="str">
        <f>K99</f>
        <v/>
      </c>
      <c r="G99" s="16" t="str">
        <f>IF(B99="Nécessite de l'amélioration",80,IF(B99="Rencontre les attentes",100,IF(B99="Dépasse les attentes",130,"")))</f>
        <v/>
      </c>
      <c r="H99" s="16" t="str">
        <f t="shared" ref="H99:J101" si="100">IF(C99="Nécessite de l'amélioration",80,IF(C99="Rencontre les attentes",100,IF(C99="Dépasse les attentes",130,"")))</f>
        <v/>
      </c>
      <c r="I99" s="16" t="str">
        <f t="shared" si="100"/>
        <v/>
      </c>
      <c r="J99" s="16" t="str">
        <f t="shared" si="100"/>
        <v/>
      </c>
      <c r="K99" s="27" t="str">
        <f>IFERROR(IF(AVERAGE(G99:J101)&lt;=89,"Nécessite de l'amélioration",IF(AVERAGE(G99:J101)&lt;=114.999,"Rencontre les attentes",IF(AVERAGE(G99:J101)&gt;115,"Dépasse les attentes"))),"")</f>
        <v/>
      </c>
    </row>
    <row r="100" spans="1:11" ht="26.1" customHeight="1" x14ac:dyDescent="0.2">
      <c r="A100" s="24" t="s">
        <v>9</v>
      </c>
      <c r="B100" s="6"/>
      <c r="C100" s="6"/>
      <c r="D100" s="6"/>
      <c r="E100" s="25"/>
      <c r="F100" s="27"/>
      <c r="G100" s="16" t="str">
        <f t="shared" ref="G100:G101" si="101">IF(B100="Nécessite de l'amélioration",80,IF(B100="Rencontre les attentes",100,IF(B100="Dépasse les attentes",130,"")))</f>
        <v/>
      </c>
      <c r="H100" s="16" t="str">
        <f t="shared" si="100"/>
        <v/>
      </c>
      <c r="I100" s="16" t="str">
        <f t="shared" si="100"/>
        <v/>
      </c>
      <c r="J100" s="16" t="str">
        <f t="shared" si="100"/>
        <v/>
      </c>
      <c r="K100" s="27"/>
    </row>
    <row r="101" spans="1:11" ht="26.1" customHeight="1" thickBot="1" x14ac:dyDescent="0.25">
      <c r="A101" s="24" t="s">
        <v>10</v>
      </c>
      <c r="B101" s="6"/>
      <c r="C101" s="6"/>
      <c r="D101" s="6"/>
      <c r="E101" s="25"/>
      <c r="F101" s="27"/>
      <c r="G101" s="17" t="str">
        <f t="shared" si="101"/>
        <v/>
      </c>
      <c r="H101" s="17" t="str">
        <f t="shared" si="100"/>
        <v/>
      </c>
      <c r="I101" s="17" t="str">
        <f t="shared" si="100"/>
        <v/>
      </c>
      <c r="J101" s="17" t="str">
        <f t="shared" si="100"/>
        <v/>
      </c>
      <c r="K101" s="27"/>
    </row>
    <row r="102" spans="1:11" ht="26.1" customHeight="1" thickBot="1" x14ac:dyDescent="0.25">
      <c r="A102" s="22" t="s">
        <v>12</v>
      </c>
      <c r="B102" s="10" t="str">
        <f t="shared" ref="B102" si="102">G102</f>
        <v/>
      </c>
      <c r="C102" s="10" t="str">
        <f t="shared" ref="C102" si="103">H102</f>
        <v/>
      </c>
      <c r="D102" s="10" t="str">
        <f t="shared" ref="D102" si="104">I102</f>
        <v/>
      </c>
      <c r="E102" s="13" t="str">
        <f t="shared" ref="E102" si="105">J102</f>
        <v/>
      </c>
      <c r="F102" s="28"/>
      <c r="G102" s="9" t="str">
        <f>IF(IFERROR(IF(AVERAGE(G99:G101)&lt;=89,"Nécessite de l'amélioration",IF(AVERAGE(G99:G101)&lt;=114.999,"Rencontre les attentes",IF(AVERAGE(G99:G101)&gt;115,"Dépasse les attentes"))),0)=0,"",IF(AVERAGE(G99:G101)&lt;=89,"Nécessite de l'amélioration",IF(AVERAGE(G99:G101)&lt;=114.999,"Rencontre les attentes",IF(AVERAGE(G99:G101)&gt;115,"Dépasse les attentes"))))</f>
        <v/>
      </c>
      <c r="H102" s="9" t="str">
        <f>IF(IFERROR(IF(AVERAGE(H99:H101)&lt;=89,"Nécessite de l'amélioration",IF(AVERAGE(H99:H101)&lt;=114.999,"Rencontre les attentes",IF(AVERAGE(H99:H101)&gt;115,"Dépasse les attentes"))),0)=0,"",IF(AVERAGE(H99:H101)&lt;=89,"Nécessite de l'amélioration",IF(AVERAGE(H99:H101)&lt;=114.999,"Rencontre les attentes",IF(AVERAGE(H99:H101)&gt;115,"Dépasse les attentes"))))</f>
        <v/>
      </c>
      <c r="I102" s="9" t="str">
        <f>IF(IFERROR(IF(AVERAGE(I99:I101)&lt;=89,"Nécessite de l'amélioration",IF(AVERAGE(I99:I101)&lt;=114.999,"Rencontre les attentes",IF(AVERAGE(I99:I101)&gt;115,"Dépasse les attentes"))),0)=0,"",IF(AVERAGE(I99:I101)&lt;=89,"Nécessite de l'amélioration",IF(AVERAGE(I99:I101)&lt;=114.999,"Rencontre les attentes",IF(AVERAGE(I99:I101)&gt;115,"Dépasse les attentes"))))</f>
        <v/>
      </c>
      <c r="J102" s="9" t="str">
        <f>IF(IFERROR(IF(AVERAGE(J99:J101)&lt;=89,"Nécessite de l'amélioration",IF(AVERAGE(J99:J101)&lt;=114.999,"Rencontre les attentes",IF(AVERAGE(J99:J101)&gt;115,"Dépasse les attentes"))),0)=0,"",IF(AVERAGE(J99:J101)&lt;=89,"Nécessite de l'amélioration",IF(AVERAGE(J99:J101)&lt;=114.999,"Rencontre les attentes",IF(AVERAGE(J99:J101)&gt;115,"Dépasse les attentes"))))</f>
        <v/>
      </c>
      <c r="K102" s="28"/>
    </row>
    <row r="103" spans="1:11" x14ac:dyDescent="0.2">
      <c r="A103" s="4"/>
      <c r="B103" s="12"/>
      <c r="C103" s="12"/>
      <c r="D103" s="12"/>
      <c r="E103" s="23"/>
      <c r="F103" s="26"/>
      <c r="G103" s="15"/>
      <c r="H103" s="15"/>
      <c r="I103" s="15"/>
      <c r="J103" s="15"/>
      <c r="K103" s="5"/>
    </row>
    <row r="104" spans="1:11" ht="26.1" customHeight="1" x14ac:dyDescent="0.2">
      <c r="A104" s="24" t="s">
        <v>7</v>
      </c>
      <c r="B104" s="6"/>
      <c r="C104" s="6"/>
      <c r="D104" s="6"/>
      <c r="E104" s="25"/>
      <c r="F104" s="27" t="str">
        <f>K104</f>
        <v/>
      </c>
      <c r="G104" s="16" t="str">
        <f>IF(B104="Nécessite de l'amélioration",80,IF(B104="Rencontre les attentes",100,IF(B104="Dépasse les attentes",130,"")))</f>
        <v/>
      </c>
      <c r="H104" s="16" t="str">
        <f t="shared" ref="H104:J106" si="106">IF(C104="Nécessite de l'amélioration",80,IF(C104="Rencontre les attentes",100,IF(C104="Dépasse les attentes",130,"")))</f>
        <v/>
      </c>
      <c r="I104" s="16" t="str">
        <f t="shared" si="106"/>
        <v/>
      </c>
      <c r="J104" s="16" t="str">
        <f t="shared" si="106"/>
        <v/>
      </c>
      <c r="K104" s="27" t="str">
        <f>IFERROR(IF(AVERAGE(G104:J106)&lt;=89,"Nécessite de l'amélioration",IF(AVERAGE(G104:J106)&lt;=114.999,"Rencontre les attentes",IF(AVERAGE(G104:J106)&gt;115,"Dépasse les attentes"))),"")</f>
        <v/>
      </c>
    </row>
    <row r="105" spans="1:11" ht="26.1" customHeight="1" x14ac:dyDescent="0.2">
      <c r="A105" s="24" t="s">
        <v>9</v>
      </c>
      <c r="B105" s="6"/>
      <c r="C105" s="6"/>
      <c r="D105" s="6"/>
      <c r="E105" s="25"/>
      <c r="F105" s="27"/>
      <c r="G105" s="16" t="str">
        <f t="shared" ref="G105:G106" si="107">IF(B105="Nécessite de l'amélioration",80,IF(B105="Rencontre les attentes",100,IF(B105="Dépasse les attentes",130,"")))</f>
        <v/>
      </c>
      <c r="H105" s="16" t="str">
        <f t="shared" si="106"/>
        <v/>
      </c>
      <c r="I105" s="16" t="str">
        <f t="shared" si="106"/>
        <v/>
      </c>
      <c r="J105" s="16" t="str">
        <f t="shared" si="106"/>
        <v/>
      </c>
      <c r="K105" s="27"/>
    </row>
    <row r="106" spans="1:11" ht="26.1" customHeight="1" thickBot="1" x14ac:dyDescent="0.25">
      <c r="A106" s="24" t="s">
        <v>10</v>
      </c>
      <c r="B106" s="6"/>
      <c r="C106" s="6"/>
      <c r="D106" s="6"/>
      <c r="E106" s="25"/>
      <c r="F106" s="27"/>
      <c r="G106" s="17" t="str">
        <f t="shared" si="107"/>
        <v/>
      </c>
      <c r="H106" s="17" t="str">
        <f t="shared" si="106"/>
        <v/>
      </c>
      <c r="I106" s="17" t="str">
        <f t="shared" si="106"/>
        <v/>
      </c>
      <c r="J106" s="17" t="str">
        <f t="shared" si="106"/>
        <v/>
      </c>
      <c r="K106" s="27"/>
    </row>
    <row r="107" spans="1:11" ht="26.1" customHeight="1" thickBot="1" x14ac:dyDescent="0.25">
      <c r="A107" s="22" t="s">
        <v>12</v>
      </c>
      <c r="B107" s="10" t="str">
        <f t="shared" ref="B107" si="108">G107</f>
        <v/>
      </c>
      <c r="C107" s="10" t="str">
        <f t="shared" ref="C107" si="109">H107</f>
        <v/>
      </c>
      <c r="D107" s="10" t="str">
        <f t="shared" ref="D107" si="110">I107</f>
        <v/>
      </c>
      <c r="E107" s="13" t="str">
        <f t="shared" ref="E107" si="111">J107</f>
        <v/>
      </c>
      <c r="F107" s="28"/>
      <c r="G107" s="9" t="str">
        <f>IF(IFERROR(IF(AVERAGE(G104:G106)&lt;=89,"Nécessite de l'amélioration",IF(AVERAGE(G104:G106)&lt;=114.999,"Rencontre les attentes",IF(AVERAGE(G104:G106)&gt;115,"Dépasse les attentes"))),0)=0,"",IF(AVERAGE(G104:G106)&lt;=89,"Nécessite de l'amélioration",IF(AVERAGE(G104:G106)&lt;=114.999,"Rencontre les attentes",IF(AVERAGE(G104:G106)&gt;115,"Dépasse les attentes"))))</f>
        <v/>
      </c>
      <c r="H107" s="9" t="str">
        <f>IF(IFERROR(IF(AVERAGE(H104:H106)&lt;=89,"Nécessite de l'amélioration",IF(AVERAGE(H104:H106)&lt;=114.999,"Rencontre les attentes",IF(AVERAGE(H104:H106)&gt;115,"Dépasse les attentes"))),0)=0,"",IF(AVERAGE(H104:H106)&lt;=89,"Nécessite de l'amélioration",IF(AVERAGE(H104:H106)&lt;=114.999,"Rencontre les attentes",IF(AVERAGE(H104:H106)&gt;115,"Dépasse les attentes"))))</f>
        <v/>
      </c>
      <c r="I107" s="9" t="str">
        <f>IF(IFERROR(IF(AVERAGE(I104:I106)&lt;=89,"Nécessite de l'amélioration",IF(AVERAGE(I104:I106)&lt;=114.999,"Rencontre les attentes",IF(AVERAGE(I104:I106)&gt;115,"Dépasse les attentes"))),0)=0,"",IF(AVERAGE(I104:I106)&lt;=89,"Nécessite de l'amélioration",IF(AVERAGE(I104:I106)&lt;=114.999,"Rencontre les attentes",IF(AVERAGE(I104:I106)&gt;115,"Dépasse les attentes"))))</f>
        <v/>
      </c>
      <c r="J107" s="9" t="str">
        <f>IF(IFERROR(IF(AVERAGE(J104:J106)&lt;=89,"Nécessite de l'amélioration",IF(AVERAGE(J104:J106)&lt;=114.999,"Rencontre les attentes",IF(AVERAGE(J104:J106)&gt;115,"Dépasse les attentes"))),0)=0,"",IF(AVERAGE(J104:J106)&lt;=89,"Nécessite de l'amélioration",IF(AVERAGE(J104:J106)&lt;=114.999,"Rencontre les attentes",IF(AVERAGE(J104:J106)&gt;115,"Dépasse les attentes"))))</f>
        <v/>
      </c>
      <c r="K107" s="28"/>
    </row>
    <row r="108" spans="1:11" ht="12.75" customHeight="1" x14ac:dyDescent="0.2">
      <c r="A108" s="4"/>
      <c r="B108" s="12"/>
      <c r="C108" s="12"/>
      <c r="D108" s="12"/>
      <c r="E108" s="23"/>
      <c r="F108" s="26"/>
      <c r="G108" s="15"/>
      <c r="H108" s="15"/>
      <c r="I108" s="15"/>
      <c r="J108" s="15"/>
      <c r="K108" s="5"/>
    </row>
    <row r="109" spans="1:11" ht="26.1" customHeight="1" x14ac:dyDescent="0.2">
      <c r="A109" s="24" t="s">
        <v>7</v>
      </c>
      <c r="B109" s="6"/>
      <c r="C109" s="6"/>
      <c r="D109" s="6"/>
      <c r="E109" s="25"/>
      <c r="F109" s="27" t="str">
        <f>K109</f>
        <v/>
      </c>
      <c r="G109" s="16" t="str">
        <f>IF(B109="Nécessite de l'amélioration",80,IF(B109="Rencontre les attentes",100,IF(B109="Dépasse les attentes",130,"")))</f>
        <v/>
      </c>
      <c r="H109" s="16" t="str">
        <f t="shared" ref="H109:J111" si="112">IF(C109="Nécessite de l'amélioration",80,IF(C109="Rencontre les attentes",100,IF(C109="Dépasse les attentes",130,"")))</f>
        <v/>
      </c>
      <c r="I109" s="16" t="str">
        <f t="shared" si="112"/>
        <v/>
      </c>
      <c r="J109" s="16" t="str">
        <f t="shared" si="112"/>
        <v/>
      </c>
      <c r="K109" s="27" t="str">
        <f>IFERROR(IF(AVERAGE(G109:J111)&lt;=89,"Nécessite de l'amélioration",IF(AVERAGE(G109:J111)&lt;=114.999,"Rencontre les attentes",IF(AVERAGE(G109:J111)&gt;115,"Dépasse les attentes"))),"")</f>
        <v/>
      </c>
    </row>
    <row r="110" spans="1:11" ht="26.1" customHeight="1" x14ac:dyDescent="0.2">
      <c r="A110" s="24" t="s">
        <v>9</v>
      </c>
      <c r="B110" s="6"/>
      <c r="C110" s="6"/>
      <c r="D110" s="6"/>
      <c r="E110" s="25"/>
      <c r="F110" s="27"/>
      <c r="G110" s="16" t="str">
        <f t="shared" ref="G110:G111" si="113">IF(B110="Nécessite de l'amélioration",80,IF(B110="Rencontre les attentes",100,IF(B110="Dépasse les attentes",130,"")))</f>
        <v/>
      </c>
      <c r="H110" s="16" t="str">
        <f t="shared" si="112"/>
        <v/>
      </c>
      <c r="I110" s="16" t="str">
        <f t="shared" si="112"/>
        <v/>
      </c>
      <c r="J110" s="16" t="str">
        <f t="shared" si="112"/>
        <v/>
      </c>
      <c r="K110" s="27"/>
    </row>
    <row r="111" spans="1:11" ht="26.1" customHeight="1" thickBot="1" x14ac:dyDescent="0.25">
      <c r="A111" s="24" t="s">
        <v>10</v>
      </c>
      <c r="B111" s="6"/>
      <c r="C111" s="6"/>
      <c r="D111" s="6"/>
      <c r="E111" s="25"/>
      <c r="F111" s="27"/>
      <c r="G111" s="17" t="str">
        <f t="shared" si="113"/>
        <v/>
      </c>
      <c r="H111" s="17" t="str">
        <f t="shared" si="112"/>
        <v/>
      </c>
      <c r="I111" s="17" t="str">
        <f t="shared" si="112"/>
        <v/>
      </c>
      <c r="J111" s="17" t="str">
        <f t="shared" si="112"/>
        <v/>
      </c>
      <c r="K111" s="27"/>
    </row>
    <row r="112" spans="1:11" ht="26.1" customHeight="1" thickBot="1" x14ac:dyDescent="0.25">
      <c r="A112" s="22" t="s">
        <v>12</v>
      </c>
      <c r="B112" s="10" t="str">
        <f t="shared" ref="B112" si="114">G112</f>
        <v/>
      </c>
      <c r="C112" s="10" t="str">
        <f t="shared" ref="C112" si="115">H112</f>
        <v/>
      </c>
      <c r="D112" s="10" t="str">
        <f t="shared" ref="D112" si="116">I112</f>
        <v/>
      </c>
      <c r="E112" s="13" t="str">
        <f t="shared" ref="E112" si="117">J112</f>
        <v/>
      </c>
      <c r="F112" s="28"/>
      <c r="G112" s="9" t="str">
        <f>IF(IFERROR(IF(AVERAGE(G109:G111)&lt;=89,"Nécessite de l'amélioration",IF(AVERAGE(G109:G111)&lt;=114.999,"Rencontre les attentes",IF(AVERAGE(G109:G111)&gt;115,"Dépasse les attentes"))),0)=0,"",IF(AVERAGE(G109:G111)&lt;=89,"Nécessite de l'amélioration",IF(AVERAGE(G109:G111)&lt;=114.999,"Rencontre les attentes",IF(AVERAGE(G109:G111)&gt;115,"Dépasse les attentes"))))</f>
        <v/>
      </c>
      <c r="H112" s="9" t="str">
        <f>IF(IFERROR(IF(AVERAGE(H109:H111)&lt;=89,"Nécessite de l'amélioration",IF(AVERAGE(H109:H111)&lt;=114.999,"Rencontre les attentes",IF(AVERAGE(H109:H111)&gt;115,"Dépasse les attentes"))),0)=0,"",IF(AVERAGE(H109:H111)&lt;=89,"Nécessite de l'amélioration",IF(AVERAGE(H109:H111)&lt;=114.999,"Rencontre les attentes",IF(AVERAGE(H109:H111)&gt;115,"Dépasse les attentes"))))</f>
        <v/>
      </c>
      <c r="I112" s="9" t="str">
        <f>IF(IFERROR(IF(AVERAGE(I109:I111)&lt;=89,"Nécessite de l'amélioration",IF(AVERAGE(I109:I111)&lt;=114.999,"Rencontre les attentes",IF(AVERAGE(I109:I111)&gt;115,"Dépasse les attentes"))),0)=0,"",IF(AVERAGE(I109:I111)&lt;=89,"Nécessite de l'amélioration",IF(AVERAGE(I109:I111)&lt;=114.999,"Rencontre les attentes",IF(AVERAGE(I109:I111)&gt;115,"Dépasse les attentes"))))</f>
        <v/>
      </c>
      <c r="J112" s="9" t="str">
        <f>IF(IFERROR(IF(AVERAGE(J109:J111)&lt;=89,"Nécessite de l'amélioration",IF(AVERAGE(J109:J111)&lt;=114.999,"Rencontre les attentes",IF(AVERAGE(J109:J111)&gt;115,"Dépasse les attentes"))),0)=0,"",IF(AVERAGE(J109:J111)&lt;=89,"Nécessite de l'amélioration",IF(AVERAGE(J109:J111)&lt;=114.999,"Rencontre les attentes",IF(AVERAGE(J109:J111)&gt;115,"Dépasse les attentes"))))</f>
        <v/>
      </c>
      <c r="K112" s="28"/>
    </row>
    <row r="113" spans="1:11" ht="12.75" customHeight="1" x14ac:dyDescent="0.2">
      <c r="A113" s="4"/>
      <c r="B113" s="12"/>
      <c r="C113" s="12"/>
      <c r="D113" s="12"/>
      <c r="E113" s="23"/>
      <c r="F113" s="26"/>
      <c r="G113" s="15"/>
      <c r="H113" s="15"/>
      <c r="I113" s="15"/>
      <c r="J113" s="15"/>
      <c r="K113" s="5"/>
    </row>
    <row r="114" spans="1:11" ht="26.1" customHeight="1" x14ac:dyDescent="0.2">
      <c r="A114" s="24" t="s">
        <v>7</v>
      </c>
      <c r="B114" s="6"/>
      <c r="C114" s="6"/>
      <c r="D114" s="6"/>
      <c r="E114" s="25"/>
      <c r="F114" s="27" t="str">
        <f>K114</f>
        <v/>
      </c>
      <c r="G114" s="16" t="str">
        <f>IF(B114="Nécessite de l'amélioration",80,IF(B114="Rencontre les attentes",100,IF(B114="Dépasse les attentes",130,"")))</f>
        <v/>
      </c>
      <c r="H114" s="16" t="str">
        <f t="shared" ref="H114:J116" si="118">IF(C114="Nécessite de l'amélioration",80,IF(C114="Rencontre les attentes",100,IF(C114="Dépasse les attentes",130,"")))</f>
        <v/>
      </c>
      <c r="I114" s="16" t="str">
        <f t="shared" si="118"/>
        <v/>
      </c>
      <c r="J114" s="16" t="str">
        <f t="shared" si="118"/>
        <v/>
      </c>
      <c r="K114" s="27" t="str">
        <f>IFERROR(IF(AVERAGE(G114:J116)&lt;=89,"Nécessite de l'amélioration",IF(AVERAGE(G114:J116)&lt;=114.999,"Rencontre les attentes",IF(AVERAGE(G114:J116)&gt;115,"Dépasse les attentes"))),"")</f>
        <v/>
      </c>
    </row>
    <row r="115" spans="1:11" ht="26.1" customHeight="1" x14ac:dyDescent="0.2">
      <c r="A115" s="24" t="s">
        <v>9</v>
      </c>
      <c r="B115" s="6"/>
      <c r="C115" s="6"/>
      <c r="D115" s="6"/>
      <c r="E115" s="25"/>
      <c r="F115" s="27"/>
      <c r="G115" s="16" t="str">
        <f t="shared" ref="G115:G116" si="119">IF(B115="Nécessite de l'amélioration",80,IF(B115="Rencontre les attentes",100,IF(B115="Dépasse les attentes",130,"")))</f>
        <v/>
      </c>
      <c r="H115" s="16" t="str">
        <f t="shared" si="118"/>
        <v/>
      </c>
      <c r="I115" s="16" t="str">
        <f t="shared" si="118"/>
        <v/>
      </c>
      <c r="J115" s="16" t="str">
        <f t="shared" si="118"/>
        <v/>
      </c>
      <c r="K115" s="27"/>
    </row>
    <row r="116" spans="1:11" ht="26.1" customHeight="1" thickBot="1" x14ac:dyDescent="0.25">
      <c r="A116" s="24" t="s">
        <v>10</v>
      </c>
      <c r="B116" s="6"/>
      <c r="C116" s="6"/>
      <c r="D116" s="6"/>
      <c r="E116" s="25"/>
      <c r="F116" s="27"/>
      <c r="G116" s="17" t="str">
        <f t="shared" si="119"/>
        <v/>
      </c>
      <c r="H116" s="17" t="str">
        <f t="shared" si="118"/>
        <v/>
      </c>
      <c r="I116" s="17" t="str">
        <f t="shared" si="118"/>
        <v/>
      </c>
      <c r="J116" s="17" t="str">
        <f t="shared" si="118"/>
        <v/>
      </c>
      <c r="K116" s="27"/>
    </row>
    <row r="117" spans="1:11" ht="26.1" customHeight="1" thickBot="1" x14ac:dyDescent="0.25">
      <c r="A117" s="22" t="s">
        <v>12</v>
      </c>
      <c r="B117" s="10" t="str">
        <f t="shared" ref="B117" si="120">G117</f>
        <v/>
      </c>
      <c r="C117" s="10" t="str">
        <f t="shared" ref="C117" si="121">H117</f>
        <v/>
      </c>
      <c r="D117" s="10" t="str">
        <f t="shared" ref="D117" si="122">I117</f>
        <v/>
      </c>
      <c r="E117" s="13" t="str">
        <f t="shared" ref="E117" si="123">J117</f>
        <v/>
      </c>
      <c r="F117" s="28"/>
      <c r="G117" s="9" t="str">
        <f>IF(IFERROR(IF(AVERAGE(G114:G116)&lt;=89,"Nécessite de l'amélioration",IF(AVERAGE(G114:G116)&lt;=114.999,"Rencontre les attentes",IF(AVERAGE(G114:G116)&gt;115,"Dépasse les attentes"))),0)=0,"",IF(AVERAGE(G114:G116)&lt;=89,"Nécessite de l'amélioration",IF(AVERAGE(G114:G116)&lt;=114.999,"Rencontre les attentes",IF(AVERAGE(G114:G116)&gt;115,"Dépasse les attentes"))))</f>
        <v/>
      </c>
      <c r="H117" s="9" t="str">
        <f>IF(IFERROR(IF(AVERAGE(H114:H116)&lt;=89,"Nécessite de l'amélioration",IF(AVERAGE(H114:H116)&lt;=114.999,"Rencontre les attentes",IF(AVERAGE(H114:H116)&gt;115,"Dépasse les attentes"))),0)=0,"",IF(AVERAGE(H114:H116)&lt;=89,"Nécessite de l'amélioration",IF(AVERAGE(H114:H116)&lt;=114.999,"Rencontre les attentes",IF(AVERAGE(H114:H116)&gt;115,"Dépasse les attentes"))))</f>
        <v/>
      </c>
      <c r="I117" s="9" t="str">
        <f>IF(IFERROR(IF(AVERAGE(I114:I116)&lt;=89,"Nécessite de l'amélioration",IF(AVERAGE(I114:I116)&lt;=114.999,"Rencontre les attentes",IF(AVERAGE(I114:I116)&gt;115,"Dépasse les attentes"))),0)=0,"",IF(AVERAGE(I114:I116)&lt;=89,"Nécessite de l'amélioration",IF(AVERAGE(I114:I116)&lt;=114.999,"Rencontre les attentes",IF(AVERAGE(I114:I116)&gt;115,"Dépasse les attentes"))))</f>
        <v/>
      </c>
      <c r="J117" s="9" t="str">
        <f>IF(IFERROR(IF(AVERAGE(J114:J116)&lt;=89,"Nécessite de l'amélioration",IF(AVERAGE(J114:J116)&lt;=114.999,"Rencontre les attentes",IF(AVERAGE(J114:J116)&gt;115,"Dépasse les attentes"))),0)=0,"",IF(AVERAGE(J114:J116)&lt;=89,"Nécessite de l'amélioration",IF(AVERAGE(J114:J116)&lt;=114.999,"Rencontre les attentes",IF(AVERAGE(J114:J116)&gt;115,"Dépasse les attentes"))))</f>
        <v/>
      </c>
      <c r="K117" s="28"/>
    </row>
    <row r="118" spans="1:11" ht="12.75" customHeight="1" x14ac:dyDescent="0.2">
      <c r="A118" s="4"/>
      <c r="B118" s="12"/>
      <c r="C118" s="12"/>
      <c r="D118" s="12"/>
      <c r="E118" s="23"/>
      <c r="F118" s="26"/>
      <c r="G118" s="15"/>
      <c r="H118" s="15"/>
      <c r="I118" s="15"/>
      <c r="J118" s="15"/>
      <c r="K118" s="5"/>
    </row>
    <row r="119" spans="1:11" ht="26.1" customHeight="1" x14ac:dyDescent="0.2">
      <c r="A119" s="24" t="s">
        <v>7</v>
      </c>
      <c r="B119" s="6"/>
      <c r="C119" s="6"/>
      <c r="D119" s="6"/>
      <c r="E119" s="25"/>
      <c r="F119" s="27" t="str">
        <f>K119</f>
        <v/>
      </c>
      <c r="G119" s="16" t="str">
        <f>IF(B119="Nécessite de l'amélioration",80,IF(B119="Rencontre les attentes",100,IF(B119="Dépasse les attentes",130,"")))</f>
        <v/>
      </c>
      <c r="H119" s="16" t="str">
        <f t="shared" ref="H119:J121" si="124">IF(C119="Nécessite de l'amélioration",80,IF(C119="Rencontre les attentes",100,IF(C119="Dépasse les attentes",130,"")))</f>
        <v/>
      </c>
      <c r="I119" s="16" t="str">
        <f t="shared" si="124"/>
        <v/>
      </c>
      <c r="J119" s="16" t="str">
        <f t="shared" si="124"/>
        <v/>
      </c>
      <c r="K119" s="27" t="str">
        <f>IFERROR(IF(AVERAGE(G119:J121)&lt;=89,"Nécessite de l'amélioration",IF(AVERAGE(G119:J121)&lt;=114.999,"Rencontre les attentes",IF(AVERAGE(G119:J121)&gt;115,"Dépasse les attentes"))),"")</f>
        <v/>
      </c>
    </row>
    <row r="120" spans="1:11" ht="26.1" customHeight="1" x14ac:dyDescent="0.2">
      <c r="A120" s="24" t="s">
        <v>9</v>
      </c>
      <c r="B120" s="6"/>
      <c r="C120" s="6"/>
      <c r="D120" s="6"/>
      <c r="E120" s="25"/>
      <c r="F120" s="27"/>
      <c r="G120" s="16" t="str">
        <f t="shared" ref="G120:G121" si="125">IF(B120="Nécessite de l'amélioration",80,IF(B120="Rencontre les attentes",100,IF(B120="Dépasse les attentes",130,"")))</f>
        <v/>
      </c>
      <c r="H120" s="16" t="str">
        <f t="shared" si="124"/>
        <v/>
      </c>
      <c r="I120" s="16" t="str">
        <f t="shared" si="124"/>
        <v/>
      </c>
      <c r="J120" s="16" t="str">
        <f t="shared" si="124"/>
        <v/>
      </c>
      <c r="K120" s="27"/>
    </row>
    <row r="121" spans="1:11" ht="26.1" customHeight="1" thickBot="1" x14ac:dyDescent="0.25">
      <c r="A121" s="24" t="s">
        <v>10</v>
      </c>
      <c r="B121" s="6"/>
      <c r="C121" s="6"/>
      <c r="D121" s="6"/>
      <c r="E121" s="25"/>
      <c r="F121" s="27"/>
      <c r="G121" s="17" t="str">
        <f t="shared" si="125"/>
        <v/>
      </c>
      <c r="H121" s="17" t="str">
        <f t="shared" si="124"/>
        <v/>
      </c>
      <c r="I121" s="17" t="str">
        <f t="shared" si="124"/>
        <v/>
      </c>
      <c r="J121" s="17" t="str">
        <f t="shared" si="124"/>
        <v/>
      </c>
      <c r="K121" s="27"/>
    </row>
    <row r="122" spans="1:11" ht="26.1" customHeight="1" thickBot="1" x14ac:dyDescent="0.25">
      <c r="A122" s="22" t="s">
        <v>12</v>
      </c>
      <c r="B122" s="10" t="str">
        <f t="shared" ref="B122" si="126">G122</f>
        <v/>
      </c>
      <c r="C122" s="10" t="str">
        <f t="shared" ref="C122" si="127">H122</f>
        <v/>
      </c>
      <c r="D122" s="10" t="str">
        <f t="shared" ref="D122" si="128">I122</f>
        <v/>
      </c>
      <c r="E122" s="13" t="str">
        <f t="shared" ref="E122" si="129">J122</f>
        <v/>
      </c>
      <c r="F122" s="28"/>
      <c r="G122" s="9" t="str">
        <f>IF(IFERROR(IF(AVERAGE(G119:G121)&lt;=89,"Nécessite de l'amélioration",IF(AVERAGE(G119:G121)&lt;=114.999,"Rencontre les attentes",IF(AVERAGE(G119:G121)&gt;115,"Dépasse les attentes"))),0)=0,"",IF(AVERAGE(G119:G121)&lt;=89,"Nécessite de l'amélioration",IF(AVERAGE(G119:G121)&lt;=114.999,"Rencontre les attentes",IF(AVERAGE(G119:G121)&gt;115,"Dépasse les attentes"))))</f>
        <v/>
      </c>
      <c r="H122" s="9" t="str">
        <f>IF(IFERROR(IF(AVERAGE(H119:H121)&lt;=89,"Nécessite de l'amélioration",IF(AVERAGE(H119:H121)&lt;=114.999,"Rencontre les attentes",IF(AVERAGE(H119:H121)&gt;115,"Dépasse les attentes"))),0)=0,"",IF(AVERAGE(H119:H121)&lt;=89,"Nécessite de l'amélioration",IF(AVERAGE(H119:H121)&lt;=114.999,"Rencontre les attentes",IF(AVERAGE(H119:H121)&gt;115,"Dépasse les attentes"))))</f>
        <v/>
      </c>
      <c r="I122" s="9" t="str">
        <f>IF(IFERROR(IF(AVERAGE(I119:I121)&lt;=89,"Nécessite de l'amélioration",IF(AVERAGE(I119:I121)&lt;=114.999,"Rencontre les attentes",IF(AVERAGE(I119:I121)&gt;115,"Dépasse les attentes"))),0)=0,"",IF(AVERAGE(I119:I121)&lt;=89,"Nécessite de l'amélioration",IF(AVERAGE(I119:I121)&lt;=114.999,"Rencontre les attentes",IF(AVERAGE(I119:I121)&gt;115,"Dépasse les attentes"))))</f>
        <v/>
      </c>
      <c r="J122" s="9" t="str">
        <f>IF(IFERROR(IF(AVERAGE(J119:J121)&lt;=89,"Nécessite de l'amélioration",IF(AVERAGE(J119:J121)&lt;=114.999,"Rencontre les attentes",IF(AVERAGE(J119:J121)&gt;115,"Dépasse les attentes"))),0)=0,"",IF(AVERAGE(J119:J121)&lt;=89,"Nécessite de l'amélioration",IF(AVERAGE(J119:J121)&lt;=114.999,"Rencontre les attentes",IF(AVERAGE(J119:J121)&gt;115,"Dépasse les attentes"))))</f>
        <v/>
      </c>
      <c r="K122" s="28"/>
    </row>
    <row r="123" spans="1:11" ht="12.75" customHeight="1" x14ac:dyDescent="0.2">
      <c r="A123" s="4"/>
      <c r="B123" s="12"/>
      <c r="C123" s="12"/>
      <c r="D123" s="12"/>
      <c r="E123" s="23"/>
      <c r="F123" s="26"/>
      <c r="G123" s="15"/>
      <c r="H123" s="15"/>
      <c r="I123" s="15"/>
      <c r="J123" s="15"/>
      <c r="K123" s="5"/>
    </row>
    <row r="124" spans="1:11" ht="26.1" customHeight="1" x14ac:dyDescent="0.2">
      <c r="A124" s="24" t="s">
        <v>7</v>
      </c>
      <c r="B124" s="6"/>
      <c r="C124" s="6"/>
      <c r="D124" s="6"/>
      <c r="E124" s="25"/>
      <c r="F124" s="27" t="str">
        <f>K124</f>
        <v/>
      </c>
      <c r="G124" s="16" t="str">
        <f>IF(B124="Nécessite de l'amélioration",80,IF(B124="Rencontre les attentes",100,IF(B124="Dépasse les attentes",130,"")))</f>
        <v/>
      </c>
      <c r="H124" s="16" t="str">
        <f t="shared" ref="H124:J126" si="130">IF(C124="Nécessite de l'amélioration",80,IF(C124="Rencontre les attentes",100,IF(C124="Dépasse les attentes",130,"")))</f>
        <v/>
      </c>
      <c r="I124" s="16" t="str">
        <f t="shared" si="130"/>
        <v/>
      </c>
      <c r="J124" s="16" t="str">
        <f t="shared" si="130"/>
        <v/>
      </c>
      <c r="K124" s="27" t="str">
        <f>IFERROR(IF(AVERAGE(G124:J126)&lt;=89,"Nécessite de l'amélioration",IF(AVERAGE(G124:J126)&lt;=114.999,"Rencontre les attentes",IF(AVERAGE(G124:J126)&gt;115,"Dépasse les attentes"))),"")</f>
        <v/>
      </c>
    </row>
    <row r="125" spans="1:11" ht="26.1" customHeight="1" x14ac:dyDescent="0.2">
      <c r="A125" s="24" t="s">
        <v>9</v>
      </c>
      <c r="B125" s="6"/>
      <c r="C125" s="6"/>
      <c r="D125" s="6"/>
      <c r="E125" s="25"/>
      <c r="F125" s="27"/>
      <c r="G125" s="16" t="str">
        <f t="shared" ref="G125:G126" si="131">IF(B125="Nécessite de l'amélioration",80,IF(B125="Rencontre les attentes",100,IF(B125="Dépasse les attentes",130,"")))</f>
        <v/>
      </c>
      <c r="H125" s="16" t="str">
        <f t="shared" si="130"/>
        <v/>
      </c>
      <c r="I125" s="16" t="str">
        <f t="shared" si="130"/>
        <v/>
      </c>
      <c r="J125" s="16" t="str">
        <f t="shared" si="130"/>
        <v/>
      </c>
      <c r="K125" s="27"/>
    </row>
    <row r="126" spans="1:11" ht="26.1" customHeight="1" thickBot="1" x14ac:dyDescent="0.25">
      <c r="A126" s="24" t="s">
        <v>10</v>
      </c>
      <c r="B126" s="6"/>
      <c r="C126" s="6"/>
      <c r="D126" s="6"/>
      <c r="E126" s="25"/>
      <c r="F126" s="27"/>
      <c r="G126" s="17" t="str">
        <f t="shared" si="131"/>
        <v/>
      </c>
      <c r="H126" s="17" t="str">
        <f t="shared" si="130"/>
        <v/>
      </c>
      <c r="I126" s="17" t="str">
        <f t="shared" si="130"/>
        <v/>
      </c>
      <c r="J126" s="17" t="str">
        <f t="shared" si="130"/>
        <v/>
      </c>
      <c r="K126" s="27"/>
    </row>
    <row r="127" spans="1:11" ht="26.1" customHeight="1" thickBot="1" x14ac:dyDescent="0.25">
      <c r="A127" s="22" t="s">
        <v>12</v>
      </c>
      <c r="B127" s="10" t="str">
        <f t="shared" ref="B127" si="132">G127</f>
        <v/>
      </c>
      <c r="C127" s="10" t="str">
        <f t="shared" ref="C127" si="133">H127</f>
        <v/>
      </c>
      <c r="D127" s="10" t="str">
        <f t="shared" ref="D127" si="134">I127</f>
        <v/>
      </c>
      <c r="E127" s="13" t="str">
        <f t="shared" ref="E127" si="135">J127</f>
        <v/>
      </c>
      <c r="F127" s="28"/>
      <c r="G127" s="9" t="str">
        <f>IF(IFERROR(IF(AVERAGE(G124:G126)&lt;=89,"Nécessite de l'amélioration",IF(AVERAGE(G124:G126)&lt;=114.999,"Rencontre les attentes",IF(AVERAGE(G124:G126)&gt;115,"Dépasse les attentes"))),0)=0,"",IF(AVERAGE(G124:G126)&lt;=89,"Nécessite de l'amélioration",IF(AVERAGE(G124:G126)&lt;=114.999,"Rencontre les attentes",IF(AVERAGE(G124:G126)&gt;115,"Dépasse les attentes"))))</f>
        <v/>
      </c>
      <c r="H127" s="9" t="str">
        <f>IF(IFERROR(IF(AVERAGE(H124:H126)&lt;=89,"Nécessite de l'amélioration",IF(AVERAGE(H124:H126)&lt;=114.999,"Rencontre les attentes",IF(AVERAGE(H124:H126)&gt;115,"Dépasse les attentes"))),0)=0,"",IF(AVERAGE(H124:H126)&lt;=89,"Nécessite de l'amélioration",IF(AVERAGE(H124:H126)&lt;=114.999,"Rencontre les attentes",IF(AVERAGE(H124:H126)&gt;115,"Dépasse les attentes"))))</f>
        <v/>
      </c>
      <c r="I127" s="9" t="str">
        <f>IF(IFERROR(IF(AVERAGE(I124:I126)&lt;=89,"Nécessite de l'amélioration",IF(AVERAGE(I124:I126)&lt;=114.999,"Rencontre les attentes",IF(AVERAGE(I124:I126)&gt;115,"Dépasse les attentes"))),0)=0,"",IF(AVERAGE(I124:I126)&lt;=89,"Nécessite de l'amélioration",IF(AVERAGE(I124:I126)&lt;=114.999,"Rencontre les attentes",IF(AVERAGE(I124:I126)&gt;115,"Dépasse les attentes"))))</f>
        <v/>
      </c>
      <c r="J127" s="9" t="str">
        <f>IF(IFERROR(IF(AVERAGE(J124:J126)&lt;=89,"Nécessite de l'amélioration",IF(AVERAGE(J124:J126)&lt;=114.999,"Rencontre les attentes",IF(AVERAGE(J124:J126)&gt;115,"Dépasse les attentes"))),0)=0,"",IF(AVERAGE(J124:J126)&lt;=89,"Nécessite de l'amélioration",IF(AVERAGE(J124:J126)&lt;=114.999,"Rencontre les attentes",IF(AVERAGE(J124:J126)&gt;115,"Dépasse les attentes"))))</f>
        <v/>
      </c>
      <c r="K127" s="28"/>
    </row>
  </sheetData>
  <mergeCells count="51">
    <mergeCell ref="F114:F117"/>
    <mergeCell ref="K114:K117"/>
    <mergeCell ref="F119:F122"/>
    <mergeCell ref="K119:K122"/>
    <mergeCell ref="F124:F127"/>
    <mergeCell ref="K124:K127"/>
    <mergeCell ref="K94:K97"/>
    <mergeCell ref="K99:K102"/>
    <mergeCell ref="K104:K107"/>
    <mergeCell ref="F109:F112"/>
    <mergeCell ref="K109:K112"/>
    <mergeCell ref="F99:F102"/>
    <mergeCell ref="F104:F107"/>
    <mergeCell ref="F94:F97"/>
    <mergeCell ref="K29:K32"/>
    <mergeCell ref="K34:K37"/>
    <mergeCell ref="K39:K42"/>
    <mergeCell ref="K44:K47"/>
    <mergeCell ref="K49:K52"/>
    <mergeCell ref="K54:K57"/>
    <mergeCell ref="K59:K62"/>
    <mergeCell ref="K64:K67"/>
    <mergeCell ref="K69:K72"/>
    <mergeCell ref="K74:K77"/>
    <mergeCell ref="K79:K82"/>
    <mergeCell ref="K84:K87"/>
    <mergeCell ref="K89:K92"/>
    <mergeCell ref="F74:F77"/>
    <mergeCell ref="F79:F82"/>
    <mergeCell ref="F84:F87"/>
    <mergeCell ref="F89:F92"/>
    <mergeCell ref="F54:F57"/>
    <mergeCell ref="F59:F62"/>
    <mergeCell ref="F64:F67"/>
    <mergeCell ref="F69:F72"/>
    <mergeCell ref="F29:F32"/>
    <mergeCell ref="F34:F37"/>
    <mergeCell ref="F39:F42"/>
    <mergeCell ref="F44:F47"/>
    <mergeCell ref="F49:F52"/>
    <mergeCell ref="F19:F22"/>
    <mergeCell ref="K19:K22"/>
    <mergeCell ref="F24:F27"/>
    <mergeCell ref="K24:K27"/>
    <mergeCell ref="G1:K1"/>
    <mergeCell ref="F4:F7"/>
    <mergeCell ref="K4:K7"/>
    <mergeCell ref="F9:F12"/>
    <mergeCell ref="K9:K12"/>
    <mergeCell ref="F14:F17"/>
    <mergeCell ref="K14:K17"/>
  </mergeCells>
  <conditionalFormatting sqref="B128:E1048576 B1:E8 B13:E13 B18:E18 B23:E23">
    <cfRule type="cellIs" dxfId="571" priority="190" operator="equal">
      <formula>"Nécessite de l'amélioration"</formula>
    </cfRule>
  </conditionalFormatting>
  <conditionalFormatting sqref="B128:F1048576 B1:F8 B13:F13 F9:F12 B18:F18 F14:F17 B23:F23 F19:F22 F24:F27">
    <cfRule type="cellIs" dxfId="570" priority="188" operator="equal">
      <formula>"Dépasse les attentes"</formula>
    </cfRule>
    <cfRule type="cellIs" dxfId="569" priority="189" operator="equal">
      <formula>"Rencontre les attentes"</formula>
    </cfRule>
  </conditionalFormatting>
  <conditionalFormatting sqref="B28:E28 B33:E33 B38:E38 B43:E43 B48:E48">
    <cfRule type="cellIs" dxfId="568" priority="187" operator="equal">
      <formula>"Nécessite de l'amérioration"</formula>
    </cfRule>
  </conditionalFormatting>
  <conditionalFormatting sqref="B28:F28 B33:F33 F29:F32 B38:F38 F34:F37 B43:F43 F39:F42 B48:F48 F44:F47 F49:F52">
    <cfRule type="cellIs" dxfId="567" priority="185" operator="equal">
      <formula>"Dépasse les attentes"</formula>
    </cfRule>
    <cfRule type="cellIs" dxfId="566" priority="186" operator="equal">
      <formula>"Rencontre les attentes"</formula>
    </cfRule>
  </conditionalFormatting>
  <conditionalFormatting sqref="B53:E53 B58:E58 B63:E63">
    <cfRule type="cellIs" dxfId="565" priority="178" operator="equal">
      <formula>"Nécessite de l'amérioration"</formula>
    </cfRule>
  </conditionalFormatting>
  <conditionalFormatting sqref="B53:F53 B58:F58 F54:F57 B63:F63 F59:F62 F64:F67">
    <cfRule type="cellIs" dxfId="564" priority="176" operator="equal">
      <formula>"Dépasse les attentes"</formula>
    </cfRule>
    <cfRule type="cellIs" dxfId="563" priority="177" operator="equal">
      <formula>"Rencontre les attentes"</formula>
    </cfRule>
  </conditionalFormatting>
  <conditionalFormatting sqref="B68:E68 B73:E73">
    <cfRule type="cellIs" dxfId="562" priority="172" operator="equal">
      <formula>"Nécessite de l'amérioration"</formula>
    </cfRule>
  </conditionalFormatting>
  <conditionalFormatting sqref="B68:F68 B73:F73 F69:F72 F74:F77">
    <cfRule type="cellIs" dxfId="561" priority="170" operator="equal">
      <formula>"Dépasse les attentes"</formula>
    </cfRule>
    <cfRule type="cellIs" dxfId="560" priority="171" operator="equal">
      <formula>"Rencontre les attentes"</formula>
    </cfRule>
  </conditionalFormatting>
  <conditionalFormatting sqref="B78:E78 B83:E83">
    <cfRule type="cellIs" dxfId="559" priority="169" operator="equal">
      <formula>"Nécessite de l'amérioration"</formula>
    </cfRule>
  </conditionalFormatting>
  <conditionalFormatting sqref="B78:F78 B83:F83 F79:F82 F84:F87">
    <cfRule type="cellIs" dxfId="558" priority="167" operator="equal">
      <formula>"Dépasse les attentes"</formula>
    </cfRule>
    <cfRule type="cellIs" dxfId="557" priority="168" operator="equal">
      <formula>"Rencontre les attentes"</formula>
    </cfRule>
  </conditionalFormatting>
  <conditionalFormatting sqref="B88:E88 B93:E93">
    <cfRule type="cellIs" dxfId="556" priority="166" operator="equal">
      <formula>"Nécessite de l'amérioration"</formula>
    </cfRule>
  </conditionalFormatting>
  <conditionalFormatting sqref="B88:F88 B93:F93 F89:F92 F94:F97">
    <cfRule type="cellIs" dxfId="555" priority="164" operator="equal">
      <formula>"Dépasse les attentes"</formula>
    </cfRule>
    <cfRule type="cellIs" dxfId="554" priority="165" operator="equal">
      <formula>"Rencontre les attentes"</formula>
    </cfRule>
  </conditionalFormatting>
  <conditionalFormatting sqref="B98:E98 B103:E103">
    <cfRule type="cellIs" dxfId="553" priority="163" operator="equal">
      <formula>"Nécessite de l'amérioration"</formula>
    </cfRule>
  </conditionalFormatting>
  <conditionalFormatting sqref="B98:F98 B103:F103 F99:F102 F104:F107">
    <cfRule type="cellIs" dxfId="552" priority="161" operator="equal">
      <formula>"Dépasse les attentes"</formula>
    </cfRule>
    <cfRule type="cellIs" dxfId="551" priority="162" operator="equal">
      <formula>"Rencontre les attentes"</formula>
    </cfRule>
  </conditionalFormatting>
  <conditionalFormatting sqref="B108:E108">
    <cfRule type="cellIs" dxfId="550" priority="160" operator="equal">
      <formula>"Nécessite de l'amérioration"</formula>
    </cfRule>
  </conditionalFormatting>
  <conditionalFormatting sqref="B108:F108 F109:F112">
    <cfRule type="cellIs" dxfId="549" priority="158" operator="equal">
      <formula>"Dépasse les attentes"</formula>
    </cfRule>
    <cfRule type="cellIs" dxfId="548" priority="159" operator="equal">
      <formula>"Rencontre les attentes"</formula>
    </cfRule>
  </conditionalFormatting>
  <conditionalFormatting sqref="B113:E113">
    <cfRule type="cellIs" dxfId="547" priority="157" operator="equal">
      <formula>"Nécessite de l'amérioration"</formula>
    </cfRule>
  </conditionalFormatting>
  <conditionalFormatting sqref="B113:F113 F114:F117">
    <cfRule type="cellIs" dxfId="546" priority="155" operator="equal">
      <formula>"Dépasse les attentes"</formula>
    </cfRule>
    <cfRule type="cellIs" dxfId="545" priority="156" operator="equal">
      <formula>"Rencontre les attentes"</formula>
    </cfRule>
  </conditionalFormatting>
  <conditionalFormatting sqref="B118:E118">
    <cfRule type="cellIs" dxfId="544" priority="154" operator="equal">
      <formula>"Nécessite de l'amérioration"</formula>
    </cfRule>
  </conditionalFormatting>
  <conditionalFormatting sqref="B118:F118 F119:F122">
    <cfRule type="cellIs" dxfId="543" priority="152" operator="equal">
      <formula>"Dépasse les attentes"</formula>
    </cfRule>
    <cfRule type="cellIs" dxfId="542" priority="153" operator="equal">
      <formula>"Rencontre les attentes"</formula>
    </cfRule>
  </conditionalFormatting>
  <conditionalFormatting sqref="B123:E123">
    <cfRule type="cellIs" dxfId="541" priority="151" operator="equal">
      <formula>"Nécessite de l'amérioration"</formula>
    </cfRule>
  </conditionalFormatting>
  <conditionalFormatting sqref="B123:F123 F124:F127">
    <cfRule type="cellIs" dxfId="540" priority="149" operator="equal">
      <formula>"Dépasse les attentes"</formula>
    </cfRule>
    <cfRule type="cellIs" dxfId="539" priority="150" operator="equal">
      <formula>"Rencontre les attentes"</formula>
    </cfRule>
  </conditionalFormatting>
  <conditionalFormatting sqref="A4:A6">
    <cfRule type="cellIs" dxfId="538" priority="148" operator="equal">
      <formula>"Nécessite de l'amélioration"</formula>
    </cfRule>
  </conditionalFormatting>
  <conditionalFormatting sqref="A4:A6">
    <cfRule type="cellIs" dxfId="537" priority="146" operator="equal">
      <formula>"Dépasse les attentes"</formula>
    </cfRule>
    <cfRule type="cellIs" dxfId="536" priority="147" operator="equal">
      <formula>"Rencontre les attentes"</formula>
    </cfRule>
  </conditionalFormatting>
  <conditionalFormatting sqref="B9:E12">
    <cfRule type="cellIs" dxfId="535" priority="145" operator="equal">
      <formula>"Nécessite de l'amélioration"</formula>
    </cfRule>
  </conditionalFormatting>
  <conditionalFormatting sqref="B9:E12">
    <cfRule type="cellIs" dxfId="534" priority="143" operator="equal">
      <formula>"Dépasse les attentes"</formula>
    </cfRule>
    <cfRule type="cellIs" dxfId="533" priority="144" operator="equal">
      <formula>"Rencontre les attentes"</formula>
    </cfRule>
  </conditionalFormatting>
  <conditionalFormatting sqref="A9:A11">
    <cfRule type="cellIs" dxfId="532" priority="142" operator="equal">
      <formula>"Nécessite de l'amélioration"</formula>
    </cfRule>
  </conditionalFormatting>
  <conditionalFormatting sqref="A9:A11">
    <cfRule type="cellIs" dxfId="531" priority="140" operator="equal">
      <formula>"Dépasse les attentes"</formula>
    </cfRule>
    <cfRule type="cellIs" dxfId="530" priority="141" operator="equal">
      <formula>"Rencontre les attentes"</formula>
    </cfRule>
  </conditionalFormatting>
  <conditionalFormatting sqref="B14:E17">
    <cfRule type="cellIs" dxfId="529" priority="139" operator="equal">
      <formula>"Nécessite de l'amélioration"</formula>
    </cfRule>
  </conditionalFormatting>
  <conditionalFormatting sqref="B14:E17">
    <cfRule type="cellIs" dxfId="528" priority="137" operator="equal">
      <formula>"Dépasse les attentes"</formula>
    </cfRule>
    <cfRule type="cellIs" dxfId="527" priority="138" operator="equal">
      <formula>"Rencontre les attentes"</formula>
    </cfRule>
  </conditionalFormatting>
  <conditionalFormatting sqref="A14:A16">
    <cfRule type="cellIs" dxfId="526" priority="136" operator="equal">
      <formula>"Nécessite de l'amélioration"</formula>
    </cfRule>
  </conditionalFormatting>
  <conditionalFormatting sqref="A14:A16">
    <cfRule type="cellIs" dxfId="525" priority="134" operator="equal">
      <formula>"Dépasse les attentes"</formula>
    </cfRule>
    <cfRule type="cellIs" dxfId="524" priority="135" operator="equal">
      <formula>"Rencontre les attentes"</formula>
    </cfRule>
  </conditionalFormatting>
  <conditionalFormatting sqref="B19:E22">
    <cfRule type="cellIs" dxfId="523" priority="133" operator="equal">
      <formula>"Nécessite de l'amélioration"</formula>
    </cfRule>
  </conditionalFormatting>
  <conditionalFormatting sqref="B19:E22">
    <cfRule type="cellIs" dxfId="522" priority="131" operator="equal">
      <formula>"Dépasse les attentes"</formula>
    </cfRule>
    <cfRule type="cellIs" dxfId="521" priority="132" operator="equal">
      <formula>"Rencontre les attentes"</formula>
    </cfRule>
  </conditionalFormatting>
  <conditionalFormatting sqref="A19:A21">
    <cfRule type="cellIs" dxfId="520" priority="130" operator="equal">
      <formula>"Nécessite de l'amélioration"</formula>
    </cfRule>
  </conditionalFormatting>
  <conditionalFormatting sqref="A19:A21">
    <cfRule type="cellIs" dxfId="519" priority="128" operator="equal">
      <formula>"Dépasse les attentes"</formula>
    </cfRule>
    <cfRule type="cellIs" dxfId="518" priority="129" operator="equal">
      <formula>"Rencontre les attentes"</formula>
    </cfRule>
  </conditionalFormatting>
  <conditionalFormatting sqref="B24:E27">
    <cfRule type="cellIs" dxfId="517" priority="127" operator="equal">
      <formula>"Nécessite de l'amélioration"</formula>
    </cfRule>
  </conditionalFormatting>
  <conditionalFormatting sqref="B24:E27">
    <cfRule type="cellIs" dxfId="516" priority="125" operator="equal">
      <formula>"Dépasse les attentes"</formula>
    </cfRule>
    <cfRule type="cellIs" dxfId="515" priority="126" operator="equal">
      <formula>"Rencontre les attentes"</formula>
    </cfRule>
  </conditionalFormatting>
  <conditionalFormatting sqref="A24:A26">
    <cfRule type="cellIs" dxfId="514" priority="124" operator="equal">
      <formula>"Nécessite de l'amélioration"</formula>
    </cfRule>
  </conditionalFormatting>
  <conditionalFormatting sqref="A24:A26">
    <cfRule type="cellIs" dxfId="513" priority="122" operator="equal">
      <formula>"Dépasse les attentes"</formula>
    </cfRule>
    <cfRule type="cellIs" dxfId="512" priority="123" operator="equal">
      <formula>"Rencontre les attentes"</formula>
    </cfRule>
  </conditionalFormatting>
  <conditionalFormatting sqref="B29:E32">
    <cfRule type="cellIs" dxfId="511" priority="121" operator="equal">
      <formula>"Nécessite de l'amélioration"</formula>
    </cfRule>
  </conditionalFormatting>
  <conditionalFormatting sqref="B29:E32">
    <cfRule type="cellIs" dxfId="510" priority="119" operator="equal">
      <formula>"Dépasse les attentes"</formula>
    </cfRule>
    <cfRule type="cellIs" dxfId="509" priority="120" operator="equal">
      <formula>"Rencontre les attentes"</formula>
    </cfRule>
  </conditionalFormatting>
  <conditionalFormatting sqref="A29:A31">
    <cfRule type="cellIs" dxfId="508" priority="118" operator="equal">
      <formula>"Nécessite de l'amélioration"</formula>
    </cfRule>
  </conditionalFormatting>
  <conditionalFormatting sqref="A29:A31">
    <cfRule type="cellIs" dxfId="507" priority="116" operator="equal">
      <formula>"Dépasse les attentes"</formula>
    </cfRule>
    <cfRule type="cellIs" dxfId="506" priority="117" operator="equal">
      <formula>"Rencontre les attentes"</formula>
    </cfRule>
  </conditionalFormatting>
  <conditionalFormatting sqref="B34:E37">
    <cfRule type="cellIs" dxfId="505" priority="115" operator="equal">
      <formula>"Nécessite de l'amélioration"</formula>
    </cfRule>
  </conditionalFormatting>
  <conditionalFormatting sqref="B34:E37">
    <cfRule type="cellIs" dxfId="504" priority="113" operator="equal">
      <formula>"Dépasse les attentes"</formula>
    </cfRule>
    <cfRule type="cellIs" dxfId="503" priority="114" operator="equal">
      <formula>"Rencontre les attentes"</formula>
    </cfRule>
  </conditionalFormatting>
  <conditionalFormatting sqref="A34:A36">
    <cfRule type="cellIs" dxfId="502" priority="112" operator="equal">
      <formula>"Nécessite de l'amélioration"</formula>
    </cfRule>
  </conditionalFormatting>
  <conditionalFormatting sqref="A34:A36">
    <cfRule type="cellIs" dxfId="501" priority="110" operator="equal">
      <formula>"Dépasse les attentes"</formula>
    </cfRule>
    <cfRule type="cellIs" dxfId="500" priority="111" operator="equal">
      <formula>"Rencontre les attentes"</formula>
    </cfRule>
  </conditionalFormatting>
  <conditionalFormatting sqref="B39:E42">
    <cfRule type="cellIs" dxfId="499" priority="109" operator="equal">
      <formula>"Nécessite de l'amélioration"</formula>
    </cfRule>
  </conditionalFormatting>
  <conditionalFormatting sqref="B39:E42">
    <cfRule type="cellIs" dxfId="498" priority="107" operator="equal">
      <formula>"Dépasse les attentes"</formula>
    </cfRule>
    <cfRule type="cellIs" dxfId="497" priority="108" operator="equal">
      <formula>"Rencontre les attentes"</formula>
    </cfRule>
  </conditionalFormatting>
  <conditionalFormatting sqref="A39:A41">
    <cfRule type="cellIs" dxfId="496" priority="106" operator="equal">
      <formula>"Nécessite de l'amélioration"</formula>
    </cfRule>
  </conditionalFormatting>
  <conditionalFormatting sqref="A39:A41">
    <cfRule type="cellIs" dxfId="495" priority="104" operator="equal">
      <formula>"Dépasse les attentes"</formula>
    </cfRule>
    <cfRule type="cellIs" dxfId="494" priority="105" operator="equal">
      <formula>"Rencontre les attentes"</formula>
    </cfRule>
  </conditionalFormatting>
  <conditionalFormatting sqref="B44:E47">
    <cfRule type="cellIs" dxfId="493" priority="103" operator="equal">
      <formula>"Nécessite de l'amélioration"</formula>
    </cfRule>
  </conditionalFormatting>
  <conditionalFormatting sqref="B44:E47">
    <cfRule type="cellIs" dxfId="492" priority="101" operator="equal">
      <formula>"Dépasse les attentes"</formula>
    </cfRule>
    <cfRule type="cellIs" dxfId="491" priority="102" operator="equal">
      <formula>"Rencontre les attentes"</formula>
    </cfRule>
  </conditionalFormatting>
  <conditionalFormatting sqref="A44:A46">
    <cfRule type="cellIs" dxfId="490" priority="100" operator="equal">
      <formula>"Nécessite de l'amélioration"</formula>
    </cfRule>
  </conditionalFormatting>
  <conditionalFormatting sqref="A44:A46">
    <cfRule type="cellIs" dxfId="489" priority="98" operator="equal">
      <formula>"Dépasse les attentes"</formula>
    </cfRule>
    <cfRule type="cellIs" dxfId="488" priority="99" operator="equal">
      <formula>"Rencontre les attentes"</formula>
    </cfRule>
  </conditionalFormatting>
  <conditionalFormatting sqref="B49:E52">
    <cfRule type="cellIs" dxfId="487" priority="97" operator="equal">
      <formula>"Nécessite de l'amélioration"</formula>
    </cfRule>
  </conditionalFormatting>
  <conditionalFormatting sqref="B49:E52">
    <cfRule type="cellIs" dxfId="486" priority="95" operator="equal">
      <formula>"Dépasse les attentes"</formula>
    </cfRule>
    <cfRule type="cellIs" dxfId="485" priority="96" operator="equal">
      <formula>"Rencontre les attentes"</formula>
    </cfRule>
  </conditionalFormatting>
  <conditionalFormatting sqref="A49:A51">
    <cfRule type="cellIs" dxfId="484" priority="94" operator="equal">
      <formula>"Nécessite de l'amélioration"</formula>
    </cfRule>
  </conditionalFormatting>
  <conditionalFormatting sqref="A49:A51">
    <cfRule type="cellIs" dxfId="483" priority="92" operator="equal">
      <formula>"Dépasse les attentes"</formula>
    </cfRule>
    <cfRule type="cellIs" dxfId="482" priority="93" operator="equal">
      <formula>"Rencontre les attentes"</formula>
    </cfRule>
  </conditionalFormatting>
  <conditionalFormatting sqref="B54:E57">
    <cfRule type="cellIs" dxfId="481" priority="91" operator="equal">
      <formula>"Nécessite de l'amélioration"</formula>
    </cfRule>
  </conditionalFormatting>
  <conditionalFormatting sqref="B54:E57">
    <cfRule type="cellIs" dxfId="480" priority="89" operator="equal">
      <formula>"Dépasse les attentes"</formula>
    </cfRule>
    <cfRule type="cellIs" dxfId="479" priority="90" operator="equal">
      <formula>"Rencontre les attentes"</formula>
    </cfRule>
  </conditionalFormatting>
  <conditionalFormatting sqref="A54:A56">
    <cfRule type="cellIs" dxfId="478" priority="88" operator="equal">
      <formula>"Nécessite de l'amélioration"</formula>
    </cfRule>
  </conditionalFormatting>
  <conditionalFormatting sqref="A54:A56">
    <cfRule type="cellIs" dxfId="477" priority="86" operator="equal">
      <formula>"Dépasse les attentes"</formula>
    </cfRule>
    <cfRule type="cellIs" dxfId="476" priority="87" operator="equal">
      <formula>"Rencontre les attentes"</formula>
    </cfRule>
  </conditionalFormatting>
  <conditionalFormatting sqref="B59:E62">
    <cfRule type="cellIs" dxfId="475" priority="85" operator="equal">
      <formula>"Nécessite de l'amélioration"</formula>
    </cfRule>
  </conditionalFormatting>
  <conditionalFormatting sqref="B59:E62">
    <cfRule type="cellIs" dxfId="474" priority="83" operator="equal">
      <formula>"Dépasse les attentes"</formula>
    </cfRule>
    <cfRule type="cellIs" dxfId="473" priority="84" operator="equal">
      <formula>"Rencontre les attentes"</formula>
    </cfRule>
  </conditionalFormatting>
  <conditionalFormatting sqref="A59:A61">
    <cfRule type="cellIs" dxfId="472" priority="82" operator="equal">
      <formula>"Nécessite de l'amélioration"</formula>
    </cfRule>
  </conditionalFormatting>
  <conditionalFormatting sqref="A59:A61">
    <cfRule type="cellIs" dxfId="471" priority="80" operator="equal">
      <formula>"Dépasse les attentes"</formula>
    </cfRule>
    <cfRule type="cellIs" dxfId="470" priority="81" operator="equal">
      <formula>"Rencontre les attentes"</formula>
    </cfRule>
  </conditionalFormatting>
  <conditionalFormatting sqref="B64:E67">
    <cfRule type="cellIs" dxfId="469" priority="79" operator="equal">
      <formula>"Nécessite de l'amélioration"</formula>
    </cfRule>
  </conditionalFormatting>
  <conditionalFormatting sqref="B64:E67">
    <cfRule type="cellIs" dxfId="468" priority="77" operator="equal">
      <formula>"Dépasse les attentes"</formula>
    </cfRule>
    <cfRule type="cellIs" dxfId="467" priority="78" operator="equal">
      <formula>"Rencontre les attentes"</formula>
    </cfRule>
  </conditionalFormatting>
  <conditionalFormatting sqref="A64:A66">
    <cfRule type="cellIs" dxfId="466" priority="76" operator="equal">
      <formula>"Nécessite de l'amélioration"</formula>
    </cfRule>
  </conditionalFormatting>
  <conditionalFormatting sqref="A64:A66">
    <cfRule type="cellIs" dxfId="465" priority="74" operator="equal">
      <formula>"Dépasse les attentes"</formula>
    </cfRule>
    <cfRule type="cellIs" dxfId="464" priority="75" operator="equal">
      <formula>"Rencontre les attentes"</formula>
    </cfRule>
  </conditionalFormatting>
  <conditionalFormatting sqref="B69:E72">
    <cfRule type="cellIs" dxfId="463" priority="73" operator="equal">
      <formula>"Nécessite de l'amélioration"</formula>
    </cfRule>
  </conditionalFormatting>
  <conditionalFormatting sqref="B69:E72">
    <cfRule type="cellIs" dxfId="462" priority="71" operator="equal">
      <formula>"Dépasse les attentes"</formula>
    </cfRule>
    <cfRule type="cellIs" dxfId="461" priority="72" operator="equal">
      <formula>"Rencontre les attentes"</formula>
    </cfRule>
  </conditionalFormatting>
  <conditionalFormatting sqref="A69:A71">
    <cfRule type="cellIs" dxfId="460" priority="70" operator="equal">
      <formula>"Nécessite de l'amélioration"</formula>
    </cfRule>
  </conditionalFormatting>
  <conditionalFormatting sqref="A69:A71">
    <cfRule type="cellIs" dxfId="459" priority="68" operator="equal">
      <formula>"Dépasse les attentes"</formula>
    </cfRule>
    <cfRule type="cellIs" dxfId="458" priority="69" operator="equal">
      <formula>"Rencontre les attentes"</formula>
    </cfRule>
  </conditionalFormatting>
  <conditionalFormatting sqref="B74:E77">
    <cfRule type="cellIs" dxfId="457" priority="67" operator="equal">
      <formula>"Nécessite de l'amélioration"</formula>
    </cfRule>
  </conditionalFormatting>
  <conditionalFormatting sqref="B74:E77">
    <cfRule type="cellIs" dxfId="456" priority="65" operator="equal">
      <formula>"Dépasse les attentes"</formula>
    </cfRule>
    <cfRule type="cellIs" dxfId="455" priority="66" operator="equal">
      <formula>"Rencontre les attentes"</formula>
    </cfRule>
  </conditionalFormatting>
  <conditionalFormatting sqref="A74:A76">
    <cfRule type="cellIs" dxfId="454" priority="64" operator="equal">
      <formula>"Nécessite de l'amélioration"</formula>
    </cfRule>
  </conditionalFormatting>
  <conditionalFormatting sqref="A74:A76">
    <cfRule type="cellIs" dxfId="453" priority="62" operator="equal">
      <formula>"Dépasse les attentes"</formula>
    </cfRule>
    <cfRule type="cellIs" dxfId="452" priority="63" operator="equal">
      <formula>"Rencontre les attentes"</formula>
    </cfRule>
  </conditionalFormatting>
  <conditionalFormatting sqref="B79:E82">
    <cfRule type="cellIs" dxfId="451" priority="61" operator="equal">
      <formula>"Nécessite de l'amélioration"</formula>
    </cfRule>
  </conditionalFormatting>
  <conditionalFormatting sqref="B79:E82">
    <cfRule type="cellIs" dxfId="450" priority="59" operator="equal">
      <formula>"Dépasse les attentes"</formula>
    </cfRule>
    <cfRule type="cellIs" dxfId="449" priority="60" operator="equal">
      <formula>"Rencontre les attentes"</formula>
    </cfRule>
  </conditionalFormatting>
  <conditionalFormatting sqref="A79:A81">
    <cfRule type="cellIs" dxfId="448" priority="58" operator="equal">
      <formula>"Nécessite de l'amélioration"</formula>
    </cfRule>
  </conditionalFormatting>
  <conditionalFormatting sqref="A79:A81">
    <cfRule type="cellIs" dxfId="447" priority="56" operator="equal">
      <formula>"Dépasse les attentes"</formula>
    </cfRule>
    <cfRule type="cellIs" dxfId="446" priority="57" operator="equal">
      <formula>"Rencontre les attentes"</formula>
    </cfRule>
  </conditionalFormatting>
  <conditionalFormatting sqref="B84:E87">
    <cfRule type="cellIs" dxfId="445" priority="55" operator="equal">
      <formula>"Nécessite de l'amélioration"</formula>
    </cfRule>
  </conditionalFormatting>
  <conditionalFormatting sqref="B84:E87">
    <cfRule type="cellIs" dxfId="444" priority="53" operator="equal">
      <formula>"Dépasse les attentes"</formula>
    </cfRule>
    <cfRule type="cellIs" dxfId="443" priority="54" operator="equal">
      <formula>"Rencontre les attentes"</formula>
    </cfRule>
  </conditionalFormatting>
  <conditionalFormatting sqref="A84:A86">
    <cfRule type="cellIs" dxfId="442" priority="52" operator="equal">
      <formula>"Nécessite de l'amélioration"</formula>
    </cfRule>
  </conditionalFormatting>
  <conditionalFormatting sqref="A84:A86">
    <cfRule type="cellIs" dxfId="441" priority="50" operator="equal">
      <formula>"Dépasse les attentes"</formula>
    </cfRule>
    <cfRule type="cellIs" dxfId="440" priority="51" operator="equal">
      <formula>"Rencontre les attentes"</formula>
    </cfRule>
  </conditionalFormatting>
  <conditionalFormatting sqref="B89:E92">
    <cfRule type="cellIs" dxfId="439" priority="49" operator="equal">
      <formula>"Nécessite de l'amélioration"</formula>
    </cfRule>
  </conditionalFormatting>
  <conditionalFormatting sqref="B89:E92">
    <cfRule type="cellIs" dxfId="438" priority="47" operator="equal">
      <formula>"Dépasse les attentes"</formula>
    </cfRule>
    <cfRule type="cellIs" dxfId="437" priority="48" operator="equal">
      <formula>"Rencontre les attentes"</formula>
    </cfRule>
  </conditionalFormatting>
  <conditionalFormatting sqref="A89:A91">
    <cfRule type="cellIs" dxfId="436" priority="46" operator="equal">
      <formula>"Nécessite de l'amélioration"</formula>
    </cfRule>
  </conditionalFormatting>
  <conditionalFormatting sqref="A89:A91">
    <cfRule type="cellIs" dxfId="435" priority="44" operator="equal">
      <formula>"Dépasse les attentes"</formula>
    </cfRule>
    <cfRule type="cellIs" dxfId="434" priority="45" operator="equal">
      <formula>"Rencontre les attentes"</formula>
    </cfRule>
  </conditionalFormatting>
  <conditionalFormatting sqref="B94:E97">
    <cfRule type="cellIs" dxfId="433" priority="43" operator="equal">
      <formula>"Nécessite de l'amélioration"</formula>
    </cfRule>
  </conditionalFormatting>
  <conditionalFormatting sqref="B94:E97">
    <cfRule type="cellIs" dxfId="432" priority="41" operator="equal">
      <formula>"Dépasse les attentes"</formula>
    </cfRule>
    <cfRule type="cellIs" dxfId="431" priority="42" operator="equal">
      <formula>"Rencontre les attentes"</formula>
    </cfRule>
  </conditionalFormatting>
  <conditionalFormatting sqref="A94:A96">
    <cfRule type="cellIs" dxfId="430" priority="40" operator="equal">
      <formula>"Nécessite de l'amélioration"</formula>
    </cfRule>
  </conditionalFormatting>
  <conditionalFormatting sqref="A94:A96">
    <cfRule type="cellIs" dxfId="429" priority="38" operator="equal">
      <formula>"Dépasse les attentes"</formula>
    </cfRule>
    <cfRule type="cellIs" dxfId="428" priority="39" operator="equal">
      <formula>"Rencontre les attentes"</formula>
    </cfRule>
  </conditionalFormatting>
  <conditionalFormatting sqref="B99:E102">
    <cfRule type="cellIs" dxfId="427" priority="37" operator="equal">
      <formula>"Nécessite de l'amélioration"</formula>
    </cfRule>
  </conditionalFormatting>
  <conditionalFormatting sqref="B99:E102">
    <cfRule type="cellIs" dxfId="426" priority="35" operator="equal">
      <formula>"Dépasse les attentes"</formula>
    </cfRule>
    <cfRule type="cellIs" dxfId="425" priority="36" operator="equal">
      <formula>"Rencontre les attentes"</formula>
    </cfRule>
  </conditionalFormatting>
  <conditionalFormatting sqref="A99:A101">
    <cfRule type="cellIs" dxfId="424" priority="34" operator="equal">
      <formula>"Nécessite de l'amélioration"</formula>
    </cfRule>
  </conditionalFormatting>
  <conditionalFormatting sqref="A99:A101">
    <cfRule type="cellIs" dxfId="423" priority="32" operator="equal">
      <formula>"Dépasse les attentes"</formula>
    </cfRule>
    <cfRule type="cellIs" dxfId="422" priority="33" operator="equal">
      <formula>"Rencontre les attentes"</formula>
    </cfRule>
  </conditionalFormatting>
  <conditionalFormatting sqref="B104:E107">
    <cfRule type="cellIs" dxfId="421" priority="31" operator="equal">
      <formula>"Nécessite de l'amélioration"</formula>
    </cfRule>
  </conditionalFormatting>
  <conditionalFormatting sqref="B104:E107">
    <cfRule type="cellIs" dxfId="420" priority="29" operator="equal">
      <formula>"Dépasse les attentes"</formula>
    </cfRule>
    <cfRule type="cellIs" dxfId="419" priority="30" operator="equal">
      <formula>"Rencontre les attentes"</formula>
    </cfRule>
  </conditionalFormatting>
  <conditionalFormatting sqref="A104:A106">
    <cfRule type="cellIs" dxfId="418" priority="28" operator="equal">
      <formula>"Nécessite de l'amélioration"</formula>
    </cfRule>
  </conditionalFormatting>
  <conditionalFormatting sqref="A104:A106">
    <cfRule type="cellIs" dxfId="417" priority="26" operator="equal">
      <formula>"Dépasse les attentes"</formula>
    </cfRule>
    <cfRule type="cellIs" dxfId="416" priority="27" operator="equal">
      <formula>"Rencontre les attentes"</formula>
    </cfRule>
  </conditionalFormatting>
  <conditionalFormatting sqref="B109:E112">
    <cfRule type="cellIs" dxfId="415" priority="25" operator="equal">
      <formula>"Nécessite de l'amélioration"</formula>
    </cfRule>
  </conditionalFormatting>
  <conditionalFormatting sqref="B109:E112">
    <cfRule type="cellIs" dxfId="414" priority="23" operator="equal">
      <formula>"Dépasse les attentes"</formula>
    </cfRule>
    <cfRule type="cellIs" dxfId="413" priority="24" operator="equal">
      <formula>"Rencontre les attentes"</formula>
    </cfRule>
  </conditionalFormatting>
  <conditionalFormatting sqref="A109:A111">
    <cfRule type="cellIs" dxfId="412" priority="22" operator="equal">
      <formula>"Nécessite de l'amélioration"</formula>
    </cfRule>
  </conditionalFormatting>
  <conditionalFormatting sqref="A109:A111">
    <cfRule type="cellIs" dxfId="411" priority="20" operator="equal">
      <formula>"Dépasse les attentes"</formula>
    </cfRule>
    <cfRule type="cellIs" dxfId="410" priority="21" operator="equal">
      <formula>"Rencontre les attentes"</formula>
    </cfRule>
  </conditionalFormatting>
  <conditionalFormatting sqref="B114:E117">
    <cfRule type="cellIs" dxfId="409" priority="19" operator="equal">
      <formula>"Nécessite de l'amélioration"</formula>
    </cfRule>
  </conditionalFormatting>
  <conditionalFormatting sqref="B114:E117">
    <cfRule type="cellIs" dxfId="408" priority="17" operator="equal">
      <formula>"Dépasse les attentes"</formula>
    </cfRule>
    <cfRule type="cellIs" dxfId="407" priority="18" operator="equal">
      <formula>"Rencontre les attentes"</formula>
    </cfRule>
  </conditionalFormatting>
  <conditionalFormatting sqref="A114:A116">
    <cfRule type="cellIs" dxfId="406" priority="16" operator="equal">
      <formula>"Nécessite de l'amélioration"</formula>
    </cfRule>
  </conditionalFormatting>
  <conditionalFormatting sqref="A114:A116">
    <cfRule type="cellIs" dxfId="405" priority="14" operator="equal">
      <formula>"Dépasse les attentes"</formula>
    </cfRule>
    <cfRule type="cellIs" dxfId="404" priority="15" operator="equal">
      <formula>"Rencontre les attentes"</formula>
    </cfRule>
  </conditionalFormatting>
  <conditionalFormatting sqref="B119:E122">
    <cfRule type="cellIs" dxfId="403" priority="13" operator="equal">
      <formula>"Nécessite de l'amélioration"</formula>
    </cfRule>
  </conditionalFormatting>
  <conditionalFormatting sqref="B119:E122">
    <cfRule type="cellIs" dxfId="402" priority="11" operator="equal">
      <formula>"Dépasse les attentes"</formula>
    </cfRule>
    <cfRule type="cellIs" dxfId="401" priority="12" operator="equal">
      <formula>"Rencontre les attentes"</formula>
    </cfRule>
  </conditionalFormatting>
  <conditionalFormatting sqref="A119:A121">
    <cfRule type="cellIs" dxfId="400" priority="10" operator="equal">
      <formula>"Nécessite de l'amélioration"</formula>
    </cfRule>
  </conditionalFormatting>
  <conditionalFormatting sqref="A119:A121">
    <cfRule type="cellIs" dxfId="399" priority="8" operator="equal">
      <formula>"Dépasse les attentes"</formula>
    </cfRule>
    <cfRule type="cellIs" dxfId="398" priority="9" operator="equal">
      <formula>"Rencontre les attentes"</formula>
    </cfRule>
  </conditionalFormatting>
  <conditionalFormatting sqref="B124:E127">
    <cfRule type="cellIs" dxfId="397" priority="7" operator="equal">
      <formula>"Nécessite de l'amélioration"</formula>
    </cfRule>
  </conditionalFormatting>
  <conditionalFormatting sqref="B124:E127">
    <cfRule type="cellIs" dxfId="396" priority="5" operator="equal">
      <formula>"Dépasse les attentes"</formula>
    </cfRule>
    <cfRule type="cellIs" dxfId="395" priority="6" operator="equal">
      <formula>"Rencontre les attentes"</formula>
    </cfRule>
  </conditionalFormatting>
  <conditionalFormatting sqref="A124:A126">
    <cfRule type="cellIs" dxfId="394" priority="4" operator="equal">
      <formula>"Nécessite de l'amélioration"</formula>
    </cfRule>
  </conditionalFormatting>
  <conditionalFormatting sqref="A124:A126">
    <cfRule type="cellIs" dxfId="393" priority="2" operator="equal">
      <formula>"Dépasse les attentes"</formula>
    </cfRule>
    <cfRule type="cellIs" dxfId="392" priority="3" operator="equal">
      <formula>"Rencontre les attentes"</formula>
    </cfRule>
  </conditionalFormatting>
  <conditionalFormatting sqref="F4:F7 F9:F12 F14:F17 F19:F22 F24:F27 F29:F32 F34:F37 F39:F42 F44:F47 F49:F52 F54:F57 F59:F62 F64:F67 F69:F72 F74:F77 F79:F82 F84:F87 F89:F92 F94:F97 F99:F102 F104:F107 F109:F112 F114:F117 F119:F122 F124:F128">
    <cfRule type="cellIs" dxfId="199" priority="1" operator="equal">
      <formula>"Nécessite de l'amélioration"</formula>
    </cfRule>
  </conditionalFormatting>
  <dataValidations disablePrompts="1" count="1">
    <dataValidation type="list" allowBlank="1" showInputMessage="1" showErrorMessage="1" sqref="B9:E11 B99:E101 B14:E16 B19:E21 B24:E26 B49:E51 B29:E31 B39:E41 B44:E46 B34:E36 B64:E66 B54:E56 B59:E61 B74:E76 B69:E71 B84:E86 B79:E81 B94:E96 B89:E91 B104:E106 B4:E6 B109:E111 B114:E116 B119:E121 B124:E126">
      <formula1>Test</formula1>
    </dataValidation>
  </dataValidations>
  <pageMargins left="0.70866141732283472" right="0.70866141732283472" top="0.74803149606299213" bottom="0.74803149606299213" header="0.31496062992125984" footer="0.31496062992125984"/>
  <pageSetup scale="85" fitToHeight="0" orientation="landscape" cellComments="atEnd" r:id="rId1"/>
  <rowBreaks count="4" manualBreakCount="4">
    <brk id="52" max="5" man="1"/>
    <brk id="77" max="5" man="1"/>
    <brk id="102" max="5" man="1"/>
    <brk id="122" max="5" man="1"/>
  </rowBreaks>
  <colBreaks count="1" manualBreakCount="1">
    <brk id="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oduire_pdf">
                <anchor moveWithCells="1" sizeWithCells="1">
                  <from>
                    <xdr:col>11</xdr:col>
                    <xdr:colOff>95250</xdr:colOff>
                    <xdr:row>0</xdr:row>
                    <xdr:rowOff>0</xdr:rowOff>
                  </from>
                  <to>
                    <xdr:col>14</xdr:col>
                    <xdr:colOff>276225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K127"/>
  <sheetViews>
    <sheetView zoomScaleNormal="100" workbookViewId="0">
      <selection activeCell="L5" sqref="L5"/>
    </sheetView>
  </sheetViews>
  <sheetFormatPr baseColWidth="10" defaultColWidth="9.140625" defaultRowHeight="12.75" x14ac:dyDescent="0.2"/>
  <cols>
    <col min="1" max="1" width="31.5703125" style="1" bestFit="1" customWidth="1"/>
    <col min="2" max="2" width="21.28515625" style="11" bestFit="1" customWidth="1"/>
    <col min="3" max="3" width="21.85546875" style="11" bestFit="1" customWidth="1"/>
    <col min="4" max="4" width="22" style="11" bestFit="1" customWidth="1"/>
    <col min="5" max="5" width="21.85546875" style="11" bestFit="1" customWidth="1"/>
    <col min="6" max="6" width="21.28515625" style="1" customWidth="1"/>
    <col min="7" max="7" width="21.85546875" style="18" hidden="1" customWidth="1"/>
    <col min="8" max="10" width="20.7109375" style="18" hidden="1" customWidth="1"/>
    <col min="11" max="11" width="19.85546875" style="1" hidden="1" customWidth="1"/>
    <col min="12" max="16384" width="9.140625" style="1"/>
  </cols>
  <sheetData>
    <row r="1" spans="1:11" ht="13.5" thickBot="1" x14ac:dyDescent="0.25">
      <c r="G1" s="29" t="s">
        <v>0</v>
      </c>
      <c r="H1" s="29"/>
      <c r="I1" s="29"/>
      <c r="J1" s="29"/>
      <c r="K1" s="29"/>
    </row>
    <row r="2" spans="1:11" ht="13.5" thickBot="1" x14ac:dyDescent="0.2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  <c r="G2" s="14" t="s">
        <v>2</v>
      </c>
      <c r="H2" s="14" t="s">
        <v>3</v>
      </c>
      <c r="I2" s="14" t="s">
        <v>4</v>
      </c>
      <c r="J2" s="14" t="s">
        <v>5</v>
      </c>
      <c r="K2" s="3" t="s">
        <v>6</v>
      </c>
    </row>
    <row r="3" spans="1:11" x14ac:dyDescent="0.2">
      <c r="A3" s="4" t="s">
        <v>35</v>
      </c>
      <c r="B3" s="12"/>
      <c r="C3" s="12"/>
      <c r="D3" s="12"/>
      <c r="E3" s="23"/>
      <c r="F3" s="26"/>
      <c r="G3" s="15"/>
      <c r="H3" s="15"/>
      <c r="I3" s="15"/>
      <c r="J3" s="15"/>
      <c r="K3" s="5"/>
    </row>
    <row r="4" spans="1:11" ht="26.1" customHeight="1" x14ac:dyDescent="0.2">
      <c r="A4" s="24" t="s">
        <v>7</v>
      </c>
      <c r="B4" s="6"/>
      <c r="C4" s="6"/>
      <c r="D4" s="6"/>
      <c r="E4" s="25"/>
      <c r="F4" s="27" t="str">
        <f>K4</f>
        <v/>
      </c>
      <c r="G4" s="16" t="str">
        <f>IF(B4="Nécessite de l'amélioration",80,IF(B4="Rencontre les attentes",100,IF(B4="Dépasse les attentes",130,"")))</f>
        <v/>
      </c>
      <c r="H4" s="16" t="str">
        <f t="shared" ref="H4:J6" si="0">IF(C4="Nécessite de l'amélioration",80,IF(C4="Rencontre les attentes",100,IF(C4="Dépasse les attentes",130,"")))</f>
        <v/>
      </c>
      <c r="I4" s="16" t="str">
        <f t="shared" si="0"/>
        <v/>
      </c>
      <c r="J4" s="16" t="str">
        <f t="shared" si="0"/>
        <v/>
      </c>
      <c r="K4" s="27" t="str">
        <f>IFERROR(IF(AVERAGE(G4:J6)&lt;=89,"Nécessite de l'amélioration",IF(AVERAGE(G4:J6)&lt;=114.999,"Rencontre les attentes",IF(AVERAGE(G4:J6)&gt;115,"Dépasse les attentes"))),"")</f>
        <v/>
      </c>
    </row>
    <row r="5" spans="1:11" ht="26.1" customHeight="1" x14ac:dyDescent="0.2">
      <c r="A5" s="24" t="s">
        <v>9</v>
      </c>
      <c r="B5" s="6"/>
      <c r="C5" s="6"/>
      <c r="D5" s="6"/>
      <c r="E5" s="25"/>
      <c r="F5" s="27"/>
      <c r="G5" s="16" t="str">
        <f t="shared" ref="G5:G6" si="1">IF(B5="Nécessite de l'amélioration",80,IF(B5="Rencontre les attentes",100,IF(B5="Dépasse les attentes",130,"")))</f>
        <v/>
      </c>
      <c r="H5" s="16" t="str">
        <f t="shared" si="0"/>
        <v/>
      </c>
      <c r="I5" s="16" t="str">
        <f t="shared" si="0"/>
        <v/>
      </c>
      <c r="J5" s="16" t="str">
        <f t="shared" si="0"/>
        <v/>
      </c>
      <c r="K5" s="27"/>
    </row>
    <row r="6" spans="1:11" ht="26.1" customHeight="1" thickBot="1" x14ac:dyDescent="0.25">
      <c r="A6" s="24" t="s">
        <v>10</v>
      </c>
      <c r="B6" s="6"/>
      <c r="C6" s="6"/>
      <c r="D6" s="6"/>
      <c r="E6" s="25"/>
      <c r="F6" s="27"/>
      <c r="G6" s="17" t="str">
        <f t="shared" si="1"/>
        <v/>
      </c>
      <c r="H6" s="17" t="str">
        <f t="shared" si="0"/>
        <v/>
      </c>
      <c r="I6" s="17" t="str">
        <f t="shared" si="0"/>
        <v/>
      </c>
      <c r="J6" s="17" t="str">
        <f t="shared" si="0"/>
        <v/>
      </c>
      <c r="K6" s="27"/>
    </row>
    <row r="7" spans="1:11" ht="26.1" customHeight="1" thickBot="1" x14ac:dyDescent="0.25">
      <c r="A7" s="22" t="s">
        <v>12</v>
      </c>
      <c r="B7" s="10" t="str">
        <f>G7</f>
        <v/>
      </c>
      <c r="C7" s="10" t="str">
        <f t="shared" ref="C7:E7" si="2">H7</f>
        <v/>
      </c>
      <c r="D7" s="10" t="str">
        <f t="shared" si="2"/>
        <v/>
      </c>
      <c r="E7" s="13" t="str">
        <f t="shared" si="2"/>
        <v/>
      </c>
      <c r="F7" s="28"/>
      <c r="G7" s="7" t="str">
        <f>IF(IFERROR(IF(AVERAGE(G4:G6)&lt;=89,"Nécessite de l'amélioration",IF(AVERAGE(G4:G6)&lt;=114.999,"Rencontre les attentes",IF(AVERAGE(G4:G6)&gt;115,"Dépasse les attentes"))),0)=0,"",IF(AVERAGE(G4:G6)&lt;=89,"Nécessite de l'amélioration",IF(AVERAGE(G4:G6)&lt;=114.999,"Rencontre les attentes",IF(AVERAGE(G4:G6)&gt;115,"Dépasse les attentes"))))</f>
        <v/>
      </c>
      <c r="H7" s="7" t="str">
        <f>IF(IFERROR(IF(AVERAGE(H4:H6)&lt;=89,"Nécessite de l'amélioration",IF(AVERAGE(H4:H6)&lt;=114.999,"Rencontre les attentes",IF(AVERAGE(H4:H6)&gt;115,"Dépasse les attentes"))),0)=0,"",IF(AVERAGE(H4:H6)&lt;=89,"Nécessite de l'amélioration",IF(AVERAGE(H4:H6)&lt;=114.999,"Rencontre les attentes",IF(AVERAGE(H4:H6)&gt;115,"Dépasse les attentes"))))</f>
        <v/>
      </c>
      <c r="I7" s="7" t="str">
        <f>IF(IFERROR(IF(AVERAGE(I4:I6)&lt;=89,"Nécessite de l'amélioration",IF(AVERAGE(I4:I6)&lt;=114.999,"Rencontre les attentes",IF(AVERAGE(I4:I6)&gt;115,"Dépasse les attentes"))),0)=0,"",IF(AVERAGE(I4:I6)&lt;=89,"Nécessite de l'amélioration",IF(AVERAGE(I4:I6)&lt;=114.999,"Rencontre les attentes",IF(AVERAGE(I4:I6)&gt;115,"Dépasse les attentes"))))</f>
        <v/>
      </c>
      <c r="J7" s="8" t="str">
        <f>IF(IFERROR(IF(AVERAGE(J4:J6)&lt;=89,"Nécessite de l'amélioration",IF(AVERAGE(J4:J6)&lt;=114.999,"Rencontre les attentes",IF(AVERAGE(J4:J6)&gt;115,"Dépasse les attentes"))),0)=0,"",IF(AVERAGE(J4:J6)&lt;=89,"Nécessite de l'amélioration",IF(AVERAGE(J4:J6)&lt;=114.999,"Rencontre les attentes",IF(AVERAGE(J4:J6)&gt;115,"Dépasse les attentes"))))</f>
        <v/>
      </c>
      <c r="K7" s="28"/>
    </row>
    <row r="8" spans="1:11" x14ac:dyDescent="0.2">
      <c r="A8" s="4" t="s">
        <v>36</v>
      </c>
      <c r="B8" s="12"/>
      <c r="C8" s="12"/>
      <c r="D8" s="12"/>
      <c r="E8" s="23"/>
      <c r="F8" s="26"/>
      <c r="G8" s="15"/>
      <c r="H8" s="15"/>
      <c r="I8" s="15"/>
      <c r="J8" s="15"/>
      <c r="K8" s="5"/>
    </row>
    <row r="9" spans="1:11" ht="26.1" customHeight="1" x14ac:dyDescent="0.2">
      <c r="A9" s="24" t="s">
        <v>7</v>
      </c>
      <c r="B9" s="6"/>
      <c r="C9" s="6"/>
      <c r="D9" s="6"/>
      <c r="E9" s="25"/>
      <c r="F9" s="27" t="str">
        <f>K9</f>
        <v/>
      </c>
      <c r="G9" s="16" t="str">
        <f>IF(B9="Nécessite de l'amélioration",80,IF(B9="Rencontre les attentes",100,IF(B9="Dépasse les attentes",130,"")))</f>
        <v/>
      </c>
      <c r="H9" s="16" t="str">
        <f t="shared" ref="H9:J11" si="3">IF(C9="Nécessite de l'amélioration",80,IF(C9="Rencontre les attentes",100,IF(C9="Dépasse les attentes",130,"")))</f>
        <v/>
      </c>
      <c r="I9" s="16" t="str">
        <f t="shared" si="3"/>
        <v/>
      </c>
      <c r="J9" s="16" t="str">
        <f t="shared" si="3"/>
        <v/>
      </c>
      <c r="K9" s="27" t="str">
        <f>IFERROR(IF(AVERAGE(G9:J11)&lt;=89,"Nécessite de l'amélioration",IF(AVERAGE(G9:J11)&lt;=114.999,"Rencontre les attentes",IF(AVERAGE(G9:J11)&gt;115,"Dépasse les attentes"))),"")</f>
        <v/>
      </c>
    </row>
    <row r="10" spans="1:11" ht="26.1" customHeight="1" x14ac:dyDescent="0.2">
      <c r="A10" s="24" t="s">
        <v>9</v>
      </c>
      <c r="B10" s="6"/>
      <c r="C10" s="6"/>
      <c r="D10" s="6"/>
      <c r="E10" s="25"/>
      <c r="F10" s="27"/>
      <c r="G10" s="16" t="str">
        <f t="shared" ref="G10:G11" si="4">IF(B10="Nécessite de l'amélioration",80,IF(B10="Rencontre les attentes",100,IF(B10="Dépasse les attentes",130,"")))</f>
        <v/>
      </c>
      <c r="H10" s="16" t="str">
        <f t="shared" si="3"/>
        <v/>
      </c>
      <c r="I10" s="16" t="str">
        <f t="shared" si="3"/>
        <v/>
      </c>
      <c r="J10" s="16" t="str">
        <f t="shared" si="3"/>
        <v/>
      </c>
      <c r="K10" s="27"/>
    </row>
    <row r="11" spans="1:11" ht="26.1" customHeight="1" thickBot="1" x14ac:dyDescent="0.25">
      <c r="A11" s="24" t="s">
        <v>10</v>
      </c>
      <c r="B11" s="6"/>
      <c r="C11" s="6"/>
      <c r="D11" s="6"/>
      <c r="E11" s="25"/>
      <c r="F11" s="27"/>
      <c r="G11" s="17" t="str">
        <f t="shared" si="4"/>
        <v/>
      </c>
      <c r="H11" s="17" t="str">
        <f t="shared" si="3"/>
        <v/>
      </c>
      <c r="I11" s="17" t="str">
        <f t="shared" si="3"/>
        <v/>
      </c>
      <c r="J11" s="17" t="str">
        <f t="shared" si="3"/>
        <v/>
      </c>
      <c r="K11" s="27"/>
    </row>
    <row r="12" spans="1:11" ht="26.1" customHeight="1" thickBot="1" x14ac:dyDescent="0.25">
      <c r="A12" s="22" t="s">
        <v>12</v>
      </c>
      <c r="B12" s="10" t="str">
        <f t="shared" ref="B12:E12" si="5">G12</f>
        <v/>
      </c>
      <c r="C12" s="10" t="str">
        <f t="shared" si="5"/>
        <v/>
      </c>
      <c r="D12" s="10" t="str">
        <f t="shared" si="5"/>
        <v/>
      </c>
      <c r="E12" s="13" t="str">
        <f t="shared" si="5"/>
        <v/>
      </c>
      <c r="F12" s="28"/>
      <c r="G12" s="7" t="str">
        <f>IF(IFERROR(IF(AVERAGE(G9:G11)&lt;=89,"Nécessite de l'amélioration",IF(AVERAGE(G9:G11)&lt;=114.999,"Rencontre les attentes",IF(AVERAGE(G9:G11)&gt;115,"Dépasse les attentes"))),0)=0,"",IF(AVERAGE(G9:G11)&lt;=89,"Nécessite de l'amélioration",IF(AVERAGE(G9:G11)&lt;=114.999,"Rencontre les attentes",IF(AVERAGE(G9:G11)&gt;115,"Dépasse les attentes"))))</f>
        <v/>
      </c>
      <c r="H12" s="7" t="str">
        <f>IF(IFERROR(IF(AVERAGE(H9:H11)&lt;=89,"Nécessite de l'amélioration",IF(AVERAGE(H9:H11)&lt;=114.999,"Rencontre les attentes",IF(AVERAGE(H9:H11)&gt;115,"Dépasse les attentes"))),0)=0,"",IF(AVERAGE(H9:H11)&lt;=89,"Nécessite de l'amélioration",IF(AVERAGE(H9:H11)&lt;=114.999,"Rencontre les attentes",IF(AVERAGE(H9:H11)&gt;115,"Dépasse les attentes"))))</f>
        <v/>
      </c>
      <c r="I12" s="7" t="str">
        <f>IF(IFERROR(IF(AVERAGE(I9:I11)&lt;=89,"Nécessite de l'amélioration",IF(AVERAGE(I9:I11)&lt;=114.999,"Rencontre les attentes",IF(AVERAGE(I9:I11)&gt;115,"Dépasse les attentes"))),0)=0,"",IF(AVERAGE(I9:I11)&lt;=89,"Nécessite de l'amélioration",IF(AVERAGE(I9:I11)&lt;=114.999,"Rencontre les attentes",IF(AVERAGE(I9:I11)&gt;115,"Dépasse les attentes"))))</f>
        <v/>
      </c>
      <c r="J12" s="8" t="str">
        <f>IF(IFERROR(IF(AVERAGE(J9:J11)&lt;=89,"Nécessite de l'amélioration",IF(AVERAGE(J9:J11)&lt;=114.999,"Rencontre les attentes",IF(AVERAGE(J9:J11)&gt;115,"Dépasse les attentes"))),0)=0,"",IF(AVERAGE(J9:J11)&lt;=89,"Nécessite de l'amélioration",IF(AVERAGE(J9:J11)&lt;=114.999,"Rencontre les attentes",IF(AVERAGE(J9:J11)&gt;115,"Dépasse les attentes"))))</f>
        <v/>
      </c>
      <c r="K12" s="28"/>
    </row>
    <row r="13" spans="1:11" x14ac:dyDescent="0.2">
      <c r="A13" s="4" t="s">
        <v>37</v>
      </c>
      <c r="B13" s="12"/>
      <c r="C13" s="12"/>
      <c r="D13" s="12"/>
      <c r="E13" s="23"/>
      <c r="F13" s="26"/>
      <c r="G13" s="15"/>
      <c r="H13" s="15"/>
      <c r="I13" s="15"/>
      <c r="J13" s="15"/>
      <c r="K13" s="5"/>
    </row>
    <row r="14" spans="1:11" ht="26.1" customHeight="1" x14ac:dyDescent="0.2">
      <c r="A14" s="24" t="s">
        <v>7</v>
      </c>
      <c r="B14" s="6"/>
      <c r="C14" s="6"/>
      <c r="D14" s="6"/>
      <c r="E14" s="25"/>
      <c r="F14" s="27" t="str">
        <f>K14</f>
        <v/>
      </c>
      <c r="G14" s="16" t="str">
        <f>IF(B14="Nécessite de l'amélioration",80,IF(B14="Rencontre les attentes",100,IF(B14="Dépasse les attentes",130,"")))</f>
        <v/>
      </c>
      <c r="H14" s="16" t="str">
        <f t="shared" ref="H14:J16" si="6">IF(C14="Nécessite de l'amélioration",80,IF(C14="Rencontre les attentes",100,IF(C14="Dépasse les attentes",130,"")))</f>
        <v/>
      </c>
      <c r="I14" s="16" t="str">
        <f t="shared" si="6"/>
        <v/>
      </c>
      <c r="J14" s="16" t="str">
        <f t="shared" si="6"/>
        <v/>
      </c>
      <c r="K14" s="27" t="str">
        <f>IFERROR(IF(AVERAGE(G14:J16)&lt;=89,"Nécessite de l'amélioration",IF(AVERAGE(G14:J16)&lt;=114.999,"Rencontre les attentes",IF(AVERAGE(G14:J16)&gt;115,"Dépasse les attentes"))),"")</f>
        <v/>
      </c>
    </row>
    <row r="15" spans="1:11" ht="26.1" customHeight="1" x14ac:dyDescent="0.2">
      <c r="A15" s="24" t="s">
        <v>9</v>
      </c>
      <c r="B15" s="6"/>
      <c r="C15" s="6"/>
      <c r="D15" s="6"/>
      <c r="E15" s="25"/>
      <c r="F15" s="27"/>
      <c r="G15" s="16" t="str">
        <f t="shared" ref="G15:G16" si="7">IF(B15="Nécessite de l'amélioration",80,IF(B15="Rencontre les attentes",100,IF(B15="Dépasse les attentes",130,"")))</f>
        <v/>
      </c>
      <c r="H15" s="16" t="str">
        <f t="shared" si="6"/>
        <v/>
      </c>
      <c r="I15" s="16" t="str">
        <f t="shared" si="6"/>
        <v/>
      </c>
      <c r="J15" s="16" t="str">
        <f t="shared" si="6"/>
        <v/>
      </c>
      <c r="K15" s="27"/>
    </row>
    <row r="16" spans="1:11" ht="26.1" customHeight="1" thickBot="1" x14ac:dyDescent="0.25">
      <c r="A16" s="24" t="s">
        <v>10</v>
      </c>
      <c r="B16" s="6"/>
      <c r="C16" s="6"/>
      <c r="D16" s="6"/>
      <c r="E16" s="25"/>
      <c r="F16" s="27"/>
      <c r="G16" s="17" t="str">
        <f t="shared" si="7"/>
        <v/>
      </c>
      <c r="H16" s="17" t="str">
        <f t="shared" si="6"/>
        <v/>
      </c>
      <c r="I16" s="17" t="str">
        <f t="shared" si="6"/>
        <v/>
      </c>
      <c r="J16" s="17" t="str">
        <f t="shared" si="6"/>
        <v/>
      </c>
      <c r="K16" s="27"/>
    </row>
    <row r="17" spans="1:11" ht="26.1" customHeight="1" thickBot="1" x14ac:dyDescent="0.25">
      <c r="A17" s="22" t="s">
        <v>12</v>
      </c>
      <c r="B17" s="10" t="str">
        <f t="shared" ref="B17:E17" si="8">G17</f>
        <v/>
      </c>
      <c r="C17" s="10" t="str">
        <f t="shared" si="8"/>
        <v/>
      </c>
      <c r="D17" s="10" t="str">
        <f t="shared" si="8"/>
        <v/>
      </c>
      <c r="E17" s="13" t="str">
        <f t="shared" si="8"/>
        <v/>
      </c>
      <c r="F17" s="28"/>
      <c r="G17" s="7" t="str">
        <f>IF(IFERROR(IF(AVERAGE(G14:G16)&lt;=89,"Nécessite de l'amélioration",IF(AVERAGE(G14:G16)&lt;=114.999,"Rencontre les attentes",IF(AVERAGE(G14:G16)&gt;115,"Dépasse les attentes"))),0)=0,"",IF(AVERAGE(G14:G16)&lt;=89,"Nécessite de l'amélioration",IF(AVERAGE(G14:G16)&lt;=114.999,"Rencontre les attentes",IF(AVERAGE(G14:G16)&gt;115,"Dépasse les attentes"))))</f>
        <v/>
      </c>
      <c r="H17" s="7" t="str">
        <f>IF(IFERROR(IF(AVERAGE(H14:H16)&lt;=89,"Nécessite de l'amélioration",IF(AVERAGE(H14:H16)&lt;=114.999,"Rencontre les attentes",IF(AVERAGE(H14:H16)&gt;115,"Dépasse les attentes"))),0)=0,"",IF(AVERAGE(H14:H16)&lt;=89,"Nécessite de l'amélioration",IF(AVERAGE(H14:H16)&lt;=114.999,"Rencontre les attentes",IF(AVERAGE(H14:H16)&gt;115,"Dépasse les attentes"))))</f>
        <v/>
      </c>
      <c r="I17" s="7" t="str">
        <f>IF(IFERROR(IF(AVERAGE(I14:I16)&lt;=89,"Nécessite de l'amélioration",IF(AVERAGE(I14:I16)&lt;=114.999,"Rencontre les attentes",IF(AVERAGE(I14:I16)&gt;115,"Dépasse les attentes"))),0)=0,"",IF(AVERAGE(I14:I16)&lt;=89,"Nécessite de l'amélioration",IF(AVERAGE(I14:I16)&lt;=114.999,"Rencontre les attentes",IF(AVERAGE(I14:I16)&gt;115,"Dépasse les attentes"))))</f>
        <v/>
      </c>
      <c r="J17" s="8" t="str">
        <f>IF(IFERROR(IF(AVERAGE(J14:J16)&lt;=89,"Nécessite de l'amélioration",IF(AVERAGE(J14:J16)&lt;=114.999,"Rencontre les attentes",IF(AVERAGE(J14:J16)&gt;115,"Dépasse les attentes"))),0)=0,"",IF(AVERAGE(J14:J16)&lt;=89,"Nécessite de l'amélioration",IF(AVERAGE(J14:J16)&lt;=114.999,"Rencontre les attentes",IF(AVERAGE(J14:J16)&gt;115,"Dépasse les attentes"))))</f>
        <v/>
      </c>
      <c r="K17" s="28"/>
    </row>
    <row r="18" spans="1:11" x14ac:dyDescent="0.2">
      <c r="A18" s="4" t="s">
        <v>38</v>
      </c>
      <c r="B18" s="12"/>
      <c r="C18" s="12"/>
      <c r="D18" s="12"/>
      <c r="E18" s="23"/>
      <c r="F18" s="26"/>
      <c r="G18" s="15"/>
      <c r="H18" s="15"/>
      <c r="I18" s="15"/>
      <c r="J18" s="15"/>
      <c r="K18" s="5"/>
    </row>
    <row r="19" spans="1:11" ht="26.1" customHeight="1" x14ac:dyDescent="0.2">
      <c r="A19" s="24" t="s">
        <v>7</v>
      </c>
      <c r="B19" s="6"/>
      <c r="C19" s="6"/>
      <c r="D19" s="6"/>
      <c r="E19" s="25"/>
      <c r="F19" s="27" t="str">
        <f>K19</f>
        <v/>
      </c>
      <c r="G19" s="16" t="str">
        <f>IF(B19="Nécessite de l'amélioration",80,IF(B19="Rencontre les attentes",100,IF(B19="Dépasse les attentes",130,"")))</f>
        <v/>
      </c>
      <c r="H19" s="16" t="str">
        <f t="shared" ref="H19:J21" si="9">IF(C19="Nécessite de l'amélioration",80,IF(C19="Rencontre les attentes",100,IF(C19="Dépasse les attentes",130,"")))</f>
        <v/>
      </c>
      <c r="I19" s="16" t="str">
        <f t="shared" si="9"/>
        <v/>
      </c>
      <c r="J19" s="16" t="str">
        <f t="shared" si="9"/>
        <v/>
      </c>
      <c r="K19" s="27" t="str">
        <f>IFERROR(IF(AVERAGE(G19:J21)&lt;=89,"Nécessite de l'amélioration",IF(AVERAGE(G19:J21)&lt;=114.999,"Rencontre les attentes",IF(AVERAGE(G19:J21)&gt;115,"Dépasse les attentes"))),"")</f>
        <v/>
      </c>
    </row>
    <row r="20" spans="1:11" ht="26.1" customHeight="1" x14ac:dyDescent="0.2">
      <c r="A20" s="24" t="s">
        <v>9</v>
      </c>
      <c r="B20" s="6"/>
      <c r="C20" s="6"/>
      <c r="D20" s="6"/>
      <c r="E20" s="25"/>
      <c r="F20" s="27"/>
      <c r="G20" s="16" t="str">
        <f t="shared" ref="G20:G21" si="10">IF(B20="Nécessite de l'amélioration",80,IF(B20="Rencontre les attentes",100,IF(B20="Dépasse les attentes",130,"")))</f>
        <v/>
      </c>
      <c r="H20" s="16" t="str">
        <f t="shared" si="9"/>
        <v/>
      </c>
      <c r="I20" s="16" t="str">
        <f t="shared" si="9"/>
        <v/>
      </c>
      <c r="J20" s="16" t="str">
        <f t="shared" si="9"/>
        <v/>
      </c>
      <c r="K20" s="27"/>
    </row>
    <row r="21" spans="1:11" ht="26.1" customHeight="1" thickBot="1" x14ac:dyDescent="0.25">
      <c r="A21" s="24" t="s">
        <v>10</v>
      </c>
      <c r="B21" s="6"/>
      <c r="C21" s="6"/>
      <c r="D21" s="6"/>
      <c r="E21" s="25"/>
      <c r="F21" s="27"/>
      <c r="G21" s="17" t="str">
        <f t="shared" si="10"/>
        <v/>
      </c>
      <c r="H21" s="17" t="str">
        <f t="shared" si="9"/>
        <v/>
      </c>
      <c r="I21" s="17" t="str">
        <f t="shared" si="9"/>
        <v/>
      </c>
      <c r="J21" s="17" t="str">
        <f t="shared" si="9"/>
        <v/>
      </c>
      <c r="K21" s="27"/>
    </row>
    <row r="22" spans="1:11" ht="26.1" customHeight="1" thickBot="1" x14ac:dyDescent="0.25">
      <c r="A22" s="22" t="s">
        <v>12</v>
      </c>
      <c r="B22" s="10" t="str">
        <f t="shared" ref="B22:E22" si="11">G22</f>
        <v/>
      </c>
      <c r="C22" s="10" t="str">
        <f t="shared" si="11"/>
        <v/>
      </c>
      <c r="D22" s="10" t="str">
        <f t="shared" si="11"/>
        <v/>
      </c>
      <c r="E22" s="13" t="str">
        <f t="shared" si="11"/>
        <v/>
      </c>
      <c r="F22" s="28"/>
      <c r="G22" s="7" t="str">
        <f>IF(IFERROR(IF(AVERAGE(G19:G21)&lt;=89,"Nécessite de l'amélioration",IF(AVERAGE(G19:G21)&lt;=114.999,"Rencontre les attentes",IF(AVERAGE(G19:G21)&gt;115,"Dépasse les attentes"))),0)=0,"",IF(AVERAGE(G19:G21)&lt;=89,"Nécessite de l'amélioration",IF(AVERAGE(G19:G21)&lt;=114.999,"Rencontre les attentes",IF(AVERAGE(G19:G21)&gt;115,"Dépasse les attentes"))))</f>
        <v/>
      </c>
      <c r="H22" s="7" t="str">
        <f>IF(IFERROR(IF(AVERAGE(H19:H21)&lt;=89,"Nécessite de l'amélioration",IF(AVERAGE(H19:H21)&lt;=114.999,"Rencontre les attentes",IF(AVERAGE(H19:H21)&gt;115,"Dépasse les attentes"))),0)=0,"",IF(AVERAGE(H19:H21)&lt;=89,"Nécessite de l'amélioration",IF(AVERAGE(H19:H21)&lt;=114.999,"Rencontre les attentes",IF(AVERAGE(H19:H21)&gt;115,"Dépasse les attentes"))))</f>
        <v/>
      </c>
      <c r="I22" s="7" t="str">
        <f>IF(IFERROR(IF(AVERAGE(I19:I21)&lt;=89,"Nécessite de l'amélioration",IF(AVERAGE(I19:I21)&lt;=114.999,"Rencontre les attentes",IF(AVERAGE(I19:I21)&gt;115,"Dépasse les attentes"))),0)=0,"",IF(AVERAGE(I19:I21)&lt;=89,"Nécessite de l'amélioration",IF(AVERAGE(I19:I21)&lt;=114.999,"Rencontre les attentes",IF(AVERAGE(I19:I21)&gt;115,"Dépasse les attentes"))))</f>
        <v/>
      </c>
      <c r="J22" s="8" t="str">
        <f>IF(IFERROR(IF(AVERAGE(J19:J21)&lt;=89,"Nécessite de l'amélioration",IF(AVERAGE(J19:J21)&lt;=114.999,"Rencontre les attentes",IF(AVERAGE(J19:J21)&gt;115,"Dépasse les attentes"))),0)=0,"",IF(AVERAGE(J19:J21)&lt;=89,"Nécessite de l'amélioration",IF(AVERAGE(J19:J21)&lt;=114.999,"Rencontre les attentes",IF(AVERAGE(J19:J21)&gt;115,"Dépasse les attentes"))))</f>
        <v/>
      </c>
      <c r="K22" s="28"/>
    </row>
    <row r="23" spans="1:11" x14ac:dyDescent="0.2">
      <c r="A23" s="4" t="s">
        <v>39</v>
      </c>
      <c r="B23" s="12"/>
      <c r="C23" s="12"/>
      <c r="D23" s="12"/>
      <c r="E23" s="23"/>
      <c r="F23" s="26"/>
      <c r="G23" s="15"/>
      <c r="H23" s="15"/>
      <c r="I23" s="15"/>
      <c r="J23" s="15"/>
      <c r="K23" s="5"/>
    </row>
    <row r="24" spans="1:11" ht="26.1" customHeight="1" x14ac:dyDescent="0.2">
      <c r="A24" s="24" t="s">
        <v>7</v>
      </c>
      <c r="B24" s="6"/>
      <c r="C24" s="6"/>
      <c r="D24" s="6"/>
      <c r="E24" s="25"/>
      <c r="F24" s="27" t="str">
        <f>K24</f>
        <v/>
      </c>
      <c r="G24" s="16" t="str">
        <f>IF(B24="Nécessite de l'amélioration",80,IF(B24="Rencontre les attentes",100,IF(B24="Dépasse les attentes",130,"")))</f>
        <v/>
      </c>
      <c r="H24" s="16" t="str">
        <f t="shared" ref="H24:J26" si="12">IF(C24="Nécessite de l'amélioration",80,IF(C24="Rencontre les attentes",100,IF(C24="Dépasse les attentes",130,"")))</f>
        <v/>
      </c>
      <c r="I24" s="16" t="str">
        <f t="shared" si="12"/>
        <v/>
      </c>
      <c r="J24" s="16" t="str">
        <f t="shared" si="12"/>
        <v/>
      </c>
      <c r="K24" s="27" t="str">
        <f>IFERROR(IF(AVERAGE(G24:J26)&lt;=89,"Nécessite de l'amélioration",IF(AVERAGE(G24:J26)&lt;=114.999,"Rencontre les attentes",IF(AVERAGE(G24:J26)&gt;115,"Dépasse les attentes"))),"")</f>
        <v/>
      </c>
    </row>
    <row r="25" spans="1:11" ht="26.1" customHeight="1" x14ac:dyDescent="0.2">
      <c r="A25" s="24" t="s">
        <v>9</v>
      </c>
      <c r="B25" s="6"/>
      <c r="C25" s="6"/>
      <c r="D25" s="6"/>
      <c r="E25" s="25"/>
      <c r="F25" s="27"/>
      <c r="G25" s="16" t="str">
        <f t="shared" ref="G25:G26" si="13">IF(B25="Nécessite de l'amélioration",80,IF(B25="Rencontre les attentes",100,IF(B25="Dépasse les attentes",130,"")))</f>
        <v/>
      </c>
      <c r="H25" s="16" t="str">
        <f t="shared" si="12"/>
        <v/>
      </c>
      <c r="I25" s="16" t="str">
        <f t="shared" si="12"/>
        <v/>
      </c>
      <c r="J25" s="16" t="str">
        <f t="shared" si="12"/>
        <v/>
      </c>
      <c r="K25" s="27"/>
    </row>
    <row r="26" spans="1:11" ht="26.1" customHeight="1" thickBot="1" x14ac:dyDescent="0.25">
      <c r="A26" s="24" t="s">
        <v>10</v>
      </c>
      <c r="B26" s="6"/>
      <c r="C26" s="6"/>
      <c r="D26" s="6"/>
      <c r="E26" s="25"/>
      <c r="F26" s="27"/>
      <c r="G26" s="17" t="str">
        <f t="shared" si="13"/>
        <v/>
      </c>
      <c r="H26" s="17" t="str">
        <f t="shared" si="12"/>
        <v/>
      </c>
      <c r="I26" s="17" t="str">
        <f t="shared" si="12"/>
        <v/>
      </c>
      <c r="J26" s="17" t="str">
        <f t="shared" si="12"/>
        <v/>
      </c>
      <c r="K26" s="27"/>
    </row>
    <row r="27" spans="1:11" ht="26.1" customHeight="1" thickBot="1" x14ac:dyDescent="0.25">
      <c r="A27" s="22" t="s">
        <v>12</v>
      </c>
      <c r="B27" s="10" t="str">
        <f t="shared" ref="B27:E27" si="14">G27</f>
        <v/>
      </c>
      <c r="C27" s="10" t="str">
        <f t="shared" si="14"/>
        <v/>
      </c>
      <c r="D27" s="10" t="str">
        <f t="shared" si="14"/>
        <v/>
      </c>
      <c r="E27" s="13" t="str">
        <f t="shared" si="14"/>
        <v/>
      </c>
      <c r="F27" s="28"/>
      <c r="G27" s="9" t="str">
        <f t="shared" ref="G27:J27" si="15">IF(IFERROR(IF(AVERAGE(G24:G26)&lt;=89,"Nécessite amélioration",IF(AVERAGE(G24:G26)&lt;=114.999,"Rencontre les attentes",IF(AVERAGE(G24:G26)&gt;115,"Dépasse les attentes"))),0)=0,"",IF(AVERAGE(G24:G26)&lt;=89,"Nécessite amélioration",IF(AVERAGE(G24:G26)&lt;=114.999,"Rencontre les attentes",IF(AVERAGE(G24:G26)&gt;115,"Dépasse les attentes"))))</f>
        <v/>
      </c>
      <c r="H27" s="9" t="str">
        <f t="shared" si="15"/>
        <v/>
      </c>
      <c r="I27" s="9" t="str">
        <f t="shared" si="15"/>
        <v/>
      </c>
      <c r="J27" s="9" t="str">
        <f t="shared" si="15"/>
        <v/>
      </c>
      <c r="K27" s="28"/>
    </row>
    <row r="28" spans="1:11" x14ac:dyDescent="0.2">
      <c r="A28" s="4" t="s">
        <v>40</v>
      </c>
      <c r="B28" s="12"/>
      <c r="C28" s="12"/>
      <c r="D28" s="12"/>
      <c r="E28" s="23"/>
      <c r="F28" s="26"/>
      <c r="G28" s="15"/>
      <c r="H28" s="15"/>
      <c r="I28" s="15"/>
      <c r="J28" s="15"/>
      <c r="K28" s="5"/>
    </row>
    <row r="29" spans="1:11" ht="26.1" customHeight="1" x14ac:dyDescent="0.2">
      <c r="A29" s="24" t="s">
        <v>7</v>
      </c>
      <c r="B29" s="6"/>
      <c r="C29" s="6"/>
      <c r="D29" s="6"/>
      <c r="E29" s="25"/>
      <c r="F29" s="27" t="str">
        <f>K29</f>
        <v/>
      </c>
      <c r="G29" s="16" t="str">
        <f>IF(B29="Nécessite de l'amélioration",80,IF(B29="Rencontre les attentes",100,IF(B29="Dépasse les attentes",130,"")))</f>
        <v/>
      </c>
      <c r="H29" s="16" t="str">
        <f t="shared" ref="H29:J31" si="16">IF(C29="Nécessite de l'amélioration",80,IF(C29="Rencontre les attentes",100,IF(C29="Dépasse les attentes",130,"")))</f>
        <v/>
      </c>
      <c r="I29" s="16" t="str">
        <f t="shared" si="16"/>
        <v/>
      </c>
      <c r="J29" s="16" t="str">
        <f t="shared" si="16"/>
        <v/>
      </c>
      <c r="K29" s="27" t="str">
        <f>IFERROR(IF(AVERAGE(G29:J31)&lt;=89,"Nécessite de l'amélioration",IF(AVERAGE(G29:J31)&lt;=114.999,"Rencontre les attentes",IF(AVERAGE(G29:J31)&gt;115,"Dépasse les attentes"))),"")</f>
        <v/>
      </c>
    </row>
    <row r="30" spans="1:11" ht="26.1" customHeight="1" x14ac:dyDescent="0.2">
      <c r="A30" s="24" t="s">
        <v>9</v>
      </c>
      <c r="B30" s="6"/>
      <c r="C30" s="6"/>
      <c r="D30" s="6"/>
      <c r="E30" s="25"/>
      <c r="F30" s="27"/>
      <c r="G30" s="16" t="str">
        <f t="shared" ref="G30:G31" si="17">IF(B30="Nécessite de l'amélioration",80,IF(B30="Rencontre les attentes",100,IF(B30="Dépasse les attentes",130,"")))</f>
        <v/>
      </c>
      <c r="H30" s="16" t="str">
        <f t="shared" si="16"/>
        <v/>
      </c>
      <c r="I30" s="16" t="str">
        <f t="shared" si="16"/>
        <v/>
      </c>
      <c r="J30" s="16" t="str">
        <f t="shared" si="16"/>
        <v/>
      </c>
      <c r="K30" s="27"/>
    </row>
    <row r="31" spans="1:11" ht="26.1" customHeight="1" thickBot="1" x14ac:dyDescent="0.25">
      <c r="A31" s="24" t="s">
        <v>10</v>
      </c>
      <c r="B31" s="6"/>
      <c r="C31" s="6"/>
      <c r="D31" s="6"/>
      <c r="E31" s="25"/>
      <c r="F31" s="27"/>
      <c r="G31" s="17" t="str">
        <f t="shared" si="17"/>
        <v/>
      </c>
      <c r="H31" s="17" t="str">
        <f t="shared" si="16"/>
        <v/>
      </c>
      <c r="I31" s="17" t="str">
        <f t="shared" si="16"/>
        <v/>
      </c>
      <c r="J31" s="17" t="str">
        <f t="shared" si="16"/>
        <v/>
      </c>
      <c r="K31" s="27"/>
    </row>
    <row r="32" spans="1:11" ht="26.1" customHeight="1" thickBot="1" x14ac:dyDescent="0.25">
      <c r="A32" s="22" t="s">
        <v>12</v>
      </c>
      <c r="B32" s="10" t="str">
        <f t="shared" ref="B32:E32" si="18">G32</f>
        <v/>
      </c>
      <c r="C32" s="10" t="str">
        <f t="shared" si="18"/>
        <v/>
      </c>
      <c r="D32" s="10" t="str">
        <f t="shared" si="18"/>
        <v/>
      </c>
      <c r="E32" s="13" t="str">
        <f t="shared" si="18"/>
        <v/>
      </c>
      <c r="F32" s="28"/>
      <c r="G32" s="9" t="str">
        <f>IF(IFERROR(IF(AVERAGE(G29:G31)&lt;=89,"Nécessite de l'amélioration",IF(AVERAGE(G29:G31)&lt;=114.999,"Rencontre les attentes",IF(AVERAGE(G29:G31)&gt;115,"Dépasse les attentes"))),0)=0,"",IF(AVERAGE(G29:G31)&lt;=89,"Nécessite de l'amélioration",IF(AVERAGE(G29:G31)&lt;=114.999,"Rencontre les attentes",IF(AVERAGE(G29:G31)&gt;115,"Dépasse les attentes"))))</f>
        <v/>
      </c>
      <c r="H32" s="9" t="str">
        <f>IF(IFERROR(IF(AVERAGE(H29:H31)&lt;=89,"Nécessite de l'amélioration",IF(AVERAGE(H29:H31)&lt;=114.999,"Rencontre les attentes",IF(AVERAGE(H29:H31)&gt;115,"Dépasse les attentes"))),0)=0,"",IF(AVERAGE(H29:H31)&lt;=89,"Nécessite de l'amélioration",IF(AVERAGE(H29:H31)&lt;=114.999,"Rencontre les attentes",IF(AVERAGE(H29:H31)&gt;115,"Dépasse les attentes"))))</f>
        <v/>
      </c>
      <c r="I32" s="9" t="str">
        <f>IF(IFERROR(IF(AVERAGE(I29:I31)&lt;=89,"Nécessite de l'amélioration",IF(AVERAGE(I29:I31)&lt;=114.999,"Rencontre les attentes",IF(AVERAGE(I29:I31)&gt;115,"Dépasse les attentes"))),0)=0,"",IF(AVERAGE(I29:I31)&lt;=89,"Nécessite de l'amélioration",IF(AVERAGE(I29:I31)&lt;=114.999,"Rencontre les attentes",IF(AVERAGE(I29:I31)&gt;115,"Dépasse les attentes"))))</f>
        <v/>
      </c>
      <c r="J32" s="9" t="str">
        <f>IF(IFERROR(IF(AVERAGE(J29:J31)&lt;=89,"Nécessite de l'amélioration",IF(AVERAGE(J29:J31)&lt;=114.999,"Rencontre les attentes",IF(AVERAGE(J29:J31)&gt;115,"Dépasse les attentes"))),0)=0,"",IF(AVERAGE(J29:J31)&lt;=89,"Nécessite de l'amélioration",IF(AVERAGE(J29:J31)&lt;=114.999,"Rencontre les attentes",IF(AVERAGE(J29:J31)&gt;115,"Dépasse les attentes"))))</f>
        <v/>
      </c>
      <c r="K32" s="28"/>
    </row>
    <row r="33" spans="1:11" x14ac:dyDescent="0.2">
      <c r="A33" s="4" t="s">
        <v>41</v>
      </c>
      <c r="B33" s="12"/>
      <c r="C33" s="12"/>
      <c r="D33" s="12"/>
      <c r="E33" s="23"/>
      <c r="F33" s="26"/>
      <c r="G33" s="15"/>
      <c r="H33" s="15"/>
      <c r="I33" s="15"/>
      <c r="J33" s="15"/>
      <c r="K33" s="5"/>
    </row>
    <row r="34" spans="1:11" ht="26.1" customHeight="1" x14ac:dyDescent="0.2">
      <c r="A34" s="24" t="s">
        <v>7</v>
      </c>
      <c r="B34" s="6"/>
      <c r="C34" s="6"/>
      <c r="D34" s="6"/>
      <c r="E34" s="25"/>
      <c r="F34" s="27" t="str">
        <f>K34</f>
        <v/>
      </c>
      <c r="G34" s="16" t="str">
        <f>IF(B34="Nécessite de l'amélioration",80,IF(B34="Rencontre les attentes",100,IF(B34="Dépasse les attentes",130,"")))</f>
        <v/>
      </c>
      <c r="H34" s="16" t="str">
        <f t="shared" ref="H34:J36" si="19">IF(C34="Nécessite de l'amélioration",80,IF(C34="Rencontre les attentes",100,IF(C34="Dépasse les attentes",130,"")))</f>
        <v/>
      </c>
      <c r="I34" s="16" t="str">
        <f t="shared" si="19"/>
        <v/>
      </c>
      <c r="J34" s="16" t="str">
        <f t="shared" si="19"/>
        <v/>
      </c>
      <c r="K34" s="27" t="str">
        <f>IFERROR(IF(AVERAGE(G34:J36)&lt;=89,"Nécessite de l'amélioration",IF(AVERAGE(G34:J36)&lt;=114.999,"Rencontre les attentes",IF(AVERAGE(G34:J36)&gt;115,"Dépasse les attentes"))),"")</f>
        <v/>
      </c>
    </row>
    <row r="35" spans="1:11" ht="26.1" customHeight="1" x14ac:dyDescent="0.2">
      <c r="A35" s="24" t="s">
        <v>9</v>
      </c>
      <c r="B35" s="6"/>
      <c r="C35" s="6"/>
      <c r="D35" s="6"/>
      <c r="E35" s="25"/>
      <c r="F35" s="27"/>
      <c r="G35" s="16" t="str">
        <f t="shared" ref="G35:G36" si="20">IF(B35="Nécessite de l'amélioration",80,IF(B35="Rencontre les attentes",100,IF(B35="Dépasse les attentes",130,"")))</f>
        <v/>
      </c>
      <c r="H35" s="16" t="str">
        <f t="shared" si="19"/>
        <v/>
      </c>
      <c r="I35" s="16" t="str">
        <f t="shared" si="19"/>
        <v/>
      </c>
      <c r="J35" s="16" t="str">
        <f t="shared" si="19"/>
        <v/>
      </c>
      <c r="K35" s="27"/>
    </row>
    <row r="36" spans="1:11" ht="26.1" customHeight="1" thickBot="1" x14ac:dyDescent="0.25">
      <c r="A36" s="24" t="s">
        <v>10</v>
      </c>
      <c r="B36" s="6"/>
      <c r="C36" s="6"/>
      <c r="D36" s="6"/>
      <c r="E36" s="25"/>
      <c r="F36" s="27"/>
      <c r="G36" s="17" t="str">
        <f t="shared" si="20"/>
        <v/>
      </c>
      <c r="H36" s="17" t="str">
        <f t="shared" si="19"/>
        <v/>
      </c>
      <c r="I36" s="17" t="str">
        <f t="shared" si="19"/>
        <v/>
      </c>
      <c r="J36" s="17" t="str">
        <f t="shared" si="19"/>
        <v/>
      </c>
      <c r="K36" s="27"/>
    </row>
    <row r="37" spans="1:11" ht="26.1" customHeight="1" thickBot="1" x14ac:dyDescent="0.25">
      <c r="A37" s="22" t="s">
        <v>12</v>
      </c>
      <c r="B37" s="10" t="str">
        <f t="shared" ref="B37:E37" si="21">G37</f>
        <v/>
      </c>
      <c r="C37" s="10" t="str">
        <f t="shared" si="21"/>
        <v/>
      </c>
      <c r="D37" s="10" t="str">
        <f t="shared" si="21"/>
        <v/>
      </c>
      <c r="E37" s="13" t="str">
        <f t="shared" si="21"/>
        <v/>
      </c>
      <c r="F37" s="28"/>
      <c r="G37" s="9" t="str">
        <f>IF(IFERROR(IF(AVERAGE(G34:G36)&lt;=89,"Nécessite de l'amélioration",IF(AVERAGE(G34:G36)&lt;=114.999,"Rencontre les attentes",IF(AVERAGE(G34:G36)&gt;115,"Dépasse les attentes"))),0)=0,"",IF(AVERAGE(G34:G36)&lt;=89,"Nécessite de l'amélioration",IF(AVERAGE(G34:G36)&lt;=114.999,"Rencontre les attentes",IF(AVERAGE(G34:G36)&gt;115,"Dépasse les attentes"))))</f>
        <v/>
      </c>
      <c r="H37" s="9" t="str">
        <f>IF(IFERROR(IF(AVERAGE(H34:H36)&lt;=89,"Nécessite de l'amélioration",IF(AVERAGE(H34:H36)&lt;=114.999,"Rencontre les attentes",IF(AVERAGE(H34:H36)&gt;115,"Dépasse les attentes"))),0)=0,"",IF(AVERAGE(H34:H36)&lt;=89,"Nécessite de l'amélioration",IF(AVERAGE(H34:H36)&lt;=114.999,"Rencontre les attentes",IF(AVERAGE(H34:H36)&gt;115,"Dépasse les attentes"))))</f>
        <v/>
      </c>
      <c r="I37" s="9" t="str">
        <f>IF(IFERROR(IF(AVERAGE(I34:I36)&lt;=89,"Nécessite de l'amélioration",IF(AVERAGE(I34:I36)&lt;=114.999,"Rencontre les attentes",IF(AVERAGE(I34:I36)&gt;115,"Dépasse les attentes"))),0)=0,"",IF(AVERAGE(I34:I36)&lt;=89,"Nécessite de l'amélioration",IF(AVERAGE(I34:I36)&lt;=114.999,"Rencontre les attentes",IF(AVERAGE(I34:I36)&gt;115,"Dépasse les attentes"))))</f>
        <v/>
      </c>
      <c r="J37" s="9" t="str">
        <f>IF(IFERROR(IF(AVERAGE(J34:J36)&lt;=89,"Nécessite de l'amélioration",IF(AVERAGE(J34:J36)&lt;=114.999,"Rencontre les attentes",IF(AVERAGE(J34:J36)&gt;115,"Dépasse les attentes"))),0)=0,"",IF(AVERAGE(J34:J36)&lt;=89,"Nécessite de l'amélioration",IF(AVERAGE(J34:J36)&lt;=114.999,"Rencontre les attentes",IF(AVERAGE(J34:J36)&gt;115,"Dépasse les attentes"))))</f>
        <v/>
      </c>
      <c r="K37" s="28"/>
    </row>
    <row r="38" spans="1:11" x14ac:dyDescent="0.2">
      <c r="A38" s="4" t="s">
        <v>42</v>
      </c>
      <c r="B38" s="12"/>
      <c r="C38" s="12"/>
      <c r="D38" s="12"/>
      <c r="E38" s="23"/>
      <c r="F38" s="26"/>
      <c r="G38" s="15"/>
      <c r="H38" s="15"/>
      <c r="I38" s="15"/>
      <c r="J38" s="15"/>
      <c r="K38" s="5"/>
    </row>
    <row r="39" spans="1:11" ht="26.1" customHeight="1" x14ac:dyDescent="0.2">
      <c r="A39" s="24" t="s">
        <v>7</v>
      </c>
      <c r="B39" s="6"/>
      <c r="C39" s="6"/>
      <c r="D39" s="6"/>
      <c r="E39" s="25"/>
      <c r="F39" s="27" t="str">
        <f>K39</f>
        <v/>
      </c>
      <c r="G39" s="16" t="str">
        <f>IF(B39="Nécessite de l'amélioration",80,IF(B39="Rencontre les attentes",100,IF(B39="Dépasse les attentes",130,"")))</f>
        <v/>
      </c>
      <c r="H39" s="16" t="str">
        <f t="shared" ref="H39:J41" si="22">IF(C39="Nécessite de l'amélioration",80,IF(C39="Rencontre les attentes",100,IF(C39="Dépasse les attentes",130,"")))</f>
        <v/>
      </c>
      <c r="I39" s="16" t="str">
        <f t="shared" si="22"/>
        <v/>
      </c>
      <c r="J39" s="16" t="str">
        <f t="shared" si="22"/>
        <v/>
      </c>
      <c r="K39" s="27" t="str">
        <f>IFERROR(IF(AVERAGE(G39:J41)&lt;=89,"Nécessite de l'amélioration",IF(AVERAGE(G39:J41)&lt;=114.999,"Rencontre les attentes",IF(AVERAGE(G39:J41)&gt;115,"Dépasse les attentes"))),"")</f>
        <v/>
      </c>
    </row>
    <row r="40" spans="1:11" ht="26.1" customHeight="1" x14ac:dyDescent="0.2">
      <c r="A40" s="24" t="s">
        <v>9</v>
      </c>
      <c r="B40" s="6"/>
      <c r="C40" s="6"/>
      <c r="D40" s="6"/>
      <c r="E40" s="25"/>
      <c r="F40" s="27"/>
      <c r="G40" s="16" t="str">
        <f t="shared" ref="G40:G41" si="23">IF(B40="Nécessite de l'amélioration",80,IF(B40="Rencontre les attentes",100,IF(B40="Dépasse les attentes",130,"")))</f>
        <v/>
      </c>
      <c r="H40" s="16" t="str">
        <f t="shared" si="22"/>
        <v/>
      </c>
      <c r="I40" s="16" t="str">
        <f t="shared" si="22"/>
        <v/>
      </c>
      <c r="J40" s="16" t="str">
        <f t="shared" si="22"/>
        <v/>
      </c>
      <c r="K40" s="27"/>
    </row>
    <row r="41" spans="1:11" ht="26.1" customHeight="1" thickBot="1" x14ac:dyDescent="0.25">
      <c r="A41" s="24" t="s">
        <v>10</v>
      </c>
      <c r="B41" s="6"/>
      <c r="C41" s="6"/>
      <c r="D41" s="6"/>
      <c r="E41" s="25"/>
      <c r="F41" s="27"/>
      <c r="G41" s="17" t="str">
        <f t="shared" si="23"/>
        <v/>
      </c>
      <c r="H41" s="17" t="str">
        <f t="shared" si="22"/>
        <v/>
      </c>
      <c r="I41" s="17" t="str">
        <f t="shared" si="22"/>
        <v/>
      </c>
      <c r="J41" s="17" t="str">
        <f t="shared" si="22"/>
        <v/>
      </c>
      <c r="K41" s="27"/>
    </row>
    <row r="42" spans="1:11" ht="26.1" customHeight="1" thickBot="1" x14ac:dyDescent="0.25">
      <c r="A42" s="22" t="s">
        <v>12</v>
      </c>
      <c r="B42" s="10" t="str">
        <f t="shared" ref="B42:E42" si="24">G42</f>
        <v/>
      </c>
      <c r="C42" s="10" t="str">
        <f t="shared" si="24"/>
        <v/>
      </c>
      <c r="D42" s="10" t="str">
        <f t="shared" si="24"/>
        <v/>
      </c>
      <c r="E42" s="13" t="str">
        <f t="shared" si="24"/>
        <v/>
      </c>
      <c r="F42" s="28"/>
      <c r="G42" s="9" t="str">
        <f>IF(IFERROR(IF(AVERAGE(G39:G41)&lt;=89,"Nécessite de l'amélioration",IF(AVERAGE(G39:G41)&lt;=114.999,"Rencontre les attentes",IF(AVERAGE(G39:G41)&gt;115,"Dépasse les attentes"))),0)=0,"",IF(AVERAGE(G39:G41)&lt;=89,"Nécessite de l'amélioration",IF(AVERAGE(G39:G41)&lt;=114.999,"Rencontre les attentes",IF(AVERAGE(G39:G41)&gt;115,"Dépasse les attentes"))))</f>
        <v/>
      </c>
      <c r="H42" s="9" t="str">
        <f>IF(IFERROR(IF(AVERAGE(H39:H41)&lt;=89,"Nécessite de l'amélioration",IF(AVERAGE(H39:H41)&lt;=114.999,"Rencontre les attentes",IF(AVERAGE(H39:H41)&gt;115,"Dépasse les attentes"))),0)=0,"",IF(AVERAGE(H39:H41)&lt;=89,"Nécessite de l'amélioration",IF(AVERAGE(H39:H41)&lt;=114.999,"Rencontre les attentes",IF(AVERAGE(H39:H41)&gt;115,"Dépasse les attentes"))))</f>
        <v/>
      </c>
      <c r="I42" s="9" t="str">
        <f>IF(IFERROR(IF(AVERAGE(I39:I41)&lt;=89,"Nécessite de l'amélioration",IF(AVERAGE(I39:I41)&lt;=114.999,"Rencontre les attentes",IF(AVERAGE(I39:I41)&gt;115,"Dépasse les attentes"))),0)=0,"",IF(AVERAGE(I39:I41)&lt;=89,"Nécessite de l'amélioration",IF(AVERAGE(I39:I41)&lt;=114.999,"Rencontre les attentes",IF(AVERAGE(I39:I41)&gt;115,"Dépasse les attentes"))))</f>
        <v/>
      </c>
      <c r="J42" s="9" t="str">
        <f>IF(IFERROR(IF(AVERAGE(J39:J41)&lt;=89,"Nécessite de l'amélioration",IF(AVERAGE(J39:J41)&lt;=114.999,"Rencontre les attentes",IF(AVERAGE(J39:J41)&gt;115,"Dépasse les attentes"))),0)=0,"",IF(AVERAGE(J39:J41)&lt;=89,"Nécessite de l'amélioration",IF(AVERAGE(J39:J41)&lt;=114.999,"Rencontre les attentes",IF(AVERAGE(J39:J41)&gt;115,"Dépasse les attentes"))))</f>
        <v/>
      </c>
      <c r="K42" s="28"/>
    </row>
    <row r="43" spans="1:11" x14ac:dyDescent="0.2">
      <c r="A43" s="4" t="s">
        <v>43</v>
      </c>
      <c r="B43" s="12"/>
      <c r="C43" s="12"/>
      <c r="D43" s="12"/>
      <c r="E43" s="23"/>
      <c r="F43" s="26"/>
      <c r="G43" s="15"/>
      <c r="H43" s="15"/>
      <c r="I43" s="15"/>
      <c r="J43" s="15"/>
      <c r="K43" s="5"/>
    </row>
    <row r="44" spans="1:11" ht="26.1" customHeight="1" x14ac:dyDescent="0.2">
      <c r="A44" s="24" t="s">
        <v>7</v>
      </c>
      <c r="B44" s="6"/>
      <c r="C44" s="6"/>
      <c r="D44" s="6"/>
      <c r="E44" s="25"/>
      <c r="F44" s="27" t="str">
        <f>K44</f>
        <v/>
      </c>
      <c r="G44" s="16" t="str">
        <f>IF(B44="Nécessite de l'amélioration",80,IF(B44="Rencontre les attentes",100,IF(B44="Dépasse les attentes",130,"")))</f>
        <v/>
      </c>
      <c r="H44" s="16" t="str">
        <f t="shared" ref="H44:J46" si="25">IF(C44="Nécessite de l'amélioration",80,IF(C44="Rencontre les attentes",100,IF(C44="Dépasse les attentes",130,"")))</f>
        <v/>
      </c>
      <c r="I44" s="16" t="str">
        <f t="shared" si="25"/>
        <v/>
      </c>
      <c r="J44" s="16" t="str">
        <f t="shared" si="25"/>
        <v/>
      </c>
      <c r="K44" s="27" t="str">
        <f>IFERROR(IF(AVERAGE(G44:J46)&lt;=89,"Nécessite de l'amélioration",IF(AVERAGE(G44:J46)&lt;=114.999,"Rencontre les attentes",IF(AVERAGE(G44:J46)&gt;115,"Dépasse les attentes"))),"")</f>
        <v/>
      </c>
    </row>
    <row r="45" spans="1:11" ht="26.1" customHeight="1" x14ac:dyDescent="0.2">
      <c r="A45" s="24" t="s">
        <v>9</v>
      </c>
      <c r="B45" s="6"/>
      <c r="C45" s="6"/>
      <c r="D45" s="6"/>
      <c r="E45" s="25"/>
      <c r="F45" s="27"/>
      <c r="G45" s="16" t="str">
        <f t="shared" ref="G45:G46" si="26">IF(B45="Nécessite de l'amélioration",80,IF(B45="Rencontre les attentes",100,IF(B45="Dépasse les attentes",130,"")))</f>
        <v/>
      </c>
      <c r="H45" s="16" t="str">
        <f t="shared" si="25"/>
        <v/>
      </c>
      <c r="I45" s="16" t="str">
        <f t="shared" si="25"/>
        <v/>
      </c>
      <c r="J45" s="16" t="str">
        <f t="shared" si="25"/>
        <v/>
      </c>
      <c r="K45" s="27"/>
    </row>
    <row r="46" spans="1:11" ht="26.1" customHeight="1" thickBot="1" x14ac:dyDescent="0.25">
      <c r="A46" s="24" t="s">
        <v>10</v>
      </c>
      <c r="B46" s="6"/>
      <c r="C46" s="6"/>
      <c r="D46" s="6"/>
      <c r="E46" s="25"/>
      <c r="F46" s="27"/>
      <c r="G46" s="17" t="str">
        <f t="shared" si="26"/>
        <v/>
      </c>
      <c r="H46" s="17" t="str">
        <f t="shared" si="25"/>
        <v/>
      </c>
      <c r="I46" s="17" t="str">
        <f t="shared" si="25"/>
        <v/>
      </c>
      <c r="J46" s="17" t="str">
        <f t="shared" si="25"/>
        <v/>
      </c>
      <c r="K46" s="27"/>
    </row>
    <row r="47" spans="1:11" ht="26.1" customHeight="1" thickBot="1" x14ac:dyDescent="0.25">
      <c r="A47" s="22" t="s">
        <v>12</v>
      </c>
      <c r="B47" s="10" t="str">
        <f t="shared" ref="B47:E47" si="27">G47</f>
        <v/>
      </c>
      <c r="C47" s="10" t="str">
        <f t="shared" si="27"/>
        <v/>
      </c>
      <c r="D47" s="10" t="str">
        <f t="shared" si="27"/>
        <v/>
      </c>
      <c r="E47" s="13" t="str">
        <f t="shared" si="27"/>
        <v/>
      </c>
      <c r="F47" s="28"/>
      <c r="G47" s="9" t="str">
        <f>IF(IFERROR(IF(AVERAGE(G44:G46)&lt;=89,"Nécessite de l'amélioration",IF(AVERAGE(G44:G46)&lt;=114.999,"Rencontre les attentes",IF(AVERAGE(G44:G46)&gt;115,"Dépasse les attentes"))),0)=0,"",IF(AVERAGE(G44:G46)&lt;=89,"Nécessite de l'amélioration",IF(AVERAGE(G44:G46)&lt;=114.999,"Rencontre les attentes",IF(AVERAGE(G44:G46)&gt;115,"Dépasse les attentes"))))</f>
        <v/>
      </c>
      <c r="H47" s="9" t="str">
        <f>IF(IFERROR(IF(AVERAGE(H44:H46)&lt;=89,"Nécessite de l'amélioration",IF(AVERAGE(H44:H46)&lt;=114.999,"Rencontre les attentes",IF(AVERAGE(H44:H46)&gt;115,"Dépasse les attentes"))),0)=0,"",IF(AVERAGE(H44:H46)&lt;=89,"Nécessite de l'amélioration",IF(AVERAGE(H44:H46)&lt;=114.999,"Rencontre les attentes",IF(AVERAGE(H44:H46)&gt;115,"Dépasse les attentes"))))</f>
        <v/>
      </c>
      <c r="I47" s="9" t="str">
        <f>IF(IFERROR(IF(AVERAGE(I44:I46)&lt;=89,"Nécessite de l'amélioration",IF(AVERAGE(I44:I46)&lt;=114.999,"Rencontre les attentes",IF(AVERAGE(I44:I46)&gt;115,"Dépasse les attentes"))),0)=0,"",IF(AVERAGE(I44:I46)&lt;=89,"Nécessite de l'amélioration",IF(AVERAGE(I44:I46)&lt;=114.999,"Rencontre les attentes",IF(AVERAGE(I44:I46)&gt;115,"Dépasse les attentes"))))</f>
        <v/>
      </c>
      <c r="J47" s="9" t="str">
        <f>IF(IFERROR(IF(AVERAGE(J44:J46)&lt;=89,"Nécessite de l'amélioration",IF(AVERAGE(J44:J46)&lt;=114.999,"Rencontre les attentes",IF(AVERAGE(J44:J46)&gt;115,"Dépasse les attentes"))),0)=0,"",IF(AVERAGE(J44:J46)&lt;=89,"Nécessite de l'amélioration",IF(AVERAGE(J44:J46)&lt;=114.999,"Rencontre les attentes",IF(AVERAGE(J44:J46)&gt;115,"Dépasse les attentes"))))</f>
        <v/>
      </c>
      <c r="K47" s="28"/>
    </row>
    <row r="48" spans="1:11" x14ac:dyDescent="0.2">
      <c r="A48" s="4" t="s">
        <v>44</v>
      </c>
      <c r="B48" s="12"/>
      <c r="C48" s="12"/>
      <c r="D48" s="12"/>
      <c r="E48" s="23"/>
      <c r="F48" s="26"/>
      <c r="G48" s="15"/>
      <c r="H48" s="15"/>
      <c r="I48" s="15"/>
      <c r="J48" s="15"/>
      <c r="K48" s="5"/>
    </row>
    <row r="49" spans="1:11" ht="26.1" customHeight="1" x14ac:dyDescent="0.2">
      <c r="A49" s="24" t="s">
        <v>7</v>
      </c>
      <c r="B49" s="6"/>
      <c r="C49" s="6"/>
      <c r="D49" s="6"/>
      <c r="E49" s="25"/>
      <c r="F49" s="27" t="str">
        <f>K49</f>
        <v/>
      </c>
      <c r="G49" s="16" t="str">
        <f>IF(B49="Nécessite de l'amélioration",80,IF(B49="Rencontre les attentes",100,IF(B49="Dépasse les attentes",130,"")))</f>
        <v/>
      </c>
      <c r="H49" s="16" t="str">
        <f t="shared" ref="H49:J51" si="28">IF(C49="Nécessite de l'amélioration",80,IF(C49="Rencontre les attentes",100,IF(C49="Dépasse les attentes",130,"")))</f>
        <v/>
      </c>
      <c r="I49" s="16" t="str">
        <f t="shared" si="28"/>
        <v/>
      </c>
      <c r="J49" s="16" t="str">
        <f t="shared" si="28"/>
        <v/>
      </c>
      <c r="K49" s="27" t="str">
        <f>IFERROR(IF(AVERAGE(G49:J51)&lt;=89,"Nécessite de l'amélioration",IF(AVERAGE(G49:J51)&lt;=114.999,"Rencontre les attentes",IF(AVERAGE(G49:J51)&gt;115,"Dépasse les attentes"))),"")</f>
        <v/>
      </c>
    </row>
    <row r="50" spans="1:11" ht="26.1" customHeight="1" x14ac:dyDescent="0.2">
      <c r="A50" s="24" t="s">
        <v>9</v>
      </c>
      <c r="B50" s="6"/>
      <c r="C50" s="6"/>
      <c r="D50" s="6"/>
      <c r="E50" s="25"/>
      <c r="F50" s="27"/>
      <c r="G50" s="16" t="str">
        <f t="shared" ref="G50:G51" si="29">IF(B50="Nécessite de l'amélioration",80,IF(B50="Rencontre les attentes",100,IF(B50="Dépasse les attentes",130,"")))</f>
        <v/>
      </c>
      <c r="H50" s="16" t="str">
        <f t="shared" si="28"/>
        <v/>
      </c>
      <c r="I50" s="16" t="str">
        <f t="shared" si="28"/>
        <v/>
      </c>
      <c r="J50" s="16" t="str">
        <f t="shared" si="28"/>
        <v/>
      </c>
      <c r="K50" s="27"/>
    </row>
    <row r="51" spans="1:11" ht="26.1" customHeight="1" thickBot="1" x14ac:dyDescent="0.25">
      <c r="A51" s="24" t="s">
        <v>10</v>
      </c>
      <c r="B51" s="6"/>
      <c r="C51" s="6"/>
      <c r="D51" s="6"/>
      <c r="E51" s="25"/>
      <c r="F51" s="27"/>
      <c r="G51" s="17" t="str">
        <f t="shared" si="29"/>
        <v/>
      </c>
      <c r="H51" s="17" t="str">
        <f t="shared" si="28"/>
        <v/>
      </c>
      <c r="I51" s="17" t="str">
        <f t="shared" si="28"/>
        <v/>
      </c>
      <c r="J51" s="17" t="str">
        <f t="shared" si="28"/>
        <v/>
      </c>
      <c r="K51" s="27"/>
    </row>
    <row r="52" spans="1:11" ht="26.1" customHeight="1" thickBot="1" x14ac:dyDescent="0.25">
      <c r="A52" s="22" t="s">
        <v>12</v>
      </c>
      <c r="B52" s="10" t="str">
        <f t="shared" ref="B52:E52" si="30">G52</f>
        <v/>
      </c>
      <c r="C52" s="10" t="str">
        <f t="shared" si="30"/>
        <v/>
      </c>
      <c r="D52" s="10" t="str">
        <f t="shared" si="30"/>
        <v/>
      </c>
      <c r="E52" s="13" t="str">
        <f t="shared" si="30"/>
        <v/>
      </c>
      <c r="F52" s="28"/>
      <c r="G52" s="9" t="str">
        <f>IF(IFERROR(IF(AVERAGE(G49:G51)&lt;=89,"Nécessite de l'amélioration",IF(AVERAGE(G49:G51)&lt;=114.999,"Rencontre les attentes",IF(AVERAGE(G49:G51)&gt;115,"Dépasse les attentes"))),0)=0,"",IF(AVERAGE(G49:G51)&lt;=89,"Nécessite de l'amélioration",IF(AVERAGE(G49:G51)&lt;=114.999,"Rencontre les attentes",IF(AVERAGE(G49:G51)&gt;115,"Dépasse les attentes"))))</f>
        <v/>
      </c>
      <c r="H52" s="9" t="str">
        <f>IF(IFERROR(IF(AVERAGE(H49:H51)&lt;=89,"Nécessite de l'amélioration",IF(AVERAGE(H49:H51)&lt;=114.999,"Rencontre les attentes",IF(AVERAGE(H49:H51)&gt;115,"Dépasse les attentes"))),0)=0,"",IF(AVERAGE(H49:H51)&lt;=89,"Nécessite de l'amélioration",IF(AVERAGE(H49:H51)&lt;=114.999,"Rencontre les attentes",IF(AVERAGE(H49:H51)&gt;115,"Dépasse les attentes"))))</f>
        <v/>
      </c>
      <c r="I52" s="9" t="str">
        <f>IF(IFERROR(IF(AVERAGE(I49:I51)&lt;=89,"Nécessite de l'amélioration",IF(AVERAGE(I49:I51)&lt;=114.999,"Rencontre les attentes",IF(AVERAGE(I49:I51)&gt;115,"Dépasse les attentes"))),0)=0,"",IF(AVERAGE(I49:I51)&lt;=89,"Nécessite de l'amélioration",IF(AVERAGE(I49:I51)&lt;=114.999,"Rencontre les attentes",IF(AVERAGE(I49:I51)&gt;115,"Dépasse les attentes"))))</f>
        <v/>
      </c>
      <c r="J52" s="9" t="str">
        <f>IF(IFERROR(IF(AVERAGE(J49:J51)&lt;=89,"Nécessite de l'amélioration",IF(AVERAGE(J49:J51)&lt;=114.999,"Rencontre les attentes",IF(AVERAGE(J49:J51)&gt;115,"Dépasse les attentes"))),0)=0,"",IF(AVERAGE(J49:J51)&lt;=89,"Nécessite de l'amélioration",IF(AVERAGE(J49:J51)&lt;=114.999,"Rencontre les attentes",IF(AVERAGE(J49:J51)&gt;115,"Dépasse les attentes"))))</f>
        <v/>
      </c>
      <c r="K52" s="28"/>
    </row>
    <row r="53" spans="1:11" x14ac:dyDescent="0.2">
      <c r="A53" s="4" t="s">
        <v>45</v>
      </c>
      <c r="B53" s="12"/>
      <c r="C53" s="12"/>
      <c r="D53" s="12"/>
      <c r="E53" s="23"/>
      <c r="F53" s="26"/>
      <c r="G53" s="15"/>
      <c r="H53" s="15"/>
      <c r="I53" s="15"/>
      <c r="J53" s="15"/>
      <c r="K53" s="5"/>
    </row>
    <row r="54" spans="1:11" ht="26.1" customHeight="1" x14ac:dyDescent="0.2">
      <c r="A54" s="24" t="s">
        <v>7</v>
      </c>
      <c r="B54" s="6"/>
      <c r="C54" s="6"/>
      <c r="D54" s="6"/>
      <c r="E54" s="25"/>
      <c r="F54" s="27" t="str">
        <f>K54</f>
        <v/>
      </c>
      <c r="G54" s="16" t="str">
        <f>IF(B54="Nécessite de l'amélioration",80,IF(B54="Rencontre les attentes",100,IF(B54="Dépasse les attentes",130,"")))</f>
        <v/>
      </c>
      <c r="H54" s="16" t="str">
        <f t="shared" ref="H54:J56" si="31">IF(C54="Nécessite de l'amélioration",80,IF(C54="Rencontre les attentes",100,IF(C54="Dépasse les attentes",130,"")))</f>
        <v/>
      </c>
      <c r="I54" s="16" t="str">
        <f t="shared" si="31"/>
        <v/>
      </c>
      <c r="J54" s="16" t="str">
        <f t="shared" si="31"/>
        <v/>
      </c>
      <c r="K54" s="27" t="str">
        <f>IFERROR(IF(AVERAGE(G54:J56)&lt;=89,"Nécessite de l'amélioration",IF(AVERAGE(G54:J56)&lt;=114.999,"Rencontre les attentes",IF(AVERAGE(G54:J56)&gt;115,"Dépasse les attentes"))),"")</f>
        <v/>
      </c>
    </row>
    <row r="55" spans="1:11" ht="26.1" customHeight="1" x14ac:dyDescent="0.2">
      <c r="A55" s="24" t="s">
        <v>9</v>
      </c>
      <c r="B55" s="6"/>
      <c r="C55" s="6"/>
      <c r="D55" s="6"/>
      <c r="E55" s="25"/>
      <c r="F55" s="27"/>
      <c r="G55" s="16" t="str">
        <f t="shared" ref="G55:G56" si="32">IF(B55="Nécessite de l'amélioration",80,IF(B55="Rencontre les attentes",100,IF(B55="Dépasse les attentes",130,"")))</f>
        <v/>
      </c>
      <c r="H55" s="16" t="str">
        <f t="shared" si="31"/>
        <v/>
      </c>
      <c r="I55" s="16" t="str">
        <f t="shared" si="31"/>
        <v/>
      </c>
      <c r="J55" s="16" t="str">
        <f t="shared" si="31"/>
        <v/>
      </c>
      <c r="K55" s="27"/>
    </row>
    <row r="56" spans="1:11" ht="26.1" customHeight="1" thickBot="1" x14ac:dyDescent="0.25">
      <c r="A56" s="24" t="s">
        <v>10</v>
      </c>
      <c r="B56" s="6"/>
      <c r="C56" s="6"/>
      <c r="D56" s="6"/>
      <c r="E56" s="25"/>
      <c r="F56" s="27"/>
      <c r="G56" s="17" t="str">
        <f t="shared" si="32"/>
        <v/>
      </c>
      <c r="H56" s="17" t="str">
        <f t="shared" si="31"/>
        <v/>
      </c>
      <c r="I56" s="17" t="str">
        <f t="shared" si="31"/>
        <v/>
      </c>
      <c r="J56" s="17" t="str">
        <f t="shared" si="31"/>
        <v/>
      </c>
      <c r="K56" s="27"/>
    </row>
    <row r="57" spans="1:11" ht="26.1" customHeight="1" thickBot="1" x14ac:dyDescent="0.25">
      <c r="A57" s="22" t="s">
        <v>12</v>
      </c>
      <c r="B57" s="10" t="str">
        <f t="shared" ref="B57:E57" si="33">G57</f>
        <v/>
      </c>
      <c r="C57" s="10" t="str">
        <f t="shared" si="33"/>
        <v/>
      </c>
      <c r="D57" s="10" t="str">
        <f t="shared" si="33"/>
        <v/>
      </c>
      <c r="E57" s="13" t="str">
        <f t="shared" si="33"/>
        <v/>
      </c>
      <c r="F57" s="28"/>
      <c r="G57" s="9" t="str">
        <f>IF(IFERROR(IF(AVERAGE(G54:G56)&lt;=89,"Nécessite de l'amélioration",IF(AVERAGE(G54:G56)&lt;=114.999,"Rencontre les attentes",IF(AVERAGE(G54:G56)&gt;115,"Dépasse les attentes"))),0)=0,"",IF(AVERAGE(G54:G56)&lt;=89,"Nécessite de l'amélioration",IF(AVERAGE(G54:G56)&lt;=114.999,"Rencontre les attentes",IF(AVERAGE(G54:G56)&gt;115,"Dépasse les attentes"))))</f>
        <v/>
      </c>
      <c r="H57" s="9" t="str">
        <f>IF(IFERROR(IF(AVERAGE(H54:H56)&lt;=89,"Nécessite de l'amélioration",IF(AVERAGE(H54:H56)&lt;=114.999,"Rencontre les attentes",IF(AVERAGE(H54:H56)&gt;115,"Dépasse les attentes"))),0)=0,"",IF(AVERAGE(H54:H56)&lt;=89,"Nécessite de l'amélioration",IF(AVERAGE(H54:H56)&lt;=114.999,"Rencontre les attentes",IF(AVERAGE(H54:H56)&gt;115,"Dépasse les attentes"))))</f>
        <v/>
      </c>
      <c r="I57" s="9" t="str">
        <f>IF(IFERROR(IF(AVERAGE(I54:I56)&lt;=89,"Nécessite de l'amélioration",IF(AVERAGE(I54:I56)&lt;=114.999,"Rencontre les attentes",IF(AVERAGE(I54:I56)&gt;115,"Dépasse les attentes"))),0)=0,"",IF(AVERAGE(I54:I56)&lt;=89,"Nécessite de l'amélioration",IF(AVERAGE(I54:I56)&lt;=114.999,"Rencontre les attentes",IF(AVERAGE(I54:I56)&gt;115,"Dépasse les attentes"))))</f>
        <v/>
      </c>
      <c r="J57" s="9" t="str">
        <f>IF(IFERROR(IF(AVERAGE(J54:J56)&lt;=89,"Nécessite de l'amélioration",IF(AVERAGE(J54:J56)&lt;=114.999,"Rencontre les attentes",IF(AVERAGE(J54:J56)&gt;115,"Dépasse les attentes"))),0)=0,"",IF(AVERAGE(J54:J56)&lt;=89,"Nécessite de l'amélioration",IF(AVERAGE(J54:J56)&lt;=114.999,"Rencontre les attentes",IF(AVERAGE(J54:J56)&gt;115,"Dépasse les attentes"))))</f>
        <v/>
      </c>
      <c r="K57" s="28"/>
    </row>
    <row r="58" spans="1:11" x14ac:dyDescent="0.2">
      <c r="A58" s="4" t="s">
        <v>46</v>
      </c>
      <c r="B58" s="12"/>
      <c r="C58" s="12"/>
      <c r="D58" s="12"/>
      <c r="E58" s="23"/>
      <c r="F58" s="26"/>
      <c r="G58" s="15"/>
      <c r="H58" s="15"/>
      <c r="I58" s="15"/>
      <c r="J58" s="15"/>
      <c r="K58" s="5"/>
    </row>
    <row r="59" spans="1:11" ht="26.1" customHeight="1" x14ac:dyDescent="0.2">
      <c r="A59" s="24" t="s">
        <v>7</v>
      </c>
      <c r="B59" s="6"/>
      <c r="C59" s="6"/>
      <c r="D59" s="6"/>
      <c r="E59" s="25"/>
      <c r="F59" s="27" t="str">
        <f>K59</f>
        <v/>
      </c>
      <c r="G59" s="16" t="str">
        <f>IF(B59="Nécessite de l'amélioration",80,IF(B59="Rencontre les attentes",100,IF(B59="Dépasse les attentes",130,"")))</f>
        <v/>
      </c>
      <c r="H59" s="16" t="str">
        <f t="shared" ref="H59:J61" si="34">IF(C59="Nécessite de l'amélioration",80,IF(C59="Rencontre les attentes",100,IF(C59="Dépasse les attentes",130,"")))</f>
        <v/>
      </c>
      <c r="I59" s="16" t="str">
        <f t="shared" si="34"/>
        <v/>
      </c>
      <c r="J59" s="16" t="str">
        <f t="shared" si="34"/>
        <v/>
      </c>
      <c r="K59" s="27" t="str">
        <f>IFERROR(IF(AVERAGE(G59:J61)&lt;=89,"Nécessite de l'amélioration",IF(AVERAGE(G59:J61)&lt;=114.999,"Rencontre les attentes",IF(AVERAGE(G59:J61)&gt;115,"Dépasse les attentes"))),"")</f>
        <v/>
      </c>
    </row>
    <row r="60" spans="1:11" ht="26.1" customHeight="1" x14ac:dyDescent="0.2">
      <c r="A60" s="24" t="s">
        <v>9</v>
      </c>
      <c r="B60" s="6"/>
      <c r="C60" s="6"/>
      <c r="D60" s="6"/>
      <c r="E60" s="25"/>
      <c r="F60" s="27"/>
      <c r="G60" s="16" t="str">
        <f t="shared" ref="G60:G61" si="35">IF(B60="Nécessite de l'amélioration",80,IF(B60="Rencontre les attentes",100,IF(B60="Dépasse les attentes",130,"")))</f>
        <v/>
      </c>
      <c r="H60" s="16" t="str">
        <f t="shared" si="34"/>
        <v/>
      </c>
      <c r="I60" s="16" t="str">
        <f t="shared" si="34"/>
        <v/>
      </c>
      <c r="J60" s="16" t="str">
        <f t="shared" si="34"/>
        <v/>
      </c>
      <c r="K60" s="27"/>
    </row>
    <row r="61" spans="1:11" ht="26.1" customHeight="1" thickBot="1" x14ac:dyDescent="0.25">
      <c r="A61" s="24" t="s">
        <v>10</v>
      </c>
      <c r="B61" s="6"/>
      <c r="C61" s="6"/>
      <c r="D61" s="6"/>
      <c r="E61" s="25"/>
      <c r="F61" s="27"/>
      <c r="G61" s="17" t="str">
        <f t="shared" si="35"/>
        <v/>
      </c>
      <c r="H61" s="17" t="str">
        <f t="shared" si="34"/>
        <v/>
      </c>
      <c r="I61" s="17" t="str">
        <f t="shared" si="34"/>
        <v/>
      </c>
      <c r="J61" s="17" t="str">
        <f t="shared" si="34"/>
        <v/>
      </c>
      <c r="K61" s="27"/>
    </row>
    <row r="62" spans="1:11" ht="26.1" customHeight="1" thickBot="1" x14ac:dyDescent="0.25">
      <c r="A62" s="22" t="s">
        <v>12</v>
      </c>
      <c r="B62" s="10" t="str">
        <f t="shared" ref="B62:E62" si="36">G62</f>
        <v/>
      </c>
      <c r="C62" s="10" t="str">
        <f t="shared" si="36"/>
        <v/>
      </c>
      <c r="D62" s="10" t="str">
        <f t="shared" si="36"/>
        <v/>
      </c>
      <c r="E62" s="13" t="str">
        <f t="shared" si="36"/>
        <v/>
      </c>
      <c r="F62" s="28"/>
      <c r="G62" s="9" t="str">
        <f>IF(IFERROR(IF(AVERAGE(G59:G61)&lt;=89,"Nécessite de l'amélioration",IF(AVERAGE(G59:G61)&lt;=114.999,"Rencontre les attentes",IF(AVERAGE(G59:G61)&gt;115,"Dépasse les attentes"))),0)=0,"",IF(AVERAGE(G59:G61)&lt;=89,"Nécessite de l'amélioration",IF(AVERAGE(G59:G61)&lt;=114.999,"Rencontre les attentes",IF(AVERAGE(G59:G61)&gt;115,"Dépasse les attentes"))))</f>
        <v/>
      </c>
      <c r="H62" s="9" t="str">
        <f>IF(IFERROR(IF(AVERAGE(H59:H61)&lt;=89,"Nécessite de l'amélioration",IF(AVERAGE(H59:H61)&lt;=114.999,"Rencontre les attentes",IF(AVERAGE(H59:H61)&gt;115,"Dépasse les attentes"))),0)=0,"",IF(AVERAGE(H59:H61)&lt;=89,"Nécessite de l'amélioration",IF(AVERAGE(H59:H61)&lt;=114.999,"Rencontre les attentes",IF(AVERAGE(H59:H61)&gt;115,"Dépasse les attentes"))))</f>
        <v/>
      </c>
      <c r="I62" s="9" t="str">
        <f>IF(IFERROR(IF(AVERAGE(I59:I61)&lt;=89,"Nécessite de l'amélioration",IF(AVERAGE(I59:I61)&lt;=114.999,"Rencontre les attentes",IF(AVERAGE(I59:I61)&gt;115,"Dépasse les attentes"))),0)=0,"",IF(AVERAGE(I59:I61)&lt;=89,"Nécessite de l'amélioration",IF(AVERAGE(I59:I61)&lt;=114.999,"Rencontre les attentes",IF(AVERAGE(I59:I61)&gt;115,"Dépasse les attentes"))))</f>
        <v/>
      </c>
      <c r="J62" s="9" t="str">
        <f>IF(IFERROR(IF(AVERAGE(J59:J61)&lt;=89,"Nécessite de l'amélioration",IF(AVERAGE(J59:J61)&lt;=114.999,"Rencontre les attentes",IF(AVERAGE(J59:J61)&gt;115,"Dépasse les attentes"))),0)=0,"",IF(AVERAGE(J59:J61)&lt;=89,"Nécessite de l'amélioration",IF(AVERAGE(J59:J61)&lt;=114.999,"Rencontre les attentes",IF(AVERAGE(J59:J61)&gt;115,"Dépasse les attentes"))))</f>
        <v/>
      </c>
      <c r="K62" s="28"/>
    </row>
    <row r="63" spans="1:11" x14ac:dyDescent="0.2">
      <c r="A63" s="4" t="s">
        <v>47</v>
      </c>
      <c r="B63" s="12"/>
      <c r="C63" s="12"/>
      <c r="D63" s="12"/>
      <c r="E63" s="23"/>
      <c r="F63" s="26"/>
      <c r="G63" s="15"/>
      <c r="H63" s="15"/>
      <c r="I63" s="15"/>
      <c r="J63" s="15"/>
      <c r="K63" s="5"/>
    </row>
    <row r="64" spans="1:11" ht="26.1" customHeight="1" x14ac:dyDescent="0.2">
      <c r="A64" s="24" t="s">
        <v>7</v>
      </c>
      <c r="B64" s="6"/>
      <c r="C64" s="6"/>
      <c r="D64" s="6"/>
      <c r="E64" s="25"/>
      <c r="F64" s="27" t="str">
        <f>K64</f>
        <v/>
      </c>
      <c r="G64" s="16" t="str">
        <f>IF(B64="Nécessite de l'amélioration",80,IF(B64="Rencontre les attentes",100,IF(B64="Dépasse les attentes",130,"")))</f>
        <v/>
      </c>
      <c r="H64" s="16" t="str">
        <f t="shared" ref="H64:J66" si="37">IF(C64="Nécessite de l'amélioration",80,IF(C64="Rencontre les attentes",100,IF(C64="Dépasse les attentes",130,"")))</f>
        <v/>
      </c>
      <c r="I64" s="16" t="str">
        <f t="shared" si="37"/>
        <v/>
      </c>
      <c r="J64" s="16" t="str">
        <f t="shared" si="37"/>
        <v/>
      </c>
      <c r="K64" s="27" t="str">
        <f>IFERROR(IF(AVERAGE(G64:J66)&lt;=89,"Nécessite de l'amélioration",IF(AVERAGE(G64:J66)&lt;=114.999,"Rencontre les attentes",IF(AVERAGE(G64:J66)&gt;115,"Dépasse les attentes"))),"")</f>
        <v/>
      </c>
    </row>
    <row r="65" spans="1:11" ht="26.1" customHeight="1" x14ac:dyDescent="0.2">
      <c r="A65" s="24" t="s">
        <v>9</v>
      </c>
      <c r="B65" s="6"/>
      <c r="C65" s="6"/>
      <c r="D65" s="6"/>
      <c r="E65" s="25"/>
      <c r="F65" s="27"/>
      <c r="G65" s="16" t="str">
        <f t="shared" ref="G65:G66" si="38">IF(B65="Nécessite de l'amélioration",80,IF(B65="Rencontre les attentes",100,IF(B65="Dépasse les attentes",130,"")))</f>
        <v/>
      </c>
      <c r="H65" s="16" t="str">
        <f t="shared" si="37"/>
        <v/>
      </c>
      <c r="I65" s="16" t="str">
        <f t="shared" si="37"/>
        <v/>
      </c>
      <c r="J65" s="16" t="str">
        <f t="shared" si="37"/>
        <v/>
      </c>
      <c r="K65" s="27"/>
    </row>
    <row r="66" spans="1:11" ht="26.1" customHeight="1" thickBot="1" x14ac:dyDescent="0.25">
      <c r="A66" s="24" t="s">
        <v>10</v>
      </c>
      <c r="B66" s="6"/>
      <c r="C66" s="6"/>
      <c r="D66" s="6"/>
      <c r="E66" s="25"/>
      <c r="F66" s="27"/>
      <c r="G66" s="17" t="str">
        <f t="shared" si="38"/>
        <v/>
      </c>
      <c r="H66" s="17" t="str">
        <f t="shared" si="37"/>
        <v/>
      </c>
      <c r="I66" s="17" t="str">
        <f t="shared" si="37"/>
        <v/>
      </c>
      <c r="J66" s="17" t="str">
        <f t="shared" si="37"/>
        <v/>
      </c>
      <c r="K66" s="27"/>
    </row>
    <row r="67" spans="1:11" ht="26.1" customHeight="1" thickBot="1" x14ac:dyDescent="0.25">
      <c r="A67" s="22" t="s">
        <v>12</v>
      </c>
      <c r="B67" s="10" t="str">
        <f t="shared" ref="B67:E67" si="39">G67</f>
        <v/>
      </c>
      <c r="C67" s="10" t="str">
        <f t="shared" si="39"/>
        <v/>
      </c>
      <c r="D67" s="10" t="str">
        <f t="shared" si="39"/>
        <v/>
      </c>
      <c r="E67" s="13" t="str">
        <f t="shared" si="39"/>
        <v/>
      </c>
      <c r="F67" s="28"/>
      <c r="G67" s="9" t="str">
        <f>IF(IFERROR(IF(AVERAGE(G64:G66)&lt;=89,"Nécessite de l'amélioration",IF(AVERAGE(G64:G66)&lt;=114.999,"Rencontre les attentes",IF(AVERAGE(G64:G66)&gt;115,"Dépasse les attentes"))),0)=0,"",IF(AVERAGE(G64:G66)&lt;=89,"Nécessite de l'amélioration",IF(AVERAGE(G64:G66)&lt;=114.999,"Rencontre les attentes",IF(AVERAGE(G64:G66)&gt;115,"Dépasse les attentes"))))</f>
        <v/>
      </c>
      <c r="H67" s="9" t="str">
        <f>IF(IFERROR(IF(AVERAGE(H64:H66)&lt;=89,"Nécessite de l'amélioration",IF(AVERAGE(H64:H66)&lt;=114.999,"Rencontre les attentes",IF(AVERAGE(H64:H66)&gt;115,"Dépasse les attentes"))),0)=0,"",IF(AVERAGE(H64:H66)&lt;=89,"Nécessite de l'amélioration",IF(AVERAGE(H64:H66)&lt;=114.999,"Rencontre les attentes",IF(AVERAGE(H64:H66)&gt;115,"Dépasse les attentes"))))</f>
        <v/>
      </c>
      <c r="I67" s="9" t="str">
        <f>IF(IFERROR(IF(AVERAGE(I64:I66)&lt;=89,"Nécessite de l'amélioration",IF(AVERAGE(I64:I66)&lt;=114.999,"Rencontre les attentes",IF(AVERAGE(I64:I66)&gt;115,"Dépasse les attentes"))),0)=0,"",IF(AVERAGE(I64:I66)&lt;=89,"Nécessite de l'amélioration",IF(AVERAGE(I64:I66)&lt;=114.999,"Rencontre les attentes",IF(AVERAGE(I64:I66)&gt;115,"Dépasse les attentes"))))</f>
        <v/>
      </c>
      <c r="J67" s="9" t="str">
        <f>IF(IFERROR(IF(AVERAGE(J64:J66)&lt;=89,"Nécessite de l'amélioration",IF(AVERAGE(J64:J66)&lt;=114.999,"Rencontre les attentes",IF(AVERAGE(J64:J66)&gt;115,"Dépasse les attentes"))),0)=0,"",IF(AVERAGE(J64:J66)&lt;=89,"Nécessite de l'amélioration",IF(AVERAGE(J64:J66)&lt;=114.999,"Rencontre les attentes",IF(AVERAGE(J64:J66)&gt;115,"Dépasse les attentes"))))</f>
        <v/>
      </c>
      <c r="K67" s="28"/>
    </row>
    <row r="68" spans="1:11" x14ac:dyDescent="0.2">
      <c r="A68" s="4" t="s">
        <v>48</v>
      </c>
      <c r="B68" s="12"/>
      <c r="C68" s="12"/>
      <c r="D68" s="12"/>
      <c r="E68" s="23"/>
      <c r="F68" s="26"/>
      <c r="G68" s="15"/>
      <c r="H68" s="15"/>
      <c r="I68" s="15"/>
      <c r="J68" s="15"/>
      <c r="K68" s="5"/>
    </row>
    <row r="69" spans="1:11" ht="26.1" customHeight="1" x14ac:dyDescent="0.2">
      <c r="A69" s="24" t="s">
        <v>7</v>
      </c>
      <c r="B69" s="6"/>
      <c r="C69" s="6"/>
      <c r="D69" s="6"/>
      <c r="E69" s="25"/>
      <c r="F69" s="27" t="str">
        <f>K69</f>
        <v/>
      </c>
      <c r="G69" s="16" t="str">
        <f>IF(B69="Nécessite de l'amélioration",80,IF(B69="Rencontre les attentes",100,IF(B69="Dépasse les attentes",130,"")))</f>
        <v/>
      </c>
      <c r="H69" s="16" t="str">
        <f t="shared" ref="H69:J71" si="40">IF(C69="Nécessite de l'amélioration",80,IF(C69="Rencontre les attentes",100,IF(C69="Dépasse les attentes",130,"")))</f>
        <v/>
      </c>
      <c r="I69" s="16" t="str">
        <f t="shared" si="40"/>
        <v/>
      </c>
      <c r="J69" s="16" t="str">
        <f t="shared" si="40"/>
        <v/>
      </c>
      <c r="K69" s="27" t="str">
        <f>IFERROR(IF(AVERAGE(G69:J71)&lt;=89,"Nécessite de l'amélioration",IF(AVERAGE(G69:J71)&lt;=114.999,"Rencontre les attentes",IF(AVERAGE(G69:J71)&gt;115,"Dépasse les attentes"))),"")</f>
        <v/>
      </c>
    </row>
    <row r="70" spans="1:11" ht="26.1" customHeight="1" x14ac:dyDescent="0.2">
      <c r="A70" s="24" t="s">
        <v>9</v>
      </c>
      <c r="B70" s="6"/>
      <c r="C70" s="6"/>
      <c r="D70" s="6"/>
      <c r="E70" s="25"/>
      <c r="F70" s="27"/>
      <c r="G70" s="16" t="str">
        <f t="shared" ref="G70:G71" si="41">IF(B70="Nécessite de l'amélioration",80,IF(B70="Rencontre les attentes",100,IF(B70="Dépasse les attentes",130,"")))</f>
        <v/>
      </c>
      <c r="H70" s="16" t="str">
        <f t="shared" si="40"/>
        <v/>
      </c>
      <c r="I70" s="16" t="str">
        <f t="shared" si="40"/>
        <v/>
      </c>
      <c r="J70" s="16" t="str">
        <f t="shared" si="40"/>
        <v/>
      </c>
      <c r="K70" s="27"/>
    </row>
    <row r="71" spans="1:11" ht="26.1" customHeight="1" thickBot="1" x14ac:dyDescent="0.25">
      <c r="A71" s="24" t="s">
        <v>10</v>
      </c>
      <c r="B71" s="6"/>
      <c r="C71" s="6"/>
      <c r="D71" s="6"/>
      <c r="E71" s="25"/>
      <c r="F71" s="27"/>
      <c r="G71" s="17" t="str">
        <f t="shared" si="41"/>
        <v/>
      </c>
      <c r="H71" s="17" t="str">
        <f t="shared" si="40"/>
        <v/>
      </c>
      <c r="I71" s="17" t="str">
        <f t="shared" si="40"/>
        <v/>
      </c>
      <c r="J71" s="17" t="str">
        <f t="shared" si="40"/>
        <v/>
      </c>
      <c r="K71" s="27"/>
    </row>
    <row r="72" spans="1:11" ht="26.1" customHeight="1" thickBot="1" x14ac:dyDescent="0.25">
      <c r="A72" s="22" t="s">
        <v>12</v>
      </c>
      <c r="B72" s="10" t="str">
        <f t="shared" ref="B72:E72" si="42">G72</f>
        <v/>
      </c>
      <c r="C72" s="10" t="str">
        <f t="shared" si="42"/>
        <v/>
      </c>
      <c r="D72" s="10" t="str">
        <f t="shared" si="42"/>
        <v/>
      </c>
      <c r="E72" s="13" t="str">
        <f t="shared" si="42"/>
        <v/>
      </c>
      <c r="F72" s="28"/>
      <c r="G72" s="9" t="str">
        <f>IF(IFERROR(IF(AVERAGE(G69:G71)&lt;=89,"Nécessite de l'amélioration",IF(AVERAGE(G69:G71)&lt;=114.999,"Rencontre les attentes",IF(AVERAGE(G69:G71)&gt;115,"Dépasse les attentes"))),0)=0,"",IF(AVERAGE(G69:G71)&lt;=89,"Nécessite de l'amélioration",IF(AVERAGE(G69:G71)&lt;=114.999,"Rencontre les attentes",IF(AVERAGE(G69:G71)&gt;115,"Dépasse les attentes"))))</f>
        <v/>
      </c>
      <c r="H72" s="9" t="str">
        <f>IF(IFERROR(IF(AVERAGE(H69:H71)&lt;=89,"Nécessite de l'amélioration",IF(AVERAGE(H69:H71)&lt;=114.999,"Rencontre les attentes",IF(AVERAGE(H69:H71)&gt;115,"Dépasse les attentes"))),0)=0,"",IF(AVERAGE(H69:H71)&lt;=89,"Nécessite de l'amélioration",IF(AVERAGE(H69:H71)&lt;=114.999,"Rencontre les attentes",IF(AVERAGE(H69:H71)&gt;115,"Dépasse les attentes"))))</f>
        <v/>
      </c>
      <c r="I72" s="9" t="str">
        <f>IF(IFERROR(IF(AVERAGE(I69:I71)&lt;=89,"Nécessite de l'amélioration",IF(AVERAGE(I69:I71)&lt;=114.999,"Rencontre les attentes",IF(AVERAGE(I69:I71)&gt;115,"Dépasse les attentes"))),0)=0,"",IF(AVERAGE(I69:I71)&lt;=89,"Nécessite de l'amélioration",IF(AVERAGE(I69:I71)&lt;=114.999,"Rencontre les attentes",IF(AVERAGE(I69:I71)&gt;115,"Dépasse les attentes"))))</f>
        <v/>
      </c>
      <c r="J72" s="9" t="str">
        <f>IF(IFERROR(IF(AVERAGE(J69:J71)&lt;=89,"Nécessite de l'amélioration",IF(AVERAGE(J69:J71)&lt;=114.999,"Rencontre les attentes",IF(AVERAGE(J69:J71)&gt;115,"Dépasse les attentes"))),0)=0,"",IF(AVERAGE(J69:J71)&lt;=89,"Nécessite de l'amélioration",IF(AVERAGE(J69:J71)&lt;=114.999,"Rencontre les attentes",IF(AVERAGE(J69:J71)&gt;115,"Dépasse les attentes"))))</f>
        <v/>
      </c>
      <c r="K72" s="28"/>
    </row>
    <row r="73" spans="1:11" x14ac:dyDescent="0.2">
      <c r="A73" s="4" t="s">
        <v>49</v>
      </c>
      <c r="B73" s="12"/>
      <c r="C73" s="12"/>
      <c r="D73" s="12"/>
      <c r="E73" s="23"/>
      <c r="F73" s="26"/>
      <c r="G73" s="15"/>
      <c r="H73" s="15"/>
      <c r="I73" s="15"/>
      <c r="J73" s="15"/>
      <c r="K73" s="5"/>
    </row>
    <row r="74" spans="1:11" ht="26.1" customHeight="1" x14ac:dyDescent="0.2">
      <c r="A74" s="24" t="s">
        <v>7</v>
      </c>
      <c r="B74" s="6"/>
      <c r="C74" s="6"/>
      <c r="D74" s="6"/>
      <c r="E74" s="25"/>
      <c r="F74" s="27" t="str">
        <f>K74</f>
        <v/>
      </c>
      <c r="G74" s="16" t="str">
        <f>IF(B74="Nécessite de l'amélioration",80,IF(B74="Rencontre les attentes",100,IF(B74="Dépasse les attentes",130,"")))</f>
        <v/>
      </c>
      <c r="H74" s="16" t="str">
        <f t="shared" ref="H74:J76" si="43">IF(C74="Nécessite de l'amélioration",80,IF(C74="Rencontre les attentes",100,IF(C74="Dépasse les attentes",130,"")))</f>
        <v/>
      </c>
      <c r="I74" s="16" t="str">
        <f t="shared" si="43"/>
        <v/>
      </c>
      <c r="J74" s="16" t="str">
        <f t="shared" si="43"/>
        <v/>
      </c>
      <c r="K74" s="27" t="str">
        <f>IFERROR(IF(AVERAGE(G74:J76)&lt;=89,"Nécessite de l'amélioration",IF(AVERAGE(G74:J76)&lt;=114.999,"Rencontre les attentes",IF(AVERAGE(G74:J76)&gt;115,"Dépasse les attentes"))),"")</f>
        <v/>
      </c>
    </row>
    <row r="75" spans="1:11" ht="26.1" customHeight="1" x14ac:dyDescent="0.2">
      <c r="A75" s="24" t="s">
        <v>9</v>
      </c>
      <c r="B75" s="6"/>
      <c r="C75" s="6"/>
      <c r="D75" s="6"/>
      <c r="E75" s="25"/>
      <c r="F75" s="27"/>
      <c r="G75" s="16" t="str">
        <f t="shared" ref="G75:G76" si="44">IF(B75="Nécessite de l'amélioration",80,IF(B75="Rencontre les attentes",100,IF(B75="Dépasse les attentes",130,"")))</f>
        <v/>
      </c>
      <c r="H75" s="16" t="str">
        <f t="shared" si="43"/>
        <v/>
      </c>
      <c r="I75" s="16" t="str">
        <f t="shared" si="43"/>
        <v/>
      </c>
      <c r="J75" s="16" t="str">
        <f t="shared" si="43"/>
        <v/>
      </c>
      <c r="K75" s="27"/>
    </row>
    <row r="76" spans="1:11" ht="26.1" customHeight="1" thickBot="1" x14ac:dyDescent="0.25">
      <c r="A76" s="24" t="s">
        <v>10</v>
      </c>
      <c r="B76" s="6"/>
      <c r="C76" s="6"/>
      <c r="D76" s="6"/>
      <c r="E76" s="25"/>
      <c r="F76" s="27"/>
      <c r="G76" s="17" t="str">
        <f t="shared" si="44"/>
        <v/>
      </c>
      <c r="H76" s="17" t="str">
        <f t="shared" si="43"/>
        <v/>
      </c>
      <c r="I76" s="17" t="str">
        <f t="shared" si="43"/>
        <v/>
      </c>
      <c r="J76" s="17" t="str">
        <f t="shared" si="43"/>
        <v/>
      </c>
      <c r="K76" s="27"/>
    </row>
    <row r="77" spans="1:11" ht="26.1" customHeight="1" thickBot="1" x14ac:dyDescent="0.25">
      <c r="A77" s="22" t="s">
        <v>12</v>
      </c>
      <c r="B77" s="10" t="str">
        <f t="shared" ref="B77:E77" si="45">G77</f>
        <v/>
      </c>
      <c r="C77" s="10" t="str">
        <f t="shared" si="45"/>
        <v/>
      </c>
      <c r="D77" s="10" t="str">
        <f t="shared" si="45"/>
        <v/>
      </c>
      <c r="E77" s="13" t="str">
        <f t="shared" si="45"/>
        <v/>
      </c>
      <c r="F77" s="28"/>
      <c r="G77" s="9" t="str">
        <f>IF(IFERROR(IF(AVERAGE(G74:G76)&lt;=89,"Nécessite de l'amélioration",IF(AVERAGE(G74:G76)&lt;=114.999,"Rencontre les attentes",IF(AVERAGE(G74:G76)&gt;115,"Dépasse les attentes"))),0)=0,"",IF(AVERAGE(G74:G76)&lt;=89,"Nécessite de l'amélioration",IF(AVERAGE(G74:G76)&lt;=114.999,"Rencontre les attentes",IF(AVERAGE(G74:G76)&gt;115,"Dépasse les attentes"))))</f>
        <v/>
      </c>
      <c r="H77" s="9" t="str">
        <f>IF(IFERROR(IF(AVERAGE(H74:H76)&lt;=89,"Nécessite de l'amélioration",IF(AVERAGE(H74:H76)&lt;=114.999,"Rencontre les attentes",IF(AVERAGE(H74:H76)&gt;115,"Dépasse les attentes"))),0)=0,"",IF(AVERAGE(H74:H76)&lt;=89,"Nécessite de l'amélioration",IF(AVERAGE(H74:H76)&lt;=114.999,"Rencontre les attentes",IF(AVERAGE(H74:H76)&gt;115,"Dépasse les attentes"))))</f>
        <v/>
      </c>
      <c r="I77" s="9" t="str">
        <f>IF(IFERROR(IF(AVERAGE(I74:I76)&lt;=89,"Nécessite de l'amélioration",IF(AVERAGE(I74:I76)&lt;=114.999,"Rencontre les attentes",IF(AVERAGE(I74:I76)&gt;115,"Dépasse les attentes"))),0)=0,"",IF(AVERAGE(I74:I76)&lt;=89,"Nécessite de l'amélioration",IF(AVERAGE(I74:I76)&lt;=114.999,"Rencontre les attentes",IF(AVERAGE(I74:I76)&gt;115,"Dépasse les attentes"))))</f>
        <v/>
      </c>
      <c r="J77" s="9" t="str">
        <f>IF(IFERROR(IF(AVERAGE(J74:J76)&lt;=89,"Nécessite de l'amélioration",IF(AVERAGE(J74:J76)&lt;=114.999,"Rencontre les attentes",IF(AVERAGE(J74:J76)&gt;115,"Dépasse les attentes"))),0)=0,"",IF(AVERAGE(J74:J76)&lt;=89,"Nécessite de l'amélioration",IF(AVERAGE(J74:J76)&lt;=114.999,"Rencontre les attentes",IF(AVERAGE(J74:J76)&gt;115,"Dépasse les attentes"))))</f>
        <v/>
      </c>
      <c r="K77" s="28"/>
    </row>
    <row r="78" spans="1:11" x14ac:dyDescent="0.2">
      <c r="A78" s="4" t="s">
        <v>50</v>
      </c>
      <c r="B78" s="12"/>
      <c r="C78" s="12"/>
      <c r="D78" s="12"/>
      <c r="E78" s="23"/>
      <c r="F78" s="26"/>
      <c r="G78" s="15"/>
      <c r="H78" s="15"/>
      <c r="I78" s="15"/>
      <c r="J78" s="15"/>
      <c r="K78" s="5"/>
    </row>
    <row r="79" spans="1:11" ht="26.1" customHeight="1" x14ac:dyDescent="0.2">
      <c r="A79" s="24" t="s">
        <v>7</v>
      </c>
      <c r="B79" s="6"/>
      <c r="C79" s="6"/>
      <c r="D79" s="6"/>
      <c r="E79" s="25"/>
      <c r="F79" s="27" t="str">
        <f>K79</f>
        <v/>
      </c>
      <c r="G79" s="16" t="str">
        <f>IF(B79="Nécessite de l'amélioration",80,IF(B79="Rencontre les attentes",100,IF(B79="Dépasse les attentes",130,"")))</f>
        <v/>
      </c>
      <c r="H79" s="16" t="str">
        <f t="shared" ref="H79:J81" si="46">IF(C79="Nécessite de l'amélioration",80,IF(C79="Rencontre les attentes",100,IF(C79="Dépasse les attentes",130,"")))</f>
        <v/>
      </c>
      <c r="I79" s="16" t="str">
        <f t="shared" si="46"/>
        <v/>
      </c>
      <c r="J79" s="16" t="str">
        <f t="shared" si="46"/>
        <v/>
      </c>
      <c r="K79" s="27" t="str">
        <f>IFERROR(IF(AVERAGE(G79:J81)&lt;=89,"Nécessite de l'amélioration",IF(AVERAGE(G79:J81)&lt;=114.999,"Rencontre les attentes",IF(AVERAGE(G79:J81)&gt;115,"Dépasse les attentes"))),"")</f>
        <v/>
      </c>
    </row>
    <row r="80" spans="1:11" ht="26.1" customHeight="1" x14ac:dyDescent="0.2">
      <c r="A80" s="24" t="s">
        <v>9</v>
      </c>
      <c r="B80" s="6"/>
      <c r="C80" s="6"/>
      <c r="D80" s="6"/>
      <c r="E80" s="25"/>
      <c r="F80" s="27"/>
      <c r="G80" s="16" t="str">
        <f t="shared" ref="G80:G81" si="47">IF(B80="Nécessite de l'amélioration",80,IF(B80="Rencontre les attentes",100,IF(B80="Dépasse les attentes",130,"")))</f>
        <v/>
      </c>
      <c r="H80" s="16" t="str">
        <f t="shared" si="46"/>
        <v/>
      </c>
      <c r="I80" s="16" t="str">
        <f t="shared" si="46"/>
        <v/>
      </c>
      <c r="J80" s="16" t="str">
        <f t="shared" si="46"/>
        <v/>
      </c>
      <c r="K80" s="27"/>
    </row>
    <row r="81" spans="1:11" ht="26.1" customHeight="1" thickBot="1" x14ac:dyDescent="0.25">
      <c r="A81" s="24" t="s">
        <v>10</v>
      </c>
      <c r="B81" s="6"/>
      <c r="C81" s="6"/>
      <c r="D81" s="6"/>
      <c r="E81" s="25"/>
      <c r="F81" s="27"/>
      <c r="G81" s="17" t="str">
        <f t="shared" si="47"/>
        <v/>
      </c>
      <c r="H81" s="17" t="str">
        <f t="shared" si="46"/>
        <v/>
      </c>
      <c r="I81" s="17" t="str">
        <f t="shared" si="46"/>
        <v/>
      </c>
      <c r="J81" s="17" t="str">
        <f t="shared" si="46"/>
        <v/>
      </c>
      <c r="K81" s="27"/>
    </row>
    <row r="82" spans="1:11" ht="26.1" customHeight="1" thickBot="1" x14ac:dyDescent="0.25">
      <c r="A82" s="22" t="s">
        <v>12</v>
      </c>
      <c r="B82" s="10" t="str">
        <f t="shared" ref="B82:E82" si="48">G82</f>
        <v/>
      </c>
      <c r="C82" s="10" t="str">
        <f t="shared" si="48"/>
        <v/>
      </c>
      <c r="D82" s="10" t="str">
        <f t="shared" si="48"/>
        <v/>
      </c>
      <c r="E82" s="13" t="str">
        <f t="shared" si="48"/>
        <v/>
      </c>
      <c r="F82" s="28"/>
      <c r="G82" s="9" t="str">
        <f>IF(IFERROR(IF(AVERAGE(G79:G81)&lt;=89,"Nécessite de l'amélioration",IF(AVERAGE(G79:G81)&lt;=114.999,"Rencontre les attentes",IF(AVERAGE(G79:G81)&gt;115,"Dépasse les attentes"))),0)=0,"",IF(AVERAGE(G79:G81)&lt;=89,"Nécessite de l'amélioration",IF(AVERAGE(G79:G81)&lt;=114.999,"Rencontre les attentes",IF(AVERAGE(G79:G81)&gt;115,"Dépasse les attentes"))))</f>
        <v/>
      </c>
      <c r="H82" s="9" t="str">
        <f>IF(IFERROR(IF(AVERAGE(H79:H81)&lt;=89,"Nécessite de l'amélioration",IF(AVERAGE(H79:H81)&lt;=114.999,"Rencontre les attentes",IF(AVERAGE(H79:H81)&gt;115,"Dépasse les attentes"))),0)=0,"",IF(AVERAGE(H79:H81)&lt;=89,"Nécessite de l'amélioration",IF(AVERAGE(H79:H81)&lt;=114.999,"Rencontre les attentes",IF(AVERAGE(H79:H81)&gt;115,"Dépasse les attentes"))))</f>
        <v/>
      </c>
      <c r="I82" s="9" t="str">
        <f>IF(IFERROR(IF(AVERAGE(I79:I81)&lt;=89,"Nécessite de l'amélioration",IF(AVERAGE(I79:I81)&lt;=114.999,"Rencontre les attentes",IF(AVERAGE(I79:I81)&gt;115,"Dépasse les attentes"))),0)=0,"",IF(AVERAGE(I79:I81)&lt;=89,"Nécessite de l'amélioration",IF(AVERAGE(I79:I81)&lt;=114.999,"Rencontre les attentes",IF(AVERAGE(I79:I81)&gt;115,"Dépasse les attentes"))))</f>
        <v/>
      </c>
      <c r="J82" s="9" t="str">
        <f>IF(IFERROR(IF(AVERAGE(J79:J81)&lt;=89,"Nécessite de l'amélioration",IF(AVERAGE(J79:J81)&lt;=114.999,"Rencontre les attentes",IF(AVERAGE(J79:J81)&gt;115,"Dépasse les attentes"))),0)=0,"",IF(AVERAGE(J79:J81)&lt;=89,"Nécessite de l'amélioration",IF(AVERAGE(J79:J81)&lt;=114.999,"Rencontre les attentes",IF(AVERAGE(J79:J81)&gt;115,"Dépasse les attentes"))))</f>
        <v/>
      </c>
      <c r="K82" s="28"/>
    </row>
    <row r="83" spans="1:11" x14ac:dyDescent="0.2">
      <c r="A83" s="4" t="s">
        <v>51</v>
      </c>
      <c r="B83" s="12"/>
      <c r="C83" s="12"/>
      <c r="D83" s="12"/>
      <c r="E83" s="23"/>
      <c r="F83" s="26"/>
      <c r="G83" s="15"/>
      <c r="H83" s="15"/>
      <c r="I83" s="15"/>
      <c r="J83" s="15"/>
      <c r="K83" s="5"/>
    </row>
    <row r="84" spans="1:11" ht="26.1" customHeight="1" x14ac:dyDescent="0.2">
      <c r="A84" s="24" t="s">
        <v>7</v>
      </c>
      <c r="B84" s="6"/>
      <c r="C84" s="6"/>
      <c r="D84" s="6"/>
      <c r="E84" s="25"/>
      <c r="F84" s="27" t="str">
        <f>K84</f>
        <v/>
      </c>
      <c r="G84" s="16" t="str">
        <f>IF(B84="Nécessite de l'amélioration",80,IF(B84="Rencontre les attentes",100,IF(B84="Dépasse les attentes",130,"")))</f>
        <v/>
      </c>
      <c r="H84" s="16" t="str">
        <f t="shared" ref="H84:J86" si="49">IF(C84="Nécessite de l'amélioration",80,IF(C84="Rencontre les attentes",100,IF(C84="Dépasse les attentes",130,"")))</f>
        <v/>
      </c>
      <c r="I84" s="16" t="str">
        <f t="shared" si="49"/>
        <v/>
      </c>
      <c r="J84" s="16" t="str">
        <f t="shared" si="49"/>
        <v/>
      </c>
      <c r="K84" s="27" t="str">
        <f>IFERROR(IF(AVERAGE(G84:J86)&lt;=89,"Nécessite de l'amélioration",IF(AVERAGE(G84:J86)&lt;=114.999,"Rencontre les attentes",IF(AVERAGE(G84:J86)&gt;115,"Dépasse les attentes"))),"")</f>
        <v/>
      </c>
    </row>
    <row r="85" spans="1:11" ht="26.1" customHeight="1" x14ac:dyDescent="0.2">
      <c r="A85" s="24" t="s">
        <v>9</v>
      </c>
      <c r="B85" s="6"/>
      <c r="C85" s="6"/>
      <c r="D85" s="6"/>
      <c r="E85" s="25"/>
      <c r="F85" s="27"/>
      <c r="G85" s="16" t="str">
        <f t="shared" ref="G85:G86" si="50">IF(B85="Nécessite de l'amélioration",80,IF(B85="Rencontre les attentes",100,IF(B85="Dépasse les attentes",130,"")))</f>
        <v/>
      </c>
      <c r="H85" s="16" t="str">
        <f t="shared" si="49"/>
        <v/>
      </c>
      <c r="I85" s="16" t="str">
        <f t="shared" si="49"/>
        <v/>
      </c>
      <c r="J85" s="16" t="str">
        <f t="shared" si="49"/>
        <v/>
      </c>
      <c r="K85" s="27"/>
    </row>
    <row r="86" spans="1:11" ht="26.1" customHeight="1" thickBot="1" x14ac:dyDescent="0.25">
      <c r="A86" s="24" t="s">
        <v>10</v>
      </c>
      <c r="B86" s="6"/>
      <c r="C86" s="6"/>
      <c r="D86" s="6"/>
      <c r="E86" s="25"/>
      <c r="F86" s="27"/>
      <c r="G86" s="17" t="str">
        <f t="shared" si="50"/>
        <v/>
      </c>
      <c r="H86" s="17" t="str">
        <f t="shared" si="49"/>
        <v/>
      </c>
      <c r="I86" s="17" t="str">
        <f t="shared" si="49"/>
        <v/>
      </c>
      <c r="J86" s="17" t="str">
        <f t="shared" si="49"/>
        <v/>
      </c>
      <c r="K86" s="27"/>
    </row>
    <row r="87" spans="1:11" ht="26.1" customHeight="1" thickBot="1" x14ac:dyDescent="0.25">
      <c r="A87" s="22" t="s">
        <v>12</v>
      </c>
      <c r="B87" s="10" t="str">
        <f t="shared" ref="B87:E87" si="51">G87</f>
        <v/>
      </c>
      <c r="C87" s="10" t="str">
        <f t="shared" si="51"/>
        <v/>
      </c>
      <c r="D87" s="10" t="str">
        <f t="shared" si="51"/>
        <v/>
      </c>
      <c r="E87" s="13" t="str">
        <f t="shared" si="51"/>
        <v/>
      </c>
      <c r="F87" s="28"/>
      <c r="G87" s="9" t="str">
        <f>IF(IFERROR(IF(AVERAGE(G84:G86)&lt;=89,"Nécessite de l'amélioration",IF(AVERAGE(G84:G86)&lt;=114.999,"Rencontre les attentes",IF(AVERAGE(G84:G86)&gt;115,"Dépasse les attentes"))),0)=0,"",IF(AVERAGE(G84:G86)&lt;=89,"Nécessite de l'amélioration",IF(AVERAGE(G84:G86)&lt;=114.999,"Rencontre les attentes",IF(AVERAGE(G84:G86)&gt;115,"Dépasse les attentes"))))</f>
        <v/>
      </c>
      <c r="H87" s="9" t="str">
        <f>IF(IFERROR(IF(AVERAGE(H84:H86)&lt;=89,"Nécessite de l'amélioration",IF(AVERAGE(H84:H86)&lt;=114.999,"Rencontre les attentes",IF(AVERAGE(H84:H86)&gt;115,"Dépasse les attentes"))),0)=0,"",IF(AVERAGE(H84:H86)&lt;=89,"Nécessite de l'amélioration",IF(AVERAGE(H84:H86)&lt;=114.999,"Rencontre les attentes",IF(AVERAGE(H84:H86)&gt;115,"Dépasse les attentes"))))</f>
        <v/>
      </c>
      <c r="I87" s="9" t="str">
        <f>IF(IFERROR(IF(AVERAGE(I84:I86)&lt;=89,"Nécessite de l'amélioration",IF(AVERAGE(I84:I86)&lt;=114.999,"Rencontre les attentes",IF(AVERAGE(I84:I86)&gt;115,"Dépasse les attentes"))),0)=0,"",IF(AVERAGE(I84:I86)&lt;=89,"Nécessite de l'amélioration",IF(AVERAGE(I84:I86)&lt;=114.999,"Rencontre les attentes",IF(AVERAGE(I84:I86)&gt;115,"Dépasse les attentes"))))</f>
        <v/>
      </c>
      <c r="J87" s="9" t="str">
        <f>IF(IFERROR(IF(AVERAGE(J84:J86)&lt;=89,"Nécessite de l'amélioration",IF(AVERAGE(J84:J86)&lt;=114.999,"Rencontre les attentes",IF(AVERAGE(J84:J86)&gt;115,"Dépasse les attentes"))),0)=0,"",IF(AVERAGE(J84:J86)&lt;=89,"Nécessite de l'amélioration",IF(AVERAGE(J84:J86)&lt;=114.999,"Rencontre les attentes",IF(AVERAGE(J84:J86)&gt;115,"Dépasse les attentes"))))</f>
        <v/>
      </c>
      <c r="K87" s="28"/>
    </row>
    <row r="88" spans="1:11" x14ac:dyDescent="0.2">
      <c r="A88" s="4" t="s">
        <v>52</v>
      </c>
      <c r="B88" s="12"/>
      <c r="C88" s="12"/>
      <c r="D88" s="12"/>
      <c r="E88" s="23"/>
      <c r="F88" s="26"/>
      <c r="G88" s="15"/>
      <c r="H88" s="15"/>
      <c r="I88" s="15"/>
      <c r="J88" s="15"/>
      <c r="K88" s="5"/>
    </row>
    <row r="89" spans="1:11" ht="26.1" customHeight="1" x14ac:dyDescent="0.2">
      <c r="A89" s="24" t="s">
        <v>7</v>
      </c>
      <c r="B89" s="6"/>
      <c r="C89" s="6"/>
      <c r="D89" s="6"/>
      <c r="E89" s="25"/>
      <c r="F89" s="27" t="str">
        <f>K89</f>
        <v/>
      </c>
      <c r="G89" s="16" t="str">
        <f>IF(B89="Nécessite de l'amélioration",80,IF(B89="Rencontre les attentes",100,IF(B89="Dépasse les attentes",130,"")))</f>
        <v/>
      </c>
      <c r="H89" s="16" t="str">
        <f t="shared" ref="H89:J91" si="52">IF(C89="Nécessite de l'amélioration",80,IF(C89="Rencontre les attentes",100,IF(C89="Dépasse les attentes",130,"")))</f>
        <v/>
      </c>
      <c r="I89" s="16" t="str">
        <f t="shared" si="52"/>
        <v/>
      </c>
      <c r="J89" s="16" t="str">
        <f t="shared" si="52"/>
        <v/>
      </c>
      <c r="K89" s="27" t="str">
        <f>IFERROR(IF(AVERAGE(G89:J91)&lt;=89,"Nécessite de l'amélioration",IF(AVERAGE(G89:J91)&lt;=114.999,"Rencontre les attentes",IF(AVERAGE(G89:J91)&gt;115,"Dépasse les attentes"))),"")</f>
        <v/>
      </c>
    </row>
    <row r="90" spans="1:11" ht="26.1" customHeight="1" x14ac:dyDescent="0.2">
      <c r="A90" s="24" t="s">
        <v>9</v>
      </c>
      <c r="B90" s="6"/>
      <c r="C90" s="6"/>
      <c r="D90" s="6"/>
      <c r="E90" s="25"/>
      <c r="F90" s="27"/>
      <c r="G90" s="16" t="str">
        <f t="shared" ref="G90:G91" si="53">IF(B90="Nécessite de l'amélioration",80,IF(B90="Rencontre les attentes",100,IF(B90="Dépasse les attentes",130,"")))</f>
        <v/>
      </c>
      <c r="H90" s="16" t="str">
        <f t="shared" si="52"/>
        <v/>
      </c>
      <c r="I90" s="16" t="str">
        <f t="shared" si="52"/>
        <v/>
      </c>
      <c r="J90" s="16" t="str">
        <f t="shared" si="52"/>
        <v/>
      </c>
      <c r="K90" s="27"/>
    </row>
    <row r="91" spans="1:11" ht="26.1" customHeight="1" thickBot="1" x14ac:dyDescent="0.25">
      <c r="A91" s="24" t="s">
        <v>10</v>
      </c>
      <c r="B91" s="6"/>
      <c r="C91" s="6"/>
      <c r="D91" s="6"/>
      <c r="E91" s="25"/>
      <c r="F91" s="27"/>
      <c r="G91" s="17" t="str">
        <f t="shared" si="53"/>
        <v/>
      </c>
      <c r="H91" s="17" t="str">
        <f t="shared" si="52"/>
        <v/>
      </c>
      <c r="I91" s="17" t="str">
        <f t="shared" si="52"/>
        <v/>
      </c>
      <c r="J91" s="17" t="str">
        <f t="shared" si="52"/>
        <v/>
      </c>
      <c r="K91" s="27"/>
    </row>
    <row r="92" spans="1:11" ht="26.1" customHeight="1" thickBot="1" x14ac:dyDescent="0.25">
      <c r="A92" s="22" t="s">
        <v>12</v>
      </c>
      <c r="B92" s="10" t="str">
        <f t="shared" ref="B92:E92" si="54">G92</f>
        <v/>
      </c>
      <c r="C92" s="10" t="str">
        <f t="shared" si="54"/>
        <v/>
      </c>
      <c r="D92" s="10" t="str">
        <f t="shared" si="54"/>
        <v/>
      </c>
      <c r="E92" s="13" t="str">
        <f t="shared" si="54"/>
        <v/>
      </c>
      <c r="F92" s="28"/>
      <c r="G92" s="9" t="str">
        <f>IF(IFERROR(IF(AVERAGE(G89:G91)&lt;=89,"Nécessite de l'amélioration",IF(AVERAGE(G89:G91)&lt;=114.999,"Rencontre les attentes",IF(AVERAGE(G89:G91)&gt;115,"Dépasse les attentes"))),0)=0,"",IF(AVERAGE(G89:G91)&lt;=89,"Nécessite de l'amélioration",IF(AVERAGE(G89:G91)&lt;=114.999,"Rencontre les attentes",IF(AVERAGE(G89:G91)&gt;115,"Dépasse les attentes"))))</f>
        <v/>
      </c>
      <c r="H92" s="9" t="str">
        <f>IF(IFERROR(IF(AVERAGE(H89:H91)&lt;=89,"Nécessite de l'amélioration",IF(AVERAGE(H89:H91)&lt;=114.999,"Rencontre les attentes",IF(AVERAGE(H89:H91)&gt;115,"Dépasse les attentes"))),0)=0,"",IF(AVERAGE(H89:H91)&lt;=89,"Nécessite de l'amélioration",IF(AVERAGE(H89:H91)&lt;=114.999,"Rencontre les attentes",IF(AVERAGE(H89:H91)&gt;115,"Dépasse les attentes"))))</f>
        <v/>
      </c>
      <c r="I92" s="9" t="str">
        <f>IF(IFERROR(IF(AVERAGE(I89:I91)&lt;=89,"Nécessite de l'amélioration",IF(AVERAGE(I89:I91)&lt;=114.999,"Rencontre les attentes",IF(AVERAGE(I89:I91)&gt;115,"Dépasse les attentes"))),0)=0,"",IF(AVERAGE(I89:I91)&lt;=89,"Nécessite de l'amélioration",IF(AVERAGE(I89:I91)&lt;=114.999,"Rencontre les attentes",IF(AVERAGE(I89:I91)&gt;115,"Dépasse les attentes"))))</f>
        <v/>
      </c>
      <c r="J92" s="9" t="str">
        <f>IF(IFERROR(IF(AVERAGE(J89:J91)&lt;=89,"Nécessite de l'amélioration",IF(AVERAGE(J89:J91)&lt;=114.999,"Rencontre les attentes",IF(AVERAGE(J89:J91)&gt;115,"Dépasse les attentes"))),0)=0,"",IF(AVERAGE(J89:J91)&lt;=89,"Nécessite de l'amélioration",IF(AVERAGE(J89:J91)&lt;=114.999,"Rencontre les attentes",IF(AVERAGE(J89:J91)&gt;115,"Dépasse les attentes"))))</f>
        <v/>
      </c>
      <c r="K92" s="28"/>
    </row>
    <row r="93" spans="1:11" x14ac:dyDescent="0.2">
      <c r="A93" s="4" t="s">
        <v>53</v>
      </c>
      <c r="B93" s="12"/>
      <c r="C93" s="12"/>
      <c r="D93" s="12"/>
      <c r="E93" s="23"/>
      <c r="F93" s="26"/>
      <c r="G93" s="15"/>
      <c r="H93" s="15"/>
      <c r="I93" s="15"/>
      <c r="J93" s="15"/>
      <c r="K93" s="5"/>
    </row>
    <row r="94" spans="1:11" ht="26.1" customHeight="1" x14ac:dyDescent="0.2">
      <c r="A94" s="24" t="s">
        <v>7</v>
      </c>
      <c r="B94" s="6"/>
      <c r="C94" s="6"/>
      <c r="D94" s="6"/>
      <c r="E94" s="25"/>
      <c r="F94" s="27" t="str">
        <f>K94</f>
        <v/>
      </c>
      <c r="G94" s="16" t="str">
        <f>IF(B94="Nécessite de l'amélioration",80,IF(B94="Rencontre les attentes",100,IF(B94="Dépasse les attentes",130,"")))</f>
        <v/>
      </c>
      <c r="H94" s="16" t="str">
        <f t="shared" ref="H94:J96" si="55">IF(C94="Nécessite de l'amélioration",80,IF(C94="Rencontre les attentes",100,IF(C94="Dépasse les attentes",130,"")))</f>
        <v/>
      </c>
      <c r="I94" s="16" t="str">
        <f t="shared" si="55"/>
        <v/>
      </c>
      <c r="J94" s="16" t="str">
        <f t="shared" si="55"/>
        <v/>
      </c>
      <c r="K94" s="27" t="str">
        <f>IFERROR(IF(AVERAGE(G94:J96)&lt;=89,"Nécessite de l'amélioration",IF(AVERAGE(G94:J96)&lt;=114.999,"Rencontre les attentes",IF(AVERAGE(G94:J96)&gt;115,"Dépasse les attentes"))),"")</f>
        <v/>
      </c>
    </row>
    <row r="95" spans="1:11" ht="26.1" customHeight="1" x14ac:dyDescent="0.2">
      <c r="A95" s="24" t="s">
        <v>9</v>
      </c>
      <c r="B95" s="6"/>
      <c r="C95" s="6"/>
      <c r="D95" s="6"/>
      <c r="E95" s="25"/>
      <c r="F95" s="27"/>
      <c r="G95" s="16" t="str">
        <f t="shared" ref="G95:G96" si="56">IF(B95="Nécessite de l'amélioration",80,IF(B95="Rencontre les attentes",100,IF(B95="Dépasse les attentes",130,"")))</f>
        <v/>
      </c>
      <c r="H95" s="16" t="str">
        <f t="shared" si="55"/>
        <v/>
      </c>
      <c r="I95" s="16" t="str">
        <f t="shared" si="55"/>
        <v/>
      </c>
      <c r="J95" s="16" t="str">
        <f t="shared" si="55"/>
        <v/>
      </c>
      <c r="K95" s="27"/>
    </row>
    <row r="96" spans="1:11" ht="26.1" customHeight="1" thickBot="1" x14ac:dyDescent="0.25">
      <c r="A96" s="24" t="s">
        <v>10</v>
      </c>
      <c r="B96" s="6"/>
      <c r="C96" s="6"/>
      <c r="D96" s="6"/>
      <c r="E96" s="25"/>
      <c r="F96" s="27"/>
      <c r="G96" s="17" t="str">
        <f t="shared" si="56"/>
        <v/>
      </c>
      <c r="H96" s="17" t="str">
        <f t="shared" si="55"/>
        <v/>
      </c>
      <c r="I96" s="17" t="str">
        <f t="shared" si="55"/>
        <v/>
      </c>
      <c r="J96" s="17" t="str">
        <f t="shared" si="55"/>
        <v/>
      </c>
      <c r="K96" s="27"/>
    </row>
    <row r="97" spans="1:11" ht="26.1" customHeight="1" thickBot="1" x14ac:dyDescent="0.25">
      <c r="A97" s="22" t="s">
        <v>12</v>
      </c>
      <c r="B97" s="10" t="str">
        <f t="shared" ref="B97:E97" si="57">G97</f>
        <v/>
      </c>
      <c r="C97" s="10" t="str">
        <f t="shared" si="57"/>
        <v/>
      </c>
      <c r="D97" s="10" t="str">
        <f t="shared" si="57"/>
        <v/>
      </c>
      <c r="E97" s="13" t="str">
        <f t="shared" si="57"/>
        <v/>
      </c>
      <c r="F97" s="28"/>
      <c r="G97" s="9" t="str">
        <f>IF(IFERROR(IF(AVERAGE(G94:G96)&lt;=89,"Nécessite de l'amélioration",IF(AVERAGE(G94:G96)&lt;=114.999,"Rencontre les attentes",IF(AVERAGE(G94:G96)&gt;115,"Dépasse les attentes"))),0)=0,"",IF(AVERAGE(G94:G96)&lt;=89,"Nécessite de l'amélioration",IF(AVERAGE(G94:G96)&lt;=114.999,"Rencontre les attentes",IF(AVERAGE(G94:G96)&gt;115,"Dépasse les attentes"))))</f>
        <v/>
      </c>
      <c r="H97" s="9" t="str">
        <f>IF(IFERROR(IF(AVERAGE(H94:H96)&lt;=89,"Nécessite de l'amélioration",IF(AVERAGE(H94:H96)&lt;=114.999,"Rencontre les attentes",IF(AVERAGE(H94:H96)&gt;115,"Dépasse les attentes"))),0)=0,"",IF(AVERAGE(H94:H96)&lt;=89,"Nécessite de l'amélioration",IF(AVERAGE(H94:H96)&lt;=114.999,"Rencontre les attentes",IF(AVERAGE(H94:H96)&gt;115,"Dépasse les attentes"))))</f>
        <v/>
      </c>
      <c r="I97" s="9" t="str">
        <f>IF(IFERROR(IF(AVERAGE(I94:I96)&lt;=89,"Nécessite de l'amélioration",IF(AVERAGE(I94:I96)&lt;=114.999,"Rencontre les attentes",IF(AVERAGE(I94:I96)&gt;115,"Dépasse les attentes"))),0)=0,"",IF(AVERAGE(I94:I96)&lt;=89,"Nécessite de l'amélioration",IF(AVERAGE(I94:I96)&lt;=114.999,"Rencontre les attentes",IF(AVERAGE(I94:I96)&gt;115,"Dépasse les attentes"))))</f>
        <v/>
      </c>
      <c r="J97" s="9" t="str">
        <f>IF(IFERROR(IF(AVERAGE(J94:J96)&lt;=89,"Nécessite de l'amélioration",IF(AVERAGE(J94:J96)&lt;=114.999,"Rencontre les attentes",IF(AVERAGE(J94:J96)&gt;115,"Dépasse les attentes"))),0)=0,"",IF(AVERAGE(J94:J96)&lt;=89,"Nécessite de l'amélioration",IF(AVERAGE(J94:J96)&lt;=114.999,"Rencontre les attentes",IF(AVERAGE(J94:J96)&gt;115,"Dépasse les attentes"))))</f>
        <v/>
      </c>
      <c r="K97" s="28"/>
    </row>
    <row r="98" spans="1:11" x14ac:dyDescent="0.2">
      <c r="A98" s="4" t="s">
        <v>54</v>
      </c>
      <c r="B98" s="12"/>
      <c r="C98" s="12"/>
      <c r="D98" s="12"/>
      <c r="E98" s="23"/>
      <c r="F98" s="26"/>
      <c r="G98" s="15"/>
      <c r="H98" s="15"/>
      <c r="I98" s="15"/>
      <c r="J98" s="15"/>
      <c r="K98" s="5"/>
    </row>
    <row r="99" spans="1:11" ht="26.1" customHeight="1" x14ac:dyDescent="0.2">
      <c r="A99" s="24" t="s">
        <v>7</v>
      </c>
      <c r="B99" s="6"/>
      <c r="C99" s="6"/>
      <c r="D99" s="6"/>
      <c r="E99" s="25"/>
      <c r="F99" s="27" t="str">
        <f>K99</f>
        <v/>
      </c>
      <c r="G99" s="16" t="str">
        <f>IF(B99="Nécessite de l'amélioration",80,IF(B99="Rencontre les attentes",100,IF(B99="Dépasse les attentes",130,"")))</f>
        <v/>
      </c>
      <c r="H99" s="16" t="str">
        <f t="shared" ref="H99:J101" si="58">IF(C99="Nécessite de l'amélioration",80,IF(C99="Rencontre les attentes",100,IF(C99="Dépasse les attentes",130,"")))</f>
        <v/>
      </c>
      <c r="I99" s="16" t="str">
        <f t="shared" si="58"/>
        <v/>
      </c>
      <c r="J99" s="16" t="str">
        <f t="shared" si="58"/>
        <v/>
      </c>
      <c r="K99" s="27" t="str">
        <f>IFERROR(IF(AVERAGE(G99:J101)&lt;=89,"Nécessite de l'amélioration",IF(AVERAGE(G99:J101)&lt;=114.999,"Rencontre les attentes",IF(AVERAGE(G99:J101)&gt;115,"Dépasse les attentes"))),"")</f>
        <v/>
      </c>
    </row>
    <row r="100" spans="1:11" ht="26.1" customHeight="1" x14ac:dyDescent="0.2">
      <c r="A100" s="24" t="s">
        <v>9</v>
      </c>
      <c r="B100" s="6"/>
      <c r="C100" s="6"/>
      <c r="D100" s="6"/>
      <c r="E100" s="25"/>
      <c r="F100" s="27"/>
      <c r="G100" s="16" t="str">
        <f t="shared" ref="G100:G101" si="59">IF(B100="Nécessite de l'amélioration",80,IF(B100="Rencontre les attentes",100,IF(B100="Dépasse les attentes",130,"")))</f>
        <v/>
      </c>
      <c r="H100" s="16" t="str">
        <f t="shared" si="58"/>
        <v/>
      </c>
      <c r="I100" s="16" t="str">
        <f t="shared" si="58"/>
        <v/>
      </c>
      <c r="J100" s="16" t="str">
        <f t="shared" si="58"/>
        <v/>
      </c>
      <c r="K100" s="27"/>
    </row>
    <row r="101" spans="1:11" ht="26.1" customHeight="1" thickBot="1" x14ac:dyDescent="0.25">
      <c r="A101" s="24" t="s">
        <v>10</v>
      </c>
      <c r="B101" s="6"/>
      <c r="C101" s="6"/>
      <c r="D101" s="6"/>
      <c r="E101" s="25"/>
      <c r="F101" s="27"/>
      <c r="G101" s="17" t="str">
        <f t="shared" si="59"/>
        <v/>
      </c>
      <c r="H101" s="17" t="str">
        <f t="shared" si="58"/>
        <v/>
      </c>
      <c r="I101" s="17" t="str">
        <f t="shared" si="58"/>
        <v/>
      </c>
      <c r="J101" s="17" t="str">
        <f t="shared" si="58"/>
        <v/>
      </c>
      <c r="K101" s="27"/>
    </row>
    <row r="102" spans="1:11" ht="26.1" customHeight="1" thickBot="1" x14ac:dyDescent="0.25">
      <c r="A102" s="22" t="s">
        <v>12</v>
      </c>
      <c r="B102" s="10" t="str">
        <f t="shared" ref="B102:E102" si="60">G102</f>
        <v/>
      </c>
      <c r="C102" s="10" t="str">
        <f t="shared" si="60"/>
        <v/>
      </c>
      <c r="D102" s="10" t="str">
        <f t="shared" si="60"/>
        <v/>
      </c>
      <c r="E102" s="13" t="str">
        <f t="shared" si="60"/>
        <v/>
      </c>
      <c r="F102" s="28"/>
      <c r="G102" s="9" t="str">
        <f>IF(IFERROR(IF(AVERAGE(G99:G101)&lt;=89,"Nécessite de l'amélioration",IF(AVERAGE(G99:G101)&lt;=114.999,"Rencontre les attentes",IF(AVERAGE(G99:G101)&gt;115,"Dépasse les attentes"))),0)=0,"",IF(AVERAGE(G99:G101)&lt;=89,"Nécessite de l'amélioration",IF(AVERAGE(G99:G101)&lt;=114.999,"Rencontre les attentes",IF(AVERAGE(G99:G101)&gt;115,"Dépasse les attentes"))))</f>
        <v/>
      </c>
      <c r="H102" s="9" t="str">
        <f>IF(IFERROR(IF(AVERAGE(H99:H101)&lt;=89,"Nécessite de l'amélioration",IF(AVERAGE(H99:H101)&lt;=114.999,"Rencontre les attentes",IF(AVERAGE(H99:H101)&gt;115,"Dépasse les attentes"))),0)=0,"",IF(AVERAGE(H99:H101)&lt;=89,"Nécessite de l'amélioration",IF(AVERAGE(H99:H101)&lt;=114.999,"Rencontre les attentes",IF(AVERAGE(H99:H101)&gt;115,"Dépasse les attentes"))))</f>
        <v/>
      </c>
      <c r="I102" s="9" t="str">
        <f>IF(IFERROR(IF(AVERAGE(I99:I101)&lt;=89,"Nécessite de l'amélioration",IF(AVERAGE(I99:I101)&lt;=114.999,"Rencontre les attentes",IF(AVERAGE(I99:I101)&gt;115,"Dépasse les attentes"))),0)=0,"",IF(AVERAGE(I99:I101)&lt;=89,"Nécessite de l'amélioration",IF(AVERAGE(I99:I101)&lt;=114.999,"Rencontre les attentes",IF(AVERAGE(I99:I101)&gt;115,"Dépasse les attentes"))))</f>
        <v/>
      </c>
      <c r="J102" s="9" t="str">
        <f>IF(IFERROR(IF(AVERAGE(J99:J101)&lt;=89,"Nécessite de l'amélioration",IF(AVERAGE(J99:J101)&lt;=114.999,"Rencontre les attentes",IF(AVERAGE(J99:J101)&gt;115,"Dépasse les attentes"))),0)=0,"",IF(AVERAGE(J99:J101)&lt;=89,"Nécessite de l'amélioration",IF(AVERAGE(J99:J101)&lt;=114.999,"Rencontre les attentes",IF(AVERAGE(J99:J101)&gt;115,"Dépasse les attentes"))))</f>
        <v/>
      </c>
      <c r="K102" s="28"/>
    </row>
    <row r="103" spans="1:11" x14ac:dyDescent="0.2">
      <c r="A103" s="4"/>
      <c r="B103" s="12"/>
      <c r="C103" s="12"/>
      <c r="D103" s="12"/>
      <c r="E103" s="23"/>
      <c r="F103" s="26"/>
      <c r="G103" s="15"/>
      <c r="H103" s="15"/>
      <c r="I103" s="15"/>
      <c r="J103" s="15"/>
      <c r="K103" s="5"/>
    </row>
    <row r="104" spans="1:11" ht="26.1" customHeight="1" x14ac:dyDescent="0.2">
      <c r="A104" s="24" t="s">
        <v>7</v>
      </c>
      <c r="B104" s="6"/>
      <c r="C104" s="6"/>
      <c r="D104" s="6"/>
      <c r="E104" s="25"/>
      <c r="F104" s="27" t="str">
        <f>K104</f>
        <v/>
      </c>
      <c r="G104" s="16" t="str">
        <f>IF(B104="Nécessite de l'amélioration",80,IF(B104="Rencontre les attentes",100,IF(B104="Dépasse les attentes",130,"")))</f>
        <v/>
      </c>
      <c r="H104" s="16" t="str">
        <f t="shared" ref="H104:J106" si="61">IF(C104="Nécessite de l'amélioration",80,IF(C104="Rencontre les attentes",100,IF(C104="Dépasse les attentes",130,"")))</f>
        <v/>
      </c>
      <c r="I104" s="16" t="str">
        <f t="shared" si="61"/>
        <v/>
      </c>
      <c r="J104" s="16" t="str">
        <f t="shared" si="61"/>
        <v/>
      </c>
      <c r="K104" s="27" t="str">
        <f>IFERROR(IF(AVERAGE(G104:J106)&lt;=89,"Nécessite de l'amélioration",IF(AVERAGE(G104:J106)&lt;=114.999,"Rencontre les attentes",IF(AVERAGE(G104:J106)&gt;115,"Dépasse les attentes"))),"")</f>
        <v/>
      </c>
    </row>
    <row r="105" spans="1:11" ht="26.1" customHeight="1" x14ac:dyDescent="0.2">
      <c r="A105" s="24" t="s">
        <v>9</v>
      </c>
      <c r="B105" s="6"/>
      <c r="C105" s="6"/>
      <c r="D105" s="6"/>
      <c r="E105" s="25"/>
      <c r="F105" s="27"/>
      <c r="G105" s="16" t="str">
        <f t="shared" ref="G105:G106" si="62">IF(B105="Nécessite de l'amélioration",80,IF(B105="Rencontre les attentes",100,IF(B105="Dépasse les attentes",130,"")))</f>
        <v/>
      </c>
      <c r="H105" s="16" t="str">
        <f t="shared" si="61"/>
        <v/>
      </c>
      <c r="I105" s="16" t="str">
        <f t="shared" si="61"/>
        <v/>
      </c>
      <c r="J105" s="16" t="str">
        <f t="shared" si="61"/>
        <v/>
      </c>
      <c r="K105" s="27"/>
    </row>
    <row r="106" spans="1:11" ht="26.1" customHeight="1" thickBot="1" x14ac:dyDescent="0.25">
      <c r="A106" s="24" t="s">
        <v>10</v>
      </c>
      <c r="B106" s="6"/>
      <c r="C106" s="6"/>
      <c r="D106" s="6"/>
      <c r="E106" s="25"/>
      <c r="F106" s="27"/>
      <c r="G106" s="17" t="str">
        <f t="shared" si="62"/>
        <v/>
      </c>
      <c r="H106" s="17" t="str">
        <f t="shared" si="61"/>
        <v/>
      </c>
      <c r="I106" s="17" t="str">
        <f t="shared" si="61"/>
        <v/>
      </c>
      <c r="J106" s="17" t="str">
        <f t="shared" si="61"/>
        <v/>
      </c>
      <c r="K106" s="27"/>
    </row>
    <row r="107" spans="1:11" ht="26.1" customHeight="1" thickBot="1" x14ac:dyDescent="0.25">
      <c r="A107" s="22" t="s">
        <v>12</v>
      </c>
      <c r="B107" s="10" t="str">
        <f t="shared" ref="B107:E107" si="63">G107</f>
        <v/>
      </c>
      <c r="C107" s="10" t="str">
        <f t="shared" si="63"/>
        <v/>
      </c>
      <c r="D107" s="10" t="str">
        <f t="shared" si="63"/>
        <v/>
      </c>
      <c r="E107" s="13" t="str">
        <f t="shared" si="63"/>
        <v/>
      </c>
      <c r="F107" s="28"/>
      <c r="G107" s="9" t="str">
        <f>IF(IFERROR(IF(AVERAGE(G104:G106)&lt;=89,"Nécessite de l'amélioration",IF(AVERAGE(G104:G106)&lt;=114.999,"Rencontre les attentes",IF(AVERAGE(G104:G106)&gt;115,"Dépasse les attentes"))),0)=0,"",IF(AVERAGE(G104:G106)&lt;=89,"Nécessite de l'amélioration",IF(AVERAGE(G104:G106)&lt;=114.999,"Rencontre les attentes",IF(AVERAGE(G104:G106)&gt;115,"Dépasse les attentes"))))</f>
        <v/>
      </c>
      <c r="H107" s="9" t="str">
        <f>IF(IFERROR(IF(AVERAGE(H104:H106)&lt;=89,"Nécessite de l'amélioration",IF(AVERAGE(H104:H106)&lt;=114.999,"Rencontre les attentes",IF(AVERAGE(H104:H106)&gt;115,"Dépasse les attentes"))),0)=0,"",IF(AVERAGE(H104:H106)&lt;=89,"Nécessite de l'amélioration",IF(AVERAGE(H104:H106)&lt;=114.999,"Rencontre les attentes",IF(AVERAGE(H104:H106)&gt;115,"Dépasse les attentes"))))</f>
        <v/>
      </c>
      <c r="I107" s="9" t="str">
        <f>IF(IFERROR(IF(AVERAGE(I104:I106)&lt;=89,"Nécessite de l'amélioration",IF(AVERAGE(I104:I106)&lt;=114.999,"Rencontre les attentes",IF(AVERAGE(I104:I106)&gt;115,"Dépasse les attentes"))),0)=0,"",IF(AVERAGE(I104:I106)&lt;=89,"Nécessite de l'amélioration",IF(AVERAGE(I104:I106)&lt;=114.999,"Rencontre les attentes",IF(AVERAGE(I104:I106)&gt;115,"Dépasse les attentes"))))</f>
        <v/>
      </c>
      <c r="J107" s="9" t="str">
        <f>IF(IFERROR(IF(AVERAGE(J104:J106)&lt;=89,"Nécessite de l'amélioration",IF(AVERAGE(J104:J106)&lt;=114.999,"Rencontre les attentes",IF(AVERAGE(J104:J106)&gt;115,"Dépasse les attentes"))),0)=0,"",IF(AVERAGE(J104:J106)&lt;=89,"Nécessite de l'amélioration",IF(AVERAGE(J104:J106)&lt;=114.999,"Rencontre les attentes",IF(AVERAGE(J104:J106)&gt;115,"Dépasse les attentes"))))</f>
        <v/>
      </c>
      <c r="K107" s="28"/>
    </row>
    <row r="108" spans="1:11" ht="12.75" customHeight="1" x14ac:dyDescent="0.2">
      <c r="A108" s="4"/>
      <c r="B108" s="12"/>
      <c r="C108" s="12"/>
      <c r="D108" s="12"/>
      <c r="E108" s="23"/>
      <c r="F108" s="26"/>
      <c r="G108" s="15"/>
      <c r="H108" s="15"/>
      <c r="I108" s="15"/>
      <c r="J108" s="15"/>
      <c r="K108" s="5"/>
    </row>
    <row r="109" spans="1:11" ht="26.1" customHeight="1" x14ac:dyDescent="0.2">
      <c r="A109" s="24" t="s">
        <v>7</v>
      </c>
      <c r="B109" s="6"/>
      <c r="C109" s="6"/>
      <c r="D109" s="6"/>
      <c r="E109" s="25"/>
      <c r="F109" s="27" t="str">
        <f>K109</f>
        <v/>
      </c>
      <c r="G109" s="16" t="str">
        <f>IF(B109="Nécessite de l'amélioration",80,IF(B109="Rencontre les attentes",100,IF(B109="Dépasse les attentes",130,"")))</f>
        <v/>
      </c>
      <c r="H109" s="16" t="str">
        <f t="shared" ref="H109:J111" si="64">IF(C109="Nécessite de l'amélioration",80,IF(C109="Rencontre les attentes",100,IF(C109="Dépasse les attentes",130,"")))</f>
        <v/>
      </c>
      <c r="I109" s="16" t="str">
        <f t="shared" si="64"/>
        <v/>
      </c>
      <c r="J109" s="16" t="str">
        <f t="shared" si="64"/>
        <v/>
      </c>
      <c r="K109" s="27" t="str">
        <f>IFERROR(IF(AVERAGE(G109:J111)&lt;=89,"Nécessite de l'amélioration",IF(AVERAGE(G109:J111)&lt;=114.999,"Rencontre les attentes",IF(AVERAGE(G109:J111)&gt;115,"Dépasse les attentes"))),"")</f>
        <v/>
      </c>
    </row>
    <row r="110" spans="1:11" ht="26.1" customHeight="1" x14ac:dyDescent="0.2">
      <c r="A110" s="24" t="s">
        <v>9</v>
      </c>
      <c r="B110" s="6"/>
      <c r="C110" s="6"/>
      <c r="D110" s="6"/>
      <c r="E110" s="25"/>
      <c r="F110" s="27"/>
      <c r="G110" s="16" t="str">
        <f t="shared" ref="G110:G111" si="65">IF(B110="Nécessite de l'amélioration",80,IF(B110="Rencontre les attentes",100,IF(B110="Dépasse les attentes",130,"")))</f>
        <v/>
      </c>
      <c r="H110" s="16" t="str">
        <f t="shared" si="64"/>
        <v/>
      </c>
      <c r="I110" s="16" t="str">
        <f t="shared" si="64"/>
        <v/>
      </c>
      <c r="J110" s="16" t="str">
        <f t="shared" si="64"/>
        <v/>
      </c>
      <c r="K110" s="27"/>
    </row>
    <row r="111" spans="1:11" ht="26.1" customHeight="1" thickBot="1" x14ac:dyDescent="0.25">
      <c r="A111" s="24" t="s">
        <v>10</v>
      </c>
      <c r="B111" s="6"/>
      <c r="C111" s="6"/>
      <c r="D111" s="6"/>
      <c r="E111" s="25"/>
      <c r="F111" s="27"/>
      <c r="G111" s="17" t="str">
        <f t="shared" si="65"/>
        <v/>
      </c>
      <c r="H111" s="17" t="str">
        <f t="shared" si="64"/>
        <v/>
      </c>
      <c r="I111" s="17" t="str">
        <f t="shared" si="64"/>
        <v/>
      </c>
      <c r="J111" s="17" t="str">
        <f t="shared" si="64"/>
        <v/>
      </c>
      <c r="K111" s="27"/>
    </row>
    <row r="112" spans="1:11" ht="26.1" customHeight="1" thickBot="1" x14ac:dyDescent="0.25">
      <c r="A112" s="22" t="s">
        <v>12</v>
      </c>
      <c r="B112" s="10" t="str">
        <f t="shared" ref="B112" si="66">G112</f>
        <v/>
      </c>
      <c r="C112" s="10" t="str">
        <f t="shared" ref="C112" si="67">H112</f>
        <v/>
      </c>
      <c r="D112" s="10" t="str">
        <f t="shared" ref="D112" si="68">I112</f>
        <v/>
      </c>
      <c r="E112" s="13" t="str">
        <f t="shared" ref="E112" si="69">J112</f>
        <v/>
      </c>
      <c r="F112" s="28"/>
      <c r="G112" s="9" t="str">
        <f>IF(IFERROR(IF(AVERAGE(G109:G111)&lt;=89,"Nécessite de l'amélioration",IF(AVERAGE(G109:G111)&lt;=114.999,"Rencontre les attentes",IF(AVERAGE(G109:G111)&gt;115,"Dépasse les attentes"))),0)=0,"",IF(AVERAGE(G109:G111)&lt;=89,"Nécessite de l'amélioration",IF(AVERAGE(G109:G111)&lt;=114.999,"Rencontre les attentes",IF(AVERAGE(G109:G111)&gt;115,"Dépasse les attentes"))))</f>
        <v/>
      </c>
      <c r="H112" s="9" t="str">
        <f>IF(IFERROR(IF(AVERAGE(H109:H111)&lt;=89,"Nécessite de l'amélioration",IF(AVERAGE(H109:H111)&lt;=114.999,"Rencontre les attentes",IF(AVERAGE(H109:H111)&gt;115,"Dépasse les attentes"))),0)=0,"",IF(AVERAGE(H109:H111)&lt;=89,"Nécessite de l'amélioration",IF(AVERAGE(H109:H111)&lt;=114.999,"Rencontre les attentes",IF(AVERAGE(H109:H111)&gt;115,"Dépasse les attentes"))))</f>
        <v/>
      </c>
      <c r="I112" s="9" t="str">
        <f>IF(IFERROR(IF(AVERAGE(I109:I111)&lt;=89,"Nécessite de l'amélioration",IF(AVERAGE(I109:I111)&lt;=114.999,"Rencontre les attentes",IF(AVERAGE(I109:I111)&gt;115,"Dépasse les attentes"))),0)=0,"",IF(AVERAGE(I109:I111)&lt;=89,"Nécessite de l'amélioration",IF(AVERAGE(I109:I111)&lt;=114.999,"Rencontre les attentes",IF(AVERAGE(I109:I111)&gt;115,"Dépasse les attentes"))))</f>
        <v/>
      </c>
      <c r="J112" s="9" t="str">
        <f>IF(IFERROR(IF(AVERAGE(J109:J111)&lt;=89,"Nécessite de l'amélioration",IF(AVERAGE(J109:J111)&lt;=114.999,"Rencontre les attentes",IF(AVERAGE(J109:J111)&gt;115,"Dépasse les attentes"))),0)=0,"",IF(AVERAGE(J109:J111)&lt;=89,"Nécessite de l'amélioration",IF(AVERAGE(J109:J111)&lt;=114.999,"Rencontre les attentes",IF(AVERAGE(J109:J111)&gt;115,"Dépasse les attentes"))))</f>
        <v/>
      </c>
      <c r="K112" s="28"/>
    </row>
    <row r="113" spans="1:11" ht="12.75" customHeight="1" x14ac:dyDescent="0.2">
      <c r="A113" s="4"/>
      <c r="B113" s="12"/>
      <c r="C113" s="12"/>
      <c r="D113" s="12"/>
      <c r="E113" s="23"/>
      <c r="F113" s="26"/>
      <c r="G113" s="15"/>
      <c r="H113" s="15"/>
      <c r="I113" s="15"/>
      <c r="J113" s="15"/>
      <c r="K113" s="5"/>
    </row>
    <row r="114" spans="1:11" ht="26.1" customHeight="1" x14ac:dyDescent="0.2">
      <c r="A114" s="24" t="s">
        <v>7</v>
      </c>
      <c r="B114" s="6"/>
      <c r="C114" s="6"/>
      <c r="D114" s="6"/>
      <c r="E114" s="25"/>
      <c r="F114" s="27" t="str">
        <f>K114</f>
        <v/>
      </c>
      <c r="G114" s="16" t="str">
        <f>IF(B114="Nécessite de l'amélioration",80,IF(B114="Rencontre les attentes",100,IF(B114="Dépasse les attentes",130,"")))</f>
        <v/>
      </c>
      <c r="H114" s="16" t="str">
        <f t="shared" ref="H114:J116" si="70">IF(C114="Nécessite de l'amélioration",80,IF(C114="Rencontre les attentes",100,IF(C114="Dépasse les attentes",130,"")))</f>
        <v/>
      </c>
      <c r="I114" s="16" t="str">
        <f t="shared" si="70"/>
        <v/>
      </c>
      <c r="J114" s="16" t="str">
        <f t="shared" si="70"/>
        <v/>
      </c>
      <c r="K114" s="27" t="str">
        <f>IFERROR(IF(AVERAGE(G114:J116)&lt;=89,"Nécessite de l'amélioration",IF(AVERAGE(G114:J116)&lt;=114.999,"Rencontre les attentes",IF(AVERAGE(G114:J116)&gt;115,"Dépasse les attentes"))),"")</f>
        <v/>
      </c>
    </row>
    <row r="115" spans="1:11" ht="26.1" customHeight="1" x14ac:dyDescent="0.2">
      <c r="A115" s="24" t="s">
        <v>9</v>
      </c>
      <c r="B115" s="6"/>
      <c r="C115" s="6"/>
      <c r="D115" s="6"/>
      <c r="E115" s="25"/>
      <c r="F115" s="27"/>
      <c r="G115" s="16" t="str">
        <f t="shared" ref="G115:G116" si="71">IF(B115="Nécessite de l'amélioration",80,IF(B115="Rencontre les attentes",100,IF(B115="Dépasse les attentes",130,"")))</f>
        <v/>
      </c>
      <c r="H115" s="16" t="str">
        <f t="shared" si="70"/>
        <v/>
      </c>
      <c r="I115" s="16" t="str">
        <f t="shared" si="70"/>
        <v/>
      </c>
      <c r="J115" s="16" t="str">
        <f t="shared" si="70"/>
        <v/>
      </c>
      <c r="K115" s="27"/>
    </row>
    <row r="116" spans="1:11" ht="26.1" customHeight="1" thickBot="1" x14ac:dyDescent="0.25">
      <c r="A116" s="24" t="s">
        <v>10</v>
      </c>
      <c r="B116" s="6"/>
      <c r="C116" s="6"/>
      <c r="D116" s="6"/>
      <c r="E116" s="25"/>
      <c r="F116" s="27"/>
      <c r="G116" s="17" t="str">
        <f t="shared" si="71"/>
        <v/>
      </c>
      <c r="H116" s="17" t="str">
        <f t="shared" si="70"/>
        <v/>
      </c>
      <c r="I116" s="17" t="str">
        <f t="shared" si="70"/>
        <v/>
      </c>
      <c r="J116" s="17" t="str">
        <f t="shared" si="70"/>
        <v/>
      </c>
      <c r="K116" s="27"/>
    </row>
    <row r="117" spans="1:11" ht="26.1" customHeight="1" thickBot="1" x14ac:dyDescent="0.25">
      <c r="A117" s="22" t="s">
        <v>12</v>
      </c>
      <c r="B117" s="10" t="str">
        <f t="shared" ref="B117" si="72">G117</f>
        <v/>
      </c>
      <c r="C117" s="10" t="str">
        <f t="shared" ref="C117" si="73">H117</f>
        <v/>
      </c>
      <c r="D117" s="10" t="str">
        <f t="shared" ref="D117" si="74">I117</f>
        <v/>
      </c>
      <c r="E117" s="13" t="str">
        <f t="shared" ref="E117" si="75">J117</f>
        <v/>
      </c>
      <c r="F117" s="28"/>
      <c r="G117" s="9" t="str">
        <f>IF(IFERROR(IF(AVERAGE(G114:G116)&lt;=89,"Nécessite de l'amélioration",IF(AVERAGE(G114:G116)&lt;=114.999,"Rencontre les attentes",IF(AVERAGE(G114:G116)&gt;115,"Dépasse les attentes"))),0)=0,"",IF(AVERAGE(G114:G116)&lt;=89,"Nécessite de l'amélioration",IF(AVERAGE(G114:G116)&lt;=114.999,"Rencontre les attentes",IF(AVERAGE(G114:G116)&gt;115,"Dépasse les attentes"))))</f>
        <v/>
      </c>
      <c r="H117" s="9" t="str">
        <f>IF(IFERROR(IF(AVERAGE(H114:H116)&lt;=89,"Nécessite de l'amélioration",IF(AVERAGE(H114:H116)&lt;=114.999,"Rencontre les attentes",IF(AVERAGE(H114:H116)&gt;115,"Dépasse les attentes"))),0)=0,"",IF(AVERAGE(H114:H116)&lt;=89,"Nécessite de l'amélioration",IF(AVERAGE(H114:H116)&lt;=114.999,"Rencontre les attentes",IF(AVERAGE(H114:H116)&gt;115,"Dépasse les attentes"))))</f>
        <v/>
      </c>
      <c r="I117" s="9" t="str">
        <f>IF(IFERROR(IF(AVERAGE(I114:I116)&lt;=89,"Nécessite de l'amélioration",IF(AVERAGE(I114:I116)&lt;=114.999,"Rencontre les attentes",IF(AVERAGE(I114:I116)&gt;115,"Dépasse les attentes"))),0)=0,"",IF(AVERAGE(I114:I116)&lt;=89,"Nécessite de l'amélioration",IF(AVERAGE(I114:I116)&lt;=114.999,"Rencontre les attentes",IF(AVERAGE(I114:I116)&gt;115,"Dépasse les attentes"))))</f>
        <v/>
      </c>
      <c r="J117" s="9" t="str">
        <f>IF(IFERROR(IF(AVERAGE(J114:J116)&lt;=89,"Nécessite de l'amélioration",IF(AVERAGE(J114:J116)&lt;=114.999,"Rencontre les attentes",IF(AVERAGE(J114:J116)&gt;115,"Dépasse les attentes"))),0)=0,"",IF(AVERAGE(J114:J116)&lt;=89,"Nécessite de l'amélioration",IF(AVERAGE(J114:J116)&lt;=114.999,"Rencontre les attentes",IF(AVERAGE(J114:J116)&gt;115,"Dépasse les attentes"))))</f>
        <v/>
      </c>
      <c r="K117" s="28"/>
    </row>
    <row r="118" spans="1:11" ht="12.75" customHeight="1" x14ac:dyDescent="0.2">
      <c r="A118" s="4"/>
      <c r="B118" s="12"/>
      <c r="C118" s="12"/>
      <c r="D118" s="12"/>
      <c r="E118" s="23"/>
      <c r="F118" s="26"/>
      <c r="G118" s="15"/>
      <c r="H118" s="15"/>
      <c r="I118" s="15"/>
      <c r="J118" s="15"/>
      <c r="K118" s="5"/>
    </row>
    <row r="119" spans="1:11" ht="26.1" customHeight="1" x14ac:dyDescent="0.2">
      <c r="A119" s="24" t="s">
        <v>7</v>
      </c>
      <c r="B119" s="6"/>
      <c r="C119" s="6"/>
      <c r="D119" s="6"/>
      <c r="E119" s="25"/>
      <c r="F119" s="27" t="str">
        <f>K119</f>
        <v/>
      </c>
      <c r="G119" s="16" t="str">
        <f>IF(B119="Nécessite de l'amélioration",80,IF(B119="Rencontre les attentes",100,IF(B119="Dépasse les attentes",130,"")))</f>
        <v/>
      </c>
      <c r="H119" s="16" t="str">
        <f t="shared" ref="H119:J121" si="76">IF(C119="Nécessite de l'amélioration",80,IF(C119="Rencontre les attentes",100,IF(C119="Dépasse les attentes",130,"")))</f>
        <v/>
      </c>
      <c r="I119" s="16" t="str">
        <f t="shared" si="76"/>
        <v/>
      </c>
      <c r="J119" s="16" t="str">
        <f t="shared" si="76"/>
        <v/>
      </c>
      <c r="K119" s="27" t="str">
        <f>IFERROR(IF(AVERAGE(G119:J121)&lt;=89,"Nécessite de l'amélioration",IF(AVERAGE(G119:J121)&lt;=114.999,"Rencontre les attentes",IF(AVERAGE(G119:J121)&gt;115,"Dépasse les attentes"))),"")</f>
        <v/>
      </c>
    </row>
    <row r="120" spans="1:11" ht="26.1" customHeight="1" x14ac:dyDescent="0.2">
      <c r="A120" s="24" t="s">
        <v>9</v>
      </c>
      <c r="B120" s="6"/>
      <c r="C120" s="6"/>
      <c r="D120" s="6"/>
      <c r="E120" s="25"/>
      <c r="F120" s="27"/>
      <c r="G120" s="16" t="str">
        <f t="shared" ref="G120:G121" si="77">IF(B120="Nécessite de l'amélioration",80,IF(B120="Rencontre les attentes",100,IF(B120="Dépasse les attentes",130,"")))</f>
        <v/>
      </c>
      <c r="H120" s="16" t="str">
        <f t="shared" si="76"/>
        <v/>
      </c>
      <c r="I120" s="16" t="str">
        <f t="shared" si="76"/>
        <v/>
      </c>
      <c r="J120" s="16" t="str">
        <f t="shared" si="76"/>
        <v/>
      </c>
      <c r="K120" s="27"/>
    </row>
    <row r="121" spans="1:11" ht="26.1" customHeight="1" thickBot="1" x14ac:dyDescent="0.25">
      <c r="A121" s="24" t="s">
        <v>10</v>
      </c>
      <c r="B121" s="6"/>
      <c r="C121" s="6"/>
      <c r="D121" s="6"/>
      <c r="E121" s="25"/>
      <c r="F121" s="27"/>
      <c r="G121" s="17" t="str">
        <f t="shared" si="77"/>
        <v/>
      </c>
      <c r="H121" s="17" t="str">
        <f t="shared" si="76"/>
        <v/>
      </c>
      <c r="I121" s="17" t="str">
        <f t="shared" si="76"/>
        <v/>
      </c>
      <c r="J121" s="17" t="str">
        <f t="shared" si="76"/>
        <v/>
      </c>
      <c r="K121" s="27"/>
    </row>
    <row r="122" spans="1:11" ht="26.1" customHeight="1" thickBot="1" x14ac:dyDescent="0.25">
      <c r="A122" s="22" t="s">
        <v>12</v>
      </c>
      <c r="B122" s="10" t="str">
        <f t="shared" ref="B122" si="78">G122</f>
        <v/>
      </c>
      <c r="C122" s="10" t="str">
        <f t="shared" ref="C122" si="79">H122</f>
        <v/>
      </c>
      <c r="D122" s="10" t="str">
        <f t="shared" ref="D122" si="80">I122</f>
        <v/>
      </c>
      <c r="E122" s="13" t="str">
        <f t="shared" ref="E122" si="81">J122</f>
        <v/>
      </c>
      <c r="F122" s="28"/>
      <c r="G122" s="9" t="str">
        <f>IF(IFERROR(IF(AVERAGE(G119:G121)&lt;=89,"Nécessite de l'amélioration",IF(AVERAGE(G119:G121)&lt;=114.999,"Rencontre les attentes",IF(AVERAGE(G119:G121)&gt;115,"Dépasse les attentes"))),0)=0,"",IF(AVERAGE(G119:G121)&lt;=89,"Nécessite de l'amélioration",IF(AVERAGE(G119:G121)&lt;=114.999,"Rencontre les attentes",IF(AVERAGE(G119:G121)&gt;115,"Dépasse les attentes"))))</f>
        <v/>
      </c>
      <c r="H122" s="9" t="str">
        <f>IF(IFERROR(IF(AVERAGE(H119:H121)&lt;=89,"Nécessite de l'amélioration",IF(AVERAGE(H119:H121)&lt;=114.999,"Rencontre les attentes",IF(AVERAGE(H119:H121)&gt;115,"Dépasse les attentes"))),0)=0,"",IF(AVERAGE(H119:H121)&lt;=89,"Nécessite de l'amélioration",IF(AVERAGE(H119:H121)&lt;=114.999,"Rencontre les attentes",IF(AVERAGE(H119:H121)&gt;115,"Dépasse les attentes"))))</f>
        <v/>
      </c>
      <c r="I122" s="9" t="str">
        <f>IF(IFERROR(IF(AVERAGE(I119:I121)&lt;=89,"Nécessite de l'amélioration",IF(AVERAGE(I119:I121)&lt;=114.999,"Rencontre les attentes",IF(AVERAGE(I119:I121)&gt;115,"Dépasse les attentes"))),0)=0,"",IF(AVERAGE(I119:I121)&lt;=89,"Nécessite de l'amélioration",IF(AVERAGE(I119:I121)&lt;=114.999,"Rencontre les attentes",IF(AVERAGE(I119:I121)&gt;115,"Dépasse les attentes"))))</f>
        <v/>
      </c>
      <c r="J122" s="9" t="str">
        <f>IF(IFERROR(IF(AVERAGE(J119:J121)&lt;=89,"Nécessite de l'amélioration",IF(AVERAGE(J119:J121)&lt;=114.999,"Rencontre les attentes",IF(AVERAGE(J119:J121)&gt;115,"Dépasse les attentes"))),0)=0,"",IF(AVERAGE(J119:J121)&lt;=89,"Nécessite de l'amélioration",IF(AVERAGE(J119:J121)&lt;=114.999,"Rencontre les attentes",IF(AVERAGE(J119:J121)&gt;115,"Dépasse les attentes"))))</f>
        <v/>
      </c>
      <c r="K122" s="28"/>
    </row>
    <row r="123" spans="1:11" ht="12.75" customHeight="1" x14ac:dyDescent="0.2">
      <c r="A123" s="4"/>
      <c r="B123" s="12"/>
      <c r="C123" s="12"/>
      <c r="D123" s="12"/>
      <c r="E123" s="23"/>
      <c r="F123" s="26"/>
      <c r="G123" s="15"/>
      <c r="H123" s="15"/>
      <c r="I123" s="15"/>
      <c r="J123" s="15"/>
      <c r="K123" s="5"/>
    </row>
    <row r="124" spans="1:11" ht="26.1" customHeight="1" x14ac:dyDescent="0.2">
      <c r="A124" s="24" t="s">
        <v>7</v>
      </c>
      <c r="B124" s="6"/>
      <c r="C124" s="6"/>
      <c r="D124" s="6"/>
      <c r="E124" s="25"/>
      <c r="F124" s="27" t="str">
        <f>K124</f>
        <v/>
      </c>
      <c r="G124" s="16" t="str">
        <f>IF(B124="Nécessite de l'amélioration",80,IF(B124="Rencontre les attentes",100,IF(B124="Dépasse les attentes",130,"")))</f>
        <v/>
      </c>
      <c r="H124" s="16" t="str">
        <f t="shared" ref="H124:J126" si="82">IF(C124="Nécessite de l'amélioration",80,IF(C124="Rencontre les attentes",100,IF(C124="Dépasse les attentes",130,"")))</f>
        <v/>
      </c>
      <c r="I124" s="16" t="str">
        <f t="shared" si="82"/>
        <v/>
      </c>
      <c r="J124" s="16" t="str">
        <f t="shared" si="82"/>
        <v/>
      </c>
      <c r="K124" s="27" t="str">
        <f>IFERROR(IF(AVERAGE(G124:J126)&lt;=89,"Nécessite de l'amélioration",IF(AVERAGE(G124:J126)&lt;=114.999,"Rencontre les attentes",IF(AVERAGE(G124:J126)&gt;115,"Dépasse les attentes"))),"")</f>
        <v/>
      </c>
    </row>
    <row r="125" spans="1:11" ht="26.1" customHeight="1" x14ac:dyDescent="0.2">
      <c r="A125" s="24" t="s">
        <v>9</v>
      </c>
      <c r="B125" s="6"/>
      <c r="C125" s="6"/>
      <c r="D125" s="6"/>
      <c r="E125" s="25"/>
      <c r="F125" s="27"/>
      <c r="G125" s="16" t="str">
        <f t="shared" ref="G125:G126" si="83">IF(B125="Nécessite de l'amélioration",80,IF(B125="Rencontre les attentes",100,IF(B125="Dépasse les attentes",130,"")))</f>
        <v/>
      </c>
      <c r="H125" s="16" t="str">
        <f t="shared" si="82"/>
        <v/>
      </c>
      <c r="I125" s="16" t="str">
        <f t="shared" si="82"/>
        <v/>
      </c>
      <c r="J125" s="16" t="str">
        <f t="shared" si="82"/>
        <v/>
      </c>
      <c r="K125" s="27"/>
    </row>
    <row r="126" spans="1:11" ht="26.1" customHeight="1" thickBot="1" x14ac:dyDescent="0.25">
      <c r="A126" s="24" t="s">
        <v>10</v>
      </c>
      <c r="B126" s="6"/>
      <c r="C126" s="6"/>
      <c r="D126" s="6"/>
      <c r="E126" s="25"/>
      <c r="F126" s="27"/>
      <c r="G126" s="17" t="str">
        <f t="shared" si="83"/>
        <v/>
      </c>
      <c r="H126" s="17" t="str">
        <f t="shared" si="82"/>
        <v/>
      </c>
      <c r="I126" s="17" t="str">
        <f t="shared" si="82"/>
        <v/>
      </c>
      <c r="J126" s="17" t="str">
        <f t="shared" si="82"/>
        <v/>
      </c>
      <c r="K126" s="27"/>
    </row>
    <row r="127" spans="1:11" ht="26.1" customHeight="1" thickBot="1" x14ac:dyDescent="0.25">
      <c r="A127" s="22" t="s">
        <v>12</v>
      </c>
      <c r="B127" s="10" t="str">
        <f t="shared" ref="B127" si="84">G127</f>
        <v/>
      </c>
      <c r="C127" s="10" t="str">
        <f t="shared" ref="C127" si="85">H127</f>
        <v/>
      </c>
      <c r="D127" s="10" t="str">
        <f t="shared" ref="D127" si="86">I127</f>
        <v/>
      </c>
      <c r="E127" s="13" t="str">
        <f t="shared" ref="E127" si="87">J127</f>
        <v/>
      </c>
      <c r="F127" s="28"/>
      <c r="G127" s="9" t="str">
        <f>IF(IFERROR(IF(AVERAGE(G124:G126)&lt;=89,"Nécessite de l'amélioration",IF(AVERAGE(G124:G126)&lt;=114.999,"Rencontre les attentes",IF(AVERAGE(G124:G126)&gt;115,"Dépasse les attentes"))),0)=0,"",IF(AVERAGE(G124:G126)&lt;=89,"Nécessite de l'amélioration",IF(AVERAGE(G124:G126)&lt;=114.999,"Rencontre les attentes",IF(AVERAGE(G124:G126)&gt;115,"Dépasse les attentes"))))</f>
        <v/>
      </c>
      <c r="H127" s="9" t="str">
        <f>IF(IFERROR(IF(AVERAGE(H124:H126)&lt;=89,"Nécessite de l'amélioration",IF(AVERAGE(H124:H126)&lt;=114.999,"Rencontre les attentes",IF(AVERAGE(H124:H126)&gt;115,"Dépasse les attentes"))),0)=0,"",IF(AVERAGE(H124:H126)&lt;=89,"Nécessite de l'amélioration",IF(AVERAGE(H124:H126)&lt;=114.999,"Rencontre les attentes",IF(AVERAGE(H124:H126)&gt;115,"Dépasse les attentes"))))</f>
        <v/>
      </c>
      <c r="I127" s="9" t="str">
        <f>IF(IFERROR(IF(AVERAGE(I124:I126)&lt;=89,"Nécessite de l'amélioration",IF(AVERAGE(I124:I126)&lt;=114.999,"Rencontre les attentes",IF(AVERAGE(I124:I126)&gt;115,"Dépasse les attentes"))),0)=0,"",IF(AVERAGE(I124:I126)&lt;=89,"Nécessite de l'amélioration",IF(AVERAGE(I124:I126)&lt;=114.999,"Rencontre les attentes",IF(AVERAGE(I124:I126)&gt;115,"Dépasse les attentes"))))</f>
        <v/>
      </c>
      <c r="J127" s="9" t="str">
        <f>IF(IFERROR(IF(AVERAGE(J124:J126)&lt;=89,"Nécessite de l'amélioration",IF(AVERAGE(J124:J126)&lt;=114.999,"Rencontre les attentes",IF(AVERAGE(J124:J126)&gt;115,"Dépasse les attentes"))),0)=0,"",IF(AVERAGE(J124:J126)&lt;=89,"Nécessite de l'amélioration",IF(AVERAGE(J124:J126)&lt;=114.999,"Rencontre les attentes",IF(AVERAGE(J124:J126)&gt;115,"Dépasse les attentes"))))</f>
        <v/>
      </c>
      <c r="K127" s="28"/>
    </row>
  </sheetData>
  <mergeCells count="51">
    <mergeCell ref="F124:F127"/>
    <mergeCell ref="K124:K127"/>
    <mergeCell ref="F109:F112"/>
    <mergeCell ref="K109:K112"/>
    <mergeCell ref="F114:F117"/>
    <mergeCell ref="K114:K117"/>
    <mergeCell ref="F119:F122"/>
    <mergeCell ref="K119:K122"/>
    <mergeCell ref="F94:F97"/>
    <mergeCell ref="K94:K97"/>
    <mergeCell ref="F99:F102"/>
    <mergeCell ref="K99:K102"/>
    <mergeCell ref="F104:F107"/>
    <mergeCell ref="K104:K107"/>
    <mergeCell ref="F79:F82"/>
    <mergeCell ref="K79:K82"/>
    <mergeCell ref="F84:F87"/>
    <mergeCell ref="K84:K87"/>
    <mergeCell ref="F89:F92"/>
    <mergeCell ref="K89:K92"/>
    <mergeCell ref="F64:F67"/>
    <mergeCell ref="K64:K67"/>
    <mergeCell ref="F69:F72"/>
    <mergeCell ref="K69:K72"/>
    <mergeCell ref="F74:F77"/>
    <mergeCell ref="K74:K77"/>
    <mergeCell ref="F49:F52"/>
    <mergeCell ref="K49:K52"/>
    <mergeCell ref="F54:F57"/>
    <mergeCell ref="K54:K57"/>
    <mergeCell ref="F59:F62"/>
    <mergeCell ref="K59:K62"/>
    <mergeCell ref="F34:F37"/>
    <mergeCell ref="K34:K37"/>
    <mergeCell ref="F39:F42"/>
    <mergeCell ref="K39:K42"/>
    <mergeCell ref="F44:F47"/>
    <mergeCell ref="K44:K47"/>
    <mergeCell ref="F19:F22"/>
    <mergeCell ref="K19:K22"/>
    <mergeCell ref="F24:F27"/>
    <mergeCell ref="K24:K27"/>
    <mergeCell ref="F29:F32"/>
    <mergeCell ref="K29:K32"/>
    <mergeCell ref="F14:F17"/>
    <mergeCell ref="K14:K17"/>
    <mergeCell ref="G1:K1"/>
    <mergeCell ref="F4:F7"/>
    <mergeCell ref="K4:K7"/>
    <mergeCell ref="F9:F12"/>
    <mergeCell ref="K9:K12"/>
  </mergeCells>
  <conditionalFormatting sqref="B128:E1048576 B1:E3 B8:E8 B13:E13 B18:E18 B23:E23">
    <cfRule type="cellIs" dxfId="198" priority="190" operator="equal">
      <formula>"Nécessite de l'amélioration"</formula>
    </cfRule>
  </conditionalFormatting>
  <conditionalFormatting sqref="B128:F1048576 B1:F3 B8:F8 F4:F7 B13:F13 F9:F12 B18:F18 F14:F17 B23:F23 F19:F22 F24:F27">
    <cfRule type="cellIs" dxfId="197" priority="188" operator="equal">
      <formula>"Dépasse les attentes"</formula>
    </cfRule>
    <cfRule type="cellIs" dxfId="196" priority="189" operator="equal">
      <formula>"Rencontre les attentes"</formula>
    </cfRule>
  </conditionalFormatting>
  <conditionalFormatting sqref="B28:E28 B33:E33 B38:E38 B43:E43 B48:E48">
    <cfRule type="cellIs" dxfId="195" priority="187" operator="equal">
      <formula>"Nécessite de l'amérioration"</formula>
    </cfRule>
  </conditionalFormatting>
  <conditionalFormatting sqref="B28:F28 B33:F33 F29:F32 B38:F38 F34:F37 B43:F43 F39:F42 B48:F48 F44:F47 F49:F52">
    <cfRule type="cellIs" dxfId="194" priority="185" operator="equal">
      <formula>"Dépasse les attentes"</formula>
    </cfRule>
    <cfRule type="cellIs" dxfId="193" priority="186" operator="equal">
      <formula>"Rencontre les attentes"</formula>
    </cfRule>
  </conditionalFormatting>
  <conditionalFormatting sqref="B53:E53 B58:E58 B63:E63">
    <cfRule type="cellIs" dxfId="192" priority="178" operator="equal">
      <formula>"Nécessite de l'amérioration"</formula>
    </cfRule>
  </conditionalFormatting>
  <conditionalFormatting sqref="B53:F53 B58:F58 F54:F57 B63:F63 F59:F62 F64:F67">
    <cfRule type="cellIs" dxfId="191" priority="176" operator="equal">
      <formula>"Dépasse les attentes"</formula>
    </cfRule>
    <cfRule type="cellIs" dxfId="190" priority="177" operator="equal">
      <formula>"Rencontre les attentes"</formula>
    </cfRule>
  </conditionalFormatting>
  <conditionalFormatting sqref="B68:E68 B73:E73">
    <cfRule type="cellIs" dxfId="189" priority="175" operator="equal">
      <formula>"Nécessite de l'amérioration"</formula>
    </cfRule>
  </conditionalFormatting>
  <conditionalFormatting sqref="B68:F68 B73:F73 F69:F72 F74:F77">
    <cfRule type="cellIs" dxfId="188" priority="173" operator="equal">
      <formula>"Dépasse les attentes"</formula>
    </cfRule>
    <cfRule type="cellIs" dxfId="187" priority="174" operator="equal">
      <formula>"Rencontre les attentes"</formula>
    </cfRule>
  </conditionalFormatting>
  <conditionalFormatting sqref="B78:E78 B83:E83">
    <cfRule type="cellIs" dxfId="186" priority="172" operator="equal">
      <formula>"Nécessite de l'amérioration"</formula>
    </cfRule>
  </conditionalFormatting>
  <conditionalFormatting sqref="B78:F78 B83:F83 F79:F82 F84:F87">
    <cfRule type="cellIs" dxfId="185" priority="170" operator="equal">
      <formula>"Dépasse les attentes"</formula>
    </cfRule>
    <cfRule type="cellIs" dxfId="184" priority="171" operator="equal">
      <formula>"Rencontre les attentes"</formula>
    </cfRule>
  </conditionalFormatting>
  <conditionalFormatting sqref="B88:E88 B93:E93">
    <cfRule type="cellIs" dxfId="183" priority="169" operator="equal">
      <formula>"Nécessite de l'amérioration"</formula>
    </cfRule>
  </conditionalFormatting>
  <conditionalFormatting sqref="B88:F88 B93:F93 F89:F92 F94:F97">
    <cfRule type="cellIs" dxfId="182" priority="167" operator="equal">
      <formula>"Dépasse les attentes"</formula>
    </cfRule>
    <cfRule type="cellIs" dxfId="181" priority="168" operator="equal">
      <formula>"Rencontre les attentes"</formula>
    </cfRule>
  </conditionalFormatting>
  <conditionalFormatting sqref="B98:E98 B103:E103">
    <cfRule type="cellIs" dxfId="180" priority="166" operator="equal">
      <formula>"Nécessite de l'amérioration"</formula>
    </cfRule>
  </conditionalFormatting>
  <conditionalFormatting sqref="B98:F98 B103:F103 F99:F102 F104:F107">
    <cfRule type="cellIs" dxfId="179" priority="164" operator="equal">
      <formula>"Dépasse les attentes"</formula>
    </cfRule>
    <cfRule type="cellIs" dxfId="178" priority="165" operator="equal">
      <formula>"Rencontre les attentes"</formula>
    </cfRule>
  </conditionalFormatting>
  <conditionalFormatting sqref="B108:E108">
    <cfRule type="cellIs" dxfId="177" priority="163" operator="equal">
      <formula>"Nécessite de l'amérioration"</formula>
    </cfRule>
  </conditionalFormatting>
  <conditionalFormatting sqref="B108:F108 F109:F112">
    <cfRule type="cellIs" dxfId="176" priority="161" operator="equal">
      <formula>"Dépasse les attentes"</formula>
    </cfRule>
    <cfRule type="cellIs" dxfId="175" priority="162" operator="equal">
      <formula>"Rencontre les attentes"</formula>
    </cfRule>
  </conditionalFormatting>
  <conditionalFormatting sqref="B113:E113">
    <cfRule type="cellIs" dxfId="174" priority="160" operator="equal">
      <formula>"Nécessite de l'amérioration"</formula>
    </cfRule>
  </conditionalFormatting>
  <conditionalFormatting sqref="B113:F113 F114:F117">
    <cfRule type="cellIs" dxfId="173" priority="158" operator="equal">
      <formula>"Dépasse les attentes"</formula>
    </cfRule>
    <cfRule type="cellIs" dxfId="172" priority="159" operator="equal">
      <formula>"Rencontre les attentes"</formula>
    </cfRule>
  </conditionalFormatting>
  <conditionalFormatting sqref="B118:E118">
    <cfRule type="cellIs" dxfId="171" priority="157" operator="equal">
      <formula>"Nécessite de l'amérioration"</formula>
    </cfRule>
  </conditionalFormatting>
  <conditionalFormatting sqref="B118:F118 F119:F122">
    <cfRule type="cellIs" dxfId="170" priority="155" operator="equal">
      <formula>"Dépasse les attentes"</formula>
    </cfRule>
    <cfRule type="cellIs" dxfId="169" priority="156" operator="equal">
      <formula>"Rencontre les attentes"</formula>
    </cfRule>
  </conditionalFormatting>
  <conditionalFormatting sqref="B123:E123">
    <cfRule type="cellIs" dxfId="168" priority="154" operator="equal">
      <formula>"Nécessite de l'amérioration"</formula>
    </cfRule>
  </conditionalFormatting>
  <conditionalFormatting sqref="B123:F123 F124:F127">
    <cfRule type="cellIs" dxfId="167" priority="152" operator="equal">
      <formula>"Dépasse les attentes"</formula>
    </cfRule>
    <cfRule type="cellIs" dxfId="166" priority="153" operator="equal">
      <formula>"Rencontre les attentes"</formula>
    </cfRule>
  </conditionalFormatting>
  <conditionalFormatting sqref="B4:E7">
    <cfRule type="cellIs" dxfId="165" priority="151" operator="equal">
      <formula>"Nécessite de l'amélioration"</formula>
    </cfRule>
  </conditionalFormatting>
  <conditionalFormatting sqref="B4:E7">
    <cfRule type="cellIs" dxfId="164" priority="149" operator="equal">
      <formula>"Dépasse les attentes"</formula>
    </cfRule>
    <cfRule type="cellIs" dxfId="163" priority="150" operator="equal">
      <formula>"Rencontre les attentes"</formula>
    </cfRule>
  </conditionalFormatting>
  <conditionalFormatting sqref="A4:A6">
    <cfRule type="cellIs" dxfId="162" priority="148" operator="equal">
      <formula>"Nécessite de l'amélioration"</formula>
    </cfRule>
  </conditionalFormatting>
  <conditionalFormatting sqref="A4:A6">
    <cfRule type="cellIs" dxfId="161" priority="146" operator="equal">
      <formula>"Dépasse les attentes"</formula>
    </cfRule>
    <cfRule type="cellIs" dxfId="160" priority="147" operator="equal">
      <formula>"Rencontre les attentes"</formula>
    </cfRule>
  </conditionalFormatting>
  <conditionalFormatting sqref="B9:E12">
    <cfRule type="cellIs" dxfId="159" priority="145" operator="equal">
      <formula>"Nécessite de l'amélioration"</formula>
    </cfRule>
  </conditionalFormatting>
  <conditionalFormatting sqref="B9:E12">
    <cfRule type="cellIs" dxfId="158" priority="143" operator="equal">
      <formula>"Dépasse les attentes"</formula>
    </cfRule>
    <cfRule type="cellIs" dxfId="157" priority="144" operator="equal">
      <formula>"Rencontre les attentes"</formula>
    </cfRule>
  </conditionalFormatting>
  <conditionalFormatting sqref="A9:A11">
    <cfRule type="cellIs" dxfId="156" priority="142" operator="equal">
      <formula>"Nécessite de l'amélioration"</formula>
    </cfRule>
  </conditionalFormatting>
  <conditionalFormatting sqref="A9:A11">
    <cfRule type="cellIs" dxfId="155" priority="140" operator="equal">
      <formula>"Dépasse les attentes"</formula>
    </cfRule>
    <cfRule type="cellIs" dxfId="154" priority="141" operator="equal">
      <formula>"Rencontre les attentes"</formula>
    </cfRule>
  </conditionalFormatting>
  <conditionalFormatting sqref="B14:E17">
    <cfRule type="cellIs" dxfId="153" priority="139" operator="equal">
      <formula>"Nécessite de l'amélioration"</formula>
    </cfRule>
  </conditionalFormatting>
  <conditionalFormatting sqref="B14:E17">
    <cfRule type="cellIs" dxfId="152" priority="137" operator="equal">
      <formula>"Dépasse les attentes"</formula>
    </cfRule>
    <cfRule type="cellIs" dxfId="151" priority="138" operator="equal">
      <formula>"Rencontre les attentes"</formula>
    </cfRule>
  </conditionalFormatting>
  <conditionalFormatting sqref="A14:A16">
    <cfRule type="cellIs" dxfId="150" priority="136" operator="equal">
      <formula>"Nécessite de l'amélioration"</formula>
    </cfRule>
  </conditionalFormatting>
  <conditionalFormatting sqref="A14:A16">
    <cfRule type="cellIs" dxfId="149" priority="134" operator="equal">
      <formula>"Dépasse les attentes"</formula>
    </cfRule>
    <cfRule type="cellIs" dxfId="148" priority="135" operator="equal">
      <formula>"Rencontre les attentes"</formula>
    </cfRule>
  </conditionalFormatting>
  <conditionalFormatting sqref="B19:E22">
    <cfRule type="cellIs" dxfId="147" priority="133" operator="equal">
      <formula>"Nécessite de l'amélioration"</formula>
    </cfRule>
  </conditionalFormatting>
  <conditionalFormatting sqref="B19:E22">
    <cfRule type="cellIs" dxfId="146" priority="131" operator="equal">
      <formula>"Dépasse les attentes"</formula>
    </cfRule>
    <cfRule type="cellIs" dxfId="145" priority="132" operator="equal">
      <formula>"Rencontre les attentes"</formula>
    </cfRule>
  </conditionalFormatting>
  <conditionalFormatting sqref="A19:A21">
    <cfRule type="cellIs" dxfId="144" priority="130" operator="equal">
      <formula>"Nécessite de l'amélioration"</formula>
    </cfRule>
  </conditionalFormatting>
  <conditionalFormatting sqref="A19:A21">
    <cfRule type="cellIs" dxfId="143" priority="128" operator="equal">
      <formula>"Dépasse les attentes"</formula>
    </cfRule>
    <cfRule type="cellIs" dxfId="142" priority="129" operator="equal">
      <formula>"Rencontre les attentes"</formula>
    </cfRule>
  </conditionalFormatting>
  <conditionalFormatting sqref="B24:E27">
    <cfRule type="cellIs" dxfId="141" priority="127" operator="equal">
      <formula>"Nécessite de l'amélioration"</formula>
    </cfRule>
  </conditionalFormatting>
  <conditionalFormatting sqref="B24:E27">
    <cfRule type="cellIs" dxfId="140" priority="125" operator="equal">
      <formula>"Dépasse les attentes"</formula>
    </cfRule>
    <cfRule type="cellIs" dxfId="139" priority="126" operator="equal">
      <formula>"Rencontre les attentes"</formula>
    </cfRule>
  </conditionalFormatting>
  <conditionalFormatting sqref="A24:A26">
    <cfRule type="cellIs" dxfId="138" priority="124" operator="equal">
      <formula>"Nécessite de l'amélioration"</formula>
    </cfRule>
  </conditionalFormatting>
  <conditionalFormatting sqref="A24:A26">
    <cfRule type="cellIs" dxfId="137" priority="122" operator="equal">
      <formula>"Dépasse les attentes"</formula>
    </cfRule>
    <cfRule type="cellIs" dxfId="136" priority="123" operator="equal">
      <formula>"Rencontre les attentes"</formula>
    </cfRule>
  </conditionalFormatting>
  <conditionalFormatting sqref="B29:E32">
    <cfRule type="cellIs" dxfId="135" priority="121" operator="equal">
      <formula>"Nécessite de l'amélioration"</formula>
    </cfRule>
  </conditionalFormatting>
  <conditionalFormatting sqref="B29:E32">
    <cfRule type="cellIs" dxfId="134" priority="119" operator="equal">
      <formula>"Dépasse les attentes"</formula>
    </cfRule>
    <cfRule type="cellIs" dxfId="133" priority="120" operator="equal">
      <formula>"Rencontre les attentes"</formula>
    </cfRule>
  </conditionalFormatting>
  <conditionalFormatting sqref="A29:A31">
    <cfRule type="cellIs" dxfId="132" priority="118" operator="equal">
      <formula>"Nécessite de l'amélioration"</formula>
    </cfRule>
  </conditionalFormatting>
  <conditionalFormatting sqref="A29:A31">
    <cfRule type="cellIs" dxfId="131" priority="116" operator="equal">
      <formula>"Dépasse les attentes"</formula>
    </cfRule>
    <cfRule type="cellIs" dxfId="130" priority="117" operator="equal">
      <formula>"Rencontre les attentes"</formula>
    </cfRule>
  </conditionalFormatting>
  <conditionalFormatting sqref="B34:E37">
    <cfRule type="cellIs" dxfId="129" priority="115" operator="equal">
      <formula>"Nécessite de l'amélioration"</formula>
    </cfRule>
  </conditionalFormatting>
  <conditionalFormatting sqref="B34:E37">
    <cfRule type="cellIs" dxfId="128" priority="113" operator="equal">
      <formula>"Dépasse les attentes"</formula>
    </cfRule>
    <cfRule type="cellIs" dxfId="127" priority="114" operator="equal">
      <formula>"Rencontre les attentes"</formula>
    </cfRule>
  </conditionalFormatting>
  <conditionalFormatting sqref="A34:A36">
    <cfRule type="cellIs" dxfId="126" priority="112" operator="equal">
      <formula>"Nécessite de l'amélioration"</formula>
    </cfRule>
  </conditionalFormatting>
  <conditionalFormatting sqref="A34:A36">
    <cfRule type="cellIs" dxfId="125" priority="110" operator="equal">
      <formula>"Dépasse les attentes"</formula>
    </cfRule>
    <cfRule type="cellIs" dxfId="124" priority="111" operator="equal">
      <formula>"Rencontre les attentes"</formula>
    </cfRule>
  </conditionalFormatting>
  <conditionalFormatting sqref="B39:E42">
    <cfRule type="cellIs" dxfId="123" priority="109" operator="equal">
      <formula>"Nécessite de l'amélioration"</formula>
    </cfRule>
  </conditionalFormatting>
  <conditionalFormatting sqref="B39:E42">
    <cfRule type="cellIs" dxfId="122" priority="107" operator="equal">
      <formula>"Dépasse les attentes"</formula>
    </cfRule>
    <cfRule type="cellIs" dxfId="121" priority="108" operator="equal">
      <formula>"Rencontre les attentes"</formula>
    </cfRule>
  </conditionalFormatting>
  <conditionalFormatting sqref="A39:A41">
    <cfRule type="cellIs" dxfId="120" priority="106" operator="equal">
      <formula>"Nécessite de l'amélioration"</formula>
    </cfRule>
  </conditionalFormatting>
  <conditionalFormatting sqref="A39:A41">
    <cfRule type="cellIs" dxfId="119" priority="104" operator="equal">
      <formula>"Dépasse les attentes"</formula>
    </cfRule>
    <cfRule type="cellIs" dxfId="118" priority="105" operator="equal">
      <formula>"Rencontre les attentes"</formula>
    </cfRule>
  </conditionalFormatting>
  <conditionalFormatting sqref="B44:E47">
    <cfRule type="cellIs" dxfId="117" priority="103" operator="equal">
      <formula>"Nécessite de l'amélioration"</formula>
    </cfRule>
  </conditionalFormatting>
  <conditionalFormatting sqref="B44:E47">
    <cfRule type="cellIs" dxfId="116" priority="101" operator="equal">
      <formula>"Dépasse les attentes"</formula>
    </cfRule>
    <cfRule type="cellIs" dxfId="115" priority="102" operator="equal">
      <formula>"Rencontre les attentes"</formula>
    </cfRule>
  </conditionalFormatting>
  <conditionalFormatting sqref="A44:A46">
    <cfRule type="cellIs" dxfId="114" priority="100" operator="equal">
      <formula>"Nécessite de l'amélioration"</formula>
    </cfRule>
  </conditionalFormatting>
  <conditionalFormatting sqref="A44:A46">
    <cfRule type="cellIs" dxfId="113" priority="98" operator="equal">
      <formula>"Dépasse les attentes"</formula>
    </cfRule>
    <cfRule type="cellIs" dxfId="112" priority="99" operator="equal">
      <formula>"Rencontre les attentes"</formula>
    </cfRule>
  </conditionalFormatting>
  <conditionalFormatting sqref="B49:E52">
    <cfRule type="cellIs" dxfId="111" priority="97" operator="equal">
      <formula>"Nécessite de l'amélioration"</formula>
    </cfRule>
  </conditionalFormatting>
  <conditionalFormatting sqref="B49:E52">
    <cfRule type="cellIs" dxfId="110" priority="95" operator="equal">
      <formula>"Dépasse les attentes"</formula>
    </cfRule>
    <cfRule type="cellIs" dxfId="109" priority="96" operator="equal">
      <formula>"Rencontre les attentes"</formula>
    </cfRule>
  </conditionalFormatting>
  <conditionalFormatting sqref="A49:A51">
    <cfRule type="cellIs" dxfId="108" priority="94" operator="equal">
      <formula>"Nécessite de l'amélioration"</formula>
    </cfRule>
  </conditionalFormatting>
  <conditionalFormatting sqref="A49:A51">
    <cfRule type="cellIs" dxfId="107" priority="92" operator="equal">
      <formula>"Dépasse les attentes"</formula>
    </cfRule>
    <cfRule type="cellIs" dxfId="106" priority="93" operator="equal">
      <formula>"Rencontre les attentes"</formula>
    </cfRule>
  </conditionalFormatting>
  <conditionalFormatting sqref="B54:E57">
    <cfRule type="cellIs" dxfId="105" priority="91" operator="equal">
      <formula>"Nécessite de l'amélioration"</formula>
    </cfRule>
  </conditionalFormatting>
  <conditionalFormatting sqref="B54:E57">
    <cfRule type="cellIs" dxfId="104" priority="89" operator="equal">
      <formula>"Dépasse les attentes"</formula>
    </cfRule>
    <cfRule type="cellIs" dxfId="103" priority="90" operator="equal">
      <formula>"Rencontre les attentes"</formula>
    </cfRule>
  </conditionalFormatting>
  <conditionalFormatting sqref="A54:A56">
    <cfRule type="cellIs" dxfId="102" priority="88" operator="equal">
      <formula>"Nécessite de l'amélioration"</formula>
    </cfRule>
  </conditionalFormatting>
  <conditionalFormatting sqref="A54:A56">
    <cfRule type="cellIs" dxfId="101" priority="86" operator="equal">
      <formula>"Dépasse les attentes"</formula>
    </cfRule>
    <cfRule type="cellIs" dxfId="100" priority="87" operator="equal">
      <formula>"Rencontre les attentes"</formula>
    </cfRule>
  </conditionalFormatting>
  <conditionalFormatting sqref="B59:E62">
    <cfRule type="cellIs" dxfId="99" priority="85" operator="equal">
      <formula>"Nécessite de l'amélioration"</formula>
    </cfRule>
  </conditionalFormatting>
  <conditionalFormatting sqref="B59:E62">
    <cfRule type="cellIs" dxfId="98" priority="83" operator="equal">
      <formula>"Dépasse les attentes"</formula>
    </cfRule>
    <cfRule type="cellIs" dxfId="97" priority="84" operator="equal">
      <formula>"Rencontre les attentes"</formula>
    </cfRule>
  </conditionalFormatting>
  <conditionalFormatting sqref="A59:A61">
    <cfRule type="cellIs" dxfId="96" priority="82" operator="equal">
      <formula>"Nécessite de l'amélioration"</formula>
    </cfRule>
  </conditionalFormatting>
  <conditionalFormatting sqref="A59:A61">
    <cfRule type="cellIs" dxfId="95" priority="80" operator="equal">
      <formula>"Dépasse les attentes"</formula>
    </cfRule>
    <cfRule type="cellIs" dxfId="94" priority="81" operator="equal">
      <formula>"Rencontre les attentes"</formula>
    </cfRule>
  </conditionalFormatting>
  <conditionalFormatting sqref="B64:E67">
    <cfRule type="cellIs" dxfId="93" priority="79" operator="equal">
      <formula>"Nécessite de l'amélioration"</formula>
    </cfRule>
  </conditionalFormatting>
  <conditionalFormatting sqref="B64:E67">
    <cfRule type="cellIs" dxfId="92" priority="77" operator="equal">
      <formula>"Dépasse les attentes"</formula>
    </cfRule>
    <cfRule type="cellIs" dxfId="91" priority="78" operator="equal">
      <formula>"Rencontre les attentes"</formula>
    </cfRule>
  </conditionalFormatting>
  <conditionalFormatting sqref="A64:A66">
    <cfRule type="cellIs" dxfId="90" priority="76" operator="equal">
      <formula>"Nécessite de l'amélioration"</formula>
    </cfRule>
  </conditionalFormatting>
  <conditionalFormatting sqref="A64:A66">
    <cfRule type="cellIs" dxfId="89" priority="74" operator="equal">
      <formula>"Dépasse les attentes"</formula>
    </cfRule>
    <cfRule type="cellIs" dxfId="88" priority="75" operator="equal">
      <formula>"Rencontre les attentes"</formula>
    </cfRule>
  </conditionalFormatting>
  <conditionalFormatting sqref="B69:E72">
    <cfRule type="cellIs" dxfId="87" priority="73" operator="equal">
      <formula>"Nécessite de l'amélioration"</formula>
    </cfRule>
  </conditionalFormatting>
  <conditionalFormatting sqref="B69:E72">
    <cfRule type="cellIs" dxfId="86" priority="71" operator="equal">
      <formula>"Dépasse les attentes"</formula>
    </cfRule>
    <cfRule type="cellIs" dxfId="85" priority="72" operator="equal">
      <formula>"Rencontre les attentes"</formula>
    </cfRule>
  </conditionalFormatting>
  <conditionalFormatting sqref="A69:A71">
    <cfRule type="cellIs" dxfId="84" priority="70" operator="equal">
      <formula>"Nécessite de l'amélioration"</formula>
    </cfRule>
  </conditionalFormatting>
  <conditionalFormatting sqref="A69:A71">
    <cfRule type="cellIs" dxfId="83" priority="68" operator="equal">
      <formula>"Dépasse les attentes"</formula>
    </cfRule>
    <cfRule type="cellIs" dxfId="82" priority="69" operator="equal">
      <formula>"Rencontre les attentes"</formula>
    </cfRule>
  </conditionalFormatting>
  <conditionalFormatting sqref="B74:E77">
    <cfRule type="cellIs" dxfId="81" priority="67" operator="equal">
      <formula>"Nécessite de l'amélioration"</formula>
    </cfRule>
  </conditionalFormatting>
  <conditionalFormatting sqref="B74:E77">
    <cfRule type="cellIs" dxfId="80" priority="65" operator="equal">
      <formula>"Dépasse les attentes"</formula>
    </cfRule>
    <cfRule type="cellIs" dxfId="79" priority="66" operator="equal">
      <formula>"Rencontre les attentes"</formula>
    </cfRule>
  </conditionalFormatting>
  <conditionalFormatting sqref="A74:A76">
    <cfRule type="cellIs" dxfId="78" priority="64" operator="equal">
      <formula>"Nécessite de l'amélioration"</formula>
    </cfRule>
  </conditionalFormatting>
  <conditionalFormatting sqref="A74:A76">
    <cfRule type="cellIs" dxfId="77" priority="62" operator="equal">
      <formula>"Dépasse les attentes"</formula>
    </cfRule>
    <cfRule type="cellIs" dxfId="76" priority="63" operator="equal">
      <formula>"Rencontre les attentes"</formula>
    </cfRule>
  </conditionalFormatting>
  <conditionalFormatting sqref="B79:E82">
    <cfRule type="cellIs" dxfId="75" priority="61" operator="equal">
      <formula>"Nécessite de l'amélioration"</formula>
    </cfRule>
  </conditionalFormatting>
  <conditionalFormatting sqref="B79:E82">
    <cfRule type="cellIs" dxfId="74" priority="59" operator="equal">
      <formula>"Dépasse les attentes"</formula>
    </cfRule>
    <cfRule type="cellIs" dxfId="73" priority="60" operator="equal">
      <formula>"Rencontre les attentes"</formula>
    </cfRule>
  </conditionalFormatting>
  <conditionalFormatting sqref="A79:A81">
    <cfRule type="cellIs" dxfId="72" priority="58" operator="equal">
      <formula>"Nécessite de l'amélioration"</formula>
    </cfRule>
  </conditionalFormatting>
  <conditionalFormatting sqref="A79:A81">
    <cfRule type="cellIs" dxfId="71" priority="56" operator="equal">
      <formula>"Dépasse les attentes"</formula>
    </cfRule>
    <cfRule type="cellIs" dxfId="70" priority="57" operator="equal">
      <formula>"Rencontre les attentes"</formula>
    </cfRule>
  </conditionalFormatting>
  <conditionalFormatting sqref="B84:E87">
    <cfRule type="cellIs" dxfId="69" priority="55" operator="equal">
      <formula>"Nécessite de l'amélioration"</formula>
    </cfRule>
  </conditionalFormatting>
  <conditionalFormatting sqref="B84:E87">
    <cfRule type="cellIs" dxfId="68" priority="53" operator="equal">
      <formula>"Dépasse les attentes"</formula>
    </cfRule>
    <cfRule type="cellIs" dxfId="67" priority="54" operator="equal">
      <formula>"Rencontre les attentes"</formula>
    </cfRule>
  </conditionalFormatting>
  <conditionalFormatting sqref="A84:A86">
    <cfRule type="cellIs" dxfId="66" priority="52" operator="equal">
      <formula>"Nécessite de l'amélioration"</formula>
    </cfRule>
  </conditionalFormatting>
  <conditionalFormatting sqref="A84:A86">
    <cfRule type="cellIs" dxfId="65" priority="50" operator="equal">
      <formula>"Dépasse les attentes"</formula>
    </cfRule>
    <cfRule type="cellIs" dxfId="64" priority="51" operator="equal">
      <formula>"Rencontre les attentes"</formula>
    </cfRule>
  </conditionalFormatting>
  <conditionalFormatting sqref="B89:E92">
    <cfRule type="cellIs" dxfId="63" priority="49" operator="equal">
      <formula>"Nécessite de l'amélioration"</formula>
    </cfRule>
  </conditionalFormatting>
  <conditionalFormatting sqref="B89:E92">
    <cfRule type="cellIs" dxfId="62" priority="47" operator="equal">
      <formula>"Dépasse les attentes"</formula>
    </cfRule>
    <cfRule type="cellIs" dxfId="61" priority="48" operator="equal">
      <formula>"Rencontre les attentes"</formula>
    </cfRule>
  </conditionalFormatting>
  <conditionalFormatting sqref="A89:A91">
    <cfRule type="cellIs" dxfId="60" priority="46" operator="equal">
      <formula>"Nécessite de l'amélioration"</formula>
    </cfRule>
  </conditionalFormatting>
  <conditionalFormatting sqref="A89:A91">
    <cfRule type="cellIs" dxfId="59" priority="44" operator="equal">
      <formula>"Dépasse les attentes"</formula>
    </cfRule>
    <cfRule type="cellIs" dxfId="58" priority="45" operator="equal">
      <formula>"Rencontre les attentes"</formula>
    </cfRule>
  </conditionalFormatting>
  <conditionalFormatting sqref="B94:E97">
    <cfRule type="cellIs" dxfId="57" priority="43" operator="equal">
      <formula>"Nécessite de l'amélioration"</formula>
    </cfRule>
  </conditionalFormatting>
  <conditionalFormatting sqref="B94:E97">
    <cfRule type="cellIs" dxfId="56" priority="41" operator="equal">
      <formula>"Dépasse les attentes"</formula>
    </cfRule>
    <cfRule type="cellIs" dxfId="55" priority="42" operator="equal">
      <formula>"Rencontre les attentes"</formula>
    </cfRule>
  </conditionalFormatting>
  <conditionalFormatting sqref="A94:A96">
    <cfRule type="cellIs" dxfId="54" priority="40" operator="equal">
      <formula>"Nécessite de l'amélioration"</formula>
    </cfRule>
  </conditionalFormatting>
  <conditionalFormatting sqref="A94:A96">
    <cfRule type="cellIs" dxfId="53" priority="38" operator="equal">
      <formula>"Dépasse les attentes"</formula>
    </cfRule>
    <cfRule type="cellIs" dxfId="52" priority="39" operator="equal">
      <formula>"Rencontre les attentes"</formula>
    </cfRule>
  </conditionalFormatting>
  <conditionalFormatting sqref="B99:E102">
    <cfRule type="cellIs" dxfId="51" priority="37" operator="equal">
      <formula>"Nécessite de l'amélioration"</formula>
    </cfRule>
  </conditionalFormatting>
  <conditionalFormatting sqref="B99:E102">
    <cfRule type="cellIs" dxfId="50" priority="35" operator="equal">
      <formula>"Dépasse les attentes"</formula>
    </cfRule>
    <cfRule type="cellIs" dxfId="49" priority="36" operator="equal">
      <formula>"Rencontre les attentes"</formula>
    </cfRule>
  </conditionalFormatting>
  <conditionalFormatting sqref="A99:A101">
    <cfRule type="cellIs" dxfId="48" priority="34" operator="equal">
      <formula>"Nécessite de l'amélioration"</formula>
    </cfRule>
  </conditionalFormatting>
  <conditionalFormatting sqref="A99:A101">
    <cfRule type="cellIs" dxfId="47" priority="32" operator="equal">
      <formula>"Dépasse les attentes"</formula>
    </cfRule>
    <cfRule type="cellIs" dxfId="46" priority="33" operator="equal">
      <formula>"Rencontre les attentes"</formula>
    </cfRule>
  </conditionalFormatting>
  <conditionalFormatting sqref="B104:E107">
    <cfRule type="cellIs" dxfId="45" priority="31" operator="equal">
      <formula>"Nécessite de l'amélioration"</formula>
    </cfRule>
  </conditionalFormatting>
  <conditionalFormatting sqref="B104:E107">
    <cfRule type="cellIs" dxfId="44" priority="29" operator="equal">
      <formula>"Dépasse les attentes"</formula>
    </cfRule>
    <cfRule type="cellIs" dxfId="43" priority="30" operator="equal">
      <formula>"Rencontre les attentes"</formula>
    </cfRule>
  </conditionalFormatting>
  <conditionalFormatting sqref="A104:A106">
    <cfRule type="cellIs" dxfId="42" priority="28" operator="equal">
      <formula>"Nécessite de l'amélioration"</formula>
    </cfRule>
  </conditionalFormatting>
  <conditionalFormatting sqref="A104:A106">
    <cfRule type="cellIs" dxfId="41" priority="26" operator="equal">
      <formula>"Dépasse les attentes"</formula>
    </cfRule>
    <cfRule type="cellIs" dxfId="40" priority="27" operator="equal">
      <formula>"Rencontre les attentes"</formula>
    </cfRule>
  </conditionalFormatting>
  <conditionalFormatting sqref="B109:E112">
    <cfRule type="cellIs" dxfId="39" priority="25" operator="equal">
      <formula>"Nécessite de l'amélioration"</formula>
    </cfRule>
  </conditionalFormatting>
  <conditionalFormatting sqref="B109:E112">
    <cfRule type="cellIs" dxfId="38" priority="23" operator="equal">
      <formula>"Dépasse les attentes"</formula>
    </cfRule>
    <cfRule type="cellIs" dxfId="37" priority="24" operator="equal">
      <formula>"Rencontre les attentes"</formula>
    </cfRule>
  </conditionalFormatting>
  <conditionalFormatting sqref="A109:A111">
    <cfRule type="cellIs" dxfId="36" priority="22" operator="equal">
      <formula>"Nécessite de l'amélioration"</formula>
    </cfRule>
  </conditionalFormatting>
  <conditionalFormatting sqref="A109:A111">
    <cfRule type="cellIs" dxfId="35" priority="20" operator="equal">
      <formula>"Dépasse les attentes"</formula>
    </cfRule>
    <cfRule type="cellIs" dxfId="34" priority="21" operator="equal">
      <formula>"Rencontre les attentes"</formula>
    </cfRule>
  </conditionalFormatting>
  <conditionalFormatting sqref="B114:E117">
    <cfRule type="cellIs" dxfId="33" priority="19" operator="equal">
      <formula>"Nécessite de l'amélioration"</formula>
    </cfRule>
  </conditionalFormatting>
  <conditionalFormatting sqref="B114:E117">
    <cfRule type="cellIs" dxfId="32" priority="17" operator="equal">
      <formula>"Dépasse les attentes"</formula>
    </cfRule>
    <cfRule type="cellIs" dxfId="31" priority="18" operator="equal">
      <formula>"Rencontre les attentes"</formula>
    </cfRule>
  </conditionalFormatting>
  <conditionalFormatting sqref="A114:A116">
    <cfRule type="cellIs" dxfId="30" priority="16" operator="equal">
      <formula>"Nécessite de l'amélioration"</formula>
    </cfRule>
  </conditionalFormatting>
  <conditionalFormatting sqref="A114:A116">
    <cfRule type="cellIs" dxfId="29" priority="14" operator="equal">
      <formula>"Dépasse les attentes"</formula>
    </cfRule>
    <cfRule type="cellIs" dxfId="28" priority="15" operator="equal">
      <formula>"Rencontre les attentes"</formula>
    </cfRule>
  </conditionalFormatting>
  <conditionalFormatting sqref="B119:E122">
    <cfRule type="cellIs" dxfId="27" priority="13" operator="equal">
      <formula>"Nécessite de l'amélioration"</formula>
    </cfRule>
  </conditionalFormatting>
  <conditionalFormatting sqref="B119:E122">
    <cfRule type="cellIs" dxfId="26" priority="11" operator="equal">
      <formula>"Dépasse les attentes"</formula>
    </cfRule>
    <cfRule type="cellIs" dxfId="25" priority="12" operator="equal">
      <formula>"Rencontre les attentes"</formula>
    </cfRule>
  </conditionalFormatting>
  <conditionalFormatting sqref="A119:A121">
    <cfRule type="cellIs" dxfId="24" priority="10" operator="equal">
      <formula>"Nécessite de l'amélioration"</formula>
    </cfRule>
  </conditionalFormatting>
  <conditionalFormatting sqref="A119:A121">
    <cfRule type="cellIs" dxfId="23" priority="8" operator="equal">
      <formula>"Dépasse les attentes"</formula>
    </cfRule>
    <cfRule type="cellIs" dxfId="22" priority="9" operator="equal">
      <formula>"Rencontre les attentes"</formula>
    </cfRule>
  </conditionalFormatting>
  <conditionalFormatting sqref="B124:E127">
    <cfRule type="cellIs" dxfId="21" priority="7" operator="equal">
      <formula>"Nécessite de l'amélioration"</formula>
    </cfRule>
  </conditionalFormatting>
  <conditionalFormatting sqref="B124:E127">
    <cfRule type="cellIs" dxfId="20" priority="5" operator="equal">
      <formula>"Dépasse les attentes"</formula>
    </cfRule>
    <cfRule type="cellIs" dxfId="19" priority="6" operator="equal">
      <formula>"Rencontre les attentes"</formula>
    </cfRule>
  </conditionalFormatting>
  <conditionalFormatting sqref="A124:A126">
    <cfRule type="cellIs" dxfId="18" priority="4" operator="equal">
      <formula>"Nécessite de l'amélioration"</formula>
    </cfRule>
  </conditionalFormatting>
  <conditionalFormatting sqref="A124:A126">
    <cfRule type="cellIs" dxfId="17" priority="2" operator="equal">
      <formula>"Dépasse les attentes"</formula>
    </cfRule>
    <cfRule type="cellIs" dxfId="16" priority="3" operator="equal">
      <formula>"Rencontre les attentes"</formula>
    </cfRule>
  </conditionalFormatting>
  <conditionalFormatting sqref="F1:F1048576">
    <cfRule type="cellIs" dxfId="15" priority="1" operator="equal">
      <formula>"Nécessite de l'amélioration"</formula>
    </cfRule>
  </conditionalFormatting>
  <dataValidations count="1">
    <dataValidation type="list" allowBlank="1" showInputMessage="1" showErrorMessage="1" sqref="B9:E11 B99:E101 B14:E16 B19:E21 B24:E26 B49:E51 B29:E31 B39:E41 B44:E46 B34:E36 B64:E66 B54:E56 B59:E61 B74:E76 B69:E71 B84:E86 B79:E81 B94:E96 B89:E91 B104:E106 B4:E6 B109:E111 B114:E116 B119:E121 B124:E126">
      <formula1>Test</formula1>
    </dataValidation>
  </dataValidations>
  <pageMargins left="0.70866141732283472" right="0.70866141732283472" top="0.74803149606299213" bottom="0.74803149606299213" header="0.31496062992125984" footer="0.31496062992125984"/>
  <pageSetup scale="85" fitToHeight="0" orientation="landscape" cellComments="atEnd" r:id="rId1"/>
  <rowBreaks count="4" manualBreakCount="4">
    <brk id="52" max="5" man="1"/>
    <brk id="77" max="5" man="1"/>
    <brk id="102" max="5" man="1"/>
    <brk id="122" max="5" man="1"/>
  </rowBreaks>
  <colBreaks count="1" manualBreakCount="1">
    <brk id="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produire_pdf">
                <anchor moveWithCells="1" sizeWithCells="1">
                  <from>
                    <xdr:col>11</xdr:col>
                    <xdr:colOff>95250</xdr:colOff>
                    <xdr:row>0</xdr:row>
                    <xdr:rowOff>0</xdr:rowOff>
                  </from>
                  <to>
                    <xdr:col>14</xdr:col>
                    <xdr:colOff>276225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K127"/>
  <sheetViews>
    <sheetView zoomScaleNormal="100" workbookViewId="0">
      <selection activeCell="N19" sqref="N19"/>
    </sheetView>
  </sheetViews>
  <sheetFormatPr baseColWidth="10" defaultColWidth="9.140625" defaultRowHeight="12.75" x14ac:dyDescent="0.2"/>
  <cols>
    <col min="1" max="1" width="31.5703125" style="1" bestFit="1" customWidth="1"/>
    <col min="2" max="2" width="21.28515625" style="11" bestFit="1" customWidth="1"/>
    <col min="3" max="3" width="21.85546875" style="11" bestFit="1" customWidth="1"/>
    <col min="4" max="4" width="22" style="11" bestFit="1" customWidth="1"/>
    <col min="5" max="5" width="21.85546875" style="11" bestFit="1" customWidth="1"/>
    <col min="6" max="6" width="21.28515625" style="1" hidden="1" customWidth="1"/>
    <col min="7" max="7" width="21.85546875" style="18" hidden="1" customWidth="1"/>
    <col min="8" max="10" width="20.7109375" style="18" hidden="1" customWidth="1"/>
    <col min="11" max="11" width="19.85546875" style="1" hidden="1" customWidth="1"/>
    <col min="12" max="16384" width="9.140625" style="1"/>
  </cols>
  <sheetData>
    <row r="1" spans="1:11" ht="13.5" thickBot="1" x14ac:dyDescent="0.25">
      <c r="G1" s="29" t="s">
        <v>0</v>
      </c>
      <c r="H1" s="29"/>
      <c r="I1" s="29"/>
      <c r="J1" s="29"/>
      <c r="K1" s="29"/>
    </row>
    <row r="2" spans="1:11" ht="13.5" thickBot="1" x14ac:dyDescent="0.2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  <c r="G2" s="14" t="s">
        <v>2</v>
      </c>
      <c r="H2" s="14" t="s">
        <v>3</v>
      </c>
      <c r="I2" s="14" t="s">
        <v>4</v>
      </c>
      <c r="J2" s="14" t="s">
        <v>5</v>
      </c>
      <c r="K2" s="3" t="s">
        <v>6</v>
      </c>
    </row>
    <row r="3" spans="1:11" x14ac:dyDescent="0.2">
      <c r="A3" s="4" t="s">
        <v>55</v>
      </c>
      <c r="B3" s="12"/>
      <c r="C3" s="12"/>
      <c r="D3" s="12"/>
      <c r="E3" s="23"/>
      <c r="F3" s="26"/>
      <c r="G3" s="15"/>
      <c r="H3" s="15"/>
      <c r="I3" s="15"/>
      <c r="J3" s="15"/>
      <c r="K3" s="5"/>
    </row>
    <row r="4" spans="1:11" ht="26.1" customHeight="1" x14ac:dyDescent="0.2">
      <c r="A4" s="24" t="s">
        <v>7</v>
      </c>
      <c r="B4" s="6"/>
      <c r="C4" s="6"/>
      <c r="D4" s="6"/>
      <c r="E4" s="25"/>
      <c r="F4" s="27" t="str">
        <f>K4</f>
        <v/>
      </c>
      <c r="G4" s="16" t="str">
        <f>IF(B4="Nécessite de l'amélioration",80,IF(B4="Rencontre les attentes",100,IF(B4="Dépasse les attentes",130,"")))</f>
        <v/>
      </c>
      <c r="H4" s="16" t="str">
        <f t="shared" ref="H4:H6" si="0">IF(C4="Nécessite de l'amélioration",80,IF(C4="Rencontre les attentes",100,IF(C4="Dépasse les attentes",130,"")))</f>
        <v/>
      </c>
      <c r="I4" s="16" t="str">
        <f t="shared" ref="I4:I6" si="1">IF(D4="Nécessite de l'amélioration",80,IF(D4="Rencontre les attentes",100,IF(D4="Dépasse les attentes",130,"")))</f>
        <v/>
      </c>
      <c r="J4" s="16" t="str">
        <f t="shared" ref="J4:J6" si="2">IF(E4="Nécessite de l'amélioration",80,IF(E4="Rencontre les attentes",100,IF(E4="Dépasse les attentes",130,"")))</f>
        <v/>
      </c>
      <c r="K4" s="27" t="str">
        <f>IFERROR(IF(AVERAGE(G4:J6)&lt;=89,"Nécessite de l'amélioration",IF(AVERAGE(G4:J6)&lt;=114.999,"Rencontre les attentes",IF(AVERAGE(G4:J6)&gt;115,"Dépasse les attentes"))),"")</f>
        <v/>
      </c>
    </row>
    <row r="5" spans="1:11" ht="26.1" customHeight="1" x14ac:dyDescent="0.2">
      <c r="A5" s="24" t="s">
        <v>9</v>
      </c>
      <c r="B5" s="6"/>
      <c r="C5" s="6"/>
      <c r="D5" s="6"/>
      <c r="E5" s="25"/>
      <c r="F5" s="27"/>
      <c r="G5" s="16" t="str">
        <f t="shared" ref="G5:G6" si="3">IF(B5="Nécessite de l'amélioration",80,IF(B5="Rencontre les attentes",100,IF(B5="Dépasse les attentes",130,"")))</f>
        <v/>
      </c>
      <c r="H5" s="16" t="str">
        <f t="shared" si="0"/>
        <v/>
      </c>
      <c r="I5" s="16" t="str">
        <f t="shared" si="1"/>
        <v/>
      </c>
      <c r="J5" s="16" t="str">
        <f t="shared" si="2"/>
        <v/>
      </c>
      <c r="K5" s="27"/>
    </row>
    <row r="6" spans="1:11" ht="26.1" customHeight="1" thickBot="1" x14ac:dyDescent="0.25">
      <c r="A6" s="24" t="s">
        <v>10</v>
      </c>
      <c r="B6" s="6"/>
      <c r="C6" s="6"/>
      <c r="D6" s="6"/>
      <c r="E6" s="25"/>
      <c r="F6" s="27"/>
      <c r="G6" s="17" t="str">
        <f t="shared" si="3"/>
        <v/>
      </c>
      <c r="H6" s="17" t="str">
        <f t="shared" si="0"/>
        <v/>
      </c>
      <c r="I6" s="17" t="str">
        <f t="shared" si="1"/>
        <v/>
      </c>
      <c r="J6" s="17" t="str">
        <f t="shared" si="2"/>
        <v/>
      </c>
      <c r="K6" s="27"/>
    </row>
    <row r="7" spans="1:11" ht="26.1" customHeight="1" thickBot="1" x14ac:dyDescent="0.25">
      <c r="A7" s="22" t="s">
        <v>12</v>
      </c>
      <c r="B7" s="10" t="str">
        <f>G7</f>
        <v/>
      </c>
      <c r="C7" s="10" t="str">
        <f t="shared" ref="C7:E7" si="4">H7</f>
        <v/>
      </c>
      <c r="D7" s="10" t="str">
        <f t="shared" si="4"/>
        <v/>
      </c>
      <c r="E7" s="13" t="str">
        <f t="shared" si="4"/>
        <v/>
      </c>
      <c r="F7" s="28"/>
      <c r="G7" s="7" t="str">
        <f>IF(IFERROR(IF(AVERAGE(G4:G6)&lt;=89,"Nécessite de l'amélioration",IF(AVERAGE(G4:G6)&lt;=114.999,"Rencontre les attentes",IF(AVERAGE(G4:G6)&gt;115,"Dépasse les attentes"))),0)=0,"",IF(AVERAGE(G4:G6)&lt;=89,"Nécessite de l'amélioration",IF(AVERAGE(G4:G6)&lt;=114.999,"Rencontre les attentes",IF(AVERAGE(G4:G6)&gt;115,"Dépasse les attentes"))))</f>
        <v/>
      </c>
      <c r="H7" s="7" t="str">
        <f>IF(IFERROR(IF(AVERAGE(H4:H6)&lt;=89,"Nécessite de l'amélioration",IF(AVERAGE(H4:H6)&lt;=114.999,"Rencontre les attentes",IF(AVERAGE(H4:H6)&gt;115,"Dépasse les attentes"))),0)=0,"",IF(AVERAGE(H4:H6)&lt;=89,"Nécessite de l'amélioration",IF(AVERAGE(H4:H6)&lt;=114.999,"Rencontre les attentes",IF(AVERAGE(H4:H6)&gt;115,"Dépasse les attentes"))))</f>
        <v/>
      </c>
      <c r="I7" s="7" t="str">
        <f>IF(IFERROR(IF(AVERAGE(I4:I6)&lt;=89,"Nécessite de l'amélioration",IF(AVERAGE(I4:I6)&lt;=114.999,"Rencontre les attentes",IF(AVERAGE(I4:I6)&gt;115,"Dépasse les attentes"))),0)=0,"",IF(AVERAGE(I4:I6)&lt;=89,"Nécessite de l'amélioration",IF(AVERAGE(I4:I6)&lt;=114.999,"Rencontre les attentes",IF(AVERAGE(I4:I6)&gt;115,"Dépasse les attentes"))))</f>
        <v/>
      </c>
      <c r="J7" s="8" t="str">
        <f>IF(IFERROR(IF(AVERAGE(J4:J6)&lt;=89,"Nécessite de l'amélioration",IF(AVERAGE(J4:J6)&lt;=114.999,"Rencontre les attentes",IF(AVERAGE(J4:J6)&gt;115,"Dépasse les attentes"))),0)=0,"",IF(AVERAGE(J4:J6)&lt;=89,"Nécessite de l'amélioration",IF(AVERAGE(J4:J6)&lt;=114.999,"Rencontre les attentes",IF(AVERAGE(J4:J6)&gt;115,"Dépasse les attentes"))))</f>
        <v/>
      </c>
      <c r="K7" s="28"/>
    </row>
    <row r="8" spans="1:11" x14ac:dyDescent="0.2">
      <c r="A8" s="4" t="s">
        <v>56</v>
      </c>
      <c r="B8" s="12"/>
      <c r="C8" s="12"/>
      <c r="D8" s="12"/>
      <c r="E8" s="23"/>
      <c r="F8" s="26"/>
      <c r="G8" s="15"/>
      <c r="H8" s="15"/>
      <c r="I8" s="15"/>
      <c r="J8" s="15"/>
      <c r="K8" s="5"/>
    </row>
    <row r="9" spans="1:11" ht="26.1" customHeight="1" x14ac:dyDescent="0.2">
      <c r="A9" s="24" t="s">
        <v>7</v>
      </c>
      <c r="B9" s="6"/>
      <c r="C9" s="6"/>
      <c r="D9" s="6"/>
      <c r="E9" s="25"/>
      <c r="F9" s="27" t="str">
        <f>K9</f>
        <v/>
      </c>
      <c r="G9" s="16" t="str">
        <f>IF(B9="Nécessite de l'amélioration",80,IF(B9="Rencontre les attentes",100,IF(B9="Dépasse les attentes",130,"")))</f>
        <v/>
      </c>
      <c r="H9" s="16" t="str">
        <f t="shared" ref="H9:H11" si="5">IF(C9="Nécessite de l'amélioration",80,IF(C9="Rencontre les attentes",100,IF(C9="Dépasse les attentes",130,"")))</f>
        <v/>
      </c>
      <c r="I9" s="16" t="str">
        <f t="shared" ref="I9:I11" si="6">IF(D9="Nécessite de l'amélioration",80,IF(D9="Rencontre les attentes",100,IF(D9="Dépasse les attentes",130,"")))</f>
        <v/>
      </c>
      <c r="J9" s="16" t="str">
        <f t="shared" ref="J9:J11" si="7">IF(E9="Nécessite de l'amélioration",80,IF(E9="Rencontre les attentes",100,IF(E9="Dépasse les attentes",130,"")))</f>
        <v/>
      </c>
      <c r="K9" s="27" t="str">
        <f>IFERROR(IF(AVERAGE(G9:J11)&lt;=89,"Nécessite de l'amélioration",IF(AVERAGE(G9:J11)&lt;=114.999,"Rencontre les attentes",IF(AVERAGE(G9:J11)&gt;115,"Dépasse les attentes"))),"")</f>
        <v/>
      </c>
    </row>
    <row r="10" spans="1:11" ht="26.1" customHeight="1" x14ac:dyDescent="0.2">
      <c r="A10" s="24" t="s">
        <v>9</v>
      </c>
      <c r="B10" s="6"/>
      <c r="C10" s="6"/>
      <c r="D10" s="6"/>
      <c r="E10" s="25"/>
      <c r="F10" s="27"/>
      <c r="G10" s="16" t="str">
        <f t="shared" ref="G10:G11" si="8">IF(B10="Nécessite de l'amélioration",80,IF(B10="Rencontre les attentes",100,IF(B10="Dépasse les attentes",130,"")))</f>
        <v/>
      </c>
      <c r="H10" s="16" t="str">
        <f t="shared" si="5"/>
        <v/>
      </c>
      <c r="I10" s="16" t="str">
        <f t="shared" si="6"/>
        <v/>
      </c>
      <c r="J10" s="16" t="str">
        <f t="shared" si="7"/>
        <v/>
      </c>
      <c r="K10" s="27"/>
    </row>
    <row r="11" spans="1:11" ht="26.1" customHeight="1" thickBot="1" x14ac:dyDescent="0.25">
      <c r="A11" s="24" t="s">
        <v>10</v>
      </c>
      <c r="B11" s="6"/>
      <c r="C11" s="6"/>
      <c r="D11" s="6"/>
      <c r="E11" s="25"/>
      <c r="F11" s="27"/>
      <c r="G11" s="17" t="str">
        <f t="shared" si="8"/>
        <v/>
      </c>
      <c r="H11" s="17" t="str">
        <f t="shared" si="5"/>
        <v/>
      </c>
      <c r="I11" s="17" t="str">
        <f t="shared" si="6"/>
        <v/>
      </c>
      <c r="J11" s="17" t="str">
        <f t="shared" si="7"/>
        <v/>
      </c>
      <c r="K11" s="27"/>
    </row>
    <row r="12" spans="1:11" ht="26.1" customHeight="1" thickBot="1" x14ac:dyDescent="0.25">
      <c r="A12" s="22" t="s">
        <v>12</v>
      </c>
      <c r="B12" s="10" t="str">
        <f t="shared" ref="B12:E12" si="9">G12</f>
        <v/>
      </c>
      <c r="C12" s="10" t="str">
        <f t="shared" si="9"/>
        <v/>
      </c>
      <c r="D12" s="10" t="str">
        <f t="shared" si="9"/>
        <v/>
      </c>
      <c r="E12" s="13" t="str">
        <f t="shared" si="9"/>
        <v/>
      </c>
      <c r="F12" s="28"/>
      <c r="G12" s="7" t="str">
        <f>IF(IFERROR(IF(AVERAGE(G9:G11)&lt;=89,"Nécessite de l'amélioration",IF(AVERAGE(G9:G11)&lt;=114.999,"Rencontre les attentes",IF(AVERAGE(G9:G11)&gt;115,"Dépasse les attentes"))),0)=0,"",IF(AVERAGE(G9:G11)&lt;=89,"Nécessite de l'amélioration",IF(AVERAGE(G9:G11)&lt;=114.999,"Rencontre les attentes",IF(AVERAGE(G9:G11)&gt;115,"Dépasse les attentes"))))</f>
        <v/>
      </c>
      <c r="H12" s="7" t="str">
        <f>IF(IFERROR(IF(AVERAGE(H9:H11)&lt;=89,"Nécessite de l'amélioration",IF(AVERAGE(H9:H11)&lt;=114.999,"Rencontre les attentes",IF(AVERAGE(H9:H11)&gt;115,"Dépasse les attentes"))),0)=0,"",IF(AVERAGE(H9:H11)&lt;=89,"Nécessite de l'amélioration",IF(AVERAGE(H9:H11)&lt;=114.999,"Rencontre les attentes",IF(AVERAGE(H9:H11)&gt;115,"Dépasse les attentes"))))</f>
        <v/>
      </c>
      <c r="I12" s="7" t="str">
        <f>IF(IFERROR(IF(AVERAGE(I9:I11)&lt;=89,"Nécessite de l'amélioration",IF(AVERAGE(I9:I11)&lt;=114.999,"Rencontre les attentes",IF(AVERAGE(I9:I11)&gt;115,"Dépasse les attentes"))),0)=0,"",IF(AVERAGE(I9:I11)&lt;=89,"Nécessite de l'amélioration",IF(AVERAGE(I9:I11)&lt;=114.999,"Rencontre les attentes",IF(AVERAGE(I9:I11)&gt;115,"Dépasse les attentes"))))</f>
        <v/>
      </c>
      <c r="J12" s="8" t="str">
        <f>IF(IFERROR(IF(AVERAGE(J9:J11)&lt;=89,"Nécessite de l'amélioration",IF(AVERAGE(J9:J11)&lt;=114.999,"Rencontre les attentes",IF(AVERAGE(J9:J11)&gt;115,"Dépasse les attentes"))),0)=0,"",IF(AVERAGE(J9:J11)&lt;=89,"Nécessite de l'amélioration",IF(AVERAGE(J9:J11)&lt;=114.999,"Rencontre les attentes",IF(AVERAGE(J9:J11)&gt;115,"Dépasse les attentes"))))</f>
        <v/>
      </c>
      <c r="K12" s="28"/>
    </row>
    <row r="13" spans="1:11" x14ac:dyDescent="0.2">
      <c r="A13" s="4" t="s">
        <v>57</v>
      </c>
      <c r="B13" s="12"/>
      <c r="C13" s="12"/>
      <c r="D13" s="12"/>
      <c r="E13" s="23"/>
      <c r="F13" s="26"/>
      <c r="G13" s="15"/>
      <c r="H13" s="15"/>
      <c r="I13" s="15"/>
      <c r="J13" s="15"/>
      <c r="K13" s="5"/>
    </row>
    <row r="14" spans="1:11" ht="26.1" customHeight="1" x14ac:dyDescent="0.2">
      <c r="A14" s="24" t="s">
        <v>7</v>
      </c>
      <c r="B14" s="6"/>
      <c r="C14" s="6"/>
      <c r="D14" s="6"/>
      <c r="E14" s="25"/>
      <c r="F14" s="27" t="str">
        <f>K14</f>
        <v/>
      </c>
      <c r="G14" s="16" t="str">
        <f>IF(B14="Nécessite de l'amélioration",80,IF(B14="Rencontre les attentes",100,IF(B14="Dépasse les attentes",130,"")))</f>
        <v/>
      </c>
      <c r="H14" s="16" t="str">
        <f t="shared" ref="H14:H16" si="10">IF(C14="Nécessite de l'amélioration",80,IF(C14="Rencontre les attentes",100,IF(C14="Dépasse les attentes",130,"")))</f>
        <v/>
      </c>
      <c r="I14" s="16" t="str">
        <f t="shared" ref="I14:I16" si="11">IF(D14="Nécessite de l'amélioration",80,IF(D14="Rencontre les attentes",100,IF(D14="Dépasse les attentes",130,"")))</f>
        <v/>
      </c>
      <c r="J14" s="16" t="str">
        <f t="shared" ref="J14:J16" si="12">IF(E14="Nécessite de l'amélioration",80,IF(E14="Rencontre les attentes",100,IF(E14="Dépasse les attentes",130,"")))</f>
        <v/>
      </c>
      <c r="K14" s="27" t="str">
        <f>IFERROR(IF(AVERAGE(G14:J16)&lt;=89,"Nécessite de l'amélioration",IF(AVERAGE(G14:J16)&lt;=114.999,"Rencontre les attentes",IF(AVERAGE(G14:J16)&gt;115,"Dépasse les attentes"))),"")</f>
        <v/>
      </c>
    </row>
    <row r="15" spans="1:11" ht="26.1" customHeight="1" x14ac:dyDescent="0.2">
      <c r="A15" s="24" t="s">
        <v>9</v>
      </c>
      <c r="B15" s="6"/>
      <c r="C15" s="6"/>
      <c r="D15" s="6"/>
      <c r="E15" s="25"/>
      <c r="F15" s="27"/>
      <c r="G15" s="16" t="str">
        <f t="shared" ref="G15:G16" si="13">IF(B15="Nécessite de l'amélioration",80,IF(B15="Rencontre les attentes",100,IF(B15="Dépasse les attentes",130,"")))</f>
        <v/>
      </c>
      <c r="H15" s="16" t="str">
        <f t="shared" si="10"/>
        <v/>
      </c>
      <c r="I15" s="16" t="str">
        <f t="shared" si="11"/>
        <v/>
      </c>
      <c r="J15" s="16" t="str">
        <f t="shared" si="12"/>
        <v/>
      </c>
      <c r="K15" s="27"/>
    </row>
    <row r="16" spans="1:11" ht="26.1" customHeight="1" thickBot="1" x14ac:dyDescent="0.25">
      <c r="A16" s="24" t="s">
        <v>10</v>
      </c>
      <c r="B16" s="6"/>
      <c r="C16" s="6"/>
      <c r="D16" s="6"/>
      <c r="E16" s="25"/>
      <c r="F16" s="27"/>
      <c r="G16" s="17" t="str">
        <f t="shared" si="13"/>
        <v/>
      </c>
      <c r="H16" s="17" t="str">
        <f t="shared" si="10"/>
        <v/>
      </c>
      <c r="I16" s="17" t="str">
        <f t="shared" si="11"/>
        <v/>
      </c>
      <c r="J16" s="17" t="str">
        <f t="shared" si="12"/>
        <v/>
      </c>
      <c r="K16" s="27"/>
    </row>
    <row r="17" spans="1:11" ht="26.1" customHeight="1" thickBot="1" x14ac:dyDescent="0.25">
      <c r="A17" s="22" t="s">
        <v>12</v>
      </c>
      <c r="B17" s="10" t="str">
        <f t="shared" ref="B17:E17" si="14">G17</f>
        <v/>
      </c>
      <c r="C17" s="10" t="str">
        <f t="shared" si="14"/>
        <v/>
      </c>
      <c r="D17" s="10" t="str">
        <f t="shared" si="14"/>
        <v/>
      </c>
      <c r="E17" s="13" t="str">
        <f t="shared" si="14"/>
        <v/>
      </c>
      <c r="F17" s="28"/>
      <c r="G17" s="7" t="str">
        <f>IF(IFERROR(IF(AVERAGE(G14:G16)&lt;=89,"Nécessite de l'amélioration",IF(AVERAGE(G14:G16)&lt;=114.999,"Rencontre les attentes",IF(AVERAGE(G14:G16)&gt;115,"Dépasse les attentes"))),0)=0,"",IF(AVERAGE(G14:G16)&lt;=89,"Nécessite de l'amélioration",IF(AVERAGE(G14:G16)&lt;=114.999,"Rencontre les attentes",IF(AVERAGE(G14:G16)&gt;115,"Dépasse les attentes"))))</f>
        <v/>
      </c>
      <c r="H17" s="7" t="str">
        <f>IF(IFERROR(IF(AVERAGE(H14:H16)&lt;=89,"Nécessite de l'amélioration",IF(AVERAGE(H14:H16)&lt;=114.999,"Rencontre les attentes",IF(AVERAGE(H14:H16)&gt;115,"Dépasse les attentes"))),0)=0,"",IF(AVERAGE(H14:H16)&lt;=89,"Nécessite de l'amélioration",IF(AVERAGE(H14:H16)&lt;=114.999,"Rencontre les attentes",IF(AVERAGE(H14:H16)&gt;115,"Dépasse les attentes"))))</f>
        <v/>
      </c>
      <c r="I17" s="7" t="str">
        <f>IF(IFERROR(IF(AVERAGE(I14:I16)&lt;=89,"Nécessite de l'amélioration",IF(AVERAGE(I14:I16)&lt;=114.999,"Rencontre les attentes",IF(AVERAGE(I14:I16)&gt;115,"Dépasse les attentes"))),0)=0,"",IF(AVERAGE(I14:I16)&lt;=89,"Nécessite de l'amélioration",IF(AVERAGE(I14:I16)&lt;=114.999,"Rencontre les attentes",IF(AVERAGE(I14:I16)&gt;115,"Dépasse les attentes"))))</f>
        <v/>
      </c>
      <c r="J17" s="8" t="str">
        <f>IF(IFERROR(IF(AVERAGE(J14:J16)&lt;=89,"Nécessite de l'amélioration",IF(AVERAGE(J14:J16)&lt;=114.999,"Rencontre les attentes",IF(AVERAGE(J14:J16)&gt;115,"Dépasse les attentes"))),0)=0,"",IF(AVERAGE(J14:J16)&lt;=89,"Nécessite de l'amélioration",IF(AVERAGE(J14:J16)&lt;=114.999,"Rencontre les attentes",IF(AVERAGE(J14:J16)&gt;115,"Dépasse les attentes"))))</f>
        <v/>
      </c>
      <c r="K17" s="28"/>
    </row>
    <row r="18" spans="1:11" x14ac:dyDescent="0.2">
      <c r="A18" s="4" t="s">
        <v>58</v>
      </c>
      <c r="B18" s="12"/>
      <c r="C18" s="12"/>
      <c r="D18" s="12"/>
      <c r="E18" s="23"/>
      <c r="F18" s="26"/>
      <c r="G18" s="15"/>
      <c r="H18" s="15"/>
      <c r="I18" s="15"/>
      <c r="J18" s="15"/>
      <c r="K18" s="5"/>
    </row>
    <row r="19" spans="1:11" ht="26.1" customHeight="1" x14ac:dyDescent="0.2">
      <c r="A19" s="24" t="s">
        <v>7</v>
      </c>
      <c r="B19" s="6"/>
      <c r="C19" s="6"/>
      <c r="D19" s="6"/>
      <c r="E19" s="25"/>
      <c r="F19" s="27" t="str">
        <f>K19</f>
        <v/>
      </c>
      <c r="G19" s="16" t="str">
        <f>IF(B19="Nécessite de l'amélioration",80,IF(B19="Rencontre les attentes",100,IF(B19="Dépasse les attentes",130,"")))</f>
        <v/>
      </c>
      <c r="H19" s="16" t="str">
        <f t="shared" ref="H19:H21" si="15">IF(C19="Nécessite de l'amélioration",80,IF(C19="Rencontre les attentes",100,IF(C19="Dépasse les attentes",130,"")))</f>
        <v/>
      </c>
      <c r="I19" s="16" t="str">
        <f t="shared" ref="I19:I21" si="16">IF(D19="Nécessite de l'amélioration",80,IF(D19="Rencontre les attentes",100,IF(D19="Dépasse les attentes",130,"")))</f>
        <v/>
      </c>
      <c r="J19" s="16" t="str">
        <f t="shared" ref="J19:J21" si="17">IF(E19="Nécessite de l'amélioration",80,IF(E19="Rencontre les attentes",100,IF(E19="Dépasse les attentes",130,"")))</f>
        <v/>
      </c>
      <c r="K19" s="27" t="str">
        <f>IFERROR(IF(AVERAGE(G19:J21)&lt;=89,"Nécessite de l'amélioration",IF(AVERAGE(G19:J21)&lt;=114.999,"Rencontre les attentes",IF(AVERAGE(G19:J21)&gt;115,"Dépasse les attentes"))),"")</f>
        <v/>
      </c>
    </row>
    <row r="20" spans="1:11" ht="26.1" customHeight="1" x14ac:dyDescent="0.2">
      <c r="A20" s="24" t="s">
        <v>9</v>
      </c>
      <c r="B20" s="6"/>
      <c r="C20" s="6"/>
      <c r="D20" s="6"/>
      <c r="E20" s="25"/>
      <c r="F20" s="27"/>
      <c r="G20" s="16" t="str">
        <f t="shared" ref="G20:G21" si="18">IF(B20="Nécessite de l'amélioration",80,IF(B20="Rencontre les attentes",100,IF(B20="Dépasse les attentes",130,"")))</f>
        <v/>
      </c>
      <c r="H20" s="16" t="str">
        <f t="shared" si="15"/>
        <v/>
      </c>
      <c r="I20" s="16" t="str">
        <f t="shared" si="16"/>
        <v/>
      </c>
      <c r="J20" s="16" t="str">
        <f t="shared" si="17"/>
        <v/>
      </c>
      <c r="K20" s="27"/>
    </row>
    <row r="21" spans="1:11" ht="26.1" customHeight="1" thickBot="1" x14ac:dyDescent="0.25">
      <c r="A21" s="24" t="s">
        <v>10</v>
      </c>
      <c r="B21" s="6"/>
      <c r="C21" s="6"/>
      <c r="D21" s="6"/>
      <c r="E21" s="25"/>
      <c r="F21" s="27"/>
      <c r="G21" s="17" t="str">
        <f t="shared" si="18"/>
        <v/>
      </c>
      <c r="H21" s="17" t="str">
        <f t="shared" si="15"/>
        <v/>
      </c>
      <c r="I21" s="17" t="str">
        <f t="shared" si="16"/>
        <v/>
      </c>
      <c r="J21" s="17" t="str">
        <f t="shared" si="17"/>
        <v/>
      </c>
      <c r="K21" s="27"/>
    </row>
    <row r="22" spans="1:11" ht="26.1" customHeight="1" thickBot="1" x14ac:dyDescent="0.25">
      <c r="A22" s="22" t="s">
        <v>12</v>
      </c>
      <c r="B22" s="10" t="str">
        <f t="shared" ref="B22:E22" si="19">G22</f>
        <v/>
      </c>
      <c r="C22" s="10" t="str">
        <f t="shared" si="19"/>
        <v/>
      </c>
      <c r="D22" s="10" t="str">
        <f t="shared" si="19"/>
        <v/>
      </c>
      <c r="E22" s="13" t="str">
        <f t="shared" si="19"/>
        <v/>
      </c>
      <c r="F22" s="28"/>
      <c r="G22" s="7" t="str">
        <f>IF(IFERROR(IF(AVERAGE(G19:G21)&lt;=89,"Nécessite de l'amélioration",IF(AVERAGE(G19:G21)&lt;=114.999,"Rencontre les attentes",IF(AVERAGE(G19:G21)&gt;115,"Dépasse les attentes"))),0)=0,"",IF(AVERAGE(G19:G21)&lt;=89,"Nécessite de l'amélioration",IF(AVERAGE(G19:G21)&lt;=114.999,"Rencontre les attentes",IF(AVERAGE(G19:G21)&gt;115,"Dépasse les attentes"))))</f>
        <v/>
      </c>
      <c r="H22" s="7" t="str">
        <f>IF(IFERROR(IF(AVERAGE(H19:H21)&lt;=89,"Nécessite de l'amélioration",IF(AVERAGE(H19:H21)&lt;=114.999,"Rencontre les attentes",IF(AVERAGE(H19:H21)&gt;115,"Dépasse les attentes"))),0)=0,"",IF(AVERAGE(H19:H21)&lt;=89,"Nécessite de l'amélioration",IF(AVERAGE(H19:H21)&lt;=114.999,"Rencontre les attentes",IF(AVERAGE(H19:H21)&gt;115,"Dépasse les attentes"))))</f>
        <v/>
      </c>
      <c r="I22" s="7" t="str">
        <f>IF(IFERROR(IF(AVERAGE(I19:I21)&lt;=89,"Nécessite de l'amélioration",IF(AVERAGE(I19:I21)&lt;=114.999,"Rencontre les attentes",IF(AVERAGE(I19:I21)&gt;115,"Dépasse les attentes"))),0)=0,"",IF(AVERAGE(I19:I21)&lt;=89,"Nécessite de l'amélioration",IF(AVERAGE(I19:I21)&lt;=114.999,"Rencontre les attentes",IF(AVERAGE(I19:I21)&gt;115,"Dépasse les attentes"))))</f>
        <v/>
      </c>
      <c r="J22" s="8" t="str">
        <f>IF(IFERROR(IF(AVERAGE(J19:J21)&lt;=89,"Nécessite de l'amélioration",IF(AVERAGE(J19:J21)&lt;=114.999,"Rencontre les attentes",IF(AVERAGE(J19:J21)&gt;115,"Dépasse les attentes"))),0)=0,"",IF(AVERAGE(J19:J21)&lt;=89,"Nécessite de l'amélioration",IF(AVERAGE(J19:J21)&lt;=114.999,"Rencontre les attentes",IF(AVERAGE(J19:J21)&gt;115,"Dépasse les attentes"))))</f>
        <v/>
      </c>
      <c r="K22" s="28"/>
    </row>
    <row r="23" spans="1:11" x14ac:dyDescent="0.2">
      <c r="A23" s="4" t="s">
        <v>59</v>
      </c>
      <c r="B23" s="12"/>
      <c r="C23" s="12"/>
      <c r="D23" s="12"/>
      <c r="E23" s="23"/>
      <c r="F23" s="26"/>
      <c r="G23" s="15"/>
      <c r="H23" s="15"/>
      <c r="I23" s="15"/>
      <c r="J23" s="15"/>
      <c r="K23" s="5"/>
    </row>
    <row r="24" spans="1:11" ht="26.1" customHeight="1" x14ac:dyDescent="0.2">
      <c r="A24" s="24" t="s">
        <v>7</v>
      </c>
      <c r="B24" s="6"/>
      <c r="C24" s="6"/>
      <c r="D24" s="6"/>
      <c r="E24" s="25"/>
      <c r="F24" s="27" t="str">
        <f>K24</f>
        <v/>
      </c>
      <c r="G24" s="16" t="str">
        <f>IF(B24="Nécessite de l'amélioration",80,IF(B24="Rencontre les attentes",100,IF(B24="Dépasse les attentes",130,"")))</f>
        <v/>
      </c>
      <c r="H24" s="16" t="str">
        <f t="shared" ref="H24:H26" si="20">IF(C24="Nécessite de l'amélioration",80,IF(C24="Rencontre les attentes",100,IF(C24="Dépasse les attentes",130,"")))</f>
        <v/>
      </c>
      <c r="I24" s="16" t="str">
        <f t="shared" ref="I24:I26" si="21">IF(D24="Nécessite de l'amélioration",80,IF(D24="Rencontre les attentes",100,IF(D24="Dépasse les attentes",130,"")))</f>
        <v/>
      </c>
      <c r="J24" s="16" t="str">
        <f t="shared" ref="J24:J26" si="22">IF(E24="Nécessite de l'amélioration",80,IF(E24="Rencontre les attentes",100,IF(E24="Dépasse les attentes",130,"")))</f>
        <v/>
      </c>
      <c r="K24" s="27" t="str">
        <f>IFERROR(IF(AVERAGE(G24:J26)&lt;=89,"Nécessite de l'amélioration",IF(AVERAGE(G24:J26)&lt;=114.999,"Rencontre les attentes",IF(AVERAGE(G24:J26)&gt;115,"Dépasse les attentes"))),"")</f>
        <v/>
      </c>
    </row>
    <row r="25" spans="1:11" ht="26.1" customHeight="1" x14ac:dyDescent="0.2">
      <c r="A25" s="24" t="s">
        <v>9</v>
      </c>
      <c r="B25" s="6"/>
      <c r="C25" s="6"/>
      <c r="D25" s="6"/>
      <c r="E25" s="25"/>
      <c r="F25" s="27"/>
      <c r="G25" s="16" t="str">
        <f t="shared" ref="G25:G26" si="23">IF(B25="Nécessite de l'amélioration",80,IF(B25="Rencontre les attentes",100,IF(B25="Dépasse les attentes",130,"")))</f>
        <v/>
      </c>
      <c r="H25" s="16" t="str">
        <f t="shared" si="20"/>
        <v/>
      </c>
      <c r="I25" s="16" t="str">
        <f t="shared" si="21"/>
        <v/>
      </c>
      <c r="J25" s="16" t="str">
        <f t="shared" si="22"/>
        <v/>
      </c>
      <c r="K25" s="27"/>
    </row>
    <row r="26" spans="1:11" ht="26.1" customHeight="1" thickBot="1" x14ac:dyDescent="0.25">
      <c r="A26" s="24" t="s">
        <v>10</v>
      </c>
      <c r="B26" s="6"/>
      <c r="C26" s="6"/>
      <c r="D26" s="6"/>
      <c r="E26" s="25"/>
      <c r="F26" s="27"/>
      <c r="G26" s="17" t="str">
        <f t="shared" si="23"/>
        <v/>
      </c>
      <c r="H26" s="17" t="str">
        <f t="shared" si="20"/>
        <v/>
      </c>
      <c r="I26" s="17" t="str">
        <f t="shared" si="21"/>
        <v/>
      </c>
      <c r="J26" s="17" t="str">
        <f t="shared" si="22"/>
        <v/>
      </c>
      <c r="K26" s="27"/>
    </row>
    <row r="27" spans="1:11" ht="26.1" customHeight="1" thickBot="1" x14ac:dyDescent="0.25">
      <c r="A27" s="22" t="s">
        <v>12</v>
      </c>
      <c r="B27" s="10" t="str">
        <f t="shared" ref="B27:E27" si="24">G27</f>
        <v/>
      </c>
      <c r="C27" s="10" t="str">
        <f t="shared" si="24"/>
        <v/>
      </c>
      <c r="D27" s="10" t="str">
        <f t="shared" si="24"/>
        <v/>
      </c>
      <c r="E27" s="13" t="str">
        <f t="shared" si="24"/>
        <v/>
      </c>
      <c r="F27" s="28"/>
      <c r="G27" s="9" t="str">
        <f t="shared" ref="G27:J27" si="25">IF(IFERROR(IF(AVERAGE(G24:G26)&lt;=89,"Nécessite amélioration",IF(AVERAGE(G24:G26)&lt;=114.999,"Rencontre les attentes",IF(AVERAGE(G24:G26)&gt;115,"Dépasse les attentes"))),0)=0,"",IF(AVERAGE(G24:G26)&lt;=89,"Nécessite amélioration",IF(AVERAGE(G24:G26)&lt;=114.999,"Rencontre les attentes",IF(AVERAGE(G24:G26)&gt;115,"Dépasse les attentes"))))</f>
        <v/>
      </c>
      <c r="H27" s="9" t="str">
        <f t="shared" si="25"/>
        <v/>
      </c>
      <c r="I27" s="9" t="str">
        <f t="shared" si="25"/>
        <v/>
      </c>
      <c r="J27" s="9" t="str">
        <f t="shared" si="25"/>
        <v/>
      </c>
      <c r="K27" s="28"/>
    </row>
    <row r="28" spans="1:11" x14ac:dyDescent="0.2">
      <c r="A28" s="4" t="s">
        <v>60</v>
      </c>
      <c r="B28" s="12"/>
      <c r="C28" s="12"/>
      <c r="D28" s="12"/>
      <c r="E28" s="23"/>
      <c r="F28" s="26"/>
      <c r="G28" s="15"/>
      <c r="H28" s="15"/>
      <c r="I28" s="15"/>
      <c r="J28" s="15"/>
      <c r="K28" s="5"/>
    </row>
    <row r="29" spans="1:11" ht="26.1" customHeight="1" x14ac:dyDescent="0.2">
      <c r="A29" s="24" t="s">
        <v>7</v>
      </c>
      <c r="B29" s="6"/>
      <c r="C29" s="6"/>
      <c r="D29" s="6"/>
      <c r="E29" s="25"/>
      <c r="F29" s="27" t="str">
        <f>K29</f>
        <v/>
      </c>
      <c r="G29" s="16" t="str">
        <f>IF(B29="Nécessite de l'amélioration",80,IF(B29="Rencontre les attentes",100,IF(B29="Dépasse les attentes",130,"")))</f>
        <v/>
      </c>
      <c r="H29" s="16" t="str">
        <f t="shared" ref="H29:H31" si="26">IF(C29="Nécessite de l'amélioration",80,IF(C29="Rencontre les attentes",100,IF(C29="Dépasse les attentes",130,"")))</f>
        <v/>
      </c>
      <c r="I29" s="16" t="str">
        <f t="shared" ref="I29:I31" si="27">IF(D29="Nécessite de l'amélioration",80,IF(D29="Rencontre les attentes",100,IF(D29="Dépasse les attentes",130,"")))</f>
        <v/>
      </c>
      <c r="J29" s="16" t="str">
        <f t="shared" ref="J29:J31" si="28">IF(E29="Nécessite de l'amélioration",80,IF(E29="Rencontre les attentes",100,IF(E29="Dépasse les attentes",130,"")))</f>
        <v/>
      </c>
      <c r="K29" s="27" t="str">
        <f>IFERROR(IF(AVERAGE(G29:J31)&lt;=89,"Nécessite de l'amélioration",IF(AVERAGE(G29:J31)&lt;=114.999,"Rencontre les attentes",IF(AVERAGE(G29:J31)&gt;115,"Dépasse les attentes"))),"")</f>
        <v/>
      </c>
    </row>
    <row r="30" spans="1:11" ht="26.1" customHeight="1" x14ac:dyDescent="0.2">
      <c r="A30" s="24" t="s">
        <v>9</v>
      </c>
      <c r="B30" s="6"/>
      <c r="C30" s="6"/>
      <c r="D30" s="6"/>
      <c r="E30" s="25"/>
      <c r="F30" s="27"/>
      <c r="G30" s="16" t="str">
        <f t="shared" ref="G30:G31" si="29">IF(B30="Nécessite de l'amélioration",80,IF(B30="Rencontre les attentes",100,IF(B30="Dépasse les attentes",130,"")))</f>
        <v/>
      </c>
      <c r="H30" s="16" t="str">
        <f t="shared" si="26"/>
        <v/>
      </c>
      <c r="I30" s="16" t="str">
        <f t="shared" si="27"/>
        <v/>
      </c>
      <c r="J30" s="16" t="str">
        <f t="shared" si="28"/>
        <v/>
      </c>
      <c r="K30" s="27"/>
    </row>
    <row r="31" spans="1:11" ht="26.1" customHeight="1" thickBot="1" x14ac:dyDescent="0.25">
      <c r="A31" s="24" t="s">
        <v>10</v>
      </c>
      <c r="B31" s="6"/>
      <c r="C31" s="6"/>
      <c r="D31" s="6"/>
      <c r="E31" s="25"/>
      <c r="F31" s="27"/>
      <c r="G31" s="17" t="str">
        <f t="shared" si="29"/>
        <v/>
      </c>
      <c r="H31" s="17" t="str">
        <f t="shared" si="26"/>
        <v/>
      </c>
      <c r="I31" s="17" t="str">
        <f t="shared" si="27"/>
        <v/>
      </c>
      <c r="J31" s="17" t="str">
        <f t="shared" si="28"/>
        <v/>
      </c>
      <c r="K31" s="27"/>
    </row>
    <row r="32" spans="1:11" ht="26.1" customHeight="1" thickBot="1" x14ac:dyDescent="0.25">
      <c r="A32" s="22" t="s">
        <v>12</v>
      </c>
      <c r="B32" s="10" t="str">
        <f t="shared" ref="B32:E32" si="30">G32</f>
        <v/>
      </c>
      <c r="C32" s="10" t="str">
        <f t="shared" si="30"/>
        <v/>
      </c>
      <c r="D32" s="10" t="str">
        <f t="shared" si="30"/>
        <v/>
      </c>
      <c r="E32" s="13" t="str">
        <f t="shared" si="30"/>
        <v/>
      </c>
      <c r="F32" s="28"/>
      <c r="G32" s="9" t="str">
        <f>IF(IFERROR(IF(AVERAGE(G29:G31)&lt;=89,"Nécessite de l'amélioration",IF(AVERAGE(G29:G31)&lt;=114.999,"Rencontre les attentes",IF(AVERAGE(G29:G31)&gt;115,"Dépasse les attentes"))),0)=0,"",IF(AVERAGE(G29:G31)&lt;=89,"Nécessite de l'amélioration",IF(AVERAGE(G29:G31)&lt;=114.999,"Rencontre les attentes",IF(AVERAGE(G29:G31)&gt;115,"Dépasse les attentes"))))</f>
        <v/>
      </c>
      <c r="H32" s="9" t="str">
        <f>IF(IFERROR(IF(AVERAGE(H29:H31)&lt;=89,"Nécessite de l'amélioration",IF(AVERAGE(H29:H31)&lt;=114.999,"Rencontre les attentes",IF(AVERAGE(H29:H31)&gt;115,"Dépasse les attentes"))),0)=0,"",IF(AVERAGE(H29:H31)&lt;=89,"Nécessite de l'amélioration",IF(AVERAGE(H29:H31)&lt;=114.999,"Rencontre les attentes",IF(AVERAGE(H29:H31)&gt;115,"Dépasse les attentes"))))</f>
        <v/>
      </c>
      <c r="I32" s="9" t="str">
        <f>IF(IFERROR(IF(AVERAGE(I29:I31)&lt;=89,"Nécessite de l'amélioration",IF(AVERAGE(I29:I31)&lt;=114.999,"Rencontre les attentes",IF(AVERAGE(I29:I31)&gt;115,"Dépasse les attentes"))),0)=0,"",IF(AVERAGE(I29:I31)&lt;=89,"Nécessite de l'amélioration",IF(AVERAGE(I29:I31)&lt;=114.999,"Rencontre les attentes",IF(AVERAGE(I29:I31)&gt;115,"Dépasse les attentes"))))</f>
        <v/>
      </c>
      <c r="J32" s="9" t="str">
        <f>IF(IFERROR(IF(AVERAGE(J29:J31)&lt;=89,"Nécessite de l'amélioration",IF(AVERAGE(J29:J31)&lt;=114.999,"Rencontre les attentes",IF(AVERAGE(J29:J31)&gt;115,"Dépasse les attentes"))),0)=0,"",IF(AVERAGE(J29:J31)&lt;=89,"Nécessite de l'amélioration",IF(AVERAGE(J29:J31)&lt;=114.999,"Rencontre les attentes",IF(AVERAGE(J29:J31)&gt;115,"Dépasse les attentes"))))</f>
        <v/>
      </c>
      <c r="K32" s="28"/>
    </row>
    <row r="33" spans="1:11" x14ac:dyDescent="0.2">
      <c r="A33" s="4" t="s">
        <v>61</v>
      </c>
      <c r="B33" s="12"/>
      <c r="C33" s="12"/>
      <c r="D33" s="12"/>
      <c r="E33" s="23"/>
      <c r="F33" s="26"/>
      <c r="G33" s="15"/>
      <c r="H33" s="15"/>
      <c r="I33" s="15"/>
      <c r="J33" s="15"/>
      <c r="K33" s="5"/>
    </row>
    <row r="34" spans="1:11" ht="26.1" customHeight="1" x14ac:dyDescent="0.2">
      <c r="A34" s="24" t="s">
        <v>7</v>
      </c>
      <c r="B34" s="6"/>
      <c r="C34" s="6"/>
      <c r="D34" s="6"/>
      <c r="E34" s="25"/>
      <c r="F34" s="27" t="str">
        <f>K34</f>
        <v/>
      </c>
      <c r="G34" s="16" t="str">
        <f>IF(B34="Nécessite de l'amélioration",80,IF(B34="Rencontre les attentes",100,IF(B34="Dépasse les attentes",130,"")))</f>
        <v/>
      </c>
      <c r="H34" s="16" t="str">
        <f t="shared" ref="H34:H36" si="31">IF(C34="Nécessite de l'amélioration",80,IF(C34="Rencontre les attentes",100,IF(C34="Dépasse les attentes",130,"")))</f>
        <v/>
      </c>
      <c r="I34" s="16" t="str">
        <f t="shared" ref="I34:I36" si="32">IF(D34="Nécessite de l'amélioration",80,IF(D34="Rencontre les attentes",100,IF(D34="Dépasse les attentes",130,"")))</f>
        <v/>
      </c>
      <c r="J34" s="16" t="str">
        <f t="shared" ref="J34:J36" si="33">IF(E34="Nécessite de l'amélioration",80,IF(E34="Rencontre les attentes",100,IF(E34="Dépasse les attentes",130,"")))</f>
        <v/>
      </c>
      <c r="K34" s="27" t="str">
        <f>IFERROR(IF(AVERAGE(G34:J36)&lt;=89,"Nécessite de l'amélioration",IF(AVERAGE(G34:J36)&lt;=114.999,"Rencontre les attentes",IF(AVERAGE(G34:J36)&gt;115,"Dépasse les attentes"))),"")</f>
        <v/>
      </c>
    </row>
    <row r="35" spans="1:11" ht="26.1" customHeight="1" x14ac:dyDescent="0.2">
      <c r="A35" s="24" t="s">
        <v>9</v>
      </c>
      <c r="B35" s="6"/>
      <c r="C35" s="6"/>
      <c r="D35" s="6"/>
      <c r="E35" s="25"/>
      <c r="F35" s="27"/>
      <c r="G35" s="16" t="str">
        <f t="shared" ref="G35:G36" si="34">IF(B35="Nécessite de l'amélioration",80,IF(B35="Rencontre les attentes",100,IF(B35="Dépasse les attentes",130,"")))</f>
        <v/>
      </c>
      <c r="H35" s="16" t="str">
        <f t="shared" si="31"/>
        <v/>
      </c>
      <c r="I35" s="16" t="str">
        <f t="shared" si="32"/>
        <v/>
      </c>
      <c r="J35" s="16" t="str">
        <f t="shared" si="33"/>
        <v/>
      </c>
      <c r="K35" s="27"/>
    </row>
    <row r="36" spans="1:11" ht="26.1" customHeight="1" thickBot="1" x14ac:dyDescent="0.25">
      <c r="A36" s="24" t="s">
        <v>10</v>
      </c>
      <c r="B36" s="6"/>
      <c r="C36" s="6"/>
      <c r="D36" s="6"/>
      <c r="E36" s="25"/>
      <c r="F36" s="27"/>
      <c r="G36" s="17" t="str">
        <f t="shared" si="34"/>
        <v/>
      </c>
      <c r="H36" s="17" t="str">
        <f t="shared" si="31"/>
        <v/>
      </c>
      <c r="I36" s="17" t="str">
        <f t="shared" si="32"/>
        <v/>
      </c>
      <c r="J36" s="17" t="str">
        <f t="shared" si="33"/>
        <v/>
      </c>
      <c r="K36" s="27"/>
    </row>
    <row r="37" spans="1:11" ht="26.1" customHeight="1" thickBot="1" x14ac:dyDescent="0.25">
      <c r="A37" s="22" t="s">
        <v>12</v>
      </c>
      <c r="B37" s="10" t="str">
        <f t="shared" ref="B37:E37" si="35">G37</f>
        <v/>
      </c>
      <c r="C37" s="10" t="str">
        <f t="shared" si="35"/>
        <v/>
      </c>
      <c r="D37" s="10" t="str">
        <f t="shared" si="35"/>
        <v/>
      </c>
      <c r="E37" s="13" t="str">
        <f t="shared" si="35"/>
        <v/>
      </c>
      <c r="F37" s="28"/>
      <c r="G37" s="9" t="str">
        <f>IF(IFERROR(IF(AVERAGE(G34:G36)&lt;=89,"Nécessite de l'amélioration",IF(AVERAGE(G34:G36)&lt;=114.999,"Rencontre les attentes",IF(AVERAGE(G34:G36)&gt;115,"Dépasse les attentes"))),0)=0,"",IF(AVERAGE(G34:G36)&lt;=89,"Nécessite de l'amélioration",IF(AVERAGE(G34:G36)&lt;=114.999,"Rencontre les attentes",IF(AVERAGE(G34:G36)&gt;115,"Dépasse les attentes"))))</f>
        <v/>
      </c>
      <c r="H37" s="9" t="str">
        <f>IF(IFERROR(IF(AVERAGE(H34:H36)&lt;=89,"Nécessite de l'amélioration",IF(AVERAGE(H34:H36)&lt;=114.999,"Rencontre les attentes",IF(AVERAGE(H34:H36)&gt;115,"Dépasse les attentes"))),0)=0,"",IF(AVERAGE(H34:H36)&lt;=89,"Nécessite de l'amélioration",IF(AVERAGE(H34:H36)&lt;=114.999,"Rencontre les attentes",IF(AVERAGE(H34:H36)&gt;115,"Dépasse les attentes"))))</f>
        <v/>
      </c>
      <c r="I37" s="9" t="str">
        <f>IF(IFERROR(IF(AVERAGE(I34:I36)&lt;=89,"Nécessite de l'amélioration",IF(AVERAGE(I34:I36)&lt;=114.999,"Rencontre les attentes",IF(AVERAGE(I34:I36)&gt;115,"Dépasse les attentes"))),0)=0,"",IF(AVERAGE(I34:I36)&lt;=89,"Nécessite de l'amélioration",IF(AVERAGE(I34:I36)&lt;=114.999,"Rencontre les attentes",IF(AVERAGE(I34:I36)&gt;115,"Dépasse les attentes"))))</f>
        <v/>
      </c>
      <c r="J37" s="9" t="str">
        <f>IF(IFERROR(IF(AVERAGE(J34:J36)&lt;=89,"Nécessite de l'amélioration",IF(AVERAGE(J34:J36)&lt;=114.999,"Rencontre les attentes",IF(AVERAGE(J34:J36)&gt;115,"Dépasse les attentes"))),0)=0,"",IF(AVERAGE(J34:J36)&lt;=89,"Nécessite de l'amélioration",IF(AVERAGE(J34:J36)&lt;=114.999,"Rencontre les attentes",IF(AVERAGE(J34:J36)&gt;115,"Dépasse les attentes"))))</f>
        <v/>
      </c>
      <c r="K37" s="28"/>
    </row>
    <row r="38" spans="1:11" x14ac:dyDescent="0.2">
      <c r="A38" s="4" t="s">
        <v>62</v>
      </c>
      <c r="B38" s="12"/>
      <c r="C38" s="12"/>
      <c r="D38" s="12"/>
      <c r="E38" s="23"/>
      <c r="F38" s="26"/>
      <c r="G38" s="15"/>
      <c r="H38" s="15"/>
      <c r="I38" s="15"/>
      <c r="J38" s="15"/>
      <c r="K38" s="5"/>
    </row>
    <row r="39" spans="1:11" ht="26.1" customHeight="1" x14ac:dyDescent="0.2">
      <c r="A39" s="24" t="s">
        <v>7</v>
      </c>
      <c r="B39" s="6"/>
      <c r="C39" s="6"/>
      <c r="D39" s="6"/>
      <c r="E39" s="25"/>
      <c r="F39" s="27" t="str">
        <f>K39</f>
        <v/>
      </c>
      <c r="G39" s="16" t="str">
        <f>IF(B39="Nécessite de l'amélioration",80,IF(B39="Rencontre les attentes",100,IF(B39="Dépasse les attentes",130,"")))</f>
        <v/>
      </c>
      <c r="H39" s="16" t="str">
        <f t="shared" ref="H39:H41" si="36">IF(C39="Nécessite de l'amélioration",80,IF(C39="Rencontre les attentes",100,IF(C39="Dépasse les attentes",130,"")))</f>
        <v/>
      </c>
      <c r="I39" s="16" t="str">
        <f t="shared" ref="I39:I41" si="37">IF(D39="Nécessite de l'amélioration",80,IF(D39="Rencontre les attentes",100,IF(D39="Dépasse les attentes",130,"")))</f>
        <v/>
      </c>
      <c r="J39" s="16" t="str">
        <f t="shared" ref="J39:J41" si="38">IF(E39="Nécessite de l'amélioration",80,IF(E39="Rencontre les attentes",100,IF(E39="Dépasse les attentes",130,"")))</f>
        <v/>
      </c>
      <c r="K39" s="27" t="str">
        <f>IFERROR(IF(AVERAGE(G39:J41)&lt;=89,"Nécessite de l'amélioration",IF(AVERAGE(G39:J41)&lt;=114.999,"Rencontre les attentes",IF(AVERAGE(G39:J41)&gt;115,"Dépasse les attentes"))),"")</f>
        <v/>
      </c>
    </row>
    <row r="40" spans="1:11" ht="26.1" customHeight="1" x14ac:dyDescent="0.2">
      <c r="A40" s="24" t="s">
        <v>9</v>
      </c>
      <c r="B40" s="6"/>
      <c r="C40" s="6"/>
      <c r="D40" s="6"/>
      <c r="E40" s="25"/>
      <c r="F40" s="27"/>
      <c r="G40" s="16" t="str">
        <f t="shared" ref="G40:G41" si="39">IF(B40="Nécessite de l'amélioration",80,IF(B40="Rencontre les attentes",100,IF(B40="Dépasse les attentes",130,"")))</f>
        <v/>
      </c>
      <c r="H40" s="16" t="str">
        <f t="shared" si="36"/>
        <v/>
      </c>
      <c r="I40" s="16" t="str">
        <f t="shared" si="37"/>
        <v/>
      </c>
      <c r="J40" s="16" t="str">
        <f t="shared" si="38"/>
        <v/>
      </c>
      <c r="K40" s="27"/>
    </row>
    <row r="41" spans="1:11" ht="26.1" customHeight="1" thickBot="1" x14ac:dyDescent="0.25">
      <c r="A41" s="24" t="s">
        <v>10</v>
      </c>
      <c r="B41" s="6"/>
      <c r="C41" s="6"/>
      <c r="D41" s="6"/>
      <c r="E41" s="25"/>
      <c r="F41" s="27"/>
      <c r="G41" s="17" t="str">
        <f t="shared" si="39"/>
        <v/>
      </c>
      <c r="H41" s="17" t="str">
        <f t="shared" si="36"/>
        <v/>
      </c>
      <c r="I41" s="17" t="str">
        <f t="shared" si="37"/>
        <v/>
      </c>
      <c r="J41" s="17" t="str">
        <f t="shared" si="38"/>
        <v/>
      </c>
      <c r="K41" s="27"/>
    </row>
    <row r="42" spans="1:11" ht="26.1" customHeight="1" thickBot="1" x14ac:dyDescent="0.25">
      <c r="A42" s="22" t="s">
        <v>12</v>
      </c>
      <c r="B42" s="10" t="str">
        <f t="shared" ref="B42:E42" si="40">G42</f>
        <v/>
      </c>
      <c r="C42" s="10" t="str">
        <f t="shared" si="40"/>
        <v/>
      </c>
      <c r="D42" s="10" t="str">
        <f t="shared" si="40"/>
        <v/>
      </c>
      <c r="E42" s="13" t="str">
        <f t="shared" si="40"/>
        <v/>
      </c>
      <c r="F42" s="28"/>
      <c r="G42" s="9" t="str">
        <f>IF(IFERROR(IF(AVERAGE(G39:G41)&lt;=89,"Nécessite de l'amélioration",IF(AVERAGE(G39:G41)&lt;=114.999,"Rencontre les attentes",IF(AVERAGE(G39:G41)&gt;115,"Dépasse les attentes"))),0)=0,"",IF(AVERAGE(G39:G41)&lt;=89,"Nécessite de l'amélioration",IF(AVERAGE(G39:G41)&lt;=114.999,"Rencontre les attentes",IF(AVERAGE(G39:G41)&gt;115,"Dépasse les attentes"))))</f>
        <v/>
      </c>
      <c r="H42" s="9" t="str">
        <f>IF(IFERROR(IF(AVERAGE(H39:H41)&lt;=89,"Nécessite de l'amélioration",IF(AVERAGE(H39:H41)&lt;=114.999,"Rencontre les attentes",IF(AVERAGE(H39:H41)&gt;115,"Dépasse les attentes"))),0)=0,"",IF(AVERAGE(H39:H41)&lt;=89,"Nécessite de l'amélioration",IF(AVERAGE(H39:H41)&lt;=114.999,"Rencontre les attentes",IF(AVERAGE(H39:H41)&gt;115,"Dépasse les attentes"))))</f>
        <v/>
      </c>
      <c r="I42" s="9" t="str">
        <f>IF(IFERROR(IF(AVERAGE(I39:I41)&lt;=89,"Nécessite de l'amélioration",IF(AVERAGE(I39:I41)&lt;=114.999,"Rencontre les attentes",IF(AVERAGE(I39:I41)&gt;115,"Dépasse les attentes"))),0)=0,"",IF(AVERAGE(I39:I41)&lt;=89,"Nécessite de l'amélioration",IF(AVERAGE(I39:I41)&lt;=114.999,"Rencontre les attentes",IF(AVERAGE(I39:I41)&gt;115,"Dépasse les attentes"))))</f>
        <v/>
      </c>
      <c r="J42" s="9" t="str">
        <f>IF(IFERROR(IF(AVERAGE(J39:J41)&lt;=89,"Nécessite de l'amélioration",IF(AVERAGE(J39:J41)&lt;=114.999,"Rencontre les attentes",IF(AVERAGE(J39:J41)&gt;115,"Dépasse les attentes"))),0)=0,"",IF(AVERAGE(J39:J41)&lt;=89,"Nécessite de l'amélioration",IF(AVERAGE(J39:J41)&lt;=114.999,"Rencontre les attentes",IF(AVERAGE(J39:J41)&gt;115,"Dépasse les attentes"))))</f>
        <v/>
      </c>
      <c r="K42" s="28"/>
    </row>
    <row r="43" spans="1:11" x14ac:dyDescent="0.2">
      <c r="A43" s="4" t="s">
        <v>63</v>
      </c>
      <c r="B43" s="12"/>
      <c r="C43" s="12"/>
      <c r="D43" s="12"/>
      <c r="E43" s="23"/>
      <c r="F43" s="26"/>
      <c r="G43" s="15"/>
      <c r="H43" s="15"/>
      <c r="I43" s="15"/>
      <c r="J43" s="15"/>
      <c r="K43" s="5"/>
    </row>
    <row r="44" spans="1:11" ht="26.1" customHeight="1" x14ac:dyDescent="0.2">
      <c r="A44" s="24" t="s">
        <v>7</v>
      </c>
      <c r="B44" s="6"/>
      <c r="C44" s="6"/>
      <c r="D44" s="6"/>
      <c r="E44" s="25"/>
      <c r="F44" s="27" t="str">
        <f>K44</f>
        <v/>
      </c>
      <c r="G44" s="16" t="str">
        <f>IF(B44="Nécessite de l'amélioration",80,IF(B44="Rencontre les attentes",100,IF(B44="Dépasse les attentes",130,"")))</f>
        <v/>
      </c>
      <c r="H44" s="16" t="str">
        <f t="shared" ref="H44:H46" si="41">IF(C44="Nécessite de l'amélioration",80,IF(C44="Rencontre les attentes",100,IF(C44="Dépasse les attentes",130,"")))</f>
        <v/>
      </c>
      <c r="I44" s="16" t="str">
        <f t="shared" ref="I44:I46" si="42">IF(D44="Nécessite de l'amélioration",80,IF(D44="Rencontre les attentes",100,IF(D44="Dépasse les attentes",130,"")))</f>
        <v/>
      </c>
      <c r="J44" s="16" t="str">
        <f t="shared" ref="J44:J46" si="43">IF(E44="Nécessite de l'amélioration",80,IF(E44="Rencontre les attentes",100,IF(E44="Dépasse les attentes",130,"")))</f>
        <v/>
      </c>
      <c r="K44" s="27" t="str">
        <f>IFERROR(IF(AVERAGE(G44:J46)&lt;=89,"Nécessite de l'amélioration",IF(AVERAGE(G44:J46)&lt;=114.999,"Rencontre les attentes",IF(AVERAGE(G44:J46)&gt;115,"Dépasse les attentes"))),"")</f>
        <v/>
      </c>
    </row>
    <row r="45" spans="1:11" ht="26.1" customHeight="1" x14ac:dyDescent="0.2">
      <c r="A45" s="24" t="s">
        <v>9</v>
      </c>
      <c r="B45" s="6"/>
      <c r="C45" s="6"/>
      <c r="D45" s="6"/>
      <c r="E45" s="25"/>
      <c r="F45" s="27"/>
      <c r="G45" s="16" t="str">
        <f t="shared" ref="G45:G46" si="44">IF(B45="Nécessite de l'amélioration",80,IF(B45="Rencontre les attentes",100,IF(B45="Dépasse les attentes",130,"")))</f>
        <v/>
      </c>
      <c r="H45" s="16" t="str">
        <f t="shared" si="41"/>
        <v/>
      </c>
      <c r="I45" s="16" t="str">
        <f t="shared" si="42"/>
        <v/>
      </c>
      <c r="J45" s="16" t="str">
        <f t="shared" si="43"/>
        <v/>
      </c>
      <c r="K45" s="27"/>
    </row>
    <row r="46" spans="1:11" ht="26.1" customHeight="1" thickBot="1" x14ac:dyDescent="0.25">
      <c r="A46" s="24" t="s">
        <v>10</v>
      </c>
      <c r="B46" s="6"/>
      <c r="C46" s="6"/>
      <c r="D46" s="6"/>
      <c r="E46" s="25"/>
      <c r="F46" s="27"/>
      <c r="G46" s="17" t="str">
        <f t="shared" si="44"/>
        <v/>
      </c>
      <c r="H46" s="17" t="str">
        <f t="shared" si="41"/>
        <v/>
      </c>
      <c r="I46" s="17" t="str">
        <f t="shared" si="42"/>
        <v/>
      </c>
      <c r="J46" s="17" t="str">
        <f t="shared" si="43"/>
        <v/>
      </c>
      <c r="K46" s="27"/>
    </row>
    <row r="47" spans="1:11" ht="26.1" customHeight="1" thickBot="1" x14ac:dyDescent="0.25">
      <c r="A47" s="22" t="s">
        <v>12</v>
      </c>
      <c r="B47" s="10" t="str">
        <f t="shared" ref="B47:E47" si="45">G47</f>
        <v/>
      </c>
      <c r="C47" s="10" t="str">
        <f t="shared" si="45"/>
        <v/>
      </c>
      <c r="D47" s="10" t="str">
        <f t="shared" si="45"/>
        <v/>
      </c>
      <c r="E47" s="13" t="str">
        <f t="shared" si="45"/>
        <v/>
      </c>
      <c r="F47" s="28"/>
      <c r="G47" s="9" t="str">
        <f>IF(IFERROR(IF(AVERAGE(G44:G46)&lt;=89,"Nécessite de l'amélioration",IF(AVERAGE(G44:G46)&lt;=114.999,"Rencontre les attentes",IF(AVERAGE(G44:G46)&gt;115,"Dépasse les attentes"))),0)=0,"",IF(AVERAGE(G44:G46)&lt;=89,"Nécessite de l'amélioration",IF(AVERAGE(G44:G46)&lt;=114.999,"Rencontre les attentes",IF(AVERAGE(G44:G46)&gt;115,"Dépasse les attentes"))))</f>
        <v/>
      </c>
      <c r="H47" s="9" t="str">
        <f>IF(IFERROR(IF(AVERAGE(H44:H46)&lt;=89,"Nécessite de l'amélioration",IF(AVERAGE(H44:H46)&lt;=114.999,"Rencontre les attentes",IF(AVERAGE(H44:H46)&gt;115,"Dépasse les attentes"))),0)=0,"",IF(AVERAGE(H44:H46)&lt;=89,"Nécessite de l'amélioration",IF(AVERAGE(H44:H46)&lt;=114.999,"Rencontre les attentes",IF(AVERAGE(H44:H46)&gt;115,"Dépasse les attentes"))))</f>
        <v/>
      </c>
      <c r="I47" s="9" t="str">
        <f>IF(IFERROR(IF(AVERAGE(I44:I46)&lt;=89,"Nécessite de l'amélioration",IF(AVERAGE(I44:I46)&lt;=114.999,"Rencontre les attentes",IF(AVERAGE(I44:I46)&gt;115,"Dépasse les attentes"))),0)=0,"",IF(AVERAGE(I44:I46)&lt;=89,"Nécessite de l'amélioration",IF(AVERAGE(I44:I46)&lt;=114.999,"Rencontre les attentes",IF(AVERAGE(I44:I46)&gt;115,"Dépasse les attentes"))))</f>
        <v/>
      </c>
      <c r="J47" s="9" t="str">
        <f>IF(IFERROR(IF(AVERAGE(J44:J46)&lt;=89,"Nécessite de l'amélioration",IF(AVERAGE(J44:J46)&lt;=114.999,"Rencontre les attentes",IF(AVERAGE(J44:J46)&gt;115,"Dépasse les attentes"))),0)=0,"",IF(AVERAGE(J44:J46)&lt;=89,"Nécessite de l'amélioration",IF(AVERAGE(J44:J46)&lt;=114.999,"Rencontre les attentes",IF(AVERAGE(J44:J46)&gt;115,"Dépasse les attentes"))))</f>
        <v/>
      </c>
      <c r="K47" s="28"/>
    </row>
    <row r="48" spans="1:11" x14ac:dyDescent="0.2">
      <c r="A48" s="4" t="s">
        <v>64</v>
      </c>
      <c r="B48" s="12"/>
      <c r="C48" s="12"/>
      <c r="D48" s="12"/>
      <c r="E48" s="23"/>
      <c r="F48" s="26"/>
      <c r="G48" s="15"/>
      <c r="H48" s="15"/>
      <c r="I48" s="15"/>
      <c r="J48" s="15"/>
      <c r="K48" s="5"/>
    </row>
    <row r="49" spans="1:11" ht="26.1" customHeight="1" x14ac:dyDescent="0.2">
      <c r="A49" s="24" t="s">
        <v>7</v>
      </c>
      <c r="B49" s="6"/>
      <c r="C49" s="6"/>
      <c r="D49" s="6"/>
      <c r="E49" s="25"/>
      <c r="F49" s="27" t="str">
        <f>K49</f>
        <v/>
      </c>
      <c r="G49" s="16" t="str">
        <f>IF(B49="Nécessite de l'amélioration",80,IF(B49="Rencontre les attentes",100,IF(B49="Dépasse les attentes",130,"")))</f>
        <v/>
      </c>
      <c r="H49" s="16" t="str">
        <f t="shared" ref="H49:H51" si="46">IF(C49="Nécessite de l'amélioration",80,IF(C49="Rencontre les attentes",100,IF(C49="Dépasse les attentes",130,"")))</f>
        <v/>
      </c>
      <c r="I49" s="16" t="str">
        <f t="shared" ref="I49:I51" si="47">IF(D49="Nécessite de l'amélioration",80,IF(D49="Rencontre les attentes",100,IF(D49="Dépasse les attentes",130,"")))</f>
        <v/>
      </c>
      <c r="J49" s="16" t="str">
        <f t="shared" ref="J49:J51" si="48">IF(E49="Nécessite de l'amélioration",80,IF(E49="Rencontre les attentes",100,IF(E49="Dépasse les attentes",130,"")))</f>
        <v/>
      </c>
      <c r="K49" s="27" t="str">
        <f>IFERROR(IF(AVERAGE(G49:J51)&lt;=89,"Nécessite de l'amélioration",IF(AVERAGE(G49:J51)&lt;=114.999,"Rencontre les attentes",IF(AVERAGE(G49:J51)&gt;115,"Dépasse les attentes"))),"")</f>
        <v/>
      </c>
    </row>
    <row r="50" spans="1:11" ht="26.1" customHeight="1" x14ac:dyDescent="0.2">
      <c r="A50" s="24" t="s">
        <v>9</v>
      </c>
      <c r="B50" s="6"/>
      <c r="C50" s="6"/>
      <c r="D50" s="6"/>
      <c r="E50" s="25"/>
      <c r="F50" s="27"/>
      <c r="G50" s="16" t="str">
        <f t="shared" ref="G50:G51" si="49">IF(B50="Nécessite de l'amélioration",80,IF(B50="Rencontre les attentes",100,IF(B50="Dépasse les attentes",130,"")))</f>
        <v/>
      </c>
      <c r="H50" s="16" t="str">
        <f t="shared" si="46"/>
        <v/>
      </c>
      <c r="I50" s="16" t="str">
        <f t="shared" si="47"/>
        <v/>
      </c>
      <c r="J50" s="16" t="str">
        <f t="shared" si="48"/>
        <v/>
      </c>
      <c r="K50" s="27"/>
    </row>
    <row r="51" spans="1:11" ht="26.1" customHeight="1" thickBot="1" x14ac:dyDescent="0.25">
      <c r="A51" s="24" t="s">
        <v>10</v>
      </c>
      <c r="B51" s="6"/>
      <c r="C51" s="6"/>
      <c r="D51" s="6"/>
      <c r="E51" s="25"/>
      <c r="F51" s="27"/>
      <c r="G51" s="17" t="str">
        <f t="shared" si="49"/>
        <v/>
      </c>
      <c r="H51" s="17" t="str">
        <f t="shared" si="46"/>
        <v/>
      </c>
      <c r="I51" s="17" t="str">
        <f t="shared" si="47"/>
        <v/>
      </c>
      <c r="J51" s="17" t="str">
        <f t="shared" si="48"/>
        <v/>
      </c>
      <c r="K51" s="27"/>
    </row>
    <row r="52" spans="1:11" ht="26.1" customHeight="1" thickBot="1" x14ac:dyDescent="0.25">
      <c r="A52" s="22" t="s">
        <v>12</v>
      </c>
      <c r="B52" s="10" t="str">
        <f t="shared" ref="B52:E52" si="50">G52</f>
        <v/>
      </c>
      <c r="C52" s="10" t="str">
        <f t="shared" si="50"/>
        <v/>
      </c>
      <c r="D52" s="10" t="str">
        <f t="shared" si="50"/>
        <v/>
      </c>
      <c r="E52" s="13" t="str">
        <f t="shared" si="50"/>
        <v/>
      </c>
      <c r="F52" s="28"/>
      <c r="G52" s="9" t="str">
        <f>IF(IFERROR(IF(AVERAGE(G49:G51)&lt;=89,"Nécessite de l'amélioration",IF(AVERAGE(G49:G51)&lt;=114.999,"Rencontre les attentes",IF(AVERAGE(G49:G51)&gt;115,"Dépasse les attentes"))),0)=0,"",IF(AVERAGE(G49:G51)&lt;=89,"Nécessite de l'amélioration",IF(AVERAGE(G49:G51)&lt;=114.999,"Rencontre les attentes",IF(AVERAGE(G49:G51)&gt;115,"Dépasse les attentes"))))</f>
        <v/>
      </c>
      <c r="H52" s="9" t="str">
        <f>IF(IFERROR(IF(AVERAGE(H49:H51)&lt;=89,"Nécessite de l'amélioration",IF(AVERAGE(H49:H51)&lt;=114.999,"Rencontre les attentes",IF(AVERAGE(H49:H51)&gt;115,"Dépasse les attentes"))),0)=0,"",IF(AVERAGE(H49:H51)&lt;=89,"Nécessite de l'amélioration",IF(AVERAGE(H49:H51)&lt;=114.999,"Rencontre les attentes",IF(AVERAGE(H49:H51)&gt;115,"Dépasse les attentes"))))</f>
        <v/>
      </c>
      <c r="I52" s="9" t="str">
        <f>IF(IFERROR(IF(AVERAGE(I49:I51)&lt;=89,"Nécessite de l'amélioration",IF(AVERAGE(I49:I51)&lt;=114.999,"Rencontre les attentes",IF(AVERAGE(I49:I51)&gt;115,"Dépasse les attentes"))),0)=0,"",IF(AVERAGE(I49:I51)&lt;=89,"Nécessite de l'amélioration",IF(AVERAGE(I49:I51)&lt;=114.999,"Rencontre les attentes",IF(AVERAGE(I49:I51)&gt;115,"Dépasse les attentes"))))</f>
        <v/>
      </c>
      <c r="J52" s="9" t="str">
        <f>IF(IFERROR(IF(AVERAGE(J49:J51)&lt;=89,"Nécessite de l'amélioration",IF(AVERAGE(J49:J51)&lt;=114.999,"Rencontre les attentes",IF(AVERAGE(J49:J51)&gt;115,"Dépasse les attentes"))),0)=0,"",IF(AVERAGE(J49:J51)&lt;=89,"Nécessite de l'amélioration",IF(AVERAGE(J49:J51)&lt;=114.999,"Rencontre les attentes",IF(AVERAGE(J49:J51)&gt;115,"Dépasse les attentes"))))</f>
        <v/>
      </c>
      <c r="K52" s="28"/>
    </row>
    <row r="53" spans="1:11" x14ac:dyDescent="0.2">
      <c r="A53" s="4" t="s">
        <v>65</v>
      </c>
      <c r="B53" s="12"/>
      <c r="C53" s="12"/>
      <c r="D53" s="12"/>
      <c r="E53" s="23"/>
      <c r="F53" s="26"/>
      <c r="G53" s="15"/>
      <c r="H53" s="15"/>
      <c r="I53" s="15"/>
      <c r="J53" s="15"/>
      <c r="K53" s="5"/>
    </row>
    <row r="54" spans="1:11" ht="26.1" customHeight="1" x14ac:dyDescent="0.2">
      <c r="A54" s="24" t="s">
        <v>7</v>
      </c>
      <c r="B54" s="6"/>
      <c r="C54" s="6"/>
      <c r="D54" s="6"/>
      <c r="E54" s="25"/>
      <c r="F54" s="27" t="str">
        <f>K54</f>
        <v/>
      </c>
      <c r="G54" s="16" t="str">
        <f>IF(B54="Nécessite de l'amélioration",80,IF(B54="Rencontre les attentes",100,IF(B54="Dépasse les attentes",130,"")))</f>
        <v/>
      </c>
      <c r="H54" s="16" t="str">
        <f t="shared" ref="H54:H56" si="51">IF(C54="Nécessite de l'amélioration",80,IF(C54="Rencontre les attentes",100,IF(C54="Dépasse les attentes",130,"")))</f>
        <v/>
      </c>
      <c r="I54" s="16" t="str">
        <f t="shared" ref="I54:I56" si="52">IF(D54="Nécessite de l'amélioration",80,IF(D54="Rencontre les attentes",100,IF(D54="Dépasse les attentes",130,"")))</f>
        <v/>
      </c>
      <c r="J54" s="16" t="str">
        <f t="shared" ref="J54:J56" si="53">IF(E54="Nécessite de l'amélioration",80,IF(E54="Rencontre les attentes",100,IF(E54="Dépasse les attentes",130,"")))</f>
        <v/>
      </c>
      <c r="K54" s="27" t="str">
        <f>IFERROR(IF(AVERAGE(G54:J56)&lt;=89,"Nécessite de l'amélioration",IF(AVERAGE(G54:J56)&lt;=114.999,"Rencontre les attentes",IF(AVERAGE(G54:J56)&gt;115,"Dépasse les attentes"))),"")</f>
        <v/>
      </c>
    </row>
    <row r="55" spans="1:11" ht="26.1" customHeight="1" x14ac:dyDescent="0.2">
      <c r="A55" s="24" t="s">
        <v>9</v>
      </c>
      <c r="B55" s="6"/>
      <c r="C55" s="6"/>
      <c r="D55" s="6"/>
      <c r="E55" s="25"/>
      <c r="F55" s="27"/>
      <c r="G55" s="16" t="str">
        <f t="shared" ref="G55:G56" si="54">IF(B55="Nécessite de l'amélioration",80,IF(B55="Rencontre les attentes",100,IF(B55="Dépasse les attentes",130,"")))</f>
        <v/>
      </c>
      <c r="H55" s="16" t="str">
        <f t="shared" si="51"/>
        <v/>
      </c>
      <c r="I55" s="16" t="str">
        <f t="shared" si="52"/>
        <v/>
      </c>
      <c r="J55" s="16" t="str">
        <f t="shared" si="53"/>
        <v/>
      </c>
      <c r="K55" s="27"/>
    </row>
    <row r="56" spans="1:11" ht="26.1" customHeight="1" thickBot="1" x14ac:dyDescent="0.25">
      <c r="A56" s="24" t="s">
        <v>10</v>
      </c>
      <c r="B56" s="6"/>
      <c r="C56" s="6"/>
      <c r="D56" s="6"/>
      <c r="E56" s="25"/>
      <c r="F56" s="27"/>
      <c r="G56" s="17" t="str">
        <f t="shared" si="54"/>
        <v/>
      </c>
      <c r="H56" s="17" t="str">
        <f t="shared" si="51"/>
        <v/>
      </c>
      <c r="I56" s="17" t="str">
        <f t="shared" si="52"/>
        <v/>
      </c>
      <c r="J56" s="17" t="str">
        <f t="shared" si="53"/>
        <v/>
      </c>
      <c r="K56" s="27"/>
    </row>
    <row r="57" spans="1:11" ht="26.1" customHeight="1" thickBot="1" x14ac:dyDescent="0.25">
      <c r="A57" s="22" t="s">
        <v>12</v>
      </c>
      <c r="B57" s="10" t="str">
        <f t="shared" ref="B57:E57" si="55">G57</f>
        <v/>
      </c>
      <c r="C57" s="10" t="str">
        <f t="shared" si="55"/>
        <v/>
      </c>
      <c r="D57" s="10" t="str">
        <f t="shared" si="55"/>
        <v/>
      </c>
      <c r="E57" s="13" t="str">
        <f t="shared" si="55"/>
        <v/>
      </c>
      <c r="F57" s="28"/>
      <c r="G57" s="9" t="str">
        <f>IF(IFERROR(IF(AVERAGE(G54:G56)&lt;=89,"Nécessite de l'amélioration",IF(AVERAGE(G54:G56)&lt;=114.999,"Rencontre les attentes",IF(AVERAGE(G54:G56)&gt;115,"Dépasse les attentes"))),0)=0,"",IF(AVERAGE(G54:G56)&lt;=89,"Nécessite de l'amélioration",IF(AVERAGE(G54:G56)&lt;=114.999,"Rencontre les attentes",IF(AVERAGE(G54:G56)&gt;115,"Dépasse les attentes"))))</f>
        <v/>
      </c>
      <c r="H57" s="9" t="str">
        <f>IF(IFERROR(IF(AVERAGE(H54:H56)&lt;=89,"Nécessite de l'amélioration",IF(AVERAGE(H54:H56)&lt;=114.999,"Rencontre les attentes",IF(AVERAGE(H54:H56)&gt;115,"Dépasse les attentes"))),0)=0,"",IF(AVERAGE(H54:H56)&lt;=89,"Nécessite de l'amélioration",IF(AVERAGE(H54:H56)&lt;=114.999,"Rencontre les attentes",IF(AVERAGE(H54:H56)&gt;115,"Dépasse les attentes"))))</f>
        <v/>
      </c>
      <c r="I57" s="9" t="str">
        <f>IF(IFERROR(IF(AVERAGE(I54:I56)&lt;=89,"Nécessite de l'amélioration",IF(AVERAGE(I54:I56)&lt;=114.999,"Rencontre les attentes",IF(AVERAGE(I54:I56)&gt;115,"Dépasse les attentes"))),0)=0,"",IF(AVERAGE(I54:I56)&lt;=89,"Nécessite de l'amélioration",IF(AVERAGE(I54:I56)&lt;=114.999,"Rencontre les attentes",IF(AVERAGE(I54:I56)&gt;115,"Dépasse les attentes"))))</f>
        <v/>
      </c>
      <c r="J57" s="9" t="str">
        <f>IF(IFERROR(IF(AVERAGE(J54:J56)&lt;=89,"Nécessite de l'amélioration",IF(AVERAGE(J54:J56)&lt;=114.999,"Rencontre les attentes",IF(AVERAGE(J54:J56)&gt;115,"Dépasse les attentes"))),0)=0,"",IF(AVERAGE(J54:J56)&lt;=89,"Nécessite de l'amélioration",IF(AVERAGE(J54:J56)&lt;=114.999,"Rencontre les attentes",IF(AVERAGE(J54:J56)&gt;115,"Dépasse les attentes"))))</f>
        <v/>
      </c>
      <c r="K57" s="28"/>
    </row>
    <row r="58" spans="1:11" x14ac:dyDescent="0.2">
      <c r="A58" s="4" t="s">
        <v>66</v>
      </c>
      <c r="B58" s="12"/>
      <c r="C58" s="12"/>
      <c r="D58" s="12"/>
      <c r="E58" s="23"/>
      <c r="F58" s="26"/>
      <c r="G58" s="15"/>
      <c r="H58" s="15"/>
      <c r="I58" s="15"/>
      <c r="J58" s="15"/>
      <c r="K58" s="5"/>
    </row>
    <row r="59" spans="1:11" ht="26.1" customHeight="1" x14ac:dyDescent="0.2">
      <c r="A59" s="24" t="s">
        <v>7</v>
      </c>
      <c r="B59" s="6"/>
      <c r="C59" s="6"/>
      <c r="D59" s="6"/>
      <c r="E59" s="25"/>
      <c r="F59" s="27" t="str">
        <f>K59</f>
        <v/>
      </c>
      <c r="G59" s="16" t="str">
        <f>IF(B59="Nécessite de l'amélioration",80,IF(B59="Rencontre les attentes",100,IF(B59="Dépasse les attentes",130,"")))</f>
        <v/>
      </c>
      <c r="H59" s="16" t="str">
        <f t="shared" ref="H59:H61" si="56">IF(C59="Nécessite de l'amélioration",80,IF(C59="Rencontre les attentes",100,IF(C59="Dépasse les attentes",130,"")))</f>
        <v/>
      </c>
      <c r="I59" s="16" t="str">
        <f t="shared" ref="I59:I61" si="57">IF(D59="Nécessite de l'amélioration",80,IF(D59="Rencontre les attentes",100,IF(D59="Dépasse les attentes",130,"")))</f>
        <v/>
      </c>
      <c r="J59" s="16" t="str">
        <f t="shared" ref="J59:J61" si="58">IF(E59="Nécessite de l'amélioration",80,IF(E59="Rencontre les attentes",100,IF(E59="Dépasse les attentes",130,"")))</f>
        <v/>
      </c>
      <c r="K59" s="27" t="str">
        <f>IFERROR(IF(AVERAGE(G59:J61)&lt;=89,"Nécessite de l'amélioration",IF(AVERAGE(G59:J61)&lt;=114.999,"Rencontre les attentes",IF(AVERAGE(G59:J61)&gt;115,"Dépasse les attentes"))),"")</f>
        <v/>
      </c>
    </row>
    <row r="60" spans="1:11" ht="26.1" customHeight="1" x14ac:dyDescent="0.2">
      <c r="A60" s="24" t="s">
        <v>9</v>
      </c>
      <c r="B60" s="6"/>
      <c r="C60" s="6"/>
      <c r="D60" s="6"/>
      <c r="E60" s="25"/>
      <c r="F60" s="27"/>
      <c r="G60" s="16" t="str">
        <f t="shared" ref="G60:G61" si="59">IF(B60="Nécessite de l'amélioration",80,IF(B60="Rencontre les attentes",100,IF(B60="Dépasse les attentes",130,"")))</f>
        <v/>
      </c>
      <c r="H60" s="16" t="str">
        <f t="shared" si="56"/>
        <v/>
      </c>
      <c r="I60" s="16" t="str">
        <f t="shared" si="57"/>
        <v/>
      </c>
      <c r="J60" s="16" t="str">
        <f t="shared" si="58"/>
        <v/>
      </c>
      <c r="K60" s="27"/>
    </row>
    <row r="61" spans="1:11" ht="26.1" customHeight="1" thickBot="1" x14ac:dyDescent="0.25">
      <c r="A61" s="24" t="s">
        <v>10</v>
      </c>
      <c r="B61" s="6"/>
      <c r="C61" s="6"/>
      <c r="D61" s="6"/>
      <c r="E61" s="25"/>
      <c r="F61" s="27"/>
      <c r="G61" s="17" t="str">
        <f t="shared" si="59"/>
        <v/>
      </c>
      <c r="H61" s="17" t="str">
        <f t="shared" si="56"/>
        <v/>
      </c>
      <c r="I61" s="17" t="str">
        <f t="shared" si="57"/>
        <v/>
      </c>
      <c r="J61" s="17" t="str">
        <f t="shared" si="58"/>
        <v/>
      </c>
      <c r="K61" s="27"/>
    </row>
    <row r="62" spans="1:11" ht="26.1" customHeight="1" thickBot="1" x14ac:dyDescent="0.25">
      <c r="A62" s="22" t="s">
        <v>12</v>
      </c>
      <c r="B62" s="10" t="str">
        <f t="shared" ref="B62:E62" si="60">G62</f>
        <v/>
      </c>
      <c r="C62" s="10" t="str">
        <f t="shared" si="60"/>
        <v/>
      </c>
      <c r="D62" s="10" t="str">
        <f t="shared" si="60"/>
        <v/>
      </c>
      <c r="E62" s="13" t="str">
        <f t="shared" si="60"/>
        <v/>
      </c>
      <c r="F62" s="28"/>
      <c r="G62" s="9" t="str">
        <f>IF(IFERROR(IF(AVERAGE(G59:G61)&lt;=89,"Nécessite de l'amélioration",IF(AVERAGE(G59:G61)&lt;=114.999,"Rencontre les attentes",IF(AVERAGE(G59:G61)&gt;115,"Dépasse les attentes"))),0)=0,"",IF(AVERAGE(G59:G61)&lt;=89,"Nécessite de l'amélioration",IF(AVERAGE(G59:G61)&lt;=114.999,"Rencontre les attentes",IF(AVERAGE(G59:G61)&gt;115,"Dépasse les attentes"))))</f>
        <v/>
      </c>
      <c r="H62" s="9" t="str">
        <f>IF(IFERROR(IF(AVERAGE(H59:H61)&lt;=89,"Nécessite de l'amélioration",IF(AVERAGE(H59:H61)&lt;=114.999,"Rencontre les attentes",IF(AVERAGE(H59:H61)&gt;115,"Dépasse les attentes"))),0)=0,"",IF(AVERAGE(H59:H61)&lt;=89,"Nécessite de l'amélioration",IF(AVERAGE(H59:H61)&lt;=114.999,"Rencontre les attentes",IF(AVERAGE(H59:H61)&gt;115,"Dépasse les attentes"))))</f>
        <v/>
      </c>
      <c r="I62" s="9" t="str">
        <f>IF(IFERROR(IF(AVERAGE(I59:I61)&lt;=89,"Nécessite de l'amélioration",IF(AVERAGE(I59:I61)&lt;=114.999,"Rencontre les attentes",IF(AVERAGE(I59:I61)&gt;115,"Dépasse les attentes"))),0)=0,"",IF(AVERAGE(I59:I61)&lt;=89,"Nécessite de l'amélioration",IF(AVERAGE(I59:I61)&lt;=114.999,"Rencontre les attentes",IF(AVERAGE(I59:I61)&gt;115,"Dépasse les attentes"))))</f>
        <v/>
      </c>
      <c r="J62" s="9" t="str">
        <f>IF(IFERROR(IF(AVERAGE(J59:J61)&lt;=89,"Nécessite de l'amélioration",IF(AVERAGE(J59:J61)&lt;=114.999,"Rencontre les attentes",IF(AVERAGE(J59:J61)&gt;115,"Dépasse les attentes"))),0)=0,"",IF(AVERAGE(J59:J61)&lt;=89,"Nécessite de l'amélioration",IF(AVERAGE(J59:J61)&lt;=114.999,"Rencontre les attentes",IF(AVERAGE(J59:J61)&gt;115,"Dépasse les attentes"))))</f>
        <v/>
      </c>
      <c r="K62" s="28"/>
    </row>
    <row r="63" spans="1:11" x14ac:dyDescent="0.2">
      <c r="A63" s="4" t="s">
        <v>67</v>
      </c>
      <c r="B63" s="12"/>
      <c r="C63" s="12"/>
      <c r="D63" s="12"/>
      <c r="E63" s="23"/>
      <c r="F63" s="26"/>
      <c r="G63" s="15"/>
      <c r="H63" s="15"/>
      <c r="I63" s="15"/>
      <c r="J63" s="15"/>
      <c r="K63" s="5"/>
    </row>
    <row r="64" spans="1:11" ht="26.1" customHeight="1" x14ac:dyDescent="0.2">
      <c r="A64" s="24" t="s">
        <v>7</v>
      </c>
      <c r="B64" s="6"/>
      <c r="C64" s="6"/>
      <c r="D64" s="6"/>
      <c r="E64" s="25"/>
      <c r="F64" s="27" t="str">
        <f>K64</f>
        <v/>
      </c>
      <c r="G64" s="16" t="str">
        <f>IF(B64="Nécessite de l'amélioration",80,IF(B64="Rencontre les attentes",100,IF(B64="Dépasse les attentes",130,"")))</f>
        <v/>
      </c>
      <c r="H64" s="16" t="str">
        <f t="shared" ref="H64:H66" si="61">IF(C64="Nécessite de l'amélioration",80,IF(C64="Rencontre les attentes",100,IF(C64="Dépasse les attentes",130,"")))</f>
        <v/>
      </c>
      <c r="I64" s="16" t="str">
        <f t="shared" ref="I64:I66" si="62">IF(D64="Nécessite de l'amélioration",80,IF(D64="Rencontre les attentes",100,IF(D64="Dépasse les attentes",130,"")))</f>
        <v/>
      </c>
      <c r="J64" s="16" t="str">
        <f t="shared" ref="J64:J66" si="63">IF(E64="Nécessite de l'amélioration",80,IF(E64="Rencontre les attentes",100,IF(E64="Dépasse les attentes",130,"")))</f>
        <v/>
      </c>
      <c r="K64" s="27" t="str">
        <f>IFERROR(IF(AVERAGE(G64:J66)&lt;=89,"Nécessite de l'amélioration",IF(AVERAGE(G64:J66)&lt;=114.999,"Rencontre les attentes",IF(AVERAGE(G64:J66)&gt;115,"Dépasse les attentes"))),"")</f>
        <v/>
      </c>
    </row>
    <row r="65" spans="1:11" ht="26.1" customHeight="1" x14ac:dyDescent="0.2">
      <c r="A65" s="24" t="s">
        <v>9</v>
      </c>
      <c r="B65" s="6"/>
      <c r="C65" s="6"/>
      <c r="D65" s="6"/>
      <c r="E65" s="25"/>
      <c r="F65" s="27"/>
      <c r="G65" s="16" t="str">
        <f t="shared" ref="G65:G66" si="64">IF(B65="Nécessite de l'amélioration",80,IF(B65="Rencontre les attentes",100,IF(B65="Dépasse les attentes",130,"")))</f>
        <v/>
      </c>
      <c r="H65" s="16" t="str">
        <f t="shared" si="61"/>
        <v/>
      </c>
      <c r="I65" s="16" t="str">
        <f t="shared" si="62"/>
        <v/>
      </c>
      <c r="J65" s="16" t="str">
        <f t="shared" si="63"/>
        <v/>
      </c>
      <c r="K65" s="27"/>
    </row>
    <row r="66" spans="1:11" ht="26.1" customHeight="1" thickBot="1" x14ac:dyDescent="0.25">
      <c r="A66" s="24" t="s">
        <v>10</v>
      </c>
      <c r="B66" s="6"/>
      <c r="C66" s="6"/>
      <c r="D66" s="6"/>
      <c r="E66" s="25"/>
      <c r="F66" s="27"/>
      <c r="G66" s="17" t="str">
        <f t="shared" si="64"/>
        <v/>
      </c>
      <c r="H66" s="17" t="str">
        <f t="shared" si="61"/>
        <v/>
      </c>
      <c r="I66" s="17" t="str">
        <f t="shared" si="62"/>
        <v/>
      </c>
      <c r="J66" s="17" t="str">
        <f t="shared" si="63"/>
        <v/>
      </c>
      <c r="K66" s="27"/>
    </row>
    <row r="67" spans="1:11" ht="26.1" customHeight="1" thickBot="1" x14ac:dyDescent="0.25">
      <c r="A67" s="22" t="s">
        <v>12</v>
      </c>
      <c r="B67" s="10" t="str">
        <f t="shared" ref="B67:E67" si="65">G67</f>
        <v/>
      </c>
      <c r="C67" s="10" t="str">
        <f t="shared" si="65"/>
        <v/>
      </c>
      <c r="D67" s="10" t="str">
        <f t="shared" si="65"/>
        <v/>
      </c>
      <c r="E67" s="13" t="str">
        <f t="shared" si="65"/>
        <v/>
      </c>
      <c r="F67" s="28"/>
      <c r="G67" s="9" t="str">
        <f>IF(IFERROR(IF(AVERAGE(G64:G66)&lt;=89,"Nécessite de l'amélioration",IF(AVERAGE(G64:G66)&lt;=114.999,"Rencontre les attentes",IF(AVERAGE(G64:G66)&gt;115,"Dépasse les attentes"))),0)=0,"",IF(AVERAGE(G64:G66)&lt;=89,"Nécessite de l'amélioration",IF(AVERAGE(G64:G66)&lt;=114.999,"Rencontre les attentes",IF(AVERAGE(G64:G66)&gt;115,"Dépasse les attentes"))))</f>
        <v/>
      </c>
      <c r="H67" s="9" t="str">
        <f>IF(IFERROR(IF(AVERAGE(H64:H66)&lt;=89,"Nécessite de l'amélioration",IF(AVERAGE(H64:H66)&lt;=114.999,"Rencontre les attentes",IF(AVERAGE(H64:H66)&gt;115,"Dépasse les attentes"))),0)=0,"",IF(AVERAGE(H64:H66)&lt;=89,"Nécessite de l'amélioration",IF(AVERAGE(H64:H66)&lt;=114.999,"Rencontre les attentes",IF(AVERAGE(H64:H66)&gt;115,"Dépasse les attentes"))))</f>
        <v/>
      </c>
      <c r="I67" s="9" t="str">
        <f>IF(IFERROR(IF(AVERAGE(I64:I66)&lt;=89,"Nécessite de l'amélioration",IF(AVERAGE(I64:I66)&lt;=114.999,"Rencontre les attentes",IF(AVERAGE(I64:I66)&gt;115,"Dépasse les attentes"))),0)=0,"",IF(AVERAGE(I64:I66)&lt;=89,"Nécessite de l'amélioration",IF(AVERAGE(I64:I66)&lt;=114.999,"Rencontre les attentes",IF(AVERAGE(I64:I66)&gt;115,"Dépasse les attentes"))))</f>
        <v/>
      </c>
      <c r="J67" s="9" t="str">
        <f>IF(IFERROR(IF(AVERAGE(J64:J66)&lt;=89,"Nécessite de l'amélioration",IF(AVERAGE(J64:J66)&lt;=114.999,"Rencontre les attentes",IF(AVERAGE(J64:J66)&gt;115,"Dépasse les attentes"))),0)=0,"",IF(AVERAGE(J64:J66)&lt;=89,"Nécessite de l'amélioration",IF(AVERAGE(J64:J66)&lt;=114.999,"Rencontre les attentes",IF(AVERAGE(J64:J66)&gt;115,"Dépasse les attentes"))))</f>
        <v/>
      </c>
      <c r="K67" s="28"/>
    </row>
    <row r="68" spans="1:11" x14ac:dyDescent="0.2">
      <c r="A68" s="4" t="s">
        <v>68</v>
      </c>
      <c r="B68" s="12"/>
      <c r="C68" s="12"/>
      <c r="D68" s="12"/>
      <c r="E68" s="23"/>
      <c r="F68" s="26"/>
      <c r="G68" s="15"/>
      <c r="H68" s="15"/>
      <c r="I68" s="15"/>
      <c r="J68" s="15"/>
      <c r="K68" s="5"/>
    </row>
    <row r="69" spans="1:11" ht="26.1" customHeight="1" x14ac:dyDescent="0.2">
      <c r="A69" s="24" t="s">
        <v>7</v>
      </c>
      <c r="B69" s="6"/>
      <c r="C69" s="6"/>
      <c r="D69" s="6"/>
      <c r="E69" s="25"/>
      <c r="F69" s="27" t="str">
        <f>K69</f>
        <v/>
      </c>
      <c r="G69" s="16" t="str">
        <f>IF(B69="Nécessite de l'amélioration",80,IF(B69="Rencontre les attentes",100,IF(B69="Dépasse les attentes",130,"")))</f>
        <v/>
      </c>
      <c r="H69" s="16" t="str">
        <f t="shared" ref="H69:H71" si="66">IF(C69="Nécessite de l'amélioration",80,IF(C69="Rencontre les attentes",100,IF(C69="Dépasse les attentes",130,"")))</f>
        <v/>
      </c>
      <c r="I69" s="16" t="str">
        <f t="shared" ref="I69:I71" si="67">IF(D69="Nécessite de l'amélioration",80,IF(D69="Rencontre les attentes",100,IF(D69="Dépasse les attentes",130,"")))</f>
        <v/>
      </c>
      <c r="J69" s="16" t="str">
        <f t="shared" ref="J69:J71" si="68">IF(E69="Nécessite de l'amélioration",80,IF(E69="Rencontre les attentes",100,IF(E69="Dépasse les attentes",130,"")))</f>
        <v/>
      </c>
      <c r="K69" s="27" t="str">
        <f>IFERROR(IF(AVERAGE(G69:J71)&lt;=89,"Nécessite de l'amélioration",IF(AVERAGE(G69:J71)&lt;=114.999,"Rencontre les attentes",IF(AVERAGE(G69:J71)&gt;115,"Dépasse les attentes"))),"")</f>
        <v/>
      </c>
    </row>
    <row r="70" spans="1:11" ht="26.1" customHeight="1" x14ac:dyDescent="0.2">
      <c r="A70" s="24" t="s">
        <v>9</v>
      </c>
      <c r="B70" s="6"/>
      <c r="C70" s="6"/>
      <c r="D70" s="6"/>
      <c r="E70" s="25"/>
      <c r="F70" s="27"/>
      <c r="G70" s="16" t="str">
        <f t="shared" ref="G70:G71" si="69">IF(B70="Nécessite de l'amélioration",80,IF(B70="Rencontre les attentes",100,IF(B70="Dépasse les attentes",130,"")))</f>
        <v/>
      </c>
      <c r="H70" s="16" t="str">
        <f t="shared" si="66"/>
        <v/>
      </c>
      <c r="I70" s="16" t="str">
        <f t="shared" si="67"/>
        <v/>
      </c>
      <c r="J70" s="16" t="str">
        <f t="shared" si="68"/>
        <v/>
      </c>
      <c r="K70" s="27"/>
    </row>
    <row r="71" spans="1:11" ht="26.1" customHeight="1" thickBot="1" x14ac:dyDescent="0.25">
      <c r="A71" s="24" t="s">
        <v>10</v>
      </c>
      <c r="B71" s="6"/>
      <c r="C71" s="6"/>
      <c r="D71" s="6"/>
      <c r="E71" s="25"/>
      <c r="F71" s="27"/>
      <c r="G71" s="17" t="str">
        <f t="shared" si="69"/>
        <v/>
      </c>
      <c r="H71" s="17" t="str">
        <f t="shared" si="66"/>
        <v/>
      </c>
      <c r="I71" s="17" t="str">
        <f t="shared" si="67"/>
        <v/>
      </c>
      <c r="J71" s="17" t="str">
        <f t="shared" si="68"/>
        <v/>
      </c>
      <c r="K71" s="27"/>
    </row>
    <row r="72" spans="1:11" ht="26.1" customHeight="1" thickBot="1" x14ac:dyDescent="0.25">
      <c r="A72" s="22" t="s">
        <v>12</v>
      </c>
      <c r="B72" s="10" t="str">
        <f t="shared" ref="B72:E72" si="70">G72</f>
        <v/>
      </c>
      <c r="C72" s="10" t="str">
        <f t="shared" si="70"/>
        <v/>
      </c>
      <c r="D72" s="10" t="str">
        <f t="shared" si="70"/>
        <v/>
      </c>
      <c r="E72" s="13" t="str">
        <f t="shared" si="70"/>
        <v/>
      </c>
      <c r="F72" s="28"/>
      <c r="G72" s="9" t="str">
        <f>IF(IFERROR(IF(AVERAGE(G69:G71)&lt;=89,"Nécessite de l'amélioration",IF(AVERAGE(G69:G71)&lt;=114.999,"Rencontre les attentes",IF(AVERAGE(G69:G71)&gt;115,"Dépasse les attentes"))),0)=0,"",IF(AVERAGE(G69:G71)&lt;=89,"Nécessite de l'amélioration",IF(AVERAGE(G69:G71)&lt;=114.999,"Rencontre les attentes",IF(AVERAGE(G69:G71)&gt;115,"Dépasse les attentes"))))</f>
        <v/>
      </c>
      <c r="H72" s="9" t="str">
        <f>IF(IFERROR(IF(AVERAGE(H69:H71)&lt;=89,"Nécessite de l'amélioration",IF(AVERAGE(H69:H71)&lt;=114.999,"Rencontre les attentes",IF(AVERAGE(H69:H71)&gt;115,"Dépasse les attentes"))),0)=0,"",IF(AVERAGE(H69:H71)&lt;=89,"Nécessite de l'amélioration",IF(AVERAGE(H69:H71)&lt;=114.999,"Rencontre les attentes",IF(AVERAGE(H69:H71)&gt;115,"Dépasse les attentes"))))</f>
        <v/>
      </c>
      <c r="I72" s="9" t="str">
        <f>IF(IFERROR(IF(AVERAGE(I69:I71)&lt;=89,"Nécessite de l'amélioration",IF(AVERAGE(I69:I71)&lt;=114.999,"Rencontre les attentes",IF(AVERAGE(I69:I71)&gt;115,"Dépasse les attentes"))),0)=0,"",IF(AVERAGE(I69:I71)&lt;=89,"Nécessite de l'amélioration",IF(AVERAGE(I69:I71)&lt;=114.999,"Rencontre les attentes",IF(AVERAGE(I69:I71)&gt;115,"Dépasse les attentes"))))</f>
        <v/>
      </c>
      <c r="J72" s="9" t="str">
        <f>IF(IFERROR(IF(AVERAGE(J69:J71)&lt;=89,"Nécessite de l'amélioration",IF(AVERAGE(J69:J71)&lt;=114.999,"Rencontre les attentes",IF(AVERAGE(J69:J71)&gt;115,"Dépasse les attentes"))),0)=0,"",IF(AVERAGE(J69:J71)&lt;=89,"Nécessite de l'amélioration",IF(AVERAGE(J69:J71)&lt;=114.999,"Rencontre les attentes",IF(AVERAGE(J69:J71)&gt;115,"Dépasse les attentes"))))</f>
        <v/>
      </c>
      <c r="K72" s="28"/>
    </row>
    <row r="73" spans="1:11" x14ac:dyDescent="0.2">
      <c r="A73" s="4" t="s">
        <v>69</v>
      </c>
      <c r="B73" s="12"/>
      <c r="C73" s="12"/>
      <c r="D73" s="12"/>
      <c r="E73" s="23"/>
      <c r="F73" s="26"/>
      <c r="G73" s="15"/>
      <c r="H73" s="15"/>
      <c r="I73" s="15"/>
      <c r="J73" s="15"/>
      <c r="K73" s="5"/>
    </row>
    <row r="74" spans="1:11" ht="26.1" customHeight="1" x14ac:dyDescent="0.2">
      <c r="A74" s="24" t="s">
        <v>7</v>
      </c>
      <c r="B74" s="6"/>
      <c r="C74" s="6"/>
      <c r="D74" s="6"/>
      <c r="E74" s="25"/>
      <c r="F74" s="27" t="str">
        <f>K74</f>
        <v/>
      </c>
      <c r="G74" s="16" t="str">
        <f>IF(B74="Nécessite de l'amélioration",80,IF(B74="Rencontre les attentes",100,IF(B74="Dépasse les attentes",130,"")))</f>
        <v/>
      </c>
      <c r="H74" s="16" t="str">
        <f t="shared" ref="H74:H76" si="71">IF(C74="Nécessite de l'amélioration",80,IF(C74="Rencontre les attentes",100,IF(C74="Dépasse les attentes",130,"")))</f>
        <v/>
      </c>
      <c r="I74" s="16" t="str">
        <f t="shared" ref="I74:I76" si="72">IF(D74="Nécessite de l'amélioration",80,IF(D74="Rencontre les attentes",100,IF(D74="Dépasse les attentes",130,"")))</f>
        <v/>
      </c>
      <c r="J74" s="16" t="str">
        <f t="shared" ref="J74:J76" si="73">IF(E74="Nécessite de l'amélioration",80,IF(E74="Rencontre les attentes",100,IF(E74="Dépasse les attentes",130,"")))</f>
        <v/>
      </c>
      <c r="K74" s="27" t="str">
        <f>IFERROR(IF(AVERAGE(G74:J76)&lt;=89,"Nécessite de l'amélioration",IF(AVERAGE(G74:J76)&lt;=114.999,"Rencontre les attentes",IF(AVERAGE(G74:J76)&gt;115,"Dépasse les attentes"))),"")</f>
        <v/>
      </c>
    </row>
    <row r="75" spans="1:11" ht="26.1" customHeight="1" x14ac:dyDescent="0.2">
      <c r="A75" s="24" t="s">
        <v>9</v>
      </c>
      <c r="B75" s="6"/>
      <c r="C75" s="6"/>
      <c r="D75" s="6"/>
      <c r="E75" s="25"/>
      <c r="F75" s="27"/>
      <c r="G75" s="16" t="str">
        <f t="shared" ref="G75:G76" si="74">IF(B75="Nécessite de l'amélioration",80,IF(B75="Rencontre les attentes",100,IF(B75="Dépasse les attentes",130,"")))</f>
        <v/>
      </c>
      <c r="H75" s="16" t="str">
        <f t="shared" si="71"/>
        <v/>
      </c>
      <c r="I75" s="16" t="str">
        <f t="shared" si="72"/>
        <v/>
      </c>
      <c r="J75" s="16" t="str">
        <f t="shared" si="73"/>
        <v/>
      </c>
      <c r="K75" s="27"/>
    </row>
    <row r="76" spans="1:11" ht="26.1" customHeight="1" thickBot="1" x14ac:dyDescent="0.25">
      <c r="A76" s="24" t="s">
        <v>10</v>
      </c>
      <c r="B76" s="6"/>
      <c r="C76" s="6"/>
      <c r="D76" s="6"/>
      <c r="E76" s="25"/>
      <c r="F76" s="27"/>
      <c r="G76" s="17" t="str">
        <f t="shared" si="74"/>
        <v/>
      </c>
      <c r="H76" s="17" t="str">
        <f t="shared" si="71"/>
        <v/>
      </c>
      <c r="I76" s="17" t="str">
        <f t="shared" si="72"/>
        <v/>
      </c>
      <c r="J76" s="17" t="str">
        <f t="shared" si="73"/>
        <v/>
      </c>
      <c r="K76" s="27"/>
    </row>
    <row r="77" spans="1:11" ht="26.1" customHeight="1" thickBot="1" x14ac:dyDescent="0.25">
      <c r="A77" s="22" t="s">
        <v>12</v>
      </c>
      <c r="B77" s="10" t="str">
        <f t="shared" ref="B77:E77" si="75">G77</f>
        <v/>
      </c>
      <c r="C77" s="10" t="str">
        <f t="shared" si="75"/>
        <v/>
      </c>
      <c r="D77" s="10" t="str">
        <f t="shared" si="75"/>
        <v/>
      </c>
      <c r="E77" s="13" t="str">
        <f t="shared" si="75"/>
        <v/>
      </c>
      <c r="F77" s="28"/>
      <c r="G77" s="9" t="str">
        <f>IF(IFERROR(IF(AVERAGE(G74:G76)&lt;=89,"Nécessite de l'amélioration",IF(AVERAGE(G74:G76)&lt;=114.999,"Rencontre les attentes",IF(AVERAGE(G74:G76)&gt;115,"Dépasse les attentes"))),0)=0,"",IF(AVERAGE(G74:G76)&lt;=89,"Nécessite de l'amélioration",IF(AVERAGE(G74:G76)&lt;=114.999,"Rencontre les attentes",IF(AVERAGE(G74:G76)&gt;115,"Dépasse les attentes"))))</f>
        <v/>
      </c>
      <c r="H77" s="9" t="str">
        <f>IF(IFERROR(IF(AVERAGE(H74:H76)&lt;=89,"Nécessite de l'amélioration",IF(AVERAGE(H74:H76)&lt;=114.999,"Rencontre les attentes",IF(AVERAGE(H74:H76)&gt;115,"Dépasse les attentes"))),0)=0,"",IF(AVERAGE(H74:H76)&lt;=89,"Nécessite de l'amélioration",IF(AVERAGE(H74:H76)&lt;=114.999,"Rencontre les attentes",IF(AVERAGE(H74:H76)&gt;115,"Dépasse les attentes"))))</f>
        <v/>
      </c>
      <c r="I77" s="9" t="str">
        <f>IF(IFERROR(IF(AVERAGE(I74:I76)&lt;=89,"Nécessite de l'amélioration",IF(AVERAGE(I74:I76)&lt;=114.999,"Rencontre les attentes",IF(AVERAGE(I74:I76)&gt;115,"Dépasse les attentes"))),0)=0,"",IF(AVERAGE(I74:I76)&lt;=89,"Nécessite de l'amélioration",IF(AVERAGE(I74:I76)&lt;=114.999,"Rencontre les attentes",IF(AVERAGE(I74:I76)&gt;115,"Dépasse les attentes"))))</f>
        <v/>
      </c>
      <c r="J77" s="9" t="str">
        <f>IF(IFERROR(IF(AVERAGE(J74:J76)&lt;=89,"Nécessite de l'amélioration",IF(AVERAGE(J74:J76)&lt;=114.999,"Rencontre les attentes",IF(AVERAGE(J74:J76)&gt;115,"Dépasse les attentes"))),0)=0,"",IF(AVERAGE(J74:J76)&lt;=89,"Nécessite de l'amélioration",IF(AVERAGE(J74:J76)&lt;=114.999,"Rencontre les attentes",IF(AVERAGE(J74:J76)&gt;115,"Dépasse les attentes"))))</f>
        <v/>
      </c>
      <c r="K77" s="28"/>
    </row>
    <row r="78" spans="1:11" x14ac:dyDescent="0.2">
      <c r="A78" s="4" t="s">
        <v>70</v>
      </c>
      <c r="B78" s="12"/>
      <c r="C78" s="12"/>
      <c r="D78" s="12"/>
      <c r="E78" s="23"/>
      <c r="F78" s="26"/>
      <c r="G78" s="15"/>
      <c r="H78" s="15"/>
      <c r="I78" s="15"/>
      <c r="J78" s="15"/>
      <c r="K78" s="5"/>
    </row>
    <row r="79" spans="1:11" ht="26.1" customHeight="1" x14ac:dyDescent="0.2">
      <c r="A79" s="24" t="s">
        <v>7</v>
      </c>
      <c r="B79" s="6"/>
      <c r="C79" s="6"/>
      <c r="D79" s="6"/>
      <c r="E79" s="25"/>
      <c r="F79" s="27" t="str">
        <f>K79</f>
        <v/>
      </c>
      <c r="G79" s="16" t="str">
        <f>IF(B79="Nécessite de l'amélioration",80,IF(B79="Rencontre les attentes",100,IF(B79="Dépasse les attentes",130,"")))</f>
        <v/>
      </c>
      <c r="H79" s="16" t="str">
        <f t="shared" ref="H79:H81" si="76">IF(C79="Nécessite de l'amélioration",80,IF(C79="Rencontre les attentes",100,IF(C79="Dépasse les attentes",130,"")))</f>
        <v/>
      </c>
      <c r="I79" s="16" t="str">
        <f t="shared" ref="I79:I81" si="77">IF(D79="Nécessite de l'amélioration",80,IF(D79="Rencontre les attentes",100,IF(D79="Dépasse les attentes",130,"")))</f>
        <v/>
      </c>
      <c r="J79" s="16" t="str">
        <f t="shared" ref="J79:J81" si="78">IF(E79="Nécessite de l'amélioration",80,IF(E79="Rencontre les attentes",100,IF(E79="Dépasse les attentes",130,"")))</f>
        <v/>
      </c>
      <c r="K79" s="27" t="str">
        <f>IFERROR(IF(AVERAGE(G79:J81)&lt;=89,"Nécessite de l'amélioration",IF(AVERAGE(G79:J81)&lt;=114.999,"Rencontre les attentes",IF(AVERAGE(G79:J81)&gt;115,"Dépasse les attentes"))),"")</f>
        <v/>
      </c>
    </row>
    <row r="80" spans="1:11" ht="26.1" customHeight="1" x14ac:dyDescent="0.2">
      <c r="A80" s="24" t="s">
        <v>9</v>
      </c>
      <c r="B80" s="6"/>
      <c r="C80" s="6"/>
      <c r="D80" s="6"/>
      <c r="E80" s="25"/>
      <c r="F80" s="27"/>
      <c r="G80" s="16" t="str">
        <f t="shared" ref="G80:G81" si="79">IF(B80="Nécessite de l'amélioration",80,IF(B80="Rencontre les attentes",100,IF(B80="Dépasse les attentes",130,"")))</f>
        <v/>
      </c>
      <c r="H80" s="16" t="str">
        <f t="shared" si="76"/>
        <v/>
      </c>
      <c r="I80" s="16" t="str">
        <f t="shared" si="77"/>
        <v/>
      </c>
      <c r="J80" s="16" t="str">
        <f t="shared" si="78"/>
        <v/>
      </c>
      <c r="K80" s="27"/>
    </row>
    <row r="81" spans="1:11" ht="26.1" customHeight="1" thickBot="1" x14ac:dyDescent="0.25">
      <c r="A81" s="24" t="s">
        <v>10</v>
      </c>
      <c r="B81" s="6"/>
      <c r="C81" s="6"/>
      <c r="D81" s="6"/>
      <c r="E81" s="25"/>
      <c r="F81" s="27"/>
      <c r="G81" s="17" t="str">
        <f t="shared" si="79"/>
        <v/>
      </c>
      <c r="H81" s="17" t="str">
        <f t="shared" si="76"/>
        <v/>
      </c>
      <c r="I81" s="17" t="str">
        <f t="shared" si="77"/>
        <v/>
      </c>
      <c r="J81" s="17" t="str">
        <f t="shared" si="78"/>
        <v/>
      </c>
      <c r="K81" s="27"/>
    </row>
    <row r="82" spans="1:11" ht="26.1" customHeight="1" thickBot="1" x14ac:dyDescent="0.25">
      <c r="A82" s="22" t="s">
        <v>12</v>
      </c>
      <c r="B82" s="10" t="str">
        <f t="shared" ref="B82:E82" si="80">G82</f>
        <v/>
      </c>
      <c r="C82" s="10" t="str">
        <f t="shared" si="80"/>
        <v/>
      </c>
      <c r="D82" s="10" t="str">
        <f t="shared" si="80"/>
        <v/>
      </c>
      <c r="E82" s="13" t="str">
        <f t="shared" si="80"/>
        <v/>
      </c>
      <c r="F82" s="28"/>
      <c r="G82" s="9" t="str">
        <f>IF(IFERROR(IF(AVERAGE(G79:G81)&lt;=89,"Nécessite de l'amélioration",IF(AVERAGE(G79:G81)&lt;=114.999,"Rencontre les attentes",IF(AVERAGE(G79:G81)&gt;115,"Dépasse les attentes"))),0)=0,"",IF(AVERAGE(G79:G81)&lt;=89,"Nécessite de l'amélioration",IF(AVERAGE(G79:G81)&lt;=114.999,"Rencontre les attentes",IF(AVERAGE(G79:G81)&gt;115,"Dépasse les attentes"))))</f>
        <v/>
      </c>
      <c r="H82" s="9" t="str">
        <f>IF(IFERROR(IF(AVERAGE(H79:H81)&lt;=89,"Nécessite de l'amélioration",IF(AVERAGE(H79:H81)&lt;=114.999,"Rencontre les attentes",IF(AVERAGE(H79:H81)&gt;115,"Dépasse les attentes"))),0)=0,"",IF(AVERAGE(H79:H81)&lt;=89,"Nécessite de l'amélioration",IF(AVERAGE(H79:H81)&lt;=114.999,"Rencontre les attentes",IF(AVERAGE(H79:H81)&gt;115,"Dépasse les attentes"))))</f>
        <v/>
      </c>
      <c r="I82" s="9" t="str">
        <f>IF(IFERROR(IF(AVERAGE(I79:I81)&lt;=89,"Nécessite de l'amélioration",IF(AVERAGE(I79:I81)&lt;=114.999,"Rencontre les attentes",IF(AVERAGE(I79:I81)&gt;115,"Dépasse les attentes"))),0)=0,"",IF(AVERAGE(I79:I81)&lt;=89,"Nécessite de l'amélioration",IF(AVERAGE(I79:I81)&lt;=114.999,"Rencontre les attentes",IF(AVERAGE(I79:I81)&gt;115,"Dépasse les attentes"))))</f>
        <v/>
      </c>
      <c r="J82" s="9" t="str">
        <f>IF(IFERROR(IF(AVERAGE(J79:J81)&lt;=89,"Nécessite de l'amélioration",IF(AVERAGE(J79:J81)&lt;=114.999,"Rencontre les attentes",IF(AVERAGE(J79:J81)&gt;115,"Dépasse les attentes"))),0)=0,"",IF(AVERAGE(J79:J81)&lt;=89,"Nécessite de l'amélioration",IF(AVERAGE(J79:J81)&lt;=114.999,"Rencontre les attentes",IF(AVERAGE(J79:J81)&gt;115,"Dépasse les attentes"))))</f>
        <v/>
      </c>
      <c r="K82" s="28"/>
    </row>
    <row r="83" spans="1:11" x14ac:dyDescent="0.2">
      <c r="A83" s="4" t="s">
        <v>71</v>
      </c>
      <c r="B83" s="12"/>
      <c r="C83" s="12"/>
      <c r="D83" s="12"/>
      <c r="E83" s="23"/>
      <c r="F83" s="26"/>
      <c r="G83" s="15"/>
      <c r="H83" s="15"/>
      <c r="I83" s="15"/>
      <c r="J83" s="15"/>
      <c r="K83" s="5"/>
    </row>
    <row r="84" spans="1:11" ht="26.1" customHeight="1" x14ac:dyDescent="0.2">
      <c r="A84" s="24" t="s">
        <v>7</v>
      </c>
      <c r="B84" s="6"/>
      <c r="C84" s="6"/>
      <c r="D84" s="6"/>
      <c r="E84" s="25"/>
      <c r="F84" s="27" t="str">
        <f>K84</f>
        <v/>
      </c>
      <c r="G84" s="16" t="str">
        <f>IF(B84="Nécessite de l'amélioration",80,IF(B84="Rencontre les attentes",100,IF(B84="Dépasse les attentes",130,"")))</f>
        <v/>
      </c>
      <c r="H84" s="16" t="str">
        <f t="shared" ref="H84:H86" si="81">IF(C84="Nécessite de l'amélioration",80,IF(C84="Rencontre les attentes",100,IF(C84="Dépasse les attentes",130,"")))</f>
        <v/>
      </c>
      <c r="I84" s="16" t="str">
        <f t="shared" ref="I84:I86" si="82">IF(D84="Nécessite de l'amélioration",80,IF(D84="Rencontre les attentes",100,IF(D84="Dépasse les attentes",130,"")))</f>
        <v/>
      </c>
      <c r="J84" s="16" t="str">
        <f t="shared" ref="J84:J86" si="83">IF(E84="Nécessite de l'amélioration",80,IF(E84="Rencontre les attentes",100,IF(E84="Dépasse les attentes",130,"")))</f>
        <v/>
      </c>
      <c r="K84" s="27" t="str">
        <f>IFERROR(IF(AVERAGE(G84:J86)&lt;=89,"Nécessite de l'amélioration",IF(AVERAGE(G84:J86)&lt;=114.999,"Rencontre les attentes",IF(AVERAGE(G84:J86)&gt;115,"Dépasse les attentes"))),"")</f>
        <v/>
      </c>
    </row>
    <row r="85" spans="1:11" ht="26.1" customHeight="1" x14ac:dyDescent="0.2">
      <c r="A85" s="24" t="s">
        <v>9</v>
      </c>
      <c r="B85" s="6"/>
      <c r="C85" s="6"/>
      <c r="D85" s="6"/>
      <c r="E85" s="25"/>
      <c r="F85" s="27"/>
      <c r="G85" s="16" t="str">
        <f t="shared" ref="G85:G86" si="84">IF(B85="Nécessite de l'amélioration",80,IF(B85="Rencontre les attentes",100,IF(B85="Dépasse les attentes",130,"")))</f>
        <v/>
      </c>
      <c r="H85" s="16" t="str">
        <f t="shared" si="81"/>
        <v/>
      </c>
      <c r="I85" s="16" t="str">
        <f t="shared" si="82"/>
        <v/>
      </c>
      <c r="J85" s="16" t="str">
        <f t="shared" si="83"/>
        <v/>
      </c>
      <c r="K85" s="27"/>
    </row>
    <row r="86" spans="1:11" ht="26.1" customHeight="1" thickBot="1" x14ac:dyDescent="0.25">
      <c r="A86" s="24" t="s">
        <v>10</v>
      </c>
      <c r="B86" s="6"/>
      <c r="C86" s="6"/>
      <c r="D86" s="6"/>
      <c r="E86" s="25"/>
      <c r="F86" s="27"/>
      <c r="G86" s="17" t="str">
        <f t="shared" si="84"/>
        <v/>
      </c>
      <c r="H86" s="17" t="str">
        <f t="shared" si="81"/>
        <v/>
      </c>
      <c r="I86" s="17" t="str">
        <f t="shared" si="82"/>
        <v/>
      </c>
      <c r="J86" s="17" t="str">
        <f t="shared" si="83"/>
        <v/>
      </c>
      <c r="K86" s="27"/>
    </row>
    <row r="87" spans="1:11" ht="26.1" customHeight="1" thickBot="1" x14ac:dyDescent="0.25">
      <c r="A87" s="22" t="s">
        <v>12</v>
      </c>
      <c r="B87" s="10" t="str">
        <f t="shared" ref="B87:E87" si="85">G87</f>
        <v/>
      </c>
      <c r="C87" s="10" t="str">
        <f t="shared" si="85"/>
        <v/>
      </c>
      <c r="D87" s="10" t="str">
        <f t="shared" si="85"/>
        <v/>
      </c>
      <c r="E87" s="13" t="str">
        <f t="shared" si="85"/>
        <v/>
      </c>
      <c r="F87" s="28"/>
      <c r="G87" s="9" t="str">
        <f>IF(IFERROR(IF(AVERAGE(G84:G86)&lt;=89,"Nécessite de l'amélioration",IF(AVERAGE(G84:G86)&lt;=114.999,"Rencontre les attentes",IF(AVERAGE(G84:G86)&gt;115,"Dépasse les attentes"))),0)=0,"",IF(AVERAGE(G84:G86)&lt;=89,"Nécessite de l'amélioration",IF(AVERAGE(G84:G86)&lt;=114.999,"Rencontre les attentes",IF(AVERAGE(G84:G86)&gt;115,"Dépasse les attentes"))))</f>
        <v/>
      </c>
      <c r="H87" s="9" t="str">
        <f>IF(IFERROR(IF(AVERAGE(H84:H86)&lt;=89,"Nécessite de l'amélioration",IF(AVERAGE(H84:H86)&lt;=114.999,"Rencontre les attentes",IF(AVERAGE(H84:H86)&gt;115,"Dépasse les attentes"))),0)=0,"",IF(AVERAGE(H84:H86)&lt;=89,"Nécessite de l'amélioration",IF(AVERAGE(H84:H86)&lt;=114.999,"Rencontre les attentes",IF(AVERAGE(H84:H86)&gt;115,"Dépasse les attentes"))))</f>
        <v/>
      </c>
      <c r="I87" s="9" t="str">
        <f>IF(IFERROR(IF(AVERAGE(I84:I86)&lt;=89,"Nécessite de l'amélioration",IF(AVERAGE(I84:I86)&lt;=114.999,"Rencontre les attentes",IF(AVERAGE(I84:I86)&gt;115,"Dépasse les attentes"))),0)=0,"",IF(AVERAGE(I84:I86)&lt;=89,"Nécessite de l'amélioration",IF(AVERAGE(I84:I86)&lt;=114.999,"Rencontre les attentes",IF(AVERAGE(I84:I86)&gt;115,"Dépasse les attentes"))))</f>
        <v/>
      </c>
      <c r="J87" s="9" t="str">
        <f>IF(IFERROR(IF(AVERAGE(J84:J86)&lt;=89,"Nécessite de l'amélioration",IF(AVERAGE(J84:J86)&lt;=114.999,"Rencontre les attentes",IF(AVERAGE(J84:J86)&gt;115,"Dépasse les attentes"))),0)=0,"",IF(AVERAGE(J84:J86)&lt;=89,"Nécessite de l'amélioration",IF(AVERAGE(J84:J86)&lt;=114.999,"Rencontre les attentes",IF(AVERAGE(J84:J86)&gt;115,"Dépasse les attentes"))))</f>
        <v/>
      </c>
      <c r="K87" s="28"/>
    </row>
    <row r="88" spans="1:11" x14ac:dyDescent="0.2">
      <c r="A88" s="4" t="s">
        <v>72</v>
      </c>
      <c r="B88" s="12"/>
      <c r="C88" s="12"/>
      <c r="D88" s="12"/>
      <c r="E88" s="23"/>
      <c r="F88" s="26"/>
      <c r="G88" s="15"/>
      <c r="H88" s="15"/>
      <c r="I88" s="15"/>
      <c r="J88" s="15"/>
      <c r="K88" s="5"/>
    </row>
    <row r="89" spans="1:11" ht="26.1" customHeight="1" x14ac:dyDescent="0.2">
      <c r="A89" s="24" t="s">
        <v>7</v>
      </c>
      <c r="B89" s="6"/>
      <c r="C89" s="6"/>
      <c r="D89" s="6"/>
      <c r="E89" s="25"/>
      <c r="F89" s="27" t="str">
        <f>K89</f>
        <v/>
      </c>
      <c r="G89" s="16" t="str">
        <f>IF(B89="Nécessite de l'amélioration",80,IF(B89="Rencontre les attentes",100,IF(B89="Dépasse les attentes",130,"")))</f>
        <v/>
      </c>
      <c r="H89" s="16" t="str">
        <f t="shared" ref="H89:H91" si="86">IF(C89="Nécessite de l'amélioration",80,IF(C89="Rencontre les attentes",100,IF(C89="Dépasse les attentes",130,"")))</f>
        <v/>
      </c>
      <c r="I89" s="16" t="str">
        <f t="shared" ref="I89:I91" si="87">IF(D89="Nécessite de l'amélioration",80,IF(D89="Rencontre les attentes",100,IF(D89="Dépasse les attentes",130,"")))</f>
        <v/>
      </c>
      <c r="J89" s="16" t="str">
        <f t="shared" ref="J89:J91" si="88">IF(E89="Nécessite de l'amélioration",80,IF(E89="Rencontre les attentes",100,IF(E89="Dépasse les attentes",130,"")))</f>
        <v/>
      </c>
      <c r="K89" s="27" t="str">
        <f>IFERROR(IF(AVERAGE(G89:J91)&lt;=89,"Nécessite de l'amélioration",IF(AVERAGE(G89:J91)&lt;=114.999,"Rencontre les attentes",IF(AVERAGE(G89:J91)&gt;115,"Dépasse les attentes"))),"")</f>
        <v/>
      </c>
    </row>
    <row r="90" spans="1:11" ht="26.1" customHeight="1" x14ac:dyDescent="0.2">
      <c r="A90" s="24" t="s">
        <v>9</v>
      </c>
      <c r="B90" s="6"/>
      <c r="C90" s="6"/>
      <c r="D90" s="6"/>
      <c r="E90" s="25"/>
      <c r="F90" s="27"/>
      <c r="G90" s="16" t="str">
        <f t="shared" ref="G90:G91" si="89">IF(B90="Nécessite de l'amélioration",80,IF(B90="Rencontre les attentes",100,IF(B90="Dépasse les attentes",130,"")))</f>
        <v/>
      </c>
      <c r="H90" s="16" t="str">
        <f t="shared" si="86"/>
        <v/>
      </c>
      <c r="I90" s="16" t="str">
        <f t="shared" si="87"/>
        <v/>
      </c>
      <c r="J90" s="16" t="str">
        <f t="shared" si="88"/>
        <v/>
      </c>
      <c r="K90" s="27"/>
    </row>
    <row r="91" spans="1:11" ht="26.1" customHeight="1" thickBot="1" x14ac:dyDescent="0.25">
      <c r="A91" s="24" t="s">
        <v>10</v>
      </c>
      <c r="B91" s="6"/>
      <c r="C91" s="6"/>
      <c r="D91" s="6"/>
      <c r="E91" s="25"/>
      <c r="F91" s="27"/>
      <c r="G91" s="17" t="str">
        <f t="shared" si="89"/>
        <v/>
      </c>
      <c r="H91" s="17" t="str">
        <f t="shared" si="86"/>
        <v/>
      </c>
      <c r="I91" s="17" t="str">
        <f t="shared" si="87"/>
        <v/>
      </c>
      <c r="J91" s="17" t="str">
        <f t="shared" si="88"/>
        <v/>
      </c>
      <c r="K91" s="27"/>
    </row>
    <row r="92" spans="1:11" ht="26.1" customHeight="1" thickBot="1" x14ac:dyDescent="0.25">
      <c r="A92" s="22" t="s">
        <v>12</v>
      </c>
      <c r="B92" s="10" t="str">
        <f t="shared" ref="B92:E92" si="90">G92</f>
        <v/>
      </c>
      <c r="C92" s="10" t="str">
        <f t="shared" si="90"/>
        <v/>
      </c>
      <c r="D92" s="10" t="str">
        <f t="shared" si="90"/>
        <v/>
      </c>
      <c r="E92" s="13" t="str">
        <f t="shared" si="90"/>
        <v/>
      </c>
      <c r="F92" s="28"/>
      <c r="G92" s="9" t="str">
        <f>IF(IFERROR(IF(AVERAGE(G89:G91)&lt;=89,"Nécessite de l'amélioration",IF(AVERAGE(G89:G91)&lt;=114.999,"Rencontre les attentes",IF(AVERAGE(G89:G91)&gt;115,"Dépasse les attentes"))),0)=0,"",IF(AVERAGE(G89:G91)&lt;=89,"Nécessite de l'amélioration",IF(AVERAGE(G89:G91)&lt;=114.999,"Rencontre les attentes",IF(AVERAGE(G89:G91)&gt;115,"Dépasse les attentes"))))</f>
        <v/>
      </c>
      <c r="H92" s="9" t="str">
        <f>IF(IFERROR(IF(AVERAGE(H89:H91)&lt;=89,"Nécessite de l'amélioration",IF(AVERAGE(H89:H91)&lt;=114.999,"Rencontre les attentes",IF(AVERAGE(H89:H91)&gt;115,"Dépasse les attentes"))),0)=0,"",IF(AVERAGE(H89:H91)&lt;=89,"Nécessite de l'amélioration",IF(AVERAGE(H89:H91)&lt;=114.999,"Rencontre les attentes",IF(AVERAGE(H89:H91)&gt;115,"Dépasse les attentes"))))</f>
        <v/>
      </c>
      <c r="I92" s="9" t="str">
        <f>IF(IFERROR(IF(AVERAGE(I89:I91)&lt;=89,"Nécessite de l'amélioration",IF(AVERAGE(I89:I91)&lt;=114.999,"Rencontre les attentes",IF(AVERAGE(I89:I91)&gt;115,"Dépasse les attentes"))),0)=0,"",IF(AVERAGE(I89:I91)&lt;=89,"Nécessite de l'amélioration",IF(AVERAGE(I89:I91)&lt;=114.999,"Rencontre les attentes",IF(AVERAGE(I89:I91)&gt;115,"Dépasse les attentes"))))</f>
        <v/>
      </c>
      <c r="J92" s="9" t="str">
        <f>IF(IFERROR(IF(AVERAGE(J89:J91)&lt;=89,"Nécessite de l'amélioration",IF(AVERAGE(J89:J91)&lt;=114.999,"Rencontre les attentes",IF(AVERAGE(J89:J91)&gt;115,"Dépasse les attentes"))),0)=0,"",IF(AVERAGE(J89:J91)&lt;=89,"Nécessite de l'amélioration",IF(AVERAGE(J89:J91)&lt;=114.999,"Rencontre les attentes",IF(AVERAGE(J89:J91)&gt;115,"Dépasse les attentes"))))</f>
        <v/>
      </c>
      <c r="K92" s="28"/>
    </row>
    <row r="93" spans="1:11" x14ac:dyDescent="0.2">
      <c r="A93" s="4" t="s">
        <v>73</v>
      </c>
      <c r="B93" s="12"/>
      <c r="C93" s="12"/>
      <c r="D93" s="12"/>
      <c r="E93" s="23"/>
      <c r="F93" s="26"/>
      <c r="G93" s="15"/>
      <c r="H93" s="15"/>
      <c r="I93" s="15"/>
      <c r="J93" s="15"/>
      <c r="K93" s="5"/>
    </row>
    <row r="94" spans="1:11" ht="26.1" customHeight="1" x14ac:dyDescent="0.2">
      <c r="A94" s="24" t="s">
        <v>7</v>
      </c>
      <c r="B94" s="6"/>
      <c r="C94" s="6"/>
      <c r="D94" s="6"/>
      <c r="E94" s="25"/>
      <c r="F94" s="27" t="str">
        <f>K94</f>
        <v/>
      </c>
      <c r="G94" s="16" t="str">
        <f>IF(B94="Nécessite de l'amélioration",80,IF(B94="Rencontre les attentes",100,IF(B94="Dépasse les attentes",130,"")))</f>
        <v/>
      </c>
      <c r="H94" s="16" t="str">
        <f t="shared" ref="H94:H96" si="91">IF(C94="Nécessite de l'amélioration",80,IF(C94="Rencontre les attentes",100,IF(C94="Dépasse les attentes",130,"")))</f>
        <v/>
      </c>
      <c r="I94" s="16" t="str">
        <f t="shared" ref="I94:I96" si="92">IF(D94="Nécessite de l'amélioration",80,IF(D94="Rencontre les attentes",100,IF(D94="Dépasse les attentes",130,"")))</f>
        <v/>
      </c>
      <c r="J94" s="16" t="str">
        <f t="shared" ref="J94:J96" si="93">IF(E94="Nécessite de l'amélioration",80,IF(E94="Rencontre les attentes",100,IF(E94="Dépasse les attentes",130,"")))</f>
        <v/>
      </c>
      <c r="K94" s="27" t="str">
        <f>IFERROR(IF(AVERAGE(G94:J96)&lt;=89,"Nécessite de l'amélioration",IF(AVERAGE(G94:J96)&lt;=114.999,"Rencontre les attentes",IF(AVERAGE(G94:J96)&gt;115,"Dépasse les attentes"))),"")</f>
        <v/>
      </c>
    </row>
    <row r="95" spans="1:11" ht="26.1" customHeight="1" x14ac:dyDescent="0.2">
      <c r="A95" s="24" t="s">
        <v>9</v>
      </c>
      <c r="B95" s="6"/>
      <c r="C95" s="6"/>
      <c r="D95" s="6"/>
      <c r="E95" s="25"/>
      <c r="F95" s="27"/>
      <c r="G95" s="16" t="str">
        <f t="shared" ref="G95:G96" si="94">IF(B95="Nécessite de l'amélioration",80,IF(B95="Rencontre les attentes",100,IF(B95="Dépasse les attentes",130,"")))</f>
        <v/>
      </c>
      <c r="H95" s="16" t="str">
        <f t="shared" si="91"/>
        <v/>
      </c>
      <c r="I95" s="16" t="str">
        <f t="shared" si="92"/>
        <v/>
      </c>
      <c r="J95" s="16" t="str">
        <f t="shared" si="93"/>
        <v/>
      </c>
      <c r="K95" s="27"/>
    </row>
    <row r="96" spans="1:11" ht="26.1" customHeight="1" thickBot="1" x14ac:dyDescent="0.25">
      <c r="A96" s="24" t="s">
        <v>10</v>
      </c>
      <c r="B96" s="6"/>
      <c r="C96" s="6"/>
      <c r="D96" s="6"/>
      <c r="E96" s="25"/>
      <c r="F96" s="27"/>
      <c r="G96" s="17" t="str">
        <f t="shared" si="94"/>
        <v/>
      </c>
      <c r="H96" s="17" t="str">
        <f t="shared" si="91"/>
        <v/>
      </c>
      <c r="I96" s="17" t="str">
        <f t="shared" si="92"/>
        <v/>
      </c>
      <c r="J96" s="17" t="str">
        <f t="shared" si="93"/>
        <v/>
      </c>
      <c r="K96" s="27"/>
    </row>
    <row r="97" spans="1:11" ht="26.1" customHeight="1" thickBot="1" x14ac:dyDescent="0.25">
      <c r="A97" s="22" t="s">
        <v>12</v>
      </c>
      <c r="B97" s="10" t="str">
        <f t="shared" ref="B97:E97" si="95">G97</f>
        <v/>
      </c>
      <c r="C97" s="10" t="str">
        <f t="shared" si="95"/>
        <v/>
      </c>
      <c r="D97" s="10" t="str">
        <f t="shared" si="95"/>
        <v/>
      </c>
      <c r="E97" s="13" t="str">
        <f t="shared" si="95"/>
        <v/>
      </c>
      <c r="F97" s="28"/>
      <c r="G97" s="9" t="str">
        <f>IF(IFERROR(IF(AVERAGE(G94:G96)&lt;=89,"Nécessite de l'amélioration",IF(AVERAGE(G94:G96)&lt;=114.999,"Rencontre les attentes",IF(AVERAGE(G94:G96)&gt;115,"Dépasse les attentes"))),0)=0,"",IF(AVERAGE(G94:G96)&lt;=89,"Nécessite de l'amélioration",IF(AVERAGE(G94:G96)&lt;=114.999,"Rencontre les attentes",IF(AVERAGE(G94:G96)&gt;115,"Dépasse les attentes"))))</f>
        <v/>
      </c>
      <c r="H97" s="9" t="str">
        <f>IF(IFERROR(IF(AVERAGE(H94:H96)&lt;=89,"Nécessite de l'amélioration",IF(AVERAGE(H94:H96)&lt;=114.999,"Rencontre les attentes",IF(AVERAGE(H94:H96)&gt;115,"Dépasse les attentes"))),0)=0,"",IF(AVERAGE(H94:H96)&lt;=89,"Nécessite de l'amélioration",IF(AVERAGE(H94:H96)&lt;=114.999,"Rencontre les attentes",IF(AVERAGE(H94:H96)&gt;115,"Dépasse les attentes"))))</f>
        <v/>
      </c>
      <c r="I97" s="9" t="str">
        <f>IF(IFERROR(IF(AVERAGE(I94:I96)&lt;=89,"Nécessite de l'amélioration",IF(AVERAGE(I94:I96)&lt;=114.999,"Rencontre les attentes",IF(AVERAGE(I94:I96)&gt;115,"Dépasse les attentes"))),0)=0,"",IF(AVERAGE(I94:I96)&lt;=89,"Nécessite de l'amélioration",IF(AVERAGE(I94:I96)&lt;=114.999,"Rencontre les attentes",IF(AVERAGE(I94:I96)&gt;115,"Dépasse les attentes"))))</f>
        <v/>
      </c>
      <c r="J97" s="9" t="str">
        <f>IF(IFERROR(IF(AVERAGE(J94:J96)&lt;=89,"Nécessite de l'amélioration",IF(AVERAGE(J94:J96)&lt;=114.999,"Rencontre les attentes",IF(AVERAGE(J94:J96)&gt;115,"Dépasse les attentes"))),0)=0,"",IF(AVERAGE(J94:J96)&lt;=89,"Nécessite de l'amélioration",IF(AVERAGE(J94:J96)&lt;=114.999,"Rencontre les attentes",IF(AVERAGE(J94:J96)&gt;115,"Dépasse les attentes"))))</f>
        <v/>
      </c>
      <c r="K97" s="28"/>
    </row>
    <row r="98" spans="1:11" x14ac:dyDescent="0.2">
      <c r="A98" s="4" t="s">
        <v>74</v>
      </c>
      <c r="B98" s="12"/>
      <c r="C98" s="12"/>
      <c r="D98" s="12"/>
      <c r="E98" s="23"/>
      <c r="F98" s="26"/>
      <c r="G98" s="15"/>
      <c r="H98" s="15"/>
      <c r="I98" s="15"/>
      <c r="J98" s="15"/>
      <c r="K98" s="5"/>
    </row>
    <row r="99" spans="1:11" ht="26.1" customHeight="1" x14ac:dyDescent="0.2">
      <c r="A99" s="24" t="s">
        <v>7</v>
      </c>
      <c r="B99" s="6"/>
      <c r="C99" s="6"/>
      <c r="D99" s="6"/>
      <c r="E99" s="25"/>
      <c r="F99" s="27" t="str">
        <f>K99</f>
        <v/>
      </c>
      <c r="G99" s="16" t="str">
        <f>IF(B99="Nécessite de l'amélioration",80,IF(B99="Rencontre les attentes",100,IF(B99="Dépasse les attentes",130,"")))</f>
        <v/>
      </c>
      <c r="H99" s="16" t="str">
        <f t="shared" ref="H99:H101" si="96">IF(C99="Nécessite de l'amélioration",80,IF(C99="Rencontre les attentes",100,IF(C99="Dépasse les attentes",130,"")))</f>
        <v/>
      </c>
      <c r="I99" s="16" t="str">
        <f t="shared" ref="I99:I101" si="97">IF(D99="Nécessite de l'amélioration",80,IF(D99="Rencontre les attentes",100,IF(D99="Dépasse les attentes",130,"")))</f>
        <v/>
      </c>
      <c r="J99" s="16" t="str">
        <f t="shared" ref="J99:J101" si="98">IF(E99="Nécessite de l'amélioration",80,IF(E99="Rencontre les attentes",100,IF(E99="Dépasse les attentes",130,"")))</f>
        <v/>
      </c>
      <c r="K99" s="27" t="str">
        <f>IFERROR(IF(AVERAGE(G99:J101)&lt;=89,"Nécessite de l'amélioration",IF(AVERAGE(G99:J101)&lt;=114.999,"Rencontre les attentes",IF(AVERAGE(G99:J101)&gt;115,"Dépasse les attentes"))),"")</f>
        <v/>
      </c>
    </row>
    <row r="100" spans="1:11" ht="26.1" customHeight="1" x14ac:dyDescent="0.2">
      <c r="A100" s="24" t="s">
        <v>9</v>
      </c>
      <c r="B100" s="6"/>
      <c r="C100" s="6"/>
      <c r="D100" s="6"/>
      <c r="E100" s="25"/>
      <c r="F100" s="27"/>
      <c r="G100" s="16" t="str">
        <f t="shared" ref="G100:G101" si="99">IF(B100="Nécessite de l'amélioration",80,IF(B100="Rencontre les attentes",100,IF(B100="Dépasse les attentes",130,"")))</f>
        <v/>
      </c>
      <c r="H100" s="16" t="str">
        <f t="shared" si="96"/>
        <v/>
      </c>
      <c r="I100" s="16" t="str">
        <f t="shared" si="97"/>
        <v/>
      </c>
      <c r="J100" s="16" t="str">
        <f t="shared" si="98"/>
        <v/>
      </c>
      <c r="K100" s="27"/>
    </row>
    <row r="101" spans="1:11" ht="26.1" customHeight="1" thickBot="1" x14ac:dyDescent="0.25">
      <c r="A101" s="24" t="s">
        <v>10</v>
      </c>
      <c r="B101" s="6"/>
      <c r="C101" s="6"/>
      <c r="D101" s="6"/>
      <c r="E101" s="25"/>
      <c r="F101" s="27"/>
      <c r="G101" s="17" t="str">
        <f t="shared" si="99"/>
        <v/>
      </c>
      <c r="H101" s="17" t="str">
        <f t="shared" si="96"/>
        <v/>
      </c>
      <c r="I101" s="17" t="str">
        <f t="shared" si="97"/>
        <v/>
      </c>
      <c r="J101" s="17" t="str">
        <f t="shared" si="98"/>
        <v/>
      </c>
      <c r="K101" s="27"/>
    </row>
    <row r="102" spans="1:11" ht="26.1" customHeight="1" thickBot="1" x14ac:dyDescent="0.25">
      <c r="A102" s="22" t="s">
        <v>12</v>
      </c>
      <c r="B102" s="10" t="str">
        <f t="shared" ref="B102:E102" si="100">G102</f>
        <v/>
      </c>
      <c r="C102" s="10" t="str">
        <f t="shared" si="100"/>
        <v/>
      </c>
      <c r="D102" s="10" t="str">
        <f t="shared" si="100"/>
        <v/>
      </c>
      <c r="E102" s="13" t="str">
        <f t="shared" si="100"/>
        <v/>
      </c>
      <c r="F102" s="28"/>
      <c r="G102" s="9" t="str">
        <f>IF(IFERROR(IF(AVERAGE(G99:G101)&lt;=89,"Nécessite de l'amélioration",IF(AVERAGE(G99:G101)&lt;=114.999,"Rencontre les attentes",IF(AVERAGE(G99:G101)&gt;115,"Dépasse les attentes"))),0)=0,"",IF(AVERAGE(G99:G101)&lt;=89,"Nécessite de l'amélioration",IF(AVERAGE(G99:G101)&lt;=114.999,"Rencontre les attentes",IF(AVERAGE(G99:G101)&gt;115,"Dépasse les attentes"))))</f>
        <v/>
      </c>
      <c r="H102" s="9" t="str">
        <f>IF(IFERROR(IF(AVERAGE(H99:H101)&lt;=89,"Nécessite de l'amélioration",IF(AVERAGE(H99:H101)&lt;=114.999,"Rencontre les attentes",IF(AVERAGE(H99:H101)&gt;115,"Dépasse les attentes"))),0)=0,"",IF(AVERAGE(H99:H101)&lt;=89,"Nécessite de l'amélioration",IF(AVERAGE(H99:H101)&lt;=114.999,"Rencontre les attentes",IF(AVERAGE(H99:H101)&gt;115,"Dépasse les attentes"))))</f>
        <v/>
      </c>
      <c r="I102" s="9" t="str">
        <f>IF(IFERROR(IF(AVERAGE(I99:I101)&lt;=89,"Nécessite de l'amélioration",IF(AVERAGE(I99:I101)&lt;=114.999,"Rencontre les attentes",IF(AVERAGE(I99:I101)&gt;115,"Dépasse les attentes"))),0)=0,"",IF(AVERAGE(I99:I101)&lt;=89,"Nécessite de l'amélioration",IF(AVERAGE(I99:I101)&lt;=114.999,"Rencontre les attentes",IF(AVERAGE(I99:I101)&gt;115,"Dépasse les attentes"))))</f>
        <v/>
      </c>
      <c r="J102" s="9" t="str">
        <f>IF(IFERROR(IF(AVERAGE(J99:J101)&lt;=89,"Nécessite de l'amélioration",IF(AVERAGE(J99:J101)&lt;=114.999,"Rencontre les attentes",IF(AVERAGE(J99:J101)&gt;115,"Dépasse les attentes"))),0)=0,"",IF(AVERAGE(J99:J101)&lt;=89,"Nécessite de l'amélioration",IF(AVERAGE(J99:J101)&lt;=114.999,"Rencontre les attentes",IF(AVERAGE(J99:J101)&gt;115,"Dépasse les attentes"))))</f>
        <v/>
      </c>
      <c r="K102" s="28"/>
    </row>
    <row r="103" spans="1:11" x14ac:dyDescent="0.2">
      <c r="A103" s="4"/>
      <c r="B103" s="12"/>
      <c r="C103" s="12"/>
      <c r="D103" s="12"/>
      <c r="E103" s="23"/>
      <c r="F103" s="26"/>
      <c r="G103" s="15"/>
      <c r="H103" s="15"/>
      <c r="I103" s="15"/>
      <c r="J103" s="15"/>
      <c r="K103" s="5"/>
    </row>
    <row r="104" spans="1:11" ht="26.1" customHeight="1" x14ac:dyDescent="0.2">
      <c r="A104" s="24" t="s">
        <v>7</v>
      </c>
      <c r="B104" s="6"/>
      <c r="C104" s="6"/>
      <c r="D104" s="6"/>
      <c r="E104" s="25"/>
      <c r="F104" s="27" t="str">
        <f>K104</f>
        <v/>
      </c>
      <c r="G104" s="16" t="str">
        <f>IF(B104="Nécessite de l'amélioration",80,IF(B104="Rencontre les attentes",100,IF(B104="Dépasse les attentes",130,"")))</f>
        <v/>
      </c>
      <c r="H104" s="16" t="str">
        <f t="shared" ref="H104:H106" si="101">IF(C104="Nécessite de l'amélioration",80,IF(C104="Rencontre les attentes",100,IF(C104="Dépasse les attentes",130,"")))</f>
        <v/>
      </c>
      <c r="I104" s="16" t="str">
        <f t="shared" ref="I104:I106" si="102">IF(D104="Nécessite de l'amélioration",80,IF(D104="Rencontre les attentes",100,IF(D104="Dépasse les attentes",130,"")))</f>
        <v/>
      </c>
      <c r="J104" s="16" t="str">
        <f t="shared" ref="J104:J106" si="103">IF(E104="Nécessite de l'amélioration",80,IF(E104="Rencontre les attentes",100,IF(E104="Dépasse les attentes",130,"")))</f>
        <v/>
      </c>
      <c r="K104" s="27" t="str">
        <f>IFERROR(IF(AVERAGE(G104:J106)&lt;=89,"Nécessite de l'amélioration",IF(AVERAGE(G104:J106)&lt;=114.999,"Rencontre les attentes",IF(AVERAGE(G104:J106)&gt;115,"Dépasse les attentes"))),"")</f>
        <v/>
      </c>
    </row>
    <row r="105" spans="1:11" ht="26.1" customHeight="1" x14ac:dyDescent="0.2">
      <c r="A105" s="24" t="s">
        <v>9</v>
      </c>
      <c r="B105" s="6"/>
      <c r="C105" s="6"/>
      <c r="D105" s="6"/>
      <c r="E105" s="25"/>
      <c r="F105" s="27"/>
      <c r="G105" s="16" t="str">
        <f t="shared" ref="G105:G106" si="104">IF(B105="Nécessite de l'amélioration",80,IF(B105="Rencontre les attentes",100,IF(B105="Dépasse les attentes",130,"")))</f>
        <v/>
      </c>
      <c r="H105" s="16" t="str">
        <f t="shared" si="101"/>
        <v/>
      </c>
      <c r="I105" s="16" t="str">
        <f t="shared" si="102"/>
        <v/>
      </c>
      <c r="J105" s="16" t="str">
        <f t="shared" si="103"/>
        <v/>
      </c>
      <c r="K105" s="27"/>
    </row>
    <row r="106" spans="1:11" ht="26.1" customHeight="1" thickBot="1" x14ac:dyDescent="0.25">
      <c r="A106" s="24" t="s">
        <v>10</v>
      </c>
      <c r="B106" s="6"/>
      <c r="C106" s="6"/>
      <c r="D106" s="6"/>
      <c r="E106" s="25"/>
      <c r="F106" s="27"/>
      <c r="G106" s="17" t="str">
        <f t="shared" si="104"/>
        <v/>
      </c>
      <c r="H106" s="17" t="str">
        <f t="shared" si="101"/>
        <v/>
      </c>
      <c r="I106" s="17" t="str">
        <f t="shared" si="102"/>
        <v/>
      </c>
      <c r="J106" s="17" t="str">
        <f t="shared" si="103"/>
        <v/>
      </c>
      <c r="K106" s="27"/>
    </row>
    <row r="107" spans="1:11" ht="26.1" customHeight="1" thickBot="1" x14ac:dyDescent="0.25">
      <c r="A107" s="22" t="s">
        <v>12</v>
      </c>
      <c r="B107" s="10" t="str">
        <f t="shared" ref="B107:E107" si="105">G107</f>
        <v/>
      </c>
      <c r="C107" s="10" t="str">
        <f t="shared" si="105"/>
        <v/>
      </c>
      <c r="D107" s="10" t="str">
        <f t="shared" si="105"/>
        <v/>
      </c>
      <c r="E107" s="13" t="str">
        <f t="shared" si="105"/>
        <v/>
      </c>
      <c r="F107" s="28"/>
      <c r="G107" s="9" t="str">
        <f>IF(IFERROR(IF(AVERAGE(G104:G106)&lt;=89,"Nécessite de l'amélioration",IF(AVERAGE(G104:G106)&lt;=114.999,"Rencontre les attentes",IF(AVERAGE(G104:G106)&gt;115,"Dépasse les attentes"))),0)=0,"",IF(AVERAGE(G104:G106)&lt;=89,"Nécessite de l'amélioration",IF(AVERAGE(G104:G106)&lt;=114.999,"Rencontre les attentes",IF(AVERAGE(G104:G106)&gt;115,"Dépasse les attentes"))))</f>
        <v/>
      </c>
      <c r="H107" s="9" t="str">
        <f>IF(IFERROR(IF(AVERAGE(H104:H106)&lt;=89,"Nécessite de l'amélioration",IF(AVERAGE(H104:H106)&lt;=114.999,"Rencontre les attentes",IF(AVERAGE(H104:H106)&gt;115,"Dépasse les attentes"))),0)=0,"",IF(AVERAGE(H104:H106)&lt;=89,"Nécessite de l'amélioration",IF(AVERAGE(H104:H106)&lt;=114.999,"Rencontre les attentes",IF(AVERAGE(H104:H106)&gt;115,"Dépasse les attentes"))))</f>
        <v/>
      </c>
      <c r="I107" s="9" t="str">
        <f>IF(IFERROR(IF(AVERAGE(I104:I106)&lt;=89,"Nécessite de l'amélioration",IF(AVERAGE(I104:I106)&lt;=114.999,"Rencontre les attentes",IF(AVERAGE(I104:I106)&gt;115,"Dépasse les attentes"))),0)=0,"",IF(AVERAGE(I104:I106)&lt;=89,"Nécessite de l'amélioration",IF(AVERAGE(I104:I106)&lt;=114.999,"Rencontre les attentes",IF(AVERAGE(I104:I106)&gt;115,"Dépasse les attentes"))))</f>
        <v/>
      </c>
      <c r="J107" s="9" t="str">
        <f>IF(IFERROR(IF(AVERAGE(J104:J106)&lt;=89,"Nécessite de l'amélioration",IF(AVERAGE(J104:J106)&lt;=114.999,"Rencontre les attentes",IF(AVERAGE(J104:J106)&gt;115,"Dépasse les attentes"))),0)=0,"",IF(AVERAGE(J104:J106)&lt;=89,"Nécessite de l'amélioration",IF(AVERAGE(J104:J106)&lt;=114.999,"Rencontre les attentes",IF(AVERAGE(J104:J106)&gt;115,"Dépasse les attentes"))))</f>
        <v/>
      </c>
      <c r="K107" s="28"/>
    </row>
    <row r="108" spans="1:11" ht="12.75" customHeight="1" x14ac:dyDescent="0.2">
      <c r="A108" s="4"/>
      <c r="B108" s="12"/>
      <c r="C108" s="12"/>
      <c r="D108" s="12"/>
      <c r="E108" s="23"/>
      <c r="F108" s="26"/>
      <c r="G108" s="15"/>
      <c r="H108" s="15"/>
      <c r="I108" s="15"/>
      <c r="J108" s="15"/>
      <c r="K108" s="5"/>
    </row>
    <row r="109" spans="1:11" ht="26.1" customHeight="1" x14ac:dyDescent="0.2">
      <c r="A109" s="24" t="s">
        <v>7</v>
      </c>
      <c r="B109" s="6"/>
      <c r="C109" s="6"/>
      <c r="D109" s="6"/>
      <c r="E109" s="25"/>
      <c r="F109" s="27" t="str">
        <f>K109</f>
        <v/>
      </c>
      <c r="G109" s="16" t="str">
        <f>IF(B109="Nécessite de l'amélioration",80,IF(B109="Rencontre les attentes",100,IF(B109="Dépasse les attentes",130,"")))</f>
        <v/>
      </c>
      <c r="H109" s="16" t="str">
        <f t="shared" ref="H109:H111" si="106">IF(C109="Nécessite de l'amélioration",80,IF(C109="Rencontre les attentes",100,IF(C109="Dépasse les attentes",130,"")))</f>
        <v/>
      </c>
      <c r="I109" s="16" t="str">
        <f t="shared" ref="I109:I111" si="107">IF(D109="Nécessite de l'amélioration",80,IF(D109="Rencontre les attentes",100,IF(D109="Dépasse les attentes",130,"")))</f>
        <v/>
      </c>
      <c r="J109" s="16" t="str">
        <f t="shared" ref="J109:J111" si="108">IF(E109="Nécessite de l'amélioration",80,IF(E109="Rencontre les attentes",100,IF(E109="Dépasse les attentes",130,"")))</f>
        <v/>
      </c>
      <c r="K109" s="27" t="str">
        <f>IFERROR(IF(AVERAGE(G109:J111)&lt;=89,"Nécessite de l'amélioration",IF(AVERAGE(G109:J111)&lt;=114.999,"Rencontre les attentes",IF(AVERAGE(G109:J111)&gt;115,"Dépasse les attentes"))),"")</f>
        <v/>
      </c>
    </row>
    <row r="110" spans="1:11" ht="26.1" customHeight="1" x14ac:dyDescent="0.2">
      <c r="A110" s="24" t="s">
        <v>9</v>
      </c>
      <c r="B110" s="6"/>
      <c r="C110" s="6"/>
      <c r="D110" s="6"/>
      <c r="E110" s="25"/>
      <c r="F110" s="27"/>
      <c r="G110" s="16" t="str">
        <f t="shared" ref="G110:G111" si="109">IF(B110="Nécessite de l'amélioration",80,IF(B110="Rencontre les attentes",100,IF(B110="Dépasse les attentes",130,"")))</f>
        <v/>
      </c>
      <c r="H110" s="16" t="str">
        <f t="shared" si="106"/>
        <v/>
      </c>
      <c r="I110" s="16" t="str">
        <f t="shared" si="107"/>
        <v/>
      </c>
      <c r="J110" s="16" t="str">
        <f t="shared" si="108"/>
        <v/>
      </c>
      <c r="K110" s="27"/>
    </row>
    <row r="111" spans="1:11" ht="26.1" customHeight="1" thickBot="1" x14ac:dyDescent="0.25">
      <c r="A111" s="24" t="s">
        <v>10</v>
      </c>
      <c r="B111" s="6"/>
      <c r="C111" s="6"/>
      <c r="D111" s="6"/>
      <c r="E111" s="25"/>
      <c r="F111" s="27"/>
      <c r="G111" s="17" t="str">
        <f t="shared" si="109"/>
        <v/>
      </c>
      <c r="H111" s="17" t="str">
        <f t="shared" si="106"/>
        <v/>
      </c>
      <c r="I111" s="17" t="str">
        <f t="shared" si="107"/>
        <v/>
      </c>
      <c r="J111" s="17" t="str">
        <f t="shared" si="108"/>
        <v/>
      </c>
      <c r="K111" s="27"/>
    </row>
    <row r="112" spans="1:11" ht="26.1" customHeight="1" thickBot="1" x14ac:dyDescent="0.25">
      <c r="A112" s="22" t="s">
        <v>12</v>
      </c>
      <c r="B112" s="10" t="str">
        <f t="shared" ref="B112:E112" si="110">G112</f>
        <v/>
      </c>
      <c r="C112" s="10" t="str">
        <f t="shared" si="110"/>
        <v/>
      </c>
      <c r="D112" s="10" t="str">
        <f t="shared" si="110"/>
        <v/>
      </c>
      <c r="E112" s="13" t="str">
        <f t="shared" si="110"/>
        <v/>
      </c>
      <c r="F112" s="28"/>
      <c r="G112" s="9" t="str">
        <f>IF(IFERROR(IF(AVERAGE(G109:G111)&lt;=89,"Nécessite de l'amélioration",IF(AVERAGE(G109:G111)&lt;=114.999,"Rencontre les attentes",IF(AVERAGE(G109:G111)&gt;115,"Dépasse les attentes"))),0)=0,"",IF(AVERAGE(G109:G111)&lt;=89,"Nécessite de l'amélioration",IF(AVERAGE(G109:G111)&lt;=114.999,"Rencontre les attentes",IF(AVERAGE(G109:G111)&gt;115,"Dépasse les attentes"))))</f>
        <v/>
      </c>
      <c r="H112" s="9" t="str">
        <f>IF(IFERROR(IF(AVERAGE(H109:H111)&lt;=89,"Nécessite de l'amélioration",IF(AVERAGE(H109:H111)&lt;=114.999,"Rencontre les attentes",IF(AVERAGE(H109:H111)&gt;115,"Dépasse les attentes"))),0)=0,"",IF(AVERAGE(H109:H111)&lt;=89,"Nécessite de l'amélioration",IF(AVERAGE(H109:H111)&lt;=114.999,"Rencontre les attentes",IF(AVERAGE(H109:H111)&gt;115,"Dépasse les attentes"))))</f>
        <v/>
      </c>
      <c r="I112" s="9" t="str">
        <f>IF(IFERROR(IF(AVERAGE(I109:I111)&lt;=89,"Nécessite de l'amélioration",IF(AVERAGE(I109:I111)&lt;=114.999,"Rencontre les attentes",IF(AVERAGE(I109:I111)&gt;115,"Dépasse les attentes"))),0)=0,"",IF(AVERAGE(I109:I111)&lt;=89,"Nécessite de l'amélioration",IF(AVERAGE(I109:I111)&lt;=114.999,"Rencontre les attentes",IF(AVERAGE(I109:I111)&gt;115,"Dépasse les attentes"))))</f>
        <v/>
      </c>
      <c r="J112" s="9" t="str">
        <f>IF(IFERROR(IF(AVERAGE(J109:J111)&lt;=89,"Nécessite de l'amélioration",IF(AVERAGE(J109:J111)&lt;=114.999,"Rencontre les attentes",IF(AVERAGE(J109:J111)&gt;115,"Dépasse les attentes"))),0)=0,"",IF(AVERAGE(J109:J111)&lt;=89,"Nécessite de l'amélioration",IF(AVERAGE(J109:J111)&lt;=114.999,"Rencontre les attentes",IF(AVERAGE(J109:J111)&gt;115,"Dépasse les attentes"))))</f>
        <v/>
      </c>
      <c r="K112" s="28"/>
    </row>
    <row r="113" spans="1:11" ht="12.75" customHeight="1" x14ac:dyDescent="0.2">
      <c r="A113" s="4"/>
      <c r="B113" s="12"/>
      <c r="C113" s="12"/>
      <c r="D113" s="12"/>
      <c r="E113" s="23"/>
      <c r="F113" s="26"/>
      <c r="G113" s="15"/>
      <c r="H113" s="15"/>
      <c r="I113" s="15"/>
      <c r="J113" s="15"/>
      <c r="K113" s="5"/>
    </row>
    <row r="114" spans="1:11" ht="26.1" customHeight="1" x14ac:dyDescent="0.2">
      <c r="A114" s="24" t="s">
        <v>7</v>
      </c>
      <c r="B114" s="6"/>
      <c r="C114" s="6"/>
      <c r="D114" s="6"/>
      <c r="E114" s="25"/>
      <c r="F114" s="27" t="str">
        <f>K114</f>
        <v/>
      </c>
      <c r="G114" s="16" t="str">
        <f>IF(B114="Nécessite de l'amélioration",80,IF(B114="Rencontre les attentes",100,IF(B114="Dépasse les attentes",130,"")))</f>
        <v/>
      </c>
      <c r="H114" s="16" t="str">
        <f t="shared" ref="H114:H116" si="111">IF(C114="Nécessite de l'amélioration",80,IF(C114="Rencontre les attentes",100,IF(C114="Dépasse les attentes",130,"")))</f>
        <v/>
      </c>
      <c r="I114" s="16" t="str">
        <f t="shared" ref="I114:I116" si="112">IF(D114="Nécessite de l'amélioration",80,IF(D114="Rencontre les attentes",100,IF(D114="Dépasse les attentes",130,"")))</f>
        <v/>
      </c>
      <c r="J114" s="16" t="str">
        <f t="shared" ref="J114:J116" si="113">IF(E114="Nécessite de l'amélioration",80,IF(E114="Rencontre les attentes",100,IF(E114="Dépasse les attentes",130,"")))</f>
        <v/>
      </c>
      <c r="K114" s="27" t="str">
        <f>IFERROR(IF(AVERAGE(G114:J116)&lt;=89,"Nécessite de l'amélioration",IF(AVERAGE(G114:J116)&lt;=114.999,"Rencontre les attentes",IF(AVERAGE(G114:J116)&gt;115,"Dépasse les attentes"))),"")</f>
        <v/>
      </c>
    </row>
    <row r="115" spans="1:11" ht="26.1" customHeight="1" x14ac:dyDescent="0.2">
      <c r="A115" s="24" t="s">
        <v>9</v>
      </c>
      <c r="B115" s="6"/>
      <c r="C115" s="6"/>
      <c r="D115" s="6"/>
      <c r="E115" s="25"/>
      <c r="F115" s="27"/>
      <c r="G115" s="16" t="str">
        <f t="shared" ref="G115:G116" si="114">IF(B115="Nécessite de l'amélioration",80,IF(B115="Rencontre les attentes",100,IF(B115="Dépasse les attentes",130,"")))</f>
        <v/>
      </c>
      <c r="H115" s="16" t="str">
        <f t="shared" si="111"/>
        <v/>
      </c>
      <c r="I115" s="16" t="str">
        <f t="shared" si="112"/>
        <v/>
      </c>
      <c r="J115" s="16" t="str">
        <f t="shared" si="113"/>
        <v/>
      </c>
      <c r="K115" s="27"/>
    </row>
    <row r="116" spans="1:11" ht="26.1" customHeight="1" thickBot="1" x14ac:dyDescent="0.25">
      <c r="A116" s="24" t="s">
        <v>10</v>
      </c>
      <c r="B116" s="6"/>
      <c r="C116" s="6"/>
      <c r="D116" s="6"/>
      <c r="E116" s="25"/>
      <c r="F116" s="27"/>
      <c r="G116" s="17" t="str">
        <f t="shared" si="114"/>
        <v/>
      </c>
      <c r="H116" s="17" t="str">
        <f t="shared" si="111"/>
        <v/>
      </c>
      <c r="I116" s="17" t="str">
        <f t="shared" si="112"/>
        <v/>
      </c>
      <c r="J116" s="17" t="str">
        <f t="shared" si="113"/>
        <v/>
      </c>
      <c r="K116" s="27"/>
    </row>
    <row r="117" spans="1:11" ht="26.1" customHeight="1" thickBot="1" x14ac:dyDescent="0.25">
      <c r="A117" s="22" t="s">
        <v>12</v>
      </c>
      <c r="B117" s="10" t="str">
        <f t="shared" ref="B117:E117" si="115">G117</f>
        <v/>
      </c>
      <c r="C117" s="10" t="str">
        <f t="shared" si="115"/>
        <v/>
      </c>
      <c r="D117" s="10" t="str">
        <f t="shared" si="115"/>
        <v/>
      </c>
      <c r="E117" s="13" t="str">
        <f t="shared" si="115"/>
        <v/>
      </c>
      <c r="F117" s="28"/>
      <c r="G117" s="9" t="str">
        <f>IF(IFERROR(IF(AVERAGE(G114:G116)&lt;=89,"Nécessite de l'amélioration",IF(AVERAGE(G114:G116)&lt;=114.999,"Rencontre les attentes",IF(AVERAGE(G114:G116)&gt;115,"Dépasse les attentes"))),0)=0,"",IF(AVERAGE(G114:G116)&lt;=89,"Nécessite de l'amélioration",IF(AVERAGE(G114:G116)&lt;=114.999,"Rencontre les attentes",IF(AVERAGE(G114:G116)&gt;115,"Dépasse les attentes"))))</f>
        <v/>
      </c>
      <c r="H117" s="9" t="str">
        <f>IF(IFERROR(IF(AVERAGE(H114:H116)&lt;=89,"Nécessite de l'amélioration",IF(AVERAGE(H114:H116)&lt;=114.999,"Rencontre les attentes",IF(AVERAGE(H114:H116)&gt;115,"Dépasse les attentes"))),0)=0,"",IF(AVERAGE(H114:H116)&lt;=89,"Nécessite de l'amélioration",IF(AVERAGE(H114:H116)&lt;=114.999,"Rencontre les attentes",IF(AVERAGE(H114:H116)&gt;115,"Dépasse les attentes"))))</f>
        <v/>
      </c>
      <c r="I117" s="9" t="str">
        <f>IF(IFERROR(IF(AVERAGE(I114:I116)&lt;=89,"Nécessite de l'amélioration",IF(AVERAGE(I114:I116)&lt;=114.999,"Rencontre les attentes",IF(AVERAGE(I114:I116)&gt;115,"Dépasse les attentes"))),0)=0,"",IF(AVERAGE(I114:I116)&lt;=89,"Nécessite de l'amélioration",IF(AVERAGE(I114:I116)&lt;=114.999,"Rencontre les attentes",IF(AVERAGE(I114:I116)&gt;115,"Dépasse les attentes"))))</f>
        <v/>
      </c>
      <c r="J117" s="9" t="str">
        <f>IF(IFERROR(IF(AVERAGE(J114:J116)&lt;=89,"Nécessite de l'amélioration",IF(AVERAGE(J114:J116)&lt;=114.999,"Rencontre les attentes",IF(AVERAGE(J114:J116)&gt;115,"Dépasse les attentes"))),0)=0,"",IF(AVERAGE(J114:J116)&lt;=89,"Nécessite de l'amélioration",IF(AVERAGE(J114:J116)&lt;=114.999,"Rencontre les attentes",IF(AVERAGE(J114:J116)&gt;115,"Dépasse les attentes"))))</f>
        <v/>
      </c>
      <c r="K117" s="28"/>
    </row>
    <row r="118" spans="1:11" ht="12.75" customHeight="1" x14ac:dyDescent="0.2">
      <c r="A118" s="4"/>
      <c r="B118" s="12"/>
      <c r="C118" s="12"/>
      <c r="D118" s="12"/>
      <c r="E118" s="23"/>
      <c r="F118" s="26"/>
      <c r="G118" s="15"/>
      <c r="H118" s="15"/>
      <c r="I118" s="15"/>
      <c r="J118" s="15"/>
      <c r="K118" s="5"/>
    </row>
    <row r="119" spans="1:11" ht="26.1" customHeight="1" x14ac:dyDescent="0.2">
      <c r="A119" s="24" t="s">
        <v>7</v>
      </c>
      <c r="B119" s="6"/>
      <c r="C119" s="6"/>
      <c r="D119" s="6"/>
      <c r="E119" s="25"/>
      <c r="F119" s="27" t="str">
        <f>K119</f>
        <v/>
      </c>
      <c r="G119" s="16" t="str">
        <f>IF(B119="Nécessite de l'amélioration",80,IF(B119="Rencontre les attentes",100,IF(B119="Dépasse les attentes",130,"")))</f>
        <v/>
      </c>
      <c r="H119" s="16" t="str">
        <f t="shared" ref="H119:H121" si="116">IF(C119="Nécessite de l'amélioration",80,IF(C119="Rencontre les attentes",100,IF(C119="Dépasse les attentes",130,"")))</f>
        <v/>
      </c>
      <c r="I119" s="16" t="str">
        <f t="shared" ref="I119:I121" si="117">IF(D119="Nécessite de l'amélioration",80,IF(D119="Rencontre les attentes",100,IF(D119="Dépasse les attentes",130,"")))</f>
        <v/>
      </c>
      <c r="J119" s="16" t="str">
        <f t="shared" ref="J119:J121" si="118">IF(E119="Nécessite de l'amélioration",80,IF(E119="Rencontre les attentes",100,IF(E119="Dépasse les attentes",130,"")))</f>
        <v/>
      </c>
      <c r="K119" s="27" t="str">
        <f>IFERROR(IF(AVERAGE(G119:J121)&lt;=89,"Nécessite de l'amélioration",IF(AVERAGE(G119:J121)&lt;=114.999,"Rencontre les attentes",IF(AVERAGE(G119:J121)&gt;115,"Dépasse les attentes"))),"")</f>
        <v/>
      </c>
    </row>
    <row r="120" spans="1:11" ht="26.1" customHeight="1" x14ac:dyDescent="0.2">
      <c r="A120" s="24" t="s">
        <v>9</v>
      </c>
      <c r="B120" s="6"/>
      <c r="C120" s="6"/>
      <c r="D120" s="6"/>
      <c r="E120" s="25"/>
      <c r="F120" s="27"/>
      <c r="G120" s="16" t="str">
        <f t="shared" ref="G120:G121" si="119">IF(B120="Nécessite de l'amélioration",80,IF(B120="Rencontre les attentes",100,IF(B120="Dépasse les attentes",130,"")))</f>
        <v/>
      </c>
      <c r="H120" s="16" t="str">
        <f t="shared" si="116"/>
        <v/>
      </c>
      <c r="I120" s="16" t="str">
        <f t="shared" si="117"/>
        <v/>
      </c>
      <c r="J120" s="16" t="str">
        <f t="shared" si="118"/>
        <v/>
      </c>
      <c r="K120" s="27"/>
    </row>
    <row r="121" spans="1:11" ht="26.1" customHeight="1" thickBot="1" x14ac:dyDescent="0.25">
      <c r="A121" s="24" t="s">
        <v>10</v>
      </c>
      <c r="B121" s="6"/>
      <c r="C121" s="6"/>
      <c r="D121" s="6"/>
      <c r="E121" s="25"/>
      <c r="F121" s="27"/>
      <c r="G121" s="17" t="str">
        <f t="shared" si="119"/>
        <v/>
      </c>
      <c r="H121" s="17" t="str">
        <f t="shared" si="116"/>
        <v/>
      </c>
      <c r="I121" s="17" t="str">
        <f t="shared" si="117"/>
        <v/>
      </c>
      <c r="J121" s="17" t="str">
        <f t="shared" si="118"/>
        <v/>
      </c>
      <c r="K121" s="27"/>
    </row>
    <row r="122" spans="1:11" ht="26.1" customHeight="1" thickBot="1" x14ac:dyDescent="0.25">
      <c r="A122" s="22" t="s">
        <v>12</v>
      </c>
      <c r="B122" s="10" t="str">
        <f t="shared" ref="B122:E122" si="120">G122</f>
        <v/>
      </c>
      <c r="C122" s="10" t="str">
        <f t="shared" si="120"/>
        <v/>
      </c>
      <c r="D122" s="10" t="str">
        <f t="shared" si="120"/>
        <v/>
      </c>
      <c r="E122" s="13" t="str">
        <f t="shared" si="120"/>
        <v/>
      </c>
      <c r="F122" s="28"/>
      <c r="G122" s="9" t="str">
        <f>IF(IFERROR(IF(AVERAGE(G119:G121)&lt;=89,"Nécessite de l'amélioration",IF(AVERAGE(G119:G121)&lt;=114.999,"Rencontre les attentes",IF(AVERAGE(G119:G121)&gt;115,"Dépasse les attentes"))),0)=0,"",IF(AVERAGE(G119:G121)&lt;=89,"Nécessite de l'amélioration",IF(AVERAGE(G119:G121)&lt;=114.999,"Rencontre les attentes",IF(AVERAGE(G119:G121)&gt;115,"Dépasse les attentes"))))</f>
        <v/>
      </c>
      <c r="H122" s="9" t="str">
        <f>IF(IFERROR(IF(AVERAGE(H119:H121)&lt;=89,"Nécessite de l'amélioration",IF(AVERAGE(H119:H121)&lt;=114.999,"Rencontre les attentes",IF(AVERAGE(H119:H121)&gt;115,"Dépasse les attentes"))),0)=0,"",IF(AVERAGE(H119:H121)&lt;=89,"Nécessite de l'amélioration",IF(AVERAGE(H119:H121)&lt;=114.999,"Rencontre les attentes",IF(AVERAGE(H119:H121)&gt;115,"Dépasse les attentes"))))</f>
        <v/>
      </c>
      <c r="I122" s="9" t="str">
        <f>IF(IFERROR(IF(AVERAGE(I119:I121)&lt;=89,"Nécessite de l'amélioration",IF(AVERAGE(I119:I121)&lt;=114.999,"Rencontre les attentes",IF(AVERAGE(I119:I121)&gt;115,"Dépasse les attentes"))),0)=0,"",IF(AVERAGE(I119:I121)&lt;=89,"Nécessite de l'amélioration",IF(AVERAGE(I119:I121)&lt;=114.999,"Rencontre les attentes",IF(AVERAGE(I119:I121)&gt;115,"Dépasse les attentes"))))</f>
        <v/>
      </c>
      <c r="J122" s="9" t="str">
        <f>IF(IFERROR(IF(AVERAGE(J119:J121)&lt;=89,"Nécessite de l'amélioration",IF(AVERAGE(J119:J121)&lt;=114.999,"Rencontre les attentes",IF(AVERAGE(J119:J121)&gt;115,"Dépasse les attentes"))),0)=0,"",IF(AVERAGE(J119:J121)&lt;=89,"Nécessite de l'amélioration",IF(AVERAGE(J119:J121)&lt;=114.999,"Rencontre les attentes",IF(AVERAGE(J119:J121)&gt;115,"Dépasse les attentes"))))</f>
        <v/>
      </c>
      <c r="K122" s="28"/>
    </row>
    <row r="123" spans="1:11" ht="12.75" customHeight="1" x14ac:dyDescent="0.2">
      <c r="A123" s="4"/>
      <c r="B123" s="12"/>
      <c r="C123" s="12"/>
      <c r="D123" s="12"/>
      <c r="E123" s="23"/>
      <c r="F123" s="26"/>
      <c r="G123" s="15"/>
      <c r="H123" s="15"/>
      <c r="I123" s="15"/>
      <c r="J123" s="15"/>
      <c r="K123" s="5"/>
    </row>
    <row r="124" spans="1:11" ht="26.1" customHeight="1" x14ac:dyDescent="0.2">
      <c r="A124" s="24" t="s">
        <v>7</v>
      </c>
      <c r="B124" s="6"/>
      <c r="C124" s="6"/>
      <c r="D124" s="6"/>
      <c r="E124" s="25"/>
      <c r="F124" s="27" t="str">
        <f>K124</f>
        <v/>
      </c>
      <c r="G124" s="16" t="str">
        <f>IF(B124="Nécessite de l'amélioration",80,IF(B124="Rencontre les attentes",100,IF(B124="Dépasse les attentes",130,"")))</f>
        <v/>
      </c>
      <c r="H124" s="16" t="str">
        <f t="shared" ref="H124:H126" si="121">IF(C124="Nécessite de l'amélioration",80,IF(C124="Rencontre les attentes",100,IF(C124="Dépasse les attentes",130,"")))</f>
        <v/>
      </c>
      <c r="I124" s="16" t="str">
        <f t="shared" ref="I124:I126" si="122">IF(D124="Nécessite de l'amélioration",80,IF(D124="Rencontre les attentes",100,IF(D124="Dépasse les attentes",130,"")))</f>
        <v/>
      </c>
      <c r="J124" s="16" t="str">
        <f t="shared" ref="J124:J126" si="123">IF(E124="Nécessite de l'amélioration",80,IF(E124="Rencontre les attentes",100,IF(E124="Dépasse les attentes",130,"")))</f>
        <v/>
      </c>
      <c r="K124" s="27" t="str">
        <f>IFERROR(IF(AVERAGE(G124:J126)&lt;=89,"Nécessite de l'amélioration",IF(AVERAGE(G124:J126)&lt;=114.999,"Rencontre les attentes",IF(AVERAGE(G124:J126)&gt;115,"Dépasse les attentes"))),"")</f>
        <v/>
      </c>
    </row>
    <row r="125" spans="1:11" ht="26.1" customHeight="1" x14ac:dyDescent="0.2">
      <c r="A125" s="24" t="s">
        <v>9</v>
      </c>
      <c r="B125" s="6"/>
      <c r="C125" s="6"/>
      <c r="D125" s="6"/>
      <c r="E125" s="25"/>
      <c r="F125" s="27"/>
      <c r="G125" s="16" t="str">
        <f t="shared" ref="G125:G126" si="124">IF(B125="Nécessite de l'amélioration",80,IF(B125="Rencontre les attentes",100,IF(B125="Dépasse les attentes",130,"")))</f>
        <v/>
      </c>
      <c r="H125" s="16" t="str">
        <f t="shared" si="121"/>
        <v/>
      </c>
      <c r="I125" s="16" t="str">
        <f t="shared" si="122"/>
        <v/>
      </c>
      <c r="J125" s="16" t="str">
        <f t="shared" si="123"/>
        <v/>
      </c>
      <c r="K125" s="27"/>
    </row>
    <row r="126" spans="1:11" ht="26.1" customHeight="1" thickBot="1" x14ac:dyDescent="0.25">
      <c r="A126" s="24" t="s">
        <v>10</v>
      </c>
      <c r="B126" s="6"/>
      <c r="C126" s="6"/>
      <c r="D126" s="6"/>
      <c r="E126" s="25"/>
      <c r="F126" s="27"/>
      <c r="G126" s="17" t="str">
        <f t="shared" si="124"/>
        <v/>
      </c>
      <c r="H126" s="17" t="str">
        <f t="shared" si="121"/>
        <v/>
      </c>
      <c r="I126" s="17" t="str">
        <f t="shared" si="122"/>
        <v/>
      </c>
      <c r="J126" s="17" t="str">
        <f t="shared" si="123"/>
        <v/>
      </c>
      <c r="K126" s="27"/>
    </row>
    <row r="127" spans="1:11" ht="26.1" customHeight="1" thickBot="1" x14ac:dyDescent="0.25">
      <c r="A127" s="22" t="s">
        <v>12</v>
      </c>
      <c r="B127" s="10" t="str">
        <f t="shared" ref="B127:E127" si="125">G127</f>
        <v/>
      </c>
      <c r="C127" s="10" t="str">
        <f t="shared" si="125"/>
        <v/>
      </c>
      <c r="D127" s="10" t="str">
        <f t="shared" si="125"/>
        <v/>
      </c>
      <c r="E127" s="13" t="str">
        <f t="shared" si="125"/>
        <v/>
      </c>
      <c r="F127" s="28"/>
      <c r="G127" s="9" t="str">
        <f>IF(IFERROR(IF(AVERAGE(G124:G126)&lt;=89,"Nécessite de l'amélioration",IF(AVERAGE(G124:G126)&lt;=114.999,"Rencontre les attentes",IF(AVERAGE(G124:G126)&gt;115,"Dépasse les attentes"))),0)=0,"",IF(AVERAGE(G124:G126)&lt;=89,"Nécessite de l'amélioration",IF(AVERAGE(G124:G126)&lt;=114.999,"Rencontre les attentes",IF(AVERAGE(G124:G126)&gt;115,"Dépasse les attentes"))))</f>
        <v/>
      </c>
      <c r="H127" s="9" t="str">
        <f>IF(IFERROR(IF(AVERAGE(H124:H126)&lt;=89,"Nécessite de l'amélioration",IF(AVERAGE(H124:H126)&lt;=114.999,"Rencontre les attentes",IF(AVERAGE(H124:H126)&gt;115,"Dépasse les attentes"))),0)=0,"",IF(AVERAGE(H124:H126)&lt;=89,"Nécessite de l'amélioration",IF(AVERAGE(H124:H126)&lt;=114.999,"Rencontre les attentes",IF(AVERAGE(H124:H126)&gt;115,"Dépasse les attentes"))))</f>
        <v/>
      </c>
      <c r="I127" s="9" t="str">
        <f>IF(IFERROR(IF(AVERAGE(I124:I126)&lt;=89,"Nécessite de l'amélioration",IF(AVERAGE(I124:I126)&lt;=114.999,"Rencontre les attentes",IF(AVERAGE(I124:I126)&gt;115,"Dépasse les attentes"))),0)=0,"",IF(AVERAGE(I124:I126)&lt;=89,"Nécessite de l'amélioration",IF(AVERAGE(I124:I126)&lt;=114.999,"Rencontre les attentes",IF(AVERAGE(I124:I126)&gt;115,"Dépasse les attentes"))))</f>
        <v/>
      </c>
      <c r="J127" s="9" t="str">
        <f>IF(IFERROR(IF(AVERAGE(J124:J126)&lt;=89,"Nécessite de l'amélioration",IF(AVERAGE(J124:J126)&lt;=114.999,"Rencontre les attentes",IF(AVERAGE(J124:J126)&gt;115,"Dépasse les attentes"))),0)=0,"",IF(AVERAGE(J124:J126)&lt;=89,"Nécessite de l'amélioration",IF(AVERAGE(J124:J126)&lt;=114.999,"Rencontre les attentes",IF(AVERAGE(J124:J126)&gt;115,"Dépasse les attentes"))))</f>
        <v/>
      </c>
      <c r="K127" s="28"/>
    </row>
  </sheetData>
  <mergeCells count="51">
    <mergeCell ref="F124:F127"/>
    <mergeCell ref="K124:K127"/>
    <mergeCell ref="F109:F112"/>
    <mergeCell ref="K109:K112"/>
    <mergeCell ref="F114:F117"/>
    <mergeCell ref="K114:K117"/>
    <mergeCell ref="F119:F122"/>
    <mergeCell ref="K119:K122"/>
    <mergeCell ref="F94:F97"/>
    <mergeCell ref="K94:K97"/>
    <mergeCell ref="F99:F102"/>
    <mergeCell ref="K99:K102"/>
    <mergeCell ref="F104:F107"/>
    <mergeCell ref="K104:K107"/>
    <mergeCell ref="F79:F82"/>
    <mergeCell ref="K79:K82"/>
    <mergeCell ref="F84:F87"/>
    <mergeCell ref="K84:K87"/>
    <mergeCell ref="F89:F92"/>
    <mergeCell ref="K89:K92"/>
    <mergeCell ref="F64:F67"/>
    <mergeCell ref="K64:K67"/>
    <mergeCell ref="F69:F72"/>
    <mergeCell ref="K69:K72"/>
    <mergeCell ref="F74:F77"/>
    <mergeCell ref="K74:K77"/>
    <mergeCell ref="F49:F52"/>
    <mergeCell ref="K49:K52"/>
    <mergeCell ref="F54:F57"/>
    <mergeCell ref="K54:K57"/>
    <mergeCell ref="F59:F62"/>
    <mergeCell ref="K59:K62"/>
    <mergeCell ref="F34:F37"/>
    <mergeCell ref="K34:K37"/>
    <mergeCell ref="F39:F42"/>
    <mergeCell ref="K39:K42"/>
    <mergeCell ref="F44:F47"/>
    <mergeCell ref="K44:K47"/>
    <mergeCell ref="F19:F22"/>
    <mergeCell ref="K19:K22"/>
    <mergeCell ref="F24:F27"/>
    <mergeCell ref="K24:K27"/>
    <mergeCell ref="F29:F32"/>
    <mergeCell ref="K29:K32"/>
    <mergeCell ref="F14:F17"/>
    <mergeCell ref="K14:K17"/>
    <mergeCell ref="G1:K1"/>
    <mergeCell ref="F4:F7"/>
    <mergeCell ref="K4:K7"/>
    <mergeCell ref="F9:F12"/>
    <mergeCell ref="K9:K12"/>
  </mergeCells>
  <conditionalFormatting sqref="B128:E1048576 B1:E3 B8:E8 B13:E13 B18:E18 B23:E23">
    <cfRule type="cellIs" dxfId="391" priority="190" operator="equal">
      <formula>"Nécessite de l'amélioration"</formula>
    </cfRule>
  </conditionalFormatting>
  <conditionalFormatting sqref="B128:F1048576 B1:F3 B8:F8 F4:F7 B13:F13 F9:F12 B18:F18 F14:F17 B23:F23 F19:F22 F24:F27">
    <cfRule type="cellIs" dxfId="390" priority="188" operator="equal">
      <formula>"Dépasse les attentes"</formula>
    </cfRule>
    <cfRule type="cellIs" dxfId="389" priority="189" operator="equal">
      <formula>"Rencontre les attentes"</formula>
    </cfRule>
  </conditionalFormatting>
  <conditionalFormatting sqref="B28:E28 B33:E33 B38:E38 B43:E43 B48:E48">
    <cfRule type="cellIs" dxfId="388" priority="187" operator="equal">
      <formula>"Nécessite de l'amérioration"</formula>
    </cfRule>
  </conditionalFormatting>
  <conditionalFormatting sqref="B28:F28 B33:F33 F29:F32 B38:F38 F34:F37 B43:F43 F39:F42 B48:F48 F44:F47 F49:F52">
    <cfRule type="cellIs" dxfId="387" priority="185" operator="equal">
      <formula>"Dépasse les attentes"</formula>
    </cfRule>
    <cfRule type="cellIs" dxfId="386" priority="186" operator="equal">
      <formula>"Rencontre les attentes"</formula>
    </cfRule>
  </conditionalFormatting>
  <conditionalFormatting sqref="B53:E53 B58:E58 B63:E63">
    <cfRule type="cellIs" dxfId="385" priority="178" operator="equal">
      <formula>"Nécessite de l'amérioration"</formula>
    </cfRule>
  </conditionalFormatting>
  <conditionalFormatting sqref="B53:F53 B58:F58 F54:F57 B63:F63 F59:F62 F64:F67">
    <cfRule type="cellIs" dxfId="384" priority="176" operator="equal">
      <formula>"Dépasse les attentes"</formula>
    </cfRule>
    <cfRule type="cellIs" dxfId="383" priority="177" operator="equal">
      <formula>"Rencontre les attentes"</formula>
    </cfRule>
  </conditionalFormatting>
  <conditionalFormatting sqref="B68:E68 B73:E73">
    <cfRule type="cellIs" dxfId="382" priority="175" operator="equal">
      <formula>"Nécessite de l'amérioration"</formula>
    </cfRule>
  </conditionalFormatting>
  <conditionalFormatting sqref="B68:F68 B73:F73 F69:F72 F74:F77">
    <cfRule type="cellIs" dxfId="381" priority="173" operator="equal">
      <formula>"Dépasse les attentes"</formula>
    </cfRule>
    <cfRule type="cellIs" dxfId="380" priority="174" operator="equal">
      <formula>"Rencontre les attentes"</formula>
    </cfRule>
  </conditionalFormatting>
  <conditionalFormatting sqref="B78:E78 B83:E83">
    <cfRule type="cellIs" dxfId="379" priority="172" operator="equal">
      <formula>"Nécessite de l'amérioration"</formula>
    </cfRule>
  </conditionalFormatting>
  <conditionalFormatting sqref="B78:F78 B83:F83 F79:F82 F84:F87">
    <cfRule type="cellIs" dxfId="378" priority="170" operator="equal">
      <formula>"Dépasse les attentes"</formula>
    </cfRule>
    <cfRule type="cellIs" dxfId="377" priority="171" operator="equal">
      <formula>"Rencontre les attentes"</formula>
    </cfRule>
  </conditionalFormatting>
  <conditionalFormatting sqref="B88:E88 B93:E93">
    <cfRule type="cellIs" dxfId="376" priority="169" operator="equal">
      <formula>"Nécessite de l'amérioration"</formula>
    </cfRule>
  </conditionalFormatting>
  <conditionalFormatting sqref="B88:F88 B93:F93 F89:F92 F94:F97">
    <cfRule type="cellIs" dxfId="375" priority="167" operator="equal">
      <formula>"Dépasse les attentes"</formula>
    </cfRule>
    <cfRule type="cellIs" dxfId="374" priority="168" operator="equal">
      <formula>"Rencontre les attentes"</formula>
    </cfRule>
  </conditionalFormatting>
  <conditionalFormatting sqref="B98:E98 B103:E103">
    <cfRule type="cellIs" dxfId="373" priority="166" operator="equal">
      <formula>"Nécessite de l'amérioration"</formula>
    </cfRule>
  </conditionalFormatting>
  <conditionalFormatting sqref="B98:F98 B103:F103 F99:F102 F104:F107">
    <cfRule type="cellIs" dxfId="372" priority="164" operator="equal">
      <formula>"Dépasse les attentes"</formula>
    </cfRule>
    <cfRule type="cellIs" dxfId="371" priority="165" operator="equal">
      <formula>"Rencontre les attentes"</formula>
    </cfRule>
  </conditionalFormatting>
  <conditionalFormatting sqref="B108:E108">
    <cfRule type="cellIs" dxfId="370" priority="163" operator="equal">
      <formula>"Nécessite de l'amérioration"</formula>
    </cfRule>
  </conditionalFormatting>
  <conditionalFormatting sqref="B108:F108 F109:F112">
    <cfRule type="cellIs" dxfId="369" priority="161" operator="equal">
      <formula>"Dépasse les attentes"</formula>
    </cfRule>
    <cfRule type="cellIs" dxfId="368" priority="162" operator="equal">
      <formula>"Rencontre les attentes"</formula>
    </cfRule>
  </conditionalFormatting>
  <conditionalFormatting sqref="B113:E113">
    <cfRule type="cellIs" dxfId="367" priority="160" operator="equal">
      <formula>"Nécessite de l'amérioration"</formula>
    </cfRule>
  </conditionalFormatting>
  <conditionalFormatting sqref="B113:F113 F114:F117">
    <cfRule type="cellIs" dxfId="366" priority="158" operator="equal">
      <formula>"Dépasse les attentes"</formula>
    </cfRule>
    <cfRule type="cellIs" dxfId="365" priority="159" operator="equal">
      <formula>"Rencontre les attentes"</formula>
    </cfRule>
  </conditionalFormatting>
  <conditionalFormatting sqref="B118:E118">
    <cfRule type="cellIs" dxfId="364" priority="157" operator="equal">
      <formula>"Nécessite de l'amérioration"</formula>
    </cfRule>
  </conditionalFormatting>
  <conditionalFormatting sqref="B118:F118 F119:F122">
    <cfRule type="cellIs" dxfId="363" priority="155" operator="equal">
      <formula>"Dépasse les attentes"</formula>
    </cfRule>
    <cfRule type="cellIs" dxfId="362" priority="156" operator="equal">
      <formula>"Rencontre les attentes"</formula>
    </cfRule>
  </conditionalFormatting>
  <conditionalFormatting sqref="B123:E123">
    <cfRule type="cellIs" dxfId="361" priority="154" operator="equal">
      <formula>"Nécessite de l'amérioration"</formula>
    </cfRule>
  </conditionalFormatting>
  <conditionalFormatting sqref="B123:F123 F124:F127">
    <cfRule type="cellIs" dxfId="360" priority="152" operator="equal">
      <formula>"Dépasse les attentes"</formula>
    </cfRule>
    <cfRule type="cellIs" dxfId="359" priority="153" operator="equal">
      <formula>"Rencontre les attentes"</formula>
    </cfRule>
  </conditionalFormatting>
  <conditionalFormatting sqref="B4:E7">
    <cfRule type="cellIs" dxfId="358" priority="151" operator="equal">
      <formula>"Nécessite de l'amélioration"</formula>
    </cfRule>
  </conditionalFormatting>
  <conditionalFormatting sqref="B4:E7">
    <cfRule type="cellIs" dxfId="357" priority="149" operator="equal">
      <formula>"Dépasse les attentes"</formula>
    </cfRule>
    <cfRule type="cellIs" dxfId="356" priority="150" operator="equal">
      <formula>"Rencontre les attentes"</formula>
    </cfRule>
  </conditionalFormatting>
  <conditionalFormatting sqref="A4:A6">
    <cfRule type="cellIs" dxfId="355" priority="148" operator="equal">
      <formula>"Nécessite de l'amélioration"</formula>
    </cfRule>
  </conditionalFormatting>
  <conditionalFormatting sqref="A4:A6">
    <cfRule type="cellIs" dxfId="354" priority="146" operator="equal">
      <formula>"Dépasse les attentes"</formula>
    </cfRule>
    <cfRule type="cellIs" dxfId="353" priority="147" operator="equal">
      <formula>"Rencontre les attentes"</formula>
    </cfRule>
  </conditionalFormatting>
  <conditionalFormatting sqref="B9:E12">
    <cfRule type="cellIs" dxfId="352" priority="145" operator="equal">
      <formula>"Nécessite de l'amélioration"</formula>
    </cfRule>
  </conditionalFormatting>
  <conditionalFormatting sqref="B9:E12">
    <cfRule type="cellIs" dxfId="351" priority="143" operator="equal">
      <formula>"Dépasse les attentes"</formula>
    </cfRule>
    <cfRule type="cellIs" dxfId="350" priority="144" operator="equal">
      <formula>"Rencontre les attentes"</formula>
    </cfRule>
  </conditionalFormatting>
  <conditionalFormatting sqref="A9:A11">
    <cfRule type="cellIs" dxfId="349" priority="142" operator="equal">
      <formula>"Nécessite de l'amélioration"</formula>
    </cfRule>
  </conditionalFormatting>
  <conditionalFormatting sqref="A9:A11">
    <cfRule type="cellIs" dxfId="348" priority="140" operator="equal">
      <formula>"Dépasse les attentes"</formula>
    </cfRule>
    <cfRule type="cellIs" dxfId="347" priority="141" operator="equal">
      <formula>"Rencontre les attentes"</formula>
    </cfRule>
  </conditionalFormatting>
  <conditionalFormatting sqref="B14:E17">
    <cfRule type="cellIs" dxfId="346" priority="139" operator="equal">
      <formula>"Nécessite de l'amélioration"</formula>
    </cfRule>
  </conditionalFormatting>
  <conditionalFormatting sqref="B14:E17">
    <cfRule type="cellIs" dxfId="345" priority="137" operator="equal">
      <formula>"Dépasse les attentes"</formula>
    </cfRule>
    <cfRule type="cellIs" dxfId="344" priority="138" operator="equal">
      <formula>"Rencontre les attentes"</formula>
    </cfRule>
  </conditionalFormatting>
  <conditionalFormatting sqref="A14:A16">
    <cfRule type="cellIs" dxfId="343" priority="136" operator="equal">
      <formula>"Nécessite de l'amélioration"</formula>
    </cfRule>
  </conditionalFormatting>
  <conditionalFormatting sqref="A14:A16">
    <cfRule type="cellIs" dxfId="342" priority="134" operator="equal">
      <formula>"Dépasse les attentes"</formula>
    </cfRule>
    <cfRule type="cellIs" dxfId="341" priority="135" operator="equal">
      <formula>"Rencontre les attentes"</formula>
    </cfRule>
  </conditionalFormatting>
  <conditionalFormatting sqref="B19:E22">
    <cfRule type="cellIs" dxfId="340" priority="133" operator="equal">
      <formula>"Nécessite de l'amélioration"</formula>
    </cfRule>
  </conditionalFormatting>
  <conditionalFormatting sqref="B19:E22">
    <cfRule type="cellIs" dxfId="339" priority="131" operator="equal">
      <formula>"Dépasse les attentes"</formula>
    </cfRule>
    <cfRule type="cellIs" dxfId="338" priority="132" operator="equal">
      <formula>"Rencontre les attentes"</formula>
    </cfRule>
  </conditionalFormatting>
  <conditionalFormatting sqref="A19:A21">
    <cfRule type="cellIs" dxfId="337" priority="130" operator="equal">
      <formula>"Nécessite de l'amélioration"</formula>
    </cfRule>
  </conditionalFormatting>
  <conditionalFormatting sqref="A19:A21">
    <cfRule type="cellIs" dxfId="336" priority="128" operator="equal">
      <formula>"Dépasse les attentes"</formula>
    </cfRule>
    <cfRule type="cellIs" dxfId="335" priority="129" operator="equal">
      <formula>"Rencontre les attentes"</formula>
    </cfRule>
  </conditionalFormatting>
  <conditionalFormatting sqref="B24:E27">
    <cfRule type="cellIs" dxfId="334" priority="127" operator="equal">
      <formula>"Nécessite de l'amélioration"</formula>
    </cfRule>
  </conditionalFormatting>
  <conditionalFormatting sqref="B24:E27">
    <cfRule type="cellIs" dxfId="333" priority="125" operator="equal">
      <formula>"Dépasse les attentes"</formula>
    </cfRule>
    <cfRule type="cellIs" dxfId="332" priority="126" operator="equal">
      <formula>"Rencontre les attentes"</formula>
    </cfRule>
  </conditionalFormatting>
  <conditionalFormatting sqref="A24:A26">
    <cfRule type="cellIs" dxfId="331" priority="124" operator="equal">
      <formula>"Nécessite de l'amélioration"</formula>
    </cfRule>
  </conditionalFormatting>
  <conditionalFormatting sqref="A24:A26">
    <cfRule type="cellIs" dxfId="330" priority="122" operator="equal">
      <formula>"Dépasse les attentes"</formula>
    </cfRule>
    <cfRule type="cellIs" dxfId="329" priority="123" operator="equal">
      <formula>"Rencontre les attentes"</formula>
    </cfRule>
  </conditionalFormatting>
  <conditionalFormatting sqref="B29:E32">
    <cfRule type="cellIs" dxfId="328" priority="121" operator="equal">
      <formula>"Nécessite de l'amélioration"</formula>
    </cfRule>
  </conditionalFormatting>
  <conditionalFormatting sqref="B29:E32">
    <cfRule type="cellIs" dxfId="327" priority="119" operator="equal">
      <formula>"Dépasse les attentes"</formula>
    </cfRule>
    <cfRule type="cellIs" dxfId="326" priority="120" operator="equal">
      <formula>"Rencontre les attentes"</formula>
    </cfRule>
  </conditionalFormatting>
  <conditionalFormatting sqref="A29:A31">
    <cfRule type="cellIs" dxfId="325" priority="118" operator="equal">
      <formula>"Nécessite de l'amélioration"</formula>
    </cfRule>
  </conditionalFormatting>
  <conditionalFormatting sqref="A29:A31">
    <cfRule type="cellIs" dxfId="324" priority="116" operator="equal">
      <formula>"Dépasse les attentes"</formula>
    </cfRule>
    <cfRule type="cellIs" dxfId="323" priority="117" operator="equal">
      <formula>"Rencontre les attentes"</formula>
    </cfRule>
  </conditionalFormatting>
  <conditionalFormatting sqref="B34:E37">
    <cfRule type="cellIs" dxfId="322" priority="115" operator="equal">
      <formula>"Nécessite de l'amélioration"</formula>
    </cfRule>
  </conditionalFormatting>
  <conditionalFormatting sqref="B34:E37">
    <cfRule type="cellIs" dxfId="321" priority="113" operator="equal">
      <formula>"Dépasse les attentes"</formula>
    </cfRule>
    <cfRule type="cellIs" dxfId="320" priority="114" operator="equal">
      <formula>"Rencontre les attentes"</formula>
    </cfRule>
  </conditionalFormatting>
  <conditionalFormatting sqref="A34:A36">
    <cfRule type="cellIs" dxfId="319" priority="112" operator="equal">
      <formula>"Nécessite de l'amélioration"</formula>
    </cfRule>
  </conditionalFormatting>
  <conditionalFormatting sqref="A34:A36">
    <cfRule type="cellIs" dxfId="318" priority="110" operator="equal">
      <formula>"Dépasse les attentes"</formula>
    </cfRule>
    <cfRule type="cellIs" dxfId="317" priority="111" operator="equal">
      <formula>"Rencontre les attentes"</formula>
    </cfRule>
  </conditionalFormatting>
  <conditionalFormatting sqref="B39:E42">
    <cfRule type="cellIs" dxfId="316" priority="109" operator="equal">
      <formula>"Nécessite de l'amélioration"</formula>
    </cfRule>
  </conditionalFormatting>
  <conditionalFormatting sqref="B39:E42">
    <cfRule type="cellIs" dxfId="315" priority="107" operator="equal">
      <formula>"Dépasse les attentes"</formula>
    </cfRule>
    <cfRule type="cellIs" dxfId="314" priority="108" operator="equal">
      <formula>"Rencontre les attentes"</formula>
    </cfRule>
  </conditionalFormatting>
  <conditionalFormatting sqref="A39:A41">
    <cfRule type="cellIs" dxfId="313" priority="106" operator="equal">
      <formula>"Nécessite de l'amélioration"</formula>
    </cfRule>
  </conditionalFormatting>
  <conditionalFormatting sqref="A39:A41">
    <cfRule type="cellIs" dxfId="312" priority="104" operator="equal">
      <formula>"Dépasse les attentes"</formula>
    </cfRule>
    <cfRule type="cellIs" dxfId="311" priority="105" operator="equal">
      <formula>"Rencontre les attentes"</formula>
    </cfRule>
  </conditionalFormatting>
  <conditionalFormatting sqref="B44:E47">
    <cfRule type="cellIs" dxfId="310" priority="103" operator="equal">
      <formula>"Nécessite de l'amélioration"</formula>
    </cfRule>
  </conditionalFormatting>
  <conditionalFormatting sqref="B44:E47">
    <cfRule type="cellIs" dxfId="309" priority="101" operator="equal">
      <formula>"Dépasse les attentes"</formula>
    </cfRule>
    <cfRule type="cellIs" dxfId="308" priority="102" operator="equal">
      <formula>"Rencontre les attentes"</formula>
    </cfRule>
  </conditionalFormatting>
  <conditionalFormatting sqref="A44:A46">
    <cfRule type="cellIs" dxfId="307" priority="100" operator="equal">
      <formula>"Nécessite de l'amélioration"</formula>
    </cfRule>
  </conditionalFormatting>
  <conditionalFormatting sqref="A44:A46">
    <cfRule type="cellIs" dxfId="306" priority="98" operator="equal">
      <formula>"Dépasse les attentes"</formula>
    </cfRule>
    <cfRule type="cellIs" dxfId="305" priority="99" operator="equal">
      <formula>"Rencontre les attentes"</formula>
    </cfRule>
  </conditionalFormatting>
  <conditionalFormatting sqref="B49:E52">
    <cfRule type="cellIs" dxfId="304" priority="97" operator="equal">
      <formula>"Nécessite de l'amélioration"</formula>
    </cfRule>
  </conditionalFormatting>
  <conditionalFormatting sqref="B49:E52">
    <cfRule type="cellIs" dxfId="303" priority="95" operator="equal">
      <formula>"Dépasse les attentes"</formula>
    </cfRule>
    <cfRule type="cellIs" dxfId="302" priority="96" operator="equal">
      <formula>"Rencontre les attentes"</formula>
    </cfRule>
  </conditionalFormatting>
  <conditionalFormatting sqref="A49:A51">
    <cfRule type="cellIs" dxfId="301" priority="94" operator="equal">
      <formula>"Nécessite de l'amélioration"</formula>
    </cfRule>
  </conditionalFormatting>
  <conditionalFormatting sqref="A49:A51">
    <cfRule type="cellIs" dxfId="300" priority="92" operator="equal">
      <formula>"Dépasse les attentes"</formula>
    </cfRule>
    <cfRule type="cellIs" dxfId="299" priority="93" operator="equal">
      <formula>"Rencontre les attentes"</formula>
    </cfRule>
  </conditionalFormatting>
  <conditionalFormatting sqref="B54:E57">
    <cfRule type="cellIs" dxfId="298" priority="91" operator="equal">
      <formula>"Nécessite de l'amélioration"</formula>
    </cfRule>
  </conditionalFormatting>
  <conditionalFormatting sqref="B54:E57">
    <cfRule type="cellIs" dxfId="297" priority="89" operator="equal">
      <formula>"Dépasse les attentes"</formula>
    </cfRule>
    <cfRule type="cellIs" dxfId="296" priority="90" operator="equal">
      <formula>"Rencontre les attentes"</formula>
    </cfRule>
  </conditionalFormatting>
  <conditionalFormatting sqref="A54:A56">
    <cfRule type="cellIs" dxfId="295" priority="88" operator="equal">
      <formula>"Nécessite de l'amélioration"</formula>
    </cfRule>
  </conditionalFormatting>
  <conditionalFormatting sqref="A54:A56">
    <cfRule type="cellIs" dxfId="294" priority="86" operator="equal">
      <formula>"Dépasse les attentes"</formula>
    </cfRule>
    <cfRule type="cellIs" dxfId="293" priority="87" operator="equal">
      <formula>"Rencontre les attentes"</formula>
    </cfRule>
  </conditionalFormatting>
  <conditionalFormatting sqref="B59:E62">
    <cfRule type="cellIs" dxfId="292" priority="85" operator="equal">
      <formula>"Nécessite de l'amélioration"</formula>
    </cfRule>
  </conditionalFormatting>
  <conditionalFormatting sqref="B59:E62">
    <cfRule type="cellIs" dxfId="291" priority="83" operator="equal">
      <formula>"Dépasse les attentes"</formula>
    </cfRule>
    <cfRule type="cellIs" dxfId="290" priority="84" operator="equal">
      <formula>"Rencontre les attentes"</formula>
    </cfRule>
  </conditionalFormatting>
  <conditionalFormatting sqref="A59:A61">
    <cfRule type="cellIs" dxfId="289" priority="82" operator="equal">
      <formula>"Nécessite de l'amélioration"</formula>
    </cfRule>
  </conditionalFormatting>
  <conditionalFormatting sqref="A59:A61">
    <cfRule type="cellIs" dxfId="288" priority="80" operator="equal">
      <formula>"Dépasse les attentes"</formula>
    </cfRule>
    <cfRule type="cellIs" dxfId="287" priority="81" operator="equal">
      <formula>"Rencontre les attentes"</formula>
    </cfRule>
  </conditionalFormatting>
  <conditionalFormatting sqref="B64:E67">
    <cfRule type="cellIs" dxfId="286" priority="79" operator="equal">
      <formula>"Nécessite de l'amélioration"</formula>
    </cfRule>
  </conditionalFormatting>
  <conditionalFormatting sqref="B64:E67">
    <cfRule type="cellIs" dxfId="285" priority="77" operator="equal">
      <formula>"Dépasse les attentes"</formula>
    </cfRule>
    <cfRule type="cellIs" dxfId="284" priority="78" operator="equal">
      <formula>"Rencontre les attentes"</formula>
    </cfRule>
  </conditionalFormatting>
  <conditionalFormatting sqref="A64:A66">
    <cfRule type="cellIs" dxfId="283" priority="76" operator="equal">
      <formula>"Nécessite de l'amélioration"</formula>
    </cfRule>
  </conditionalFormatting>
  <conditionalFormatting sqref="A64:A66">
    <cfRule type="cellIs" dxfId="282" priority="74" operator="equal">
      <formula>"Dépasse les attentes"</formula>
    </cfRule>
    <cfRule type="cellIs" dxfId="281" priority="75" operator="equal">
      <formula>"Rencontre les attentes"</formula>
    </cfRule>
  </conditionalFormatting>
  <conditionalFormatting sqref="B69:E72">
    <cfRule type="cellIs" dxfId="280" priority="73" operator="equal">
      <formula>"Nécessite de l'amélioration"</formula>
    </cfRule>
  </conditionalFormatting>
  <conditionalFormatting sqref="B69:E72">
    <cfRule type="cellIs" dxfId="279" priority="71" operator="equal">
      <formula>"Dépasse les attentes"</formula>
    </cfRule>
    <cfRule type="cellIs" dxfId="278" priority="72" operator="equal">
      <formula>"Rencontre les attentes"</formula>
    </cfRule>
  </conditionalFormatting>
  <conditionalFormatting sqref="A69:A71">
    <cfRule type="cellIs" dxfId="277" priority="70" operator="equal">
      <formula>"Nécessite de l'amélioration"</formula>
    </cfRule>
  </conditionalFormatting>
  <conditionalFormatting sqref="A69:A71">
    <cfRule type="cellIs" dxfId="276" priority="68" operator="equal">
      <formula>"Dépasse les attentes"</formula>
    </cfRule>
    <cfRule type="cellIs" dxfId="275" priority="69" operator="equal">
      <formula>"Rencontre les attentes"</formula>
    </cfRule>
  </conditionalFormatting>
  <conditionalFormatting sqref="B74:E77">
    <cfRule type="cellIs" dxfId="274" priority="67" operator="equal">
      <formula>"Nécessite de l'amélioration"</formula>
    </cfRule>
  </conditionalFormatting>
  <conditionalFormatting sqref="B74:E77">
    <cfRule type="cellIs" dxfId="273" priority="65" operator="equal">
      <formula>"Dépasse les attentes"</formula>
    </cfRule>
    <cfRule type="cellIs" dxfId="272" priority="66" operator="equal">
      <formula>"Rencontre les attentes"</formula>
    </cfRule>
  </conditionalFormatting>
  <conditionalFormatting sqref="A74:A76">
    <cfRule type="cellIs" dxfId="271" priority="64" operator="equal">
      <formula>"Nécessite de l'amélioration"</formula>
    </cfRule>
  </conditionalFormatting>
  <conditionalFormatting sqref="A74:A76">
    <cfRule type="cellIs" dxfId="270" priority="62" operator="equal">
      <formula>"Dépasse les attentes"</formula>
    </cfRule>
    <cfRule type="cellIs" dxfId="269" priority="63" operator="equal">
      <formula>"Rencontre les attentes"</formula>
    </cfRule>
  </conditionalFormatting>
  <conditionalFormatting sqref="B79:E82">
    <cfRule type="cellIs" dxfId="268" priority="61" operator="equal">
      <formula>"Nécessite de l'amélioration"</formula>
    </cfRule>
  </conditionalFormatting>
  <conditionalFormatting sqref="B79:E82">
    <cfRule type="cellIs" dxfId="267" priority="59" operator="equal">
      <formula>"Dépasse les attentes"</formula>
    </cfRule>
    <cfRule type="cellIs" dxfId="266" priority="60" operator="equal">
      <formula>"Rencontre les attentes"</formula>
    </cfRule>
  </conditionalFormatting>
  <conditionalFormatting sqref="A79:A81">
    <cfRule type="cellIs" dxfId="265" priority="58" operator="equal">
      <formula>"Nécessite de l'amélioration"</formula>
    </cfRule>
  </conditionalFormatting>
  <conditionalFormatting sqref="A79:A81">
    <cfRule type="cellIs" dxfId="264" priority="56" operator="equal">
      <formula>"Dépasse les attentes"</formula>
    </cfRule>
    <cfRule type="cellIs" dxfId="263" priority="57" operator="equal">
      <formula>"Rencontre les attentes"</formula>
    </cfRule>
  </conditionalFormatting>
  <conditionalFormatting sqref="B84:E87">
    <cfRule type="cellIs" dxfId="262" priority="55" operator="equal">
      <formula>"Nécessite de l'amélioration"</formula>
    </cfRule>
  </conditionalFormatting>
  <conditionalFormatting sqref="B84:E87">
    <cfRule type="cellIs" dxfId="261" priority="53" operator="equal">
      <formula>"Dépasse les attentes"</formula>
    </cfRule>
    <cfRule type="cellIs" dxfId="260" priority="54" operator="equal">
      <formula>"Rencontre les attentes"</formula>
    </cfRule>
  </conditionalFormatting>
  <conditionalFormatting sqref="A84:A86">
    <cfRule type="cellIs" dxfId="259" priority="52" operator="equal">
      <formula>"Nécessite de l'amélioration"</formula>
    </cfRule>
  </conditionalFormatting>
  <conditionalFormatting sqref="A84:A86">
    <cfRule type="cellIs" dxfId="258" priority="50" operator="equal">
      <formula>"Dépasse les attentes"</formula>
    </cfRule>
    <cfRule type="cellIs" dxfId="257" priority="51" operator="equal">
      <formula>"Rencontre les attentes"</formula>
    </cfRule>
  </conditionalFormatting>
  <conditionalFormatting sqref="B89:E92">
    <cfRule type="cellIs" dxfId="256" priority="49" operator="equal">
      <formula>"Nécessite de l'amélioration"</formula>
    </cfRule>
  </conditionalFormatting>
  <conditionalFormatting sqref="B89:E92">
    <cfRule type="cellIs" dxfId="255" priority="47" operator="equal">
      <formula>"Dépasse les attentes"</formula>
    </cfRule>
    <cfRule type="cellIs" dxfId="254" priority="48" operator="equal">
      <formula>"Rencontre les attentes"</formula>
    </cfRule>
  </conditionalFormatting>
  <conditionalFormatting sqref="A89:A91">
    <cfRule type="cellIs" dxfId="253" priority="46" operator="equal">
      <formula>"Nécessite de l'amélioration"</formula>
    </cfRule>
  </conditionalFormatting>
  <conditionalFormatting sqref="A89:A91">
    <cfRule type="cellIs" dxfId="252" priority="44" operator="equal">
      <formula>"Dépasse les attentes"</formula>
    </cfRule>
    <cfRule type="cellIs" dxfId="251" priority="45" operator="equal">
      <formula>"Rencontre les attentes"</formula>
    </cfRule>
  </conditionalFormatting>
  <conditionalFormatting sqref="B94:E97">
    <cfRule type="cellIs" dxfId="250" priority="43" operator="equal">
      <formula>"Nécessite de l'amélioration"</formula>
    </cfRule>
  </conditionalFormatting>
  <conditionalFormatting sqref="B94:E97">
    <cfRule type="cellIs" dxfId="249" priority="41" operator="equal">
      <formula>"Dépasse les attentes"</formula>
    </cfRule>
    <cfRule type="cellIs" dxfId="248" priority="42" operator="equal">
      <formula>"Rencontre les attentes"</formula>
    </cfRule>
  </conditionalFormatting>
  <conditionalFormatting sqref="A94:A96">
    <cfRule type="cellIs" dxfId="247" priority="40" operator="equal">
      <formula>"Nécessite de l'amélioration"</formula>
    </cfRule>
  </conditionalFormatting>
  <conditionalFormatting sqref="A94:A96">
    <cfRule type="cellIs" dxfId="246" priority="38" operator="equal">
      <formula>"Dépasse les attentes"</formula>
    </cfRule>
    <cfRule type="cellIs" dxfId="245" priority="39" operator="equal">
      <formula>"Rencontre les attentes"</formula>
    </cfRule>
  </conditionalFormatting>
  <conditionalFormatting sqref="B99:E102">
    <cfRule type="cellIs" dxfId="244" priority="37" operator="equal">
      <formula>"Nécessite de l'amélioration"</formula>
    </cfRule>
  </conditionalFormatting>
  <conditionalFormatting sqref="B99:E102">
    <cfRule type="cellIs" dxfId="243" priority="35" operator="equal">
      <formula>"Dépasse les attentes"</formula>
    </cfRule>
    <cfRule type="cellIs" dxfId="242" priority="36" operator="equal">
      <formula>"Rencontre les attentes"</formula>
    </cfRule>
  </conditionalFormatting>
  <conditionalFormatting sqref="A99:A101">
    <cfRule type="cellIs" dxfId="241" priority="34" operator="equal">
      <formula>"Nécessite de l'amélioration"</formula>
    </cfRule>
  </conditionalFormatting>
  <conditionalFormatting sqref="A99:A101">
    <cfRule type="cellIs" dxfId="240" priority="32" operator="equal">
      <formula>"Dépasse les attentes"</formula>
    </cfRule>
    <cfRule type="cellIs" dxfId="239" priority="33" operator="equal">
      <formula>"Rencontre les attentes"</formula>
    </cfRule>
  </conditionalFormatting>
  <conditionalFormatting sqref="B104:E107">
    <cfRule type="cellIs" dxfId="238" priority="31" operator="equal">
      <formula>"Nécessite de l'amélioration"</formula>
    </cfRule>
  </conditionalFormatting>
  <conditionalFormatting sqref="B104:E107">
    <cfRule type="cellIs" dxfId="237" priority="29" operator="equal">
      <formula>"Dépasse les attentes"</formula>
    </cfRule>
    <cfRule type="cellIs" dxfId="236" priority="30" operator="equal">
      <formula>"Rencontre les attentes"</formula>
    </cfRule>
  </conditionalFormatting>
  <conditionalFormatting sqref="A104:A106">
    <cfRule type="cellIs" dxfId="235" priority="28" operator="equal">
      <formula>"Nécessite de l'amélioration"</formula>
    </cfRule>
  </conditionalFormatting>
  <conditionalFormatting sqref="A104:A106">
    <cfRule type="cellIs" dxfId="234" priority="26" operator="equal">
      <formula>"Dépasse les attentes"</formula>
    </cfRule>
    <cfRule type="cellIs" dxfId="233" priority="27" operator="equal">
      <formula>"Rencontre les attentes"</formula>
    </cfRule>
  </conditionalFormatting>
  <conditionalFormatting sqref="B109:E112">
    <cfRule type="cellIs" dxfId="232" priority="25" operator="equal">
      <formula>"Nécessite de l'amélioration"</formula>
    </cfRule>
  </conditionalFormatting>
  <conditionalFormatting sqref="B109:E112">
    <cfRule type="cellIs" dxfId="231" priority="23" operator="equal">
      <formula>"Dépasse les attentes"</formula>
    </cfRule>
    <cfRule type="cellIs" dxfId="230" priority="24" operator="equal">
      <formula>"Rencontre les attentes"</formula>
    </cfRule>
  </conditionalFormatting>
  <conditionalFormatting sqref="A109:A111">
    <cfRule type="cellIs" dxfId="229" priority="22" operator="equal">
      <formula>"Nécessite de l'amélioration"</formula>
    </cfRule>
  </conditionalFormatting>
  <conditionalFormatting sqref="A109:A111">
    <cfRule type="cellIs" dxfId="228" priority="20" operator="equal">
      <formula>"Dépasse les attentes"</formula>
    </cfRule>
    <cfRule type="cellIs" dxfId="227" priority="21" operator="equal">
      <formula>"Rencontre les attentes"</formula>
    </cfRule>
  </conditionalFormatting>
  <conditionalFormatting sqref="B114:E117">
    <cfRule type="cellIs" dxfId="226" priority="19" operator="equal">
      <formula>"Nécessite de l'amélioration"</formula>
    </cfRule>
  </conditionalFormatting>
  <conditionalFormatting sqref="B114:E117">
    <cfRule type="cellIs" dxfId="225" priority="17" operator="equal">
      <formula>"Dépasse les attentes"</formula>
    </cfRule>
    <cfRule type="cellIs" dxfId="224" priority="18" operator="equal">
      <formula>"Rencontre les attentes"</formula>
    </cfRule>
  </conditionalFormatting>
  <conditionalFormatting sqref="A114:A116">
    <cfRule type="cellIs" dxfId="223" priority="16" operator="equal">
      <formula>"Nécessite de l'amélioration"</formula>
    </cfRule>
  </conditionalFormatting>
  <conditionalFormatting sqref="A114:A116">
    <cfRule type="cellIs" dxfId="222" priority="14" operator="equal">
      <formula>"Dépasse les attentes"</formula>
    </cfRule>
    <cfRule type="cellIs" dxfId="221" priority="15" operator="equal">
      <formula>"Rencontre les attentes"</formula>
    </cfRule>
  </conditionalFormatting>
  <conditionalFormatting sqref="B119:E122">
    <cfRule type="cellIs" dxfId="220" priority="13" operator="equal">
      <formula>"Nécessite de l'amélioration"</formula>
    </cfRule>
  </conditionalFormatting>
  <conditionalFormatting sqref="B119:E122">
    <cfRule type="cellIs" dxfId="219" priority="11" operator="equal">
      <formula>"Dépasse les attentes"</formula>
    </cfRule>
    <cfRule type="cellIs" dxfId="218" priority="12" operator="equal">
      <formula>"Rencontre les attentes"</formula>
    </cfRule>
  </conditionalFormatting>
  <conditionalFormatting sqref="A119:A121">
    <cfRule type="cellIs" dxfId="217" priority="10" operator="equal">
      <formula>"Nécessite de l'amélioration"</formula>
    </cfRule>
  </conditionalFormatting>
  <conditionalFormatting sqref="A119:A121">
    <cfRule type="cellIs" dxfId="216" priority="8" operator="equal">
      <formula>"Dépasse les attentes"</formula>
    </cfRule>
    <cfRule type="cellIs" dxfId="215" priority="9" operator="equal">
      <formula>"Rencontre les attentes"</formula>
    </cfRule>
  </conditionalFormatting>
  <conditionalFormatting sqref="B124:E127">
    <cfRule type="cellIs" dxfId="214" priority="7" operator="equal">
      <formula>"Nécessite de l'amélioration"</formula>
    </cfRule>
  </conditionalFormatting>
  <conditionalFormatting sqref="B124:E127">
    <cfRule type="cellIs" dxfId="213" priority="5" operator="equal">
      <formula>"Dépasse les attentes"</formula>
    </cfRule>
    <cfRule type="cellIs" dxfId="212" priority="6" operator="equal">
      <formula>"Rencontre les attentes"</formula>
    </cfRule>
  </conditionalFormatting>
  <conditionalFormatting sqref="A124:A126">
    <cfRule type="cellIs" dxfId="211" priority="4" operator="equal">
      <formula>"Nécessite de l'amélioration"</formula>
    </cfRule>
  </conditionalFormatting>
  <conditionalFormatting sqref="A124:A126">
    <cfRule type="cellIs" dxfId="210" priority="2" operator="equal">
      <formula>"Dépasse les attentes"</formula>
    </cfRule>
    <cfRule type="cellIs" dxfId="209" priority="3" operator="equal">
      <formula>"Rencontre les attentes"</formula>
    </cfRule>
  </conditionalFormatting>
  <conditionalFormatting sqref="F1:F1048576">
    <cfRule type="cellIs" dxfId="14" priority="1" operator="equal">
      <formula>"Nécessite de l'amélioration"</formula>
    </cfRule>
  </conditionalFormatting>
  <dataValidations count="1">
    <dataValidation type="list" allowBlank="1" showInputMessage="1" showErrorMessage="1" sqref="B9:E11 B99:E101 B14:E16 B19:E21 B24:E26 B49:E51 B29:E31 B39:E41 B44:E46 B34:E36 B64:E66 B54:E56 B59:E61 B74:E76 B69:E71 B84:E86 B79:E81 B94:E96 B89:E91 B104:E106 B4:E6 B109:E111 B114:E116 B119:E121 B124:E126">
      <formula1>Test</formula1>
    </dataValidation>
  </dataValidations>
  <pageMargins left="0.70866141732283472" right="0.70866141732283472" top="0.74803149606299213" bottom="0.74803149606299213" header="0.31496062992125984" footer="0.31496062992125984"/>
  <pageSetup scale="85" fitToHeight="0" orientation="landscape" cellComments="atEnd" r:id="rId1"/>
  <rowBreaks count="4" manualBreakCount="4">
    <brk id="52" max="5" man="1"/>
    <brk id="77" max="5" man="1"/>
    <brk id="102" max="5" man="1"/>
    <brk id="122" max="5" man="1"/>
  </rowBreaks>
  <colBreaks count="1" manualBreakCount="1">
    <brk id="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produire_pdf">
                <anchor moveWithCells="1" sizeWithCells="1">
                  <from>
                    <xdr:col>11</xdr:col>
                    <xdr:colOff>95250</xdr:colOff>
                    <xdr:row>0</xdr:row>
                    <xdr:rowOff>0</xdr:rowOff>
                  </from>
                  <to>
                    <xdr:col>14</xdr:col>
                    <xdr:colOff>276225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topLeftCell="A4" zoomScaleNormal="100" workbookViewId="0">
      <selection activeCell="A45" sqref="A45:A46"/>
    </sheetView>
  </sheetViews>
  <sheetFormatPr baseColWidth="10" defaultColWidth="9.140625" defaultRowHeight="12.75" x14ac:dyDescent="0.2"/>
  <cols>
    <col min="1" max="1" width="31.5703125" style="1" bestFit="1" customWidth="1"/>
    <col min="2" max="2" width="21.28515625" style="1" bestFit="1" customWidth="1"/>
    <col min="3" max="3" width="21.85546875" style="1" bestFit="1" customWidth="1"/>
    <col min="4" max="4" width="22" style="1" bestFit="1" customWidth="1"/>
    <col min="5" max="5" width="21.85546875" style="1" bestFit="1" customWidth="1"/>
    <col min="6" max="6" width="21.28515625" style="1" bestFit="1" customWidth="1"/>
    <col min="7" max="7" width="21.85546875" style="1" bestFit="1" customWidth="1"/>
    <col min="8" max="10" width="20.7109375" style="1" customWidth="1"/>
    <col min="11" max="11" width="19.85546875" style="1" bestFit="1" customWidth="1"/>
    <col min="12" max="16384" width="9.140625" style="1"/>
  </cols>
  <sheetData>
    <row r="1" spans="1:11" ht="13.5" thickBot="1" x14ac:dyDescent="0.25">
      <c r="G1" s="29" t="s">
        <v>0</v>
      </c>
      <c r="H1" s="29"/>
      <c r="I1" s="29"/>
      <c r="J1" s="29"/>
      <c r="K1" s="29"/>
    </row>
    <row r="2" spans="1:11" ht="13.5" thickBo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2" t="s">
        <v>2</v>
      </c>
      <c r="H2" s="2" t="s">
        <v>3</v>
      </c>
      <c r="I2" s="2" t="s">
        <v>4</v>
      </c>
      <c r="J2" s="2" t="s">
        <v>5</v>
      </c>
      <c r="K2" s="3" t="s">
        <v>6</v>
      </c>
    </row>
    <row r="3" spans="1:11" x14ac:dyDescent="0.2">
      <c r="A3" s="4" t="s">
        <v>14</v>
      </c>
      <c r="B3" s="12"/>
      <c r="C3" s="12"/>
      <c r="D3" s="12"/>
      <c r="E3" s="23"/>
      <c r="F3" s="26"/>
      <c r="G3" s="15"/>
      <c r="H3" s="15"/>
      <c r="I3" s="15"/>
      <c r="J3" s="15"/>
      <c r="K3" s="5"/>
    </row>
    <row r="4" spans="1:11" ht="26.1" customHeight="1" x14ac:dyDescent="0.2">
      <c r="A4" s="24" t="s">
        <v>7</v>
      </c>
      <c r="B4" s="6"/>
      <c r="C4" s="6"/>
      <c r="D4" s="6"/>
      <c r="E4" s="25"/>
      <c r="F4" s="27" t="str">
        <f>K4</f>
        <v/>
      </c>
      <c r="G4" s="16" t="str">
        <f>IF(B4="Nécessite de l'amélioration",80,IF(B4="Rencontre les attentes",100,IF(B4="Dépasse les attentes",130,"")))</f>
        <v/>
      </c>
      <c r="H4" s="16" t="str">
        <f t="shared" ref="H4:J6" si="0">IF(C4="Nécessite de l'amélioration",80,IF(C4="Rencontre les attentes",100,IF(C4="Dépasse les attentes",130,"")))</f>
        <v/>
      </c>
      <c r="I4" s="16" t="str">
        <f t="shared" si="0"/>
        <v/>
      </c>
      <c r="J4" s="16" t="str">
        <f t="shared" si="0"/>
        <v/>
      </c>
      <c r="K4" s="27" t="str">
        <f>IFERROR(IF(AVERAGE(G4:J6)&lt;=89,"Nécessite de l'amélioration",IF(AVERAGE(G4:J6)&lt;=114.999,"Rencontre les attentes",IF(AVERAGE(G4:J6)&gt;115,"Dépasse les attentes"))),"")</f>
        <v/>
      </c>
    </row>
    <row r="5" spans="1:11" ht="26.1" customHeight="1" x14ac:dyDescent="0.2">
      <c r="A5" s="24" t="s">
        <v>9</v>
      </c>
      <c r="B5" s="6"/>
      <c r="C5" s="6"/>
      <c r="D5" s="6"/>
      <c r="E5" s="25"/>
      <c r="F5" s="27"/>
      <c r="G5" s="16" t="str">
        <f t="shared" ref="G5:G6" si="1">IF(B5="Nécessite de l'amélioration",80,IF(B5="Rencontre les attentes",100,IF(B5="Dépasse les attentes",130,"")))</f>
        <v/>
      </c>
      <c r="H5" s="16" t="str">
        <f t="shared" si="0"/>
        <v/>
      </c>
      <c r="I5" s="16" t="str">
        <f t="shared" si="0"/>
        <v/>
      </c>
      <c r="J5" s="16" t="str">
        <f t="shared" si="0"/>
        <v/>
      </c>
      <c r="K5" s="27"/>
    </row>
    <row r="6" spans="1:11" ht="26.1" customHeight="1" thickBot="1" x14ac:dyDescent="0.25">
      <c r="A6" s="24" t="s">
        <v>10</v>
      </c>
      <c r="B6" s="6"/>
      <c r="C6" s="6"/>
      <c r="D6" s="6"/>
      <c r="E6" s="25"/>
      <c r="F6" s="27"/>
      <c r="G6" s="17" t="str">
        <f t="shared" si="1"/>
        <v/>
      </c>
      <c r="H6" s="17" t="str">
        <f t="shared" si="0"/>
        <v/>
      </c>
      <c r="I6" s="17" t="str">
        <f t="shared" si="0"/>
        <v/>
      </c>
      <c r="J6" s="17" t="str">
        <f t="shared" si="0"/>
        <v/>
      </c>
      <c r="K6" s="27"/>
    </row>
    <row r="7" spans="1:11" ht="26.1" customHeight="1" thickBot="1" x14ac:dyDescent="0.25">
      <c r="A7" s="22" t="s">
        <v>12</v>
      </c>
      <c r="B7" s="10" t="str">
        <f>G7</f>
        <v/>
      </c>
      <c r="C7" s="10" t="str">
        <f t="shared" ref="C7:E7" si="2">H7</f>
        <v/>
      </c>
      <c r="D7" s="10" t="str">
        <f t="shared" si="2"/>
        <v/>
      </c>
      <c r="E7" s="13" t="str">
        <f t="shared" si="2"/>
        <v/>
      </c>
      <c r="F7" s="28"/>
      <c r="G7" s="7" t="str">
        <f>IF(IFERROR(IF(AVERAGE(G4:G6)&lt;=89,"Nécessite de l'amélioration",IF(AVERAGE(G4:G6)&lt;=114.999,"Rencontre les attentes",IF(AVERAGE(G4:G6)&gt;115,"Dépasse les attentes"))),0)=0,"",IF(AVERAGE(G4:G6)&lt;=89,"Nécessite de l'amélioration",IF(AVERAGE(G4:G6)&lt;=114.999,"Rencontre les attentes",IF(AVERAGE(G4:G6)&gt;115,"Dépasse les attentes"))))</f>
        <v/>
      </c>
      <c r="H7" s="7" t="str">
        <f>IF(IFERROR(IF(AVERAGE(H4:H6)&lt;=89,"Nécessite de l'amélioration",IF(AVERAGE(H4:H6)&lt;=114.999,"Rencontre les attentes",IF(AVERAGE(H4:H6)&gt;115,"Dépasse les attentes"))),0)=0,"",IF(AVERAGE(H4:H6)&lt;=89,"Nécessite de l'amélioration",IF(AVERAGE(H4:H6)&lt;=114.999,"Rencontre les attentes",IF(AVERAGE(H4:H6)&gt;115,"Dépasse les attentes"))))</f>
        <v/>
      </c>
      <c r="I7" s="7" t="str">
        <f>IF(IFERROR(IF(AVERAGE(I4:I6)&lt;=89,"Nécessite de l'amélioration",IF(AVERAGE(I4:I6)&lt;=114.999,"Rencontre les attentes",IF(AVERAGE(I4:I6)&gt;115,"Dépasse les attentes"))),0)=0,"",IF(AVERAGE(I4:I6)&lt;=89,"Nécessite de l'amélioration",IF(AVERAGE(I4:I6)&lt;=114.999,"Rencontre les attentes",IF(AVERAGE(I4:I6)&gt;115,"Dépasse les attentes"))))</f>
        <v/>
      </c>
      <c r="J7" s="8" t="str">
        <f>IF(IFERROR(IF(AVERAGE(J4:J6)&lt;=89,"Nécessite de l'amélioration",IF(AVERAGE(J4:J6)&lt;=114.999,"Rencontre les attentes",IF(AVERAGE(J4:J6)&gt;115,"Dépasse les attentes"))),0)=0,"",IF(AVERAGE(J4:J6)&lt;=89,"Nécessite de l'amélioration",IF(AVERAGE(J4:J6)&lt;=114.999,"Rencontre les attentes",IF(AVERAGE(J4:J6)&gt;115,"Dépasse les attentes"))))</f>
        <v/>
      </c>
      <c r="K7" s="28"/>
    </row>
  </sheetData>
  <mergeCells count="3">
    <mergeCell ref="G1:K1"/>
    <mergeCell ref="F4:F7"/>
    <mergeCell ref="K4:K7"/>
  </mergeCells>
  <conditionalFormatting sqref="B1:E2 B8:E1048576">
    <cfRule type="cellIs" dxfId="208" priority="926" operator="equal">
      <formula>"Nécessite de l'amérioration"</formula>
    </cfRule>
  </conditionalFormatting>
  <conditionalFormatting sqref="B1:F2 B8:F1048576">
    <cfRule type="cellIs" dxfId="207" priority="924" operator="equal">
      <formula>"Dépasse les attentes"</formula>
    </cfRule>
    <cfRule type="cellIs" dxfId="206" priority="925" operator="equal">
      <formula>"Rencontre les attentes"</formula>
    </cfRule>
  </conditionalFormatting>
  <conditionalFormatting sqref="B3:E7">
    <cfRule type="cellIs" dxfId="6" priority="7" operator="equal">
      <formula>"Nécessite de l'amélioration"</formula>
    </cfRule>
  </conditionalFormatting>
  <conditionalFormatting sqref="B3:F7">
    <cfRule type="cellIs" dxfId="5" priority="5" operator="equal">
      <formula>"Dépasse les attentes"</formula>
    </cfRule>
    <cfRule type="cellIs" dxfId="4" priority="6" operator="equal">
      <formula>"Rencontre les attentes"</formula>
    </cfRule>
  </conditionalFormatting>
  <conditionalFormatting sqref="A4:A6">
    <cfRule type="cellIs" dxfId="3" priority="4" operator="equal">
      <formula>"Nécessite de l'amélioration"</formula>
    </cfRule>
  </conditionalFormatting>
  <conditionalFormatting sqref="A4:A6">
    <cfRule type="cellIs" dxfId="2" priority="2" operator="equal">
      <formula>"Dépasse les attentes"</formula>
    </cfRule>
    <cfRule type="cellIs" dxfId="1" priority="3" operator="equal">
      <formula>"Rencontre les attentes"</formula>
    </cfRule>
  </conditionalFormatting>
  <conditionalFormatting sqref="F4:F7">
    <cfRule type="cellIs" dxfId="0" priority="1" operator="equal">
      <formula>"Nécessite de l'amélioration"</formula>
    </cfRule>
  </conditionalFormatting>
  <dataValidations count="1">
    <dataValidation type="list" allowBlank="1" showInputMessage="1" showErrorMessage="1" sqref="B4:E6">
      <formula1>Test</formula1>
    </dataValidation>
  </dataValidations>
  <pageMargins left="0.7" right="0.7" top="0.75" bottom="0.75" header="0.3" footer="0.3"/>
  <pageSetup paperSize="9" scale="91" orientation="landscape" horizontalDpi="200" verticalDpi="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workbookViewId="0">
      <selection activeCell="I7" sqref="I7"/>
    </sheetView>
  </sheetViews>
  <sheetFormatPr baseColWidth="10" defaultRowHeight="15" x14ac:dyDescent="0.25"/>
  <cols>
    <col min="5" max="5" width="27.5703125" bestFit="1" customWidth="1"/>
  </cols>
  <sheetData>
    <row r="1" spans="1:6" x14ac:dyDescent="0.25">
      <c r="A1" s="1" t="s">
        <v>13</v>
      </c>
    </row>
    <row r="2" spans="1:6" x14ac:dyDescent="0.25">
      <c r="A2" s="1" t="s">
        <v>34</v>
      </c>
      <c r="E2" t="s">
        <v>75</v>
      </c>
      <c r="F2" s="1" t="s">
        <v>76</v>
      </c>
    </row>
    <row r="3" spans="1:6" x14ac:dyDescent="0.25">
      <c r="A3" s="1" t="s">
        <v>8</v>
      </c>
      <c r="F3" s="1"/>
    </row>
    <row r="4" spans="1:6" x14ac:dyDescent="0.25">
      <c r="A4" s="1" t="s">
        <v>11</v>
      </c>
      <c r="E4" s="19">
        <v>80</v>
      </c>
      <c r="F4" s="19" t="s">
        <v>77</v>
      </c>
    </row>
    <row r="5" spans="1:6" x14ac:dyDescent="0.25">
      <c r="A5" s="1"/>
      <c r="E5" s="20">
        <v>100</v>
      </c>
      <c r="F5" s="20" t="s">
        <v>8</v>
      </c>
    </row>
    <row r="6" spans="1:6" x14ac:dyDescent="0.25">
      <c r="E6" s="21">
        <v>130</v>
      </c>
      <c r="F6" s="21" t="s">
        <v>11</v>
      </c>
    </row>
    <row r="7" spans="1:6" x14ac:dyDescent="0.25">
      <c r="E7" s="1"/>
      <c r="F7" s="1"/>
    </row>
    <row r="8" spans="1:6" x14ac:dyDescent="0.25">
      <c r="E8" s="1"/>
      <c r="F8" s="1"/>
    </row>
    <row r="9" spans="1:6" x14ac:dyDescent="0.25">
      <c r="E9" s="1" t="s">
        <v>78</v>
      </c>
      <c r="F9" s="1"/>
    </row>
    <row r="10" spans="1:6" x14ac:dyDescent="0.25">
      <c r="E10" s="1" t="s">
        <v>79</v>
      </c>
      <c r="F10" s="1"/>
    </row>
    <row r="11" spans="1:6" x14ac:dyDescent="0.25">
      <c r="E11" s="1" t="s">
        <v>80</v>
      </c>
      <c r="F11" s="1"/>
    </row>
    <row r="12" spans="1:6" x14ac:dyDescent="0.25">
      <c r="E12" s="1" t="s">
        <v>81</v>
      </c>
      <c r="F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HALLEE, MELANIE</vt:lpstr>
      <vt:lpstr>DONOVAN, GLENN</vt:lpstr>
      <vt:lpstr>BRANCHAUD, ALEXANDRINE</vt:lpstr>
      <vt:lpstr>pdf</vt:lpstr>
      <vt:lpstr>Listes</vt:lpstr>
      <vt:lpstr>'BRANCHAUD, ALEXANDRINE'!Impression_des_titres</vt:lpstr>
      <vt:lpstr>'DONOVAN, GLENN'!Impression_des_titres</vt:lpstr>
      <vt:lpstr>'HALLEE, MELANIE'!Impression_des_titres</vt:lpstr>
      <vt:lpstr>'BRANCHAUD, ALEXANDRINE'!Test</vt:lpstr>
      <vt:lpstr>'DONOVAN, GLENN'!Test</vt:lpstr>
      <vt:lpstr>'HALLEE, MELANIE'!Test</vt:lpstr>
      <vt:lpstr>pdf!Test</vt:lpstr>
      <vt:lpstr>'BRANCHAUD, ALEXANDRINE'!Zone_d_impression</vt:lpstr>
      <vt:lpstr>'DONOVAN, GLENN'!Zone_d_impression</vt:lpstr>
      <vt:lpstr>'HALLEE, MELANIE'!Zone_d_impression</vt:lpstr>
      <vt:lpstr>pdf!Zone_d_impression</vt:lpstr>
    </vt:vector>
  </TitlesOfParts>
  <Company>Mouvement des caisses Desjardins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Faucher Benoit</dc:creator>
  <cp:lastModifiedBy>Faucher Benoit</cp:lastModifiedBy>
  <cp:lastPrinted>2017-08-21T17:22:54Z</cp:lastPrinted>
  <dcterms:created xsi:type="dcterms:W3CDTF">2017-08-18T18:01:12Z</dcterms:created>
  <dcterms:modified xsi:type="dcterms:W3CDTF">2017-08-21T18:55:59Z</dcterms:modified>
</cp:coreProperties>
</file>