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47.232.130\donnees\Le Havre\ESAT\Utilisateurs\y.bournon\Excel\"/>
    </mc:Choice>
  </mc:AlternateContent>
  <bookViews>
    <workbookView xWindow="0" yWindow="0" windowWidth="19200" windowHeight="7050"/>
  </bookViews>
  <sheets>
    <sheet name="Coûts productio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" i="1" l="1"/>
  <c r="H19" i="1"/>
  <c r="J19" i="1" s="1"/>
  <c r="I18" i="1"/>
  <c r="H18" i="1"/>
  <c r="J18" i="1" s="1"/>
  <c r="I17" i="1"/>
  <c r="H17" i="1"/>
  <c r="J17" i="1" s="1"/>
  <c r="J15" i="1" l="1"/>
  <c r="J14" i="1"/>
  <c r="J13" i="1"/>
  <c r="J11" i="1"/>
  <c r="J10" i="1"/>
  <c r="J9" i="1"/>
  <c r="J5" i="1"/>
  <c r="J6" i="1"/>
  <c r="J7" i="1"/>
  <c r="I15" i="1"/>
  <c r="I14" i="1"/>
  <c r="I13" i="1"/>
  <c r="I11" i="1"/>
  <c r="I10" i="1"/>
  <c r="I9" i="1"/>
  <c r="I5" i="1"/>
  <c r="I6" i="1"/>
  <c r="I7" i="1"/>
  <c r="H15" i="1"/>
  <c r="H14" i="1"/>
  <c r="H13" i="1"/>
  <c r="H11" i="1"/>
  <c r="H10" i="1"/>
  <c r="H9" i="1"/>
  <c r="H5" i="1"/>
  <c r="H6" i="1"/>
  <c r="H7" i="1"/>
</calcChain>
</file>

<file path=xl/sharedStrings.xml><?xml version="1.0" encoding="utf-8"?>
<sst xmlns="http://schemas.openxmlformats.org/spreadsheetml/2006/main" count="22" uniqueCount="14">
  <si>
    <t>PRODUITS</t>
  </si>
  <si>
    <t>COÛT
MAXIMUM</t>
  </si>
  <si>
    <t>ANALYSE DE L'ÉVOLUTION</t>
  </si>
  <si>
    <t>ÉVOLUTION DES COÛTS UNITAIRES DE PRODUCTION 2022-2027</t>
  </si>
  <si>
    <t>ACIER</t>
  </si>
  <si>
    <t>GAZ</t>
  </si>
  <si>
    <t>Type 1</t>
  </si>
  <si>
    <t>Type 2</t>
  </si>
  <si>
    <t>PETITES FOURNITURES</t>
  </si>
  <si>
    <t>Type 3….</t>
  </si>
  <si>
    <t>Type 3…..</t>
  </si>
  <si>
    <t>SEUIL D'ÉVOLUTION DU PRIX</t>
  </si>
  <si>
    <t>MAIN D'ŒUVRE</t>
  </si>
  <si>
    <t>ÉVOLUTION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</si>
</sst>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C00000"/>
      <name val="Calibri"/>
      <family val="2"/>
    </font>
    <font>
      <b/>
      <sz val="14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u/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7030A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gray125">
        <fgColor theme="1" tint="0.24994659260841701"/>
        <bgColor theme="7" tint="0.79998168889431442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2" fontId="0" fillId="0" borderId="1" xfId="0" applyNumberFormat="1" applyBorder="1" applyAlignment="1">
      <alignment horizontal="right" indent="1"/>
    </xf>
    <xf numFmtId="9" fontId="0" fillId="0" borderId="1" xfId="0" applyNumberFormat="1" applyBorder="1"/>
    <xf numFmtId="2" fontId="0" fillId="0" borderId="1" xfId="0" applyNumberFormat="1" applyBorder="1"/>
    <xf numFmtId="2" fontId="5" fillId="3" borderId="1" xfId="0" applyNumberFormat="1" applyFont="1" applyFill="1" applyBorder="1" applyAlignment="1">
      <alignment horizontal="left"/>
    </xf>
    <xf numFmtId="0" fontId="4" fillId="2" borderId="1" xfId="0" applyFont="1" applyFill="1" applyBorder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0" fontId="7" fillId="4" borderId="1" xfId="1" applyNumberFormat="1" applyFont="1" applyFill="1" applyBorder="1" applyAlignment="1">
      <alignment horizontal="right" indent="1"/>
    </xf>
    <xf numFmtId="2" fontId="7" fillId="4" borderId="1" xfId="0" applyNumberFormat="1" applyFont="1" applyFill="1" applyBorder="1" applyAlignment="1">
      <alignment horizontal="right" indent="1"/>
    </xf>
    <xf numFmtId="0" fontId="6" fillId="2" borderId="1" xfId="0" applyFont="1" applyFill="1" applyBorder="1"/>
    <xf numFmtId="2" fontId="7" fillId="4" borderId="1" xfId="0" applyNumberFormat="1" applyFont="1" applyFill="1" applyBorder="1" applyAlignment="1">
      <alignment horizontal="left" vertical="center"/>
    </xf>
    <xf numFmtId="2" fontId="7" fillId="4" borderId="1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6"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zoomScaleNormal="100" workbookViewId="0">
      <selection activeCell="H17" sqref="H17"/>
    </sheetView>
  </sheetViews>
  <sheetFormatPr baseColWidth="10" defaultRowHeight="14.5" x14ac:dyDescent="0.35"/>
  <cols>
    <col min="1" max="1" width="28.81640625" customWidth="1"/>
    <col min="2" max="7" width="9.26953125" customWidth="1"/>
    <col min="8" max="8" width="12" bestFit="1" customWidth="1"/>
    <col min="10" max="10" width="16.453125" bestFit="1" customWidth="1"/>
  </cols>
  <sheetData>
    <row r="1" spans="1:10" ht="33.25" customHeight="1" thickBot="1" x14ac:dyDescent="0.4">
      <c r="A1" s="15" t="s">
        <v>3</v>
      </c>
      <c r="B1" s="16"/>
      <c r="C1" s="16"/>
      <c r="D1" s="16"/>
      <c r="E1" s="16"/>
      <c r="F1" s="16"/>
      <c r="G1" s="16"/>
      <c r="H1" s="16"/>
      <c r="I1" s="16"/>
      <c r="J1" s="17"/>
    </row>
    <row r="2" spans="1:10" ht="17.399999999999999" customHeight="1" thickBot="1" x14ac:dyDescent="0.4"/>
    <row r="3" spans="1:10" s="1" customFormat="1" ht="38.75" customHeight="1" thickBot="1" x14ac:dyDescent="0.4">
      <c r="A3" s="8" t="s">
        <v>0</v>
      </c>
      <c r="B3" s="8">
        <v>2022</v>
      </c>
      <c r="C3" s="8">
        <v>2023</v>
      </c>
      <c r="D3" s="8">
        <v>2024</v>
      </c>
      <c r="E3" s="8">
        <v>2025</v>
      </c>
      <c r="F3" s="8">
        <v>2026</v>
      </c>
      <c r="G3" s="8">
        <v>2027</v>
      </c>
      <c r="H3" s="9" t="s">
        <v>13</v>
      </c>
      <c r="I3" s="9" t="s">
        <v>1</v>
      </c>
      <c r="J3" s="9" t="s">
        <v>2</v>
      </c>
    </row>
    <row r="4" spans="1:10" ht="23.5" customHeight="1" thickBot="1" x14ac:dyDescent="0.4">
      <c r="A4" s="6" t="s">
        <v>4</v>
      </c>
      <c r="B4" s="2"/>
      <c r="C4" s="2"/>
      <c r="D4" s="2"/>
      <c r="E4" s="2"/>
      <c r="F4" s="2"/>
      <c r="G4" s="2"/>
      <c r="H4" s="2"/>
      <c r="I4" s="2"/>
      <c r="J4" s="2"/>
    </row>
    <row r="5" spans="1:10" ht="20.399999999999999" customHeight="1" thickBot="1" x14ac:dyDescent="0.4">
      <c r="A5" s="7" t="s">
        <v>6</v>
      </c>
      <c r="B5" s="3">
        <v>5.12</v>
      </c>
      <c r="C5" s="3">
        <v>4.4400000000000004</v>
      </c>
      <c r="D5" s="3">
        <v>3.36</v>
      </c>
      <c r="E5" s="3">
        <v>4.8099999999999996</v>
      </c>
      <c r="F5" s="3">
        <v>5.25</v>
      </c>
      <c r="G5" s="3">
        <v>6.05</v>
      </c>
      <c r="H5" s="10">
        <f t="shared" ref="H5:H15" si="0">(G5-B5)/B5</f>
        <v>0.18164062499999994</v>
      </c>
      <c r="I5" s="11">
        <f t="shared" ref="I5:I15" si="1">MAX(B5:G5)</f>
        <v>6.05</v>
      </c>
      <c r="J5" s="13" t="str">
        <f t="shared" ref="J5:J15" si="2">IF(H5&gt;=$B$20,"revoir coûts","")</f>
        <v>revoir coûts</v>
      </c>
    </row>
    <row r="6" spans="1:10" ht="20.399999999999999" customHeight="1" thickBot="1" x14ac:dyDescent="0.4">
      <c r="A6" s="7" t="s">
        <v>7</v>
      </c>
      <c r="B6" s="3">
        <v>10.1</v>
      </c>
      <c r="C6" s="3">
        <v>10.199999999999999</v>
      </c>
      <c r="D6" s="3">
        <v>9.89</v>
      </c>
      <c r="E6" s="3">
        <v>8.8000000000000007</v>
      </c>
      <c r="F6" s="3">
        <v>9.35</v>
      </c>
      <c r="G6" s="3">
        <v>8.15</v>
      </c>
      <c r="H6" s="10">
        <f t="shared" si="0"/>
        <v>-0.19306930693069302</v>
      </c>
      <c r="I6" s="11">
        <f t="shared" si="1"/>
        <v>10.199999999999999</v>
      </c>
      <c r="J6" s="13" t="str">
        <f t="shared" si="2"/>
        <v/>
      </c>
    </row>
    <row r="7" spans="1:10" ht="20.399999999999999" customHeight="1" thickBot="1" x14ac:dyDescent="0.4">
      <c r="A7" s="7" t="s">
        <v>9</v>
      </c>
      <c r="B7" s="3">
        <v>5.15</v>
      </c>
      <c r="C7" s="3">
        <v>5.05</v>
      </c>
      <c r="D7" s="3">
        <v>5.55</v>
      </c>
      <c r="E7" s="3">
        <v>5.41</v>
      </c>
      <c r="F7" s="3">
        <v>5.63</v>
      </c>
      <c r="G7" s="3">
        <v>5.99</v>
      </c>
      <c r="H7" s="10">
        <f t="shared" si="0"/>
        <v>0.1631067961165048</v>
      </c>
      <c r="I7" s="11">
        <f t="shared" si="1"/>
        <v>5.99</v>
      </c>
      <c r="J7" s="13" t="str">
        <f t="shared" si="2"/>
        <v>revoir coûts</v>
      </c>
    </row>
    <row r="8" spans="1:10" ht="23.5" customHeight="1" thickBot="1" x14ac:dyDescent="0.4">
      <c r="A8" s="6" t="s">
        <v>5</v>
      </c>
      <c r="B8" s="2"/>
      <c r="C8" s="2"/>
      <c r="D8" s="2"/>
      <c r="E8" s="2"/>
      <c r="F8" s="2"/>
      <c r="G8" s="2"/>
      <c r="H8" s="2"/>
      <c r="I8" s="2"/>
      <c r="J8" s="2"/>
    </row>
    <row r="9" spans="1:10" ht="20.399999999999999" customHeight="1" thickBot="1" x14ac:dyDescent="0.4">
      <c r="A9" s="7" t="s">
        <v>6</v>
      </c>
      <c r="B9" s="3">
        <v>18.32</v>
      </c>
      <c r="C9" s="3">
        <v>17.149999999999999</v>
      </c>
      <c r="D9" s="3">
        <v>19.53</v>
      </c>
      <c r="E9" s="3">
        <v>17.149999999999999</v>
      </c>
      <c r="F9" s="3">
        <v>16.579999999999998</v>
      </c>
      <c r="G9" s="3">
        <v>18.899999999999999</v>
      </c>
      <c r="H9" s="10">
        <f t="shared" si="0"/>
        <v>3.1659388646288117E-2</v>
      </c>
      <c r="I9" s="11">
        <f t="shared" si="1"/>
        <v>19.53</v>
      </c>
      <c r="J9" s="14" t="str">
        <f t="shared" si="2"/>
        <v/>
      </c>
    </row>
    <row r="10" spans="1:10" ht="20.399999999999999" customHeight="1" thickBot="1" x14ac:dyDescent="0.4">
      <c r="A10" s="7" t="s">
        <v>7</v>
      </c>
      <c r="B10" s="3">
        <v>15.15</v>
      </c>
      <c r="C10" s="3">
        <v>15.1</v>
      </c>
      <c r="D10" s="3">
        <v>15.05</v>
      </c>
      <c r="E10" s="3">
        <v>15.55</v>
      </c>
      <c r="F10" s="3">
        <v>15.45</v>
      </c>
      <c r="G10" s="3">
        <v>15.25</v>
      </c>
      <c r="H10" s="10">
        <f t="shared" si="0"/>
        <v>6.6006600660065773E-3</v>
      </c>
      <c r="I10" s="11">
        <f t="shared" si="1"/>
        <v>15.55</v>
      </c>
      <c r="J10" s="14" t="str">
        <f t="shared" si="2"/>
        <v/>
      </c>
    </row>
    <row r="11" spans="1:10" ht="20.399999999999999" customHeight="1" thickBot="1" x14ac:dyDescent="0.4">
      <c r="A11" s="7" t="s">
        <v>10</v>
      </c>
      <c r="B11" s="3">
        <v>17.3</v>
      </c>
      <c r="C11" s="3">
        <v>17.45</v>
      </c>
      <c r="D11" s="3">
        <v>17.600000000000001</v>
      </c>
      <c r="E11" s="3">
        <v>18.3</v>
      </c>
      <c r="F11" s="3">
        <v>18.600000000000001</v>
      </c>
      <c r="G11" s="3">
        <v>19.899999999999999</v>
      </c>
      <c r="H11" s="10">
        <f t="shared" si="0"/>
        <v>0.15028901734104033</v>
      </c>
      <c r="I11" s="11">
        <f t="shared" si="1"/>
        <v>19.899999999999999</v>
      </c>
      <c r="J11" s="14" t="str">
        <f t="shared" si="2"/>
        <v>revoir coûts</v>
      </c>
    </row>
    <row r="12" spans="1:10" ht="23.5" customHeight="1" thickBot="1" x14ac:dyDescent="0.4">
      <c r="A12" s="6" t="s">
        <v>8</v>
      </c>
      <c r="B12" s="2"/>
      <c r="C12" s="2"/>
      <c r="D12" s="2"/>
      <c r="E12" s="2"/>
      <c r="F12" s="2"/>
      <c r="G12" s="2"/>
      <c r="H12" s="2"/>
      <c r="I12" s="2"/>
      <c r="J12" s="2"/>
    </row>
    <row r="13" spans="1:10" ht="20.399999999999999" customHeight="1" thickBot="1" x14ac:dyDescent="0.4">
      <c r="A13" s="7" t="s">
        <v>6</v>
      </c>
      <c r="B13" s="3">
        <v>6.15</v>
      </c>
      <c r="C13" s="3">
        <v>5.85</v>
      </c>
      <c r="D13" s="3">
        <v>5.95</v>
      </c>
      <c r="E13" s="3">
        <v>6.55</v>
      </c>
      <c r="F13" s="3">
        <v>6.85</v>
      </c>
      <c r="G13" s="3">
        <v>7.45</v>
      </c>
      <c r="H13" s="10">
        <f t="shared" si="0"/>
        <v>0.21138211382113817</v>
      </c>
      <c r="I13" s="11">
        <f t="shared" si="1"/>
        <v>7.45</v>
      </c>
      <c r="J13" s="14" t="str">
        <f t="shared" si="2"/>
        <v>revoir coûts</v>
      </c>
    </row>
    <row r="14" spans="1:10" ht="20.399999999999999" customHeight="1" thickBot="1" x14ac:dyDescent="0.4">
      <c r="A14" s="7" t="s">
        <v>7</v>
      </c>
      <c r="B14" s="3">
        <v>6.3</v>
      </c>
      <c r="C14" s="3">
        <v>6.3</v>
      </c>
      <c r="D14" s="3">
        <v>6.35</v>
      </c>
      <c r="E14" s="3">
        <v>6.45</v>
      </c>
      <c r="F14" s="3">
        <v>6.85</v>
      </c>
      <c r="G14" s="3">
        <v>7.1</v>
      </c>
      <c r="H14" s="10">
        <f t="shared" si="0"/>
        <v>0.12698412698412695</v>
      </c>
      <c r="I14" s="11">
        <f t="shared" si="1"/>
        <v>7.1</v>
      </c>
      <c r="J14" s="14" t="str">
        <f t="shared" si="2"/>
        <v>revoir coûts</v>
      </c>
    </row>
    <row r="15" spans="1:10" ht="20.399999999999999" customHeight="1" thickBot="1" x14ac:dyDescent="0.4">
      <c r="A15" s="7" t="s">
        <v>9</v>
      </c>
      <c r="B15" s="3">
        <v>8.3000000000000007</v>
      </c>
      <c r="C15" s="3">
        <v>7.8</v>
      </c>
      <c r="D15" s="3">
        <v>7.8</v>
      </c>
      <c r="E15" s="3">
        <v>7.7</v>
      </c>
      <c r="F15" s="3">
        <v>7.45</v>
      </c>
      <c r="G15" s="3">
        <v>7.25</v>
      </c>
      <c r="H15" s="10">
        <f t="shared" si="0"/>
        <v>-0.12650602409638562</v>
      </c>
      <c r="I15" s="11">
        <f t="shared" si="1"/>
        <v>8.3000000000000007</v>
      </c>
      <c r="J15" s="14" t="str">
        <f t="shared" si="2"/>
        <v/>
      </c>
    </row>
    <row r="16" spans="1:10" ht="23.5" customHeight="1" thickBot="1" x14ac:dyDescent="0.4">
      <c r="A16" s="6" t="s">
        <v>12</v>
      </c>
      <c r="B16" s="2"/>
      <c r="C16" s="2"/>
      <c r="D16" s="2"/>
      <c r="E16" s="2"/>
      <c r="F16" s="2"/>
      <c r="G16" s="2"/>
      <c r="H16" s="2"/>
      <c r="I16" s="2"/>
      <c r="J16" s="2"/>
    </row>
    <row r="17" spans="1:10" ht="20.399999999999999" customHeight="1" thickBot="1" x14ac:dyDescent="0.4">
      <c r="A17" s="7" t="s">
        <v>6</v>
      </c>
      <c r="B17" s="3">
        <v>3.87</v>
      </c>
      <c r="C17" s="3">
        <v>3.9</v>
      </c>
      <c r="D17" s="3"/>
      <c r="E17" s="3"/>
      <c r="F17" s="3"/>
      <c r="G17" s="3"/>
      <c r="H17" s="10">
        <f t="shared" ref="H17:H19" si="3">(G17-B17)/B17</f>
        <v>-1</v>
      </c>
      <c r="I17" s="11">
        <f t="shared" ref="I17:I19" si="4">MAX(B17:G17)</f>
        <v>3.9</v>
      </c>
      <c r="J17" s="14" t="str">
        <f t="shared" ref="J17:J19" si="5">IF(H17&gt;=$B$20,"revoir coûts","")</f>
        <v/>
      </c>
    </row>
    <row r="18" spans="1:10" ht="20.399999999999999" customHeight="1" thickBot="1" x14ac:dyDescent="0.4">
      <c r="A18" s="7" t="s">
        <v>7</v>
      </c>
      <c r="B18" s="3">
        <v>5.56</v>
      </c>
      <c r="C18" s="3">
        <v>7.54</v>
      </c>
      <c r="D18" s="3"/>
      <c r="E18" s="3"/>
      <c r="F18" s="3"/>
      <c r="G18" s="3"/>
      <c r="H18" s="10">
        <f t="shared" si="3"/>
        <v>-1</v>
      </c>
      <c r="I18" s="11">
        <f t="shared" si="4"/>
        <v>7.54</v>
      </c>
      <c r="J18" s="14" t="str">
        <f t="shared" si="5"/>
        <v/>
      </c>
    </row>
    <row r="19" spans="1:10" ht="20.399999999999999" customHeight="1" thickBot="1" x14ac:dyDescent="0.4">
      <c r="A19" s="7" t="s">
        <v>9</v>
      </c>
      <c r="B19" s="3">
        <v>8.43</v>
      </c>
      <c r="C19" s="3">
        <v>9.76</v>
      </c>
      <c r="D19" s="3"/>
      <c r="E19" s="3"/>
      <c r="F19" s="3"/>
      <c r="G19" s="3"/>
      <c r="H19" s="10">
        <f t="shared" si="3"/>
        <v>-1</v>
      </c>
      <c r="I19" s="11">
        <f t="shared" si="4"/>
        <v>9.76</v>
      </c>
      <c r="J19" s="14" t="str">
        <f t="shared" si="5"/>
        <v/>
      </c>
    </row>
    <row r="20" spans="1:10" ht="27" customHeight="1" thickBot="1" x14ac:dyDescent="0.4">
      <c r="A20" s="12" t="s">
        <v>11</v>
      </c>
      <c r="B20" s="4">
        <v>0.06</v>
      </c>
      <c r="C20" s="5"/>
      <c r="D20" s="5"/>
      <c r="E20" s="5"/>
      <c r="F20" s="5"/>
      <c r="G20" s="5"/>
      <c r="H20" s="2"/>
      <c r="I20" s="2"/>
      <c r="J20" s="2"/>
    </row>
  </sheetData>
  <mergeCells count="1">
    <mergeCell ref="A1:J1"/>
  </mergeCells>
  <conditionalFormatting sqref="I5:I7">
    <cfRule type="cellIs" dxfId="5" priority="6" operator="equal">
      <formula>G5</formula>
    </cfRule>
  </conditionalFormatting>
  <conditionalFormatting sqref="I9:I11">
    <cfRule type="cellIs" dxfId="4" priority="5" operator="equal">
      <formula>G9</formula>
    </cfRule>
  </conditionalFormatting>
  <conditionalFormatting sqref="I13:I15">
    <cfRule type="cellIs" dxfId="3" priority="4" operator="equal">
      <formula>G13</formula>
    </cfRule>
  </conditionalFormatting>
  <conditionalFormatting sqref="H5:H7 H9:H11 H13:H15">
    <cfRule type="cellIs" dxfId="2" priority="3" operator="greaterThanOrEqual">
      <formula>$B$20</formula>
    </cfRule>
  </conditionalFormatting>
  <conditionalFormatting sqref="I17:I19">
    <cfRule type="cellIs" dxfId="1" priority="2" operator="equal">
      <formula>G17</formula>
    </cfRule>
  </conditionalFormatting>
  <conditionalFormatting sqref="H17:H19">
    <cfRule type="cellIs" dxfId="0" priority="1" operator="greaterThanOrEqual">
      <formula>$B$20</formula>
    </cfRule>
  </conditionalFormatting>
  <printOptions horizontalCentered="1" verticalCentered="1" headings="1"/>
  <pageMargins left="0.23622047244094491" right="0.23622047244094491" top="0.74803149606299213" bottom="0.74803149606299213" header="0.31496062992125984" footer="0.31496062992125984"/>
  <pageSetup paperSize="9" orientation="landscape" horizontalDpi="4294967293" verticalDpi="4294967293" r:id="rId1"/>
  <headerFooter>
    <oddFooter>&amp;CSociété DUROT&amp;RÉdité le 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Coûts production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BOURNON Yannick</cp:lastModifiedBy>
  <dcterms:created xsi:type="dcterms:W3CDTF">2023-06-30T11:11:53Z</dcterms:created>
  <dcterms:modified xsi:type="dcterms:W3CDTF">2023-07-07T11:21:34Z</dcterms:modified>
</cp:coreProperties>
</file>