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80" yWindow="30" windowWidth="13980" windowHeight="8325"/>
  </bookViews>
  <sheets>
    <sheet name="L.Découpe 1" sheetId="5" r:id="rId1"/>
    <sheet name="L.Découpe 2" sheetId="13" r:id="rId2"/>
    <sheet name="L.Découpe 3" sheetId="14" r:id="rId3"/>
    <sheet name="L.Usinage" sheetId="15" r:id="rId4"/>
    <sheet name="L.Assemblage 1" sheetId="16" r:id="rId5"/>
    <sheet name="L.Assemblage 2" sheetId="17" r:id="rId6"/>
    <sheet name="TRS Global" sheetId="7" r:id="rId7"/>
  </sheets>
  <calcPr calcId="145621"/>
</workbook>
</file>

<file path=xl/calcChain.xml><?xml version="1.0" encoding="utf-8"?>
<calcChain xmlns="http://schemas.openxmlformats.org/spreadsheetml/2006/main">
  <c r="J7" i="5" l="1"/>
  <c r="H17" i="5" s="1"/>
  <c r="J47" i="17" l="1"/>
  <c r="J25" i="17"/>
  <c r="J5" i="17"/>
  <c r="H13" i="17" s="1"/>
  <c r="J15" i="17" s="1"/>
  <c r="J17" i="17" s="1"/>
  <c r="J47" i="16"/>
  <c r="J25" i="16"/>
  <c r="J5" i="16"/>
  <c r="J47" i="15"/>
  <c r="J25" i="15"/>
  <c r="H13" i="15"/>
  <c r="J15" i="15" s="1"/>
  <c r="J17" i="15" s="1"/>
  <c r="J5" i="15"/>
  <c r="J47" i="14"/>
  <c r="J25" i="14"/>
  <c r="J5" i="14"/>
  <c r="H13" i="14" s="1"/>
  <c r="J15" i="14" s="1"/>
  <c r="J17" i="14" s="1"/>
  <c r="J47" i="13"/>
  <c r="J25" i="13"/>
  <c r="J5" i="13"/>
  <c r="H13" i="13" s="1"/>
  <c r="J15" i="13" s="1"/>
  <c r="J17" i="13" s="1"/>
  <c r="G6" i="7"/>
  <c r="J27" i="17" l="1"/>
  <c r="F51" i="17"/>
  <c r="J17" i="16"/>
  <c r="H13" i="16"/>
  <c r="J15" i="16" s="1"/>
  <c r="F51" i="15"/>
  <c r="J27" i="15"/>
  <c r="J27" i="14"/>
  <c r="F51" i="14"/>
  <c r="J27" i="13"/>
  <c r="F51" i="13"/>
  <c r="J9" i="5"/>
  <c r="C17" i="7"/>
  <c r="F53" i="17" l="1"/>
  <c r="J49" i="17"/>
  <c r="F55" i="17" s="1"/>
  <c r="J27" i="16"/>
  <c r="F51" i="16"/>
  <c r="J49" i="15"/>
  <c r="F55" i="15" s="1"/>
  <c r="F53" i="15"/>
  <c r="F53" i="14"/>
  <c r="J49" i="14"/>
  <c r="F55" i="14" s="1"/>
  <c r="F53" i="13"/>
  <c r="J49" i="13"/>
  <c r="F55" i="13" s="1"/>
  <c r="J19" i="5"/>
  <c r="J29" i="5"/>
  <c r="J51" i="5"/>
  <c r="J53" i="13" l="1"/>
  <c r="J53" i="17"/>
  <c r="J53" i="15"/>
  <c r="J53" i="14"/>
  <c r="J49" i="16"/>
  <c r="F55" i="16" s="1"/>
  <c r="J53" i="16" s="1"/>
  <c r="F53" i="16"/>
  <c r="J21" i="5"/>
  <c r="C10" i="7" s="1"/>
  <c r="F55" i="5" l="1"/>
  <c r="J31" i="5"/>
  <c r="C12" i="7" s="1"/>
  <c r="G16" i="7" l="1"/>
  <c r="C16" i="7"/>
  <c r="C20" i="7" s="1"/>
  <c r="J53" i="5"/>
  <c r="C14" i="7" s="1"/>
  <c r="F57" i="5"/>
  <c r="C19" i="7"/>
  <c r="C23" i="7" s="1"/>
  <c r="G19" i="7" l="1"/>
  <c r="F59" i="5"/>
  <c r="J57" i="5" s="1"/>
  <c r="C22" i="7" l="1"/>
  <c r="G22" i="7" s="1"/>
  <c r="J19" i="7" s="1"/>
</calcChain>
</file>

<file path=xl/sharedStrings.xml><?xml version="1.0" encoding="utf-8"?>
<sst xmlns="http://schemas.openxmlformats.org/spreadsheetml/2006/main" count="229" uniqueCount="57">
  <si>
    <t>Absence prévue d'appros (emballages ou produit)</t>
  </si>
  <si>
    <t>Absence imprévue d'opérateur</t>
  </si>
  <si>
    <t>Produit / emballages non conformes</t>
  </si>
  <si>
    <t>Total perte:</t>
  </si>
  <si>
    <t>TRS</t>
  </si>
  <si>
    <t>Maintenance autonome/préventive</t>
  </si>
  <si>
    <t>Démarrage et arrêts de l'atelier</t>
  </si>
  <si>
    <t>Ruptures emballages / produit</t>
  </si>
  <si>
    <t>Commentaires</t>
  </si>
  <si>
    <t>Micros-arrêts (manque de stabilité de l'opérateur)</t>
  </si>
  <si>
    <t>Temps d'arrêt cumulé du à des arrêts majeurs (Casse..)</t>
  </si>
  <si>
    <t>Temps d'arrêt cumulé du à des arrêts mineurs (Panne..)</t>
  </si>
  <si>
    <t>Pauses Usagers</t>
  </si>
  <si>
    <t>Efficience globale (E/O)</t>
  </si>
  <si>
    <t>Efficience technique (E/P)</t>
  </si>
  <si>
    <t>Taux de disponibilité (O/U)</t>
  </si>
  <si>
    <t>Réunions, Formations, RAE, CVS... (Absences prévues d'opérateurs)</t>
  </si>
  <si>
    <t>Accident / soin infirmier</t>
  </si>
  <si>
    <t>Manque de compétence lié la production</t>
  </si>
  <si>
    <t>Changements de produit</t>
  </si>
  <si>
    <t>Manque de charge</t>
  </si>
  <si>
    <t>U=</t>
  </si>
  <si>
    <t>Durée totale brute de fonctionnement Hebdomadaire :</t>
  </si>
  <si>
    <t>O=</t>
  </si>
  <si>
    <t>P=</t>
  </si>
  <si>
    <t>E=</t>
  </si>
  <si>
    <t>Réglages machines / essais</t>
  </si>
  <si>
    <t>Manque d'utilités (eau, air, électricité ..)</t>
  </si>
  <si>
    <t>Temps opérationel :</t>
  </si>
  <si>
    <t>Temps de production :</t>
  </si>
  <si>
    <t>Temps effectif :</t>
  </si>
  <si>
    <t>Temps opérationel cumulé</t>
  </si>
  <si>
    <t>Temps de production cumulé</t>
  </si>
  <si>
    <t>Temps effectif cumulé</t>
  </si>
  <si>
    <t>Nettoyages en fin de prod</t>
  </si>
  <si>
    <t>&lt;-- ne pas remplir - jouez avec les données du TRS Global</t>
  </si>
  <si>
    <t>Durée brute possible de fonctionnement</t>
  </si>
  <si>
    <t>minutes</t>
  </si>
  <si>
    <t>Nettoyages hebdomadaire de l'atelier</t>
  </si>
  <si>
    <t>Temps global opérationel</t>
  </si>
  <si>
    <r>
      <t>MENUISERIE</t>
    </r>
    <r>
      <rPr>
        <sz val="18"/>
        <rFont val="HelveticaNeueLT Com 45 Lt"/>
        <family val="2"/>
      </rPr>
      <t xml:space="preserve">     Ligne de découpe 1</t>
    </r>
  </si>
  <si>
    <r>
      <t>MENUISERIE</t>
    </r>
    <r>
      <rPr>
        <sz val="18"/>
        <rFont val="HelveticaNeueLT Com 45 Lt"/>
        <family val="2"/>
      </rPr>
      <t xml:space="preserve">     Ligne de découpe 3</t>
    </r>
  </si>
  <si>
    <t>Temps global opérationel réel</t>
  </si>
  <si>
    <t>Taux de rendement synthétique Global Menuiserie Ussel</t>
  </si>
  <si>
    <t>Taux de conformité global</t>
  </si>
  <si>
    <t>Taux de productivité global</t>
  </si>
  <si>
    <t>Taux de disponibilité Global</t>
  </si>
  <si>
    <r>
      <t>MENUISERIE</t>
    </r>
    <r>
      <rPr>
        <sz val="18"/>
        <rFont val="HelveticaNeueLT Com 45 Lt"/>
        <family val="2"/>
      </rPr>
      <t xml:space="preserve">     Ligne de découpe 2</t>
    </r>
  </si>
  <si>
    <r>
      <t xml:space="preserve">Taux de fonctionnement de la ligne </t>
    </r>
    <r>
      <rPr>
        <sz val="8"/>
        <rFont val="HelveticaNeueLT Com 45 Lt"/>
        <family val="2"/>
      </rPr>
      <t>(si 0% n'est pas pris en compte dans le TRS global)</t>
    </r>
  </si>
  <si>
    <t>Calcul automatique avec le % de fonctionnement en J3</t>
  </si>
  <si>
    <r>
      <t>MENUISERIE</t>
    </r>
    <r>
      <rPr>
        <sz val="18"/>
        <rFont val="HelveticaNeueLT Com 45 Lt"/>
        <family val="2"/>
      </rPr>
      <t xml:space="preserve">     Ligne d'Usinage</t>
    </r>
  </si>
  <si>
    <r>
      <t>MENUISERIE</t>
    </r>
    <r>
      <rPr>
        <sz val="18"/>
        <rFont val="HelveticaNeueLT Com 45 Lt"/>
        <family val="2"/>
      </rPr>
      <t xml:space="preserve">     Ligne d'Assemblage 1</t>
    </r>
  </si>
  <si>
    <r>
      <t>MENUISERIE</t>
    </r>
    <r>
      <rPr>
        <sz val="18"/>
        <rFont val="HelveticaNeueLT Com 45 Lt"/>
        <family val="2"/>
      </rPr>
      <t xml:space="preserve">     Ligne d'Assemblage 2</t>
    </r>
  </si>
  <si>
    <r>
      <t xml:space="preserve">Taux d'occupation de la ligne </t>
    </r>
    <r>
      <rPr>
        <sz val="8"/>
        <rFont val="HelveticaNeueLT Com 45 Lt"/>
        <family val="2"/>
      </rPr>
      <t>(si 0% n'est pas pris en compte dans le TRS global)</t>
    </r>
  </si>
  <si>
    <r>
      <t xml:space="preserve">Taux de fonctionnement de la ligne </t>
    </r>
    <r>
      <rPr>
        <sz val="8"/>
        <rFont val="HelveticaNeueLT Com 45 Lt"/>
        <family val="2"/>
      </rPr>
      <t>(Utilisation mécanique)</t>
    </r>
  </si>
  <si>
    <r>
      <t xml:space="preserve">Taux d'occupation de la zone </t>
    </r>
    <r>
      <rPr>
        <sz val="8"/>
        <rFont val="HelveticaNeueLT Com 45 Lt"/>
        <family val="2"/>
      </rPr>
      <t>(Opération manuelle)</t>
    </r>
  </si>
  <si>
    <t>Calcul automatique avec le % de fonctionnement en J3/J5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</si>
</sst>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Arial"/>
    </font>
    <font>
      <sz val="10"/>
      <name val="Arial"/>
      <family val="2"/>
    </font>
    <font>
      <b/>
      <sz val="26"/>
      <name val="HelveticaNeueLT Com 45 Lt"/>
      <family val="2"/>
    </font>
    <font>
      <sz val="18"/>
      <name val="HelveticaNeueLT Com 45 Lt"/>
      <family val="2"/>
    </font>
    <font>
      <sz val="10"/>
      <name val="HelveticaNeueLT Com 45 Lt"/>
      <family val="2"/>
    </font>
    <font>
      <i/>
      <sz val="10"/>
      <name val="HelveticaNeueLT Com 45 Lt"/>
      <family val="2"/>
    </font>
    <font>
      <sz val="14"/>
      <name val="HelveticaNeueLT Com 45 Lt"/>
      <family val="2"/>
    </font>
    <font>
      <b/>
      <sz val="10"/>
      <name val="HelveticaNeueLT Com 45 Lt"/>
      <family val="2"/>
    </font>
    <font>
      <b/>
      <sz val="18"/>
      <name val="HelveticaNeueLT Com 45 Lt"/>
      <family val="2"/>
    </font>
    <font>
      <b/>
      <sz val="13"/>
      <color theme="1"/>
      <name val="HelveticaNeueLT Com 45 Lt"/>
      <family val="2"/>
    </font>
    <font>
      <sz val="13"/>
      <name val="HelveticaNeueLT Com 45 Lt"/>
      <family val="2"/>
    </font>
    <font>
      <sz val="8"/>
      <name val="HelveticaNeueLT Com 45 Lt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0"/>
      <name val="Arial"/>
      <family val="2"/>
    </font>
    <font>
      <u/>
      <sz val="11"/>
      <color theme="10"/>
      <name val="Arial"/>
      <family val="2"/>
    </font>
    <font>
      <b/>
      <sz val="11"/>
      <name val="Arial"/>
      <family val="2"/>
    </font>
    <font>
      <b/>
      <sz val="14"/>
      <name val="HelveticaNeueLT Com 45 Lt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CECFF"/>
        <bgColor indexed="64"/>
      </patternFill>
    </fill>
    <fill>
      <patternFill patternType="lightDown">
        <fgColor rgb="FF99CCFF"/>
        <bgColor indexed="43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8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/>
    <xf numFmtId="0" fontId="3" fillId="0" borderId="0" xfId="0" applyFont="1" applyFill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9" fontId="9" fillId="0" borderId="0" xfId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6" fillId="0" borderId="0" xfId="2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6" fillId="7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8" fillId="4" borderId="8" xfId="0" applyFont="1" applyFill="1" applyBorder="1" applyAlignment="1">
      <alignment horizontal="center" vertical="center"/>
    </xf>
    <xf numFmtId="0" fontId="18" fillId="4" borderId="12" xfId="1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8" fillId="4" borderId="8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9" fontId="9" fillId="0" borderId="0" xfId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9" fontId="9" fillId="0" borderId="0" xfId="1" applyFont="1" applyBorder="1" applyAlignment="1">
      <alignment horizontal="right" vertical="center"/>
    </xf>
    <xf numFmtId="0" fontId="10" fillId="0" borderId="0" xfId="0" applyFont="1" applyFill="1" applyBorder="1" applyAlignment="1">
      <alignment horizontal="center"/>
    </xf>
    <xf numFmtId="9" fontId="10" fillId="0" borderId="0" xfId="0" applyNumberFormat="1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5" fillId="6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9" fontId="14" fillId="0" borderId="13" xfId="1" applyFont="1" applyBorder="1" applyAlignment="1">
      <alignment horizontal="center" vertical="center"/>
    </xf>
    <xf numFmtId="9" fontId="14" fillId="0" borderId="14" xfId="1" applyFont="1" applyBorder="1" applyAlignment="1">
      <alignment horizontal="center" vertical="center"/>
    </xf>
    <xf numFmtId="0" fontId="17" fillId="7" borderId="13" xfId="0" applyFont="1" applyFill="1" applyBorder="1" applyAlignment="1">
      <alignment horizontal="center" vertical="center"/>
    </xf>
    <xf numFmtId="0" fontId="17" fillId="7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3" fillId="0" borderId="16" xfId="0" applyFont="1" applyBorder="1" applyAlignment="1">
      <alignment horizontal="right" vertical="center" indent="1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99CCFF"/>
      <color rgb="FFCCECFF"/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54</xdr:row>
      <xdr:rowOff>171450</xdr:rowOff>
    </xdr:from>
    <xdr:to>
      <xdr:col>7</xdr:col>
      <xdr:colOff>628650</xdr:colOff>
      <xdr:row>56</xdr:row>
      <xdr:rowOff>66675</xdr:rowOff>
    </xdr:to>
    <xdr:cxnSp macro="">
      <xdr:nvCxnSpPr>
        <xdr:cNvPr id="26" name="Connecteur droit avec flèche 25"/>
        <xdr:cNvCxnSpPr/>
      </xdr:nvCxnSpPr>
      <xdr:spPr>
        <a:xfrm>
          <a:off x="3962400" y="11763375"/>
          <a:ext cx="97155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3175</xdr:colOff>
      <xdr:row>56</xdr:row>
      <xdr:rowOff>165100</xdr:rowOff>
    </xdr:from>
    <xdr:to>
      <xdr:col>7</xdr:col>
      <xdr:colOff>630237</xdr:colOff>
      <xdr:row>56</xdr:row>
      <xdr:rowOff>165100</xdr:rowOff>
    </xdr:to>
    <xdr:cxnSp macro="">
      <xdr:nvCxnSpPr>
        <xdr:cNvPr id="27" name="Connecteur droit avec flèche 26"/>
        <xdr:cNvCxnSpPr/>
      </xdr:nvCxnSpPr>
      <xdr:spPr>
        <a:xfrm>
          <a:off x="3956050" y="11842750"/>
          <a:ext cx="979487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56</xdr:row>
      <xdr:rowOff>266700</xdr:rowOff>
    </xdr:from>
    <xdr:to>
      <xdr:col>7</xdr:col>
      <xdr:colOff>638175</xdr:colOff>
      <xdr:row>58</xdr:row>
      <xdr:rowOff>171451</xdr:rowOff>
    </xdr:to>
    <xdr:cxnSp macro="">
      <xdr:nvCxnSpPr>
        <xdr:cNvPr id="28" name="Connecteur droit avec flèche 27"/>
        <xdr:cNvCxnSpPr/>
      </xdr:nvCxnSpPr>
      <xdr:spPr>
        <a:xfrm flipV="1">
          <a:off x="3962400" y="12239625"/>
          <a:ext cx="981075" cy="2762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54</xdr:row>
      <xdr:rowOff>171450</xdr:rowOff>
    </xdr:from>
    <xdr:to>
      <xdr:col>4</xdr:col>
      <xdr:colOff>720000</xdr:colOff>
      <xdr:row>54</xdr:row>
      <xdr:rowOff>171450</xdr:rowOff>
    </xdr:to>
    <xdr:cxnSp macro="">
      <xdr:nvCxnSpPr>
        <xdr:cNvPr id="3" name="Connecteur droit avec flèche 2"/>
        <xdr:cNvCxnSpPr/>
      </xdr:nvCxnSpPr>
      <xdr:spPr bwMode="auto">
        <a:xfrm>
          <a:off x="2428875" y="1176337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56</xdr:row>
      <xdr:rowOff>171450</xdr:rowOff>
    </xdr:from>
    <xdr:to>
      <xdr:col>4</xdr:col>
      <xdr:colOff>720000</xdr:colOff>
      <xdr:row>56</xdr:row>
      <xdr:rowOff>171450</xdr:rowOff>
    </xdr:to>
    <xdr:cxnSp macro="">
      <xdr:nvCxnSpPr>
        <xdr:cNvPr id="7" name="Connecteur droit avec flèche 6"/>
        <xdr:cNvCxnSpPr/>
      </xdr:nvCxnSpPr>
      <xdr:spPr bwMode="auto">
        <a:xfrm>
          <a:off x="2428875" y="1214437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58</xdr:row>
      <xdr:rowOff>161925</xdr:rowOff>
    </xdr:from>
    <xdr:to>
      <xdr:col>4</xdr:col>
      <xdr:colOff>720000</xdr:colOff>
      <xdr:row>58</xdr:row>
      <xdr:rowOff>161925</xdr:rowOff>
    </xdr:to>
    <xdr:cxnSp macro="">
      <xdr:nvCxnSpPr>
        <xdr:cNvPr id="8" name="Connecteur droit avec flèche 7"/>
        <xdr:cNvCxnSpPr/>
      </xdr:nvCxnSpPr>
      <xdr:spPr bwMode="auto">
        <a:xfrm>
          <a:off x="2428875" y="1250632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50</xdr:row>
      <xdr:rowOff>171450</xdr:rowOff>
    </xdr:from>
    <xdr:to>
      <xdr:col>7</xdr:col>
      <xdr:colOff>628650</xdr:colOff>
      <xdr:row>52</xdr:row>
      <xdr:rowOff>66675</xdr:rowOff>
    </xdr:to>
    <xdr:cxnSp macro="">
      <xdr:nvCxnSpPr>
        <xdr:cNvPr id="2" name="Connecteur droit avec flèche 1"/>
        <xdr:cNvCxnSpPr/>
      </xdr:nvCxnSpPr>
      <xdr:spPr>
        <a:xfrm>
          <a:off x="3962400" y="9077325"/>
          <a:ext cx="97155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3175</xdr:colOff>
      <xdr:row>52</xdr:row>
      <xdr:rowOff>165100</xdr:rowOff>
    </xdr:from>
    <xdr:to>
      <xdr:col>7</xdr:col>
      <xdr:colOff>630237</xdr:colOff>
      <xdr:row>52</xdr:row>
      <xdr:rowOff>165100</xdr:rowOff>
    </xdr:to>
    <xdr:cxnSp macro="">
      <xdr:nvCxnSpPr>
        <xdr:cNvPr id="3" name="Connecteur droit avec flèche 2"/>
        <xdr:cNvCxnSpPr/>
      </xdr:nvCxnSpPr>
      <xdr:spPr>
        <a:xfrm>
          <a:off x="3956050" y="9451975"/>
          <a:ext cx="979487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52</xdr:row>
      <xdr:rowOff>266700</xdr:rowOff>
    </xdr:from>
    <xdr:to>
      <xdr:col>7</xdr:col>
      <xdr:colOff>638175</xdr:colOff>
      <xdr:row>54</xdr:row>
      <xdr:rowOff>171451</xdr:rowOff>
    </xdr:to>
    <xdr:cxnSp macro="">
      <xdr:nvCxnSpPr>
        <xdr:cNvPr id="4" name="Connecteur droit avec flèche 3"/>
        <xdr:cNvCxnSpPr/>
      </xdr:nvCxnSpPr>
      <xdr:spPr>
        <a:xfrm flipV="1">
          <a:off x="3962400" y="9553575"/>
          <a:ext cx="981075" cy="2762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50</xdr:row>
      <xdr:rowOff>171450</xdr:rowOff>
    </xdr:from>
    <xdr:to>
      <xdr:col>4</xdr:col>
      <xdr:colOff>720000</xdr:colOff>
      <xdr:row>50</xdr:row>
      <xdr:rowOff>171450</xdr:rowOff>
    </xdr:to>
    <xdr:cxnSp macro="">
      <xdr:nvCxnSpPr>
        <xdr:cNvPr id="5" name="Connecteur droit avec flèche 4"/>
        <xdr:cNvCxnSpPr/>
      </xdr:nvCxnSpPr>
      <xdr:spPr bwMode="auto">
        <a:xfrm>
          <a:off x="2428875" y="907732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52</xdr:row>
      <xdr:rowOff>171450</xdr:rowOff>
    </xdr:from>
    <xdr:to>
      <xdr:col>4</xdr:col>
      <xdr:colOff>720000</xdr:colOff>
      <xdr:row>52</xdr:row>
      <xdr:rowOff>171450</xdr:rowOff>
    </xdr:to>
    <xdr:cxnSp macro="">
      <xdr:nvCxnSpPr>
        <xdr:cNvPr id="6" name="Connecteur droit avec flèche 5"/>
        <xdr:cNvCxnSpPr/>
      </xdr:nvCxnSpPr>
      <xdr:spPr bwMode="auto">
        <a:xfrm>
          <a:off x="2428875" y="945832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54</xdr:row>
      <xdr:rowOff>161925</xdr:rowOff>
    </xdr:from>
    <xdr:to>
      <xdr:col>4</xdr:col>
      <xdr:colOff>720000</xdr:colOff>
      <xdr:row>54</xdr:row>
      <xdr:rowOff>161925</xdr:rowOff>
    </xdr:to>
    <xdr:cxnSp macro="">
      <xdr:nvCxnSpPr>
        <xdr:cNvPr id="7" name="Connecteur droit avec flèche 6"/>
        <xdr:cNvCxnSpPr/>
      </xdr:nvCxnSpPr>
      <xdr:spPr bwMode="auto">
        <a:xfrm>
          <a:off x="2428875" y="982027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50</xdr:row>
      <xdr:rowOff>171450</xdr:rowOff>
    </xdr:from>
    <xdr:to>
      <xdr:col>7</xdr:col>
      <xdr:colOff>628650</xdr:colOff>
      <xdr:row>52</xdr:row>
      <xdr:rowOff>66675</xdr:rowOff>
    </xdr:to>
    <xdr:cxnSp macro="">
      <xdr:nvCxnSpPr>
        <xdr:cNvPr id="2" name="Connecteur droit avec flèche 1"/>
        <xdr:cNvCxnSpPr/>
      </xdr:nvCxnSpPr>
      <xdr:spPr>
        <a:xfrm>
          <a:off x="3962400" y="9077325"/>
          <a:ext cx="97155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3175</xdr:colOff>
      <xdr:row>52</xdr:row>
      <xdr:rowOff>165100</xdr:rowOff>
    </xdr:from>
    <xdr:to>
      <xdr:col>7</xdr:col>
      <xdr:colOff>630237</xdr:colOff>
      <xdr:row>52</xdr:row>
      <xdr:rowOff>165100</xdr:rowOff>
    </xdr:to>
    <xdr:cxnSp macro="">
      <xdr:nvCxnSpPr>
        <xdr:cNvPr id="3" name="Connecteur droit avec flèche 2"/>
        <xdr:cNvCxnSpPr/>
      </xdr:nvCxnSpPr>
      <xdr:spPr>
        <a:xfrm>
          <a:off x="3956050" y="9451975"/>
          <a:ext cx="979487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52</xdr:row>
      <xdr:rowOff>266700</xdr:rowOff>
    </xdr:from>
    <xdr:to>
      <xdr:col>7</xdr:col>
      <xdr:colOff>638175</xdr:colOff>
      <xdr:row>54</xdr:row>
      <xdr:rowOff>171451</xdr:rowOff>
    </xdr:to>
    <xdr:cxnSp macro="">
      <xdr:nvCxnSpPr>
        <xdr:cNvPr id="4" name="Connecteur droit avec flèche 3"/>
        <xdr:cNvCxnSpPr/>
      </xdr:nvCxnSpPr>
      <xdr:spPr>
        <a:xfrm flipV="1">
          <a:off x="3962400" y="9553575"/>
          <a:ext cx="981075" cy="2762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50</xdr:row>
      <xdr:rowOff>171450</xdr:rowOff>
    </xdr:from>
    <xdr:to>
      <xdr:col>4</xdr:col>
      <xdr:colOff>720000</xdr:colOff>
      <xdr:row>50</xdr:row>
      <xdr:rowOff>171450</xdr:rowOff>
    </xdr:to>
    <xdr:cxnSp macro="">
      <xdr:nvCxnSpPr>
        <xdr:cNvPr id="5" name="Connecteur droit avec flèche 4"/>
        <xdr:cNvCxnSpPr/>
      </xdr:nvCxnSpPr>
      <xdr:spPr bwMode="auto">
        <a:xfrm>
          <a:off x="2428875" y="907732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52</xdr:row>
      <xdr:rowOff>171450</xdr:rowOff>
    </xdr:from>
    <xdr:to>
      <xdr:col>4</xdr:col>
      <xdr:colOff>720000</xdr:colOff>
      <xdr:row>52</xdr:row>
      <xdr:rowOff>171450</xdr:rowOff>
    </xdr:to>
    <xdr:cxnSp macro="">
      <xdr:nvCxnSpPr>
        <xdr:cNvPr id="6" name="Connecteur droit avec flèche 5"/>
        <xdr:cNvCxnSpPr/>
      </xdr:nvCxnSpPr>
      <xdr:spPr bwMode="auto">
        <a:xfrm>
          <a:off x="2428875" y="945832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54</xdr:row>
      <xdr:rowOff>161925</xdr:rowOff>
    </xdr:from>
    <xdr:to>
      <xdr:col>4</xdr:col>
      <xdr:colOff>720000</xdr:colOff>
      <xdr:row>54</xdr:row>
      <xdr:rowOff>161925</xdr:rowOff>
    </xdr:to>
    <xdr:cxnSp macro="">
      <xdr:nvCxnSpPr>
        <xdr:cNvPr id="7" name="Connecteur droit avec flèche 6"/>
        <xdr:cNvCxnSpPr/>
      </xdr:nvCxnSpPr>
      <xdr:spPr bwMode="auto">
        <a:xfrm>
          <a:off x="2428875" y="982027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50</xdr:row>
      <xdr:rowOff>171450</xdr:rowOff>
    </xdr:from>
    <xdr:to>
      <xdr:col>7</xdr:col>
      <xdr:colOff>628650</xdr:colOff>
      <xdr:row>52</xdr:row>
      <xdr:rowOff>66675</xdr:rowOff>
    </xdr:to>
    <xdr:cxnSp macro="">
      <xdr:nvCxnSpPr>
        <xdr:cNvPr id="2" name="Connecteur droit avec flèche 1"/>
        <xdr:cNvCxnSpPr/>
      </xdr:nvCxnSpPr>
      <xdr:spPr>
        <a:xfrm>
          <a:off x="3962400" y="9077325"/>
          <a:ext cx="97155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3175</xdr:colOff>
      <xdr:row>52</xdr:row>
      <xdr:rowOff>165100</xdr:rowOff>
    </xdr:from>
    <xdr:to>
      <xdr:col>7</xdr:col>
      <xdr:colOff>630237</xdr:colOff>
      <xdr:row>52</xdr:row>
      <xdr:rowOff>165100</xdr:rowOff>
    </xdr:to>
    <xdr:cxnSp macro="">
      <xdr:nvCxnSpPr>
        <xdr:cNvPr id="3" name="Connecteur droit avec flèche 2"/>
        <xdr:cNvCxnSpPr/>
      </xdr:nvCxnSpPr>
      <xdr:spPr>
        <a:xfrm>
          <a:off x="3956050" y="9451975"/>
          <a:ext cx="979487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52</xdr:row>
      <xdr:rowOff>266700</xdr:rowOff>
    </xdr:from>
    <xdr:to>
      <xdr:col>7</xdr:col>
      <xdr:colOff>638175</xdr:colOff>
      <xdr:row>54</xdr:row>
      <xdr:rowOff>171451</xdr:rowOff>
    </xdr:to>
    <xdr:cxnSp macro="">
      <xdr:nvCxnSpPr>
        <xdr:cNvPr id="4" name="Connecteur droit avec flèche 3"/>
        <xdr:cNvCxnSpPr/>
      </xdr:nvCxnSpPr>
      <xdr:spPr>
        <a:xfrm flipV="1">
          <a:off x="3962400" y="9553575"/>
          <a:ext cx="981075" cy="2762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50</xdr:row>
      <xdr:rowOff>171450</xdr:rowOff>
    </xdr:from>
    <xdr:to>
      <xdr:col>4</xdr:col>
      <xdr:colOff>720000</xdr:colOff>
      <xdr:row>50</xdr:row>
      <xdr:rowOff>171450</xdr:rowOff>
    </xdr:to>
    <xdr:cxnSp macro="">
      <xdr:nvCxnSpPr>
        <xdr:cNvPr id="5" name="Connecteur droit avec flèche 4"/>
        <xdr:cNvCxnSpPr/>
      </xdr:nvCxnSpPr>
      <xdr:spPr bwMode="auto">
        <a:xfrm>
          <a:off x="2428875" y="907732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52</xdr:row>
      <xdr:rowOff>171450</xdr:rowOff>
    </xdr:from>
    <xdr:to>
      <xdr:col>4</xdr:col>
      <xdr:colOff>720000</xdr:colOff>
      <xdr:row>52</xdr:row>
      <xdr:rowOff>171450</xdr:rowOff>
    </xdr:to>
    <xdr:cxnSp macro="">
      <xdr:nvCxnSpPr>
        <xdr:cNvPr id="6" name="Connecteur droit avec flèche 5"/>
        <xdr:cNvCxnSpPr/>
      </xdr:nvCxnSpPr>
      <xdr:spPr bwMode="auto">
        <a:xfrm>
          <a:off x="2428875" y="945832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54</xdr:row>
      <xdr:rowOff>161925</xdr:rowOff>
    </xdr:from>
    <xdr:to>
      <xdr:col>4</xdr:col>
      <xdr:colOff>720000</xdr:colOff>
      <xdr:row>54</xdr:row>
      <xdr:rowOff>161925</xdr:rowOff>
    </xdr:to>
    <xdr:cxnSp macro="">
      <xdr:nvCxnSpPr>
        <xdr:cNvPr id="7" name="Connecteur droit avec flèche 6"/>
        <xdr:cNvCxnSpPr/>
      </xdr:nvCxnSpPr>
      <xdr:spPr bwMode="auto">
        <a:xfrm>
          <a:off x="2428875" y="982027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50</xdr:row>
      <xdr:rowOff>171450</xdr:rowOff>
    </xdr:from>
    <xdr:to>
      <xdr:col>7</xdr:col>
      <xdr:colOff>628650</xdr:colOff>
      <xdr:row>52</xdr:row>
      <xdr:rowOff>66675</xdr:rowOff>
    </xdr:to>
    <xdr:cxnSp macro="">
      <xdr:nvCxnSpPr>
        <xdr:cNvPr id="2" name="Connecteur droit avec flèche 1"/>
        <xdr:cNvCxnSpPr/>
      </xdr:nvCxnSpPr>
      <xdr:spPr>
        <a:xfrm>
          <a:off x="3962400" y="9077325"/>
          <a:ext cx="97155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3175</xdr:colOff>
      <xdr:row>52</xdr:row>
      <xdr:rowOff>165100</xdr:rowOff>
    </xdr:from>
    <xdr:to>
      <xdr:col>7</xdr:col>
      <xdr:colOff>630237</xdr:colOff>
      <xdr:row>52</xdr:row>
      <xdr:rowOff>165100</xdr:rowOff>
    </xdr:to>
    <xdr:cxnSp macro="">
      <xdr:nvCxnSpPr>
        <xdr:cNvPr id="3" name="Connecteur droit avec flèche 2"/>
        <xdr:cNvCxnSpPr/>
      </xdr:nvCxnSpPr>
      <xdr:spPr>
        <a:xfrm>
          <a:off x="3956050" y="9451975"/>
          <a:ext cx="979487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52</xdr:row>
      <xdr:rowOff>266700</xdr:rowOff>
    </xdr:from>
    <xdr:to>
      <xdr:col>7</xdr:col>
      <xdr:colOff>638175</xdr:colOff>
      <xdr:row>54</xdr:row>
      <xdr:rowOff>171451</xdr:rowOff>
    </xdr:to>
    <xdr:cxnSp macro="">
      <xdr:nvCxnSpPr>
        <xdr:cNvPr id="4" name="Connecteur droit avec flèche 3"/>
        <xdr:cNvCxnSpPr/>
      </xdr:nvCxnSpPr>
      <xdr:spPr>
        <a:xfrm flipV="1">
          <a:off x="3962400" y="9553575"/>
          <a:ext cx="981075" cy="2762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50</xdr:row>
      <xdr:rowOff>171450</xdr:rowOff>
    </xdr:from>
    <xdr:to>
      <xdr:col>4</xdr:col>
      <xdr:colOff>720000</xdr:colOff>
      <xdr:row>50</xdr:row>
      <xdr:rowOff>171450</xdr:rowOff>
    </xdr:to>
    <xdr:cxnSp macro="">
      <xdr:nvCxnSpPr>
        <xdr:cNvPr id="5" name="Connecteur droit avec flèche 4"/>
        <xdr:cNvCxnSpPr/>
      </xdr:nvCxnSpPr>
      <xdr:spPr bwMode="auto">
        <a:xfrm>
          <a:off x="2428875" y="907732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52</xdr:row>
      <xdr:rowOff>171450</xdr:rowOff>
    </xdr:from>
    <xdr:to>
      <xdr:col>4</xdr:col>
      <xdr:colOff>720000</xdr:colOff>
      <xdr:row>52</xdr:row>
      <xdr:rowOff>171450</xdr:rowOff>
    </xdr:to>
    <xdr:cxnSp macro="">
      <xdr:nvCxnSpPr>
        <xdr:cNvPr id="6" name="Connecteur droit avec flèche 5"/>
        <xdr:cNvCxnSpPr/>
      </xdr:nvCxnSpPr>
      <xdr:spPr bwMode="auto">
        <a:xfrm>
          <a:off x="2428875" y="945832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54</xdr:row>
      <xdr:rowOff>161925</xdr:rowOff>
    </xdr:from>
    <xdr:to>
      <xdr:col>4</xdr:col>
      <xdr:colOff>720000</xdr:colOff>
      <xdr:row>54</xdr:row>
      <xdr:rowOff>161925</xdr:rowOff>
    </xdr:to>
    <xdr:cxnSp macro="">
      <xdr:nvCxnSpPr>
        <xdr:cNvPr id="7" name="Connecteur droit avec flèche 6"/>
        <xdr:cNvCxnSpPr/>
      </xdr:nvCxnSpPr>
      <xdr:spPr bwMode="auto">
        <a:xfrm>
          <a:off x="2428875" y="982027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50</xdr:row>
      <xdr:rowOff>171450</xdr:rowOff>
    </xdr:from>
    <xdr:to>
      <xdr:col>7</xdr:col>
      <xdr:colOff>628650</xdr:colOff>
      <xdr:row>52</xdr:row>
      <xdr:rowOff>66675</xdr:rowOff>
    </xdr:to>
    <xdr:cxnSp macro="">
      <xdr:nvCxnSpPr>
        <xdr:cNvPr id="2" name="Connecteur droit avec flèche 1"/>
        <xdr:cNvCxnSpPr/>
      </xdr:nvCxnSpPr>
      <xdr:spPr>
        <a:xfrm>
          <a:off x="3962400" y="9077325"/>
          <a:ext cx="97155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3175</xdr:colOff>
      <xdr:row>52</xdr:row>
      <xdr:rowOff>165100</xdr:rowOff>
    </xdr:from>
    <xdr:to>
      <xdr:col>7</xdr:col>
      <xdr:colOff>630237</xdr:colOff>
      <xdr:row>52</xdr:row>
      <xdr:rowOff>165100</xdr:rowOff>
    </xdr:to>
    <xdr:cxnSp macro="">
      <xdr:nvCxnSpPr>
        <xdr:cNvPr id="3" name="Connecteur droit avec flèche 2"/>
        <xdr:cNvCxnSpPr/>
      </xdr:nvCxnSpPr>
      <xdr:spPr>
        <a:xfrm>
          <a:off x="3956050" y="9451975"/>
          <a:ext cx="979487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52</xdr:row>
      <xdr:rowOff>266700</xdr:rowOff>
    </xdr:from>
    <xdr:to>
      <xdr:col>7</xdr:col>
      <xdr:colOff>638175</xdr:colOff>
      <xdr:row>54</xdr:row>
      <xdr:rowOff>171451</xdr:rowOff>
    </xdr:to>
    <xdr:cxnSp macro="">
      <xdr:nvCxnSpPr>
        <xdr:cNvPr id="4" name="Connecteur droit avec flèche 3"/>
        <xdr:cNvCxnSpPr/>
      </xdr:nvCxnSpPr>
      <xdr:spPr>
        <a:xfrm flipV="1">
          <a:off x="3962400" y="9553575"/>
          <a:ext cx="981075" cy="2762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50</xdr:row>
      <xdr:rowOff>171450</xdr:rowOff>
    </xdr:from>
    <xdr:to>
      <xdr:col>4</xdr:col>
      <xdr:colOff>720000</xdr:colOff>
      <xdr:row>50</xdr:row>
      <xdr:rowOff>171450</xdr:rowOff>
    </xdr:to>
    <xdr:cxnSp macro="">
      <xdr:nvCxnSpPr>
        <xdr:cNvPr id="5" name="Connecteur droit avec flèche 4"/>
        <xdr:cNvCxnSpPr/>
      </xdr:nvCxnSpPr>
      <xdr:spPr bwMode="auto">
        <a:xfrm>
          <a:off x="2428875" y="907732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52</xdr:row>
      <xdr:rowOff>171450</xdr:rowOff>
    </xdr:from>
    <xdr:to>
      <xdr:col>4</xdr:col>
      <xdr:colOff>720000</xdr:colOff>
      <xdr:row>52</xdr:row>
      <xdr:rowOff>171450</xdr:rowOff>
    </xdr:to>
    <xdr:cxnSp macro="">
      <xdr:nvCxnSpPr>
        <xdr:cNvPr id="6" name="Connecteur droit avec flèche 5"/>
        <xdr:cNvCxnSpPr/>
      </xdr:nvCxnSpPr>
      <xdr:spPr bwMode="auto">
        <a:xfrm>
          <a:off x="2428875" y="945832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0</xdr:colOff>
      <xdr:row>54</xdr:row>
      <xdr:rowOff>161925</xdr:rowOff>
    </xdr:from>
    <xdr:to>
      <xdr:col>4</xdr:col>
      <xdr:colOff>720000</xdr:colOff>
      <xdr:row>54</xdr:row>
      <xdr:rowOff>161925</xdr:rowOff>
    </xdr:to>
    <xdr:cxnSp macro="">
      <xdr:nvCxnSpPr>
        <xdr:cNvPr id="7" name="Connecteur droit avec flèche 6"/>
        <xdr:cNvCxnSpPr/>
      </xdr:nvCxnSpPr>
      <xdr:spPr bwMode="auto">
        <a:xfrm>
          <a:off x="2428875" y="9820275"/>
          <a:ext cx="720000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15</xdr:row>
      <xdr:rowOff>246063</xdr:rowOff>
    </xdr:from>
    <xdr:to>
      <xdr:col>3</xdr:col>
      <xdr:colOff>563563</xdr:colOff>
      <xdr:row>15</xdr:row>
      <xdr:rowOff>246063</xdr:rowOff>
    </xdr:to>
    <xdr:cxnSp macro="">
      <xdr:nvCxnSpPr>
        <xdr:cNvPr id="2" name="Connecteur droit avec flèche 1"/>
        <xdr:cNvCxnSpPr/>
      </xdr:nvCxnSpPr>
      <xdr:spPr>
        <a:xfrm>
          <a:off x="3990975" y="3417888"/>
          <a:ext cx="487363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18</xdr:row>
      <xdr:rowOff>244475</xdr:rowOff>
    </xdr:from>
    <xdr:to>
      <xdr:col>3</xdr:col>
      <xdr:colOff>563563</xdr:colOff>
      <xdr:row>18</xdr:row>
      <xdr:rowOff>244475</xdr:rowOff>
    </xdr:to>
    <xdr:cxnSp macro="">
      <xdr:nvCxnSpPr>
        <xdr:cNvPr id="3" name="Connecteur droit avec flèche 2"/>
        <xdr:cNvCxnSpPr/>
      </xdr:nvCxnSpPr>
      <xdr:spPr>
        <a:xfrm>
          <a:off x="3990975" y="4159250"/>
          <a:ext cx="487363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21</xdr:row>
      <xdr:rowOff>244475</xdr:rowOff>
    </xdr:from>
    <xdr:to>
      <xdr:col>3</xdr:col>
      <xdr:colOff>563563</xdr:colOff>
      <xdr:row>21</xdr:row>
      <xdr:rowOff>244475</xdr:rowOff>
    </xdr:to>
    <xdr:cxnSp macro="">
      <xdr:nvCxnSpPr>
        <xdr:cNvPr id="4" name="Connecteur droit avec flèche 3"/>
        <xdr:cNvCxnSpPr/>
      </xdr:nvCxnSpPr>
      <xdr:spPr>
        <a:xfrm>
          <a:off x="3990975" y="4902200"/>
          <a:ext cx="487363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4763</xdr:colOff>
      <xdr:row>16</xdr:row>
      <xdr:rowOff>3175</xdr:rowOff>
    </xdr:from>
    <xdr:to>
      <xdr:col>8</xdr:col>
      <xdr:colOff>214763</xdr:colOff>
      <xdr:row>18</xdr:row>
      <xdr:rowOff>155875</xdr:rowOff>
    </xdr:to>
    <xdr:cxnSp macro="">
      <xdr:nvCxnSpPr>
        <xdr:cNvPr id="5" name="Connecteur droit avec flèche 4"/>
        <xdr:cNvCxnSpPr/>
      </xdr:nvCxnSpPr>
      <xdr:spPr>
        <a:xfrm>
          <a:off x="7672388" y="3927475"/>
          <a:ext cx="972000" cy="648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12700</xdr:colOff>
      <xdr:row>19</xdr:row>
      <xdr:rowOff>3175</xdr:rowOff>
    </xdr:from>
    <xdr:to>
      <xdr:col>8</xdr:col>
      <xdr:colOff>222700</xdr:colOff>
      <xdr:row>19</xdr:row>
      <xdr:rowOff>3175</xdr:rowOff>
    </xdr:to>
    <xdr:cxnSp macro="">
      <xdr:nvCxnSpPr>
        <xdr:cNvPr id="6" name="Connecteur droit avec flèche 5"/>
        <xdr:cNvCxnSpPr/>
      </xdr:nvCxnSpPr>
      <xdr:spPr>
        <a:xfrm>
          <a:off x="7680325" y="4670425"/>
          <a:ext cx="972000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7938</xdr:colOff>
      <xdr:row>19</xdr:row>
      <xdr:rowOff>85725</xdr:rowOff>
    </xdr:from>
    <xdr:to>
      <xdr:col>8</xdr:col>
      <xdr:colOff>217938</xdr:colOff>
      <xdr:row>21</xdr:row>
      <xdr:rowOff>238425</xdr:rowOff>
    </xdr:to>
    <xdr:cxnSp macro="">
      <xdr:nvCxnSpPr>
        <xdr:cNvPr id="7" name="Connecteur droit avec flèche 6"/>
        <xdr:cNvCxnSpPr/>
      </xdr:nvCxnSpPr>
      <xdr:spPr>
        <a:xfrm flipV="1">
          <a:off x="7675563" y="4752975"/>
          <a:ext cx="972000" cy="648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4</xdr:row>
      <xdr:rowOff>9525</xdr:rowOff>
    </xdr:from>
    <xdr:to>
      <xdr:col>3</xdr:col>
      <xdr:colOff>485775</xdr:colOff>
      <xdr:row>8</xdr:row>
      <xdr:rowOff>9525</xdr:rowOff>
    </xdr:to>
    <xdr:sp macro="" textlink="">
      <xdr:nvSpPr>
        <xdr:cNvPr id="8" name="Accolade fermante 7"/>
        <xdr:cNvSpPr/>
      </xdr:nvSpPr>
      <xdr:spPr bwMode="auto">
        <a:xfrm>
          <a:off x="3990975" y="828675"/>
          <a:ext cx="409575" cy="990600"/>
        </a:xfrm>
        <a:prstGeom prst="rightBrace">
          <a:avLst/>
        </a:prstGeom>
        <a:noFill/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5"/>
  <sheetViews>
    <sheetView tabSelected="1" workbookViewId="0">
      <selection activeCell="O19" sqref="O19"/>
    </sheetView>
  </sheetViews>
  <sheetFormatPr baseColWidth="10" defaultRowHeight="12.75" x14ac:dyDescent="0.2"/>
  <cols>
    <col min="1" max="1" width="1.5703125" style="1" customWidth="1"/>
    <col min="2" max="3" width="11.42578125" style="1"/>
    <col min="4" max="4" width="12" style="1" customWidth="1"/>
    <col min="5" max="6" width="11.42578125" style="1"/>
    <col min="7" max="7" width="5.28515625" style="1" customWidth="1"/>
    <col min="8" max="8" width="15.42578125" style="1" customWidth="1"/>
    <col min="9" max="9" width="5" style="1" customWidth="1"/>
    <col min="10" max="10" width="14.85546875" style="1" customWidth="1"/>
    <col min="11" max="11" width="1.140625" style="1" customWidth="1"/>
    <col min="12" max="12" width="60.7109375" style="20" customWidth="1"/>
    <col min="13" max="13" width="11.42578125" style="1" customWidth="1"/>
    <col min="14" max="16384" width="11.42578125" style="1"/>
  </cols>
  <sheetData>
    <row r="1" spans="2:12" ht="45.75" customHeight="1" thickBot="1" x14ac:dyDescent="0.25">
      <c r="B1" s="68" t="s">
        <v>40</v>
      </c>
      <c r="C1" s="69"/>
      <c r="D1" s="69"/>
      <c r="E1" s="69"/>
      <c r="F1" s="69"/>
      <c r="G1" s="69"/>
      <c r="H1" s="69"/>
      <c r="I1" s="69"/>
      <c r="J1" s="70"/>
      <c r="L1" s="28"/>
    </row>
    <row r="2" spans="2:12" ht="13.5" customHeight="1" thickBot="1" x14ac:dyDescent="0.25">
      <c r="B2" s="2"/>
      <c r="C2" s="3"/>
      <c r="D2" s="3"/>
      <c r="E2" s="3"/>
      <c r="F2" s="3"/>
      <c r="G2" s="3"/>
      <c r="H2" s="3"/>
      <c r="I2" s="3"/>
      <c r="J2" s="3"/>
    </row>
    <row r="3" spans="2:12" ht="20.100000000000001" customHeight="1" thickBot="1" x14ac:dyDescent="0.25">
      <c r="B3" s="53" t="s">
        <v>55</v>
      </c>
      <c r="C3" s="54"/>
      <c r="D3" s="54"/>
      <c r="E3" s="54"/>
      <c r="F3" s="54"/>
      <c r="G3" s="54"/>
      <c r="H3" s="54"/>
      <c r="I3" s="55"/>
      <c r="J3" s="50">
        <v>100</v>
      </c>
      <c r="L3" s="21"/>
    </row>
    <row r="4" spans="2:12" ht="4.5" customHeight="1" thickBot="1" x14ac:dyDescent="0.25">
      <c r="B4" s="49"/>
      <c r="C4" s="49"/>
      <c r="D4" s="49"/>
      <c r="E4" s="49"/>
      <c r="F4" s="49"/>
      <c r="G4" s="49"/>
      <c r="H4" s="49"/>
      <c r="I4" s="49"/>
      <c r="J4" s="51"/>
      <c r="L4" s="52"/>
    </row>
    <row r="5" spans="2:12" ht="20.100000000000001" customHeight="1" thickBot="1" x14ac:dyDescent="0.25">
      <c r="B5" s="53" t="s">
        <v>54</v>
      </c>
      <c r="C5" s="54"/>
      <c r="D5" s="54"/>
      <c r="E5" s="54"/>
      <c r="F5" s="54"/>
      <c r="G5" s="54"/>
      <c r="H5" s="54"/>
      <c r="I5" s="55"/>
      <c r="J5" s="50"/>
      <c r="L5" s="21"/>
    </row>
    <row r="6" spans="2:12" ht="4.5" customHeight="1" thickBot="1" x14ac:dyDescent="0.25">
      <c r="B6" s="49"/>
      <c r="C6" s="49"/>
      <c r="D6" s="49"/>
      <c r="E6" s="49"/>
      <c r="F6" s="49"/>
      <c r="G6" s="49"/>
      <c r="H6" s="49"/>
      <c r="I6" s="49"/>
      <c r="J6" s="51"/>
      <c r="L6" s="52"/>
    </row>
    <row r="7" spans="2:12" ht="20.100000000000001" customHeight="1" thickBot="1" x14ac:dyDescent="0.25">
      <c r="B7" s="49"/>
      <c r="C7" s="49"/>
      <c r="D7" s="49"/>
      <c r="E7" s="49"/>
      <c r="F7" s="49"/>
      <c r="G7" s="49"/>
      <c r="H7" s="49"/>
      <c r="I7" s="49"/>
      <c r="J7" s="50">
        <f>(J3+J5)</f>
        <v>100</v>
      </c>
      <c r="L7" s="21"/>
    </row>
    <row r="8" spans="2:12" ht="13.5" customHeight="1" thickBot="1" x14ac:dyDescent="0.25"/>
    <row r="9" spans="2:12" ht="18.75" thickBot="1" x14ac:dyDescent="0.25">
      <c r="B9" s="72" t="s">
        <v>22</v>
      </c>
      <c r="C9" s="73"/>
      <c r="D9" s="73"/>
      <c r="E9" s="73"/>
      <c r="F9" s="73"/>
      <c r="G9" s="73"/>
      <c r="H9" s="73"/>
      <c r="I9" s="43" t="s">
        <v>21</v>
      </c>
      <c r="J9" s="46">
        <f>'TRS Global'!G6</f>
        <v>1950</v>
      </c>
      <c r="L9" s="44" t="s">
        <v>35</v>
      </c>
    </row>
    <row r="10" spans="2:12" ht="4.5" customHeight="1" x14ac:dyDescent="0.2"/>
    <row r="11" spans="2:12" ht="21" customHeight="1" x14ac:dyDescent="0.2">
      <c r="B11" s="61" t="s">
        <v>5</v>
      </c>
      <c r="C11" s="62"/>
      <c r="D11" s="62"/>
      <c r="E11" s="62"/>
      <c r="F11" s="63"/>
      <c r="H11" s="5">
        <v>1950</v>
      </c>
      <c r="I11" s="6"/>
      <c r="L11" s="22"/>
    </row>
    <row r="12" spans="2:12" ht="4.5" customHeight="1" x14ac:dyDescent="0.2">
      <c r="H12" s="6"/>
      <c r="I12" s="7"/>
    </row>
    <row r="13" spans="2:12" ht="21" customHeight="1" x14ac:dyDescent="0.2">
      <c r="B13" s="61" t="s">
        <v>16</v>
      </c>
      <c r="C13" s="62"/>
      <c r="D13" s="62"/>
      <c r="E13" s="62"/>
      <c r="F13" s="63"/>
      <c r="H13" s="5"/>
      <c r="I13" s="6"/>
      <c r="L13" s="22"/>
    </row>
    <row r="14" spans="2:12" ht="4.5" customHeight="1" x14ac:dyDescent="0.2">
      <c r="H14" s="6"/>
      <c r="I14" s="7"/>
    </row>
    <row r="15" spans="2:12" ht="21" customHeight="1" x14ac:dyDescent="0.2">
      <c r="B15" s="61" t="s">
        <v>0</v>
      </c>
      <c r="C15" s="62"/>
      <c r="D15" s="62"/>
      <c r="E15" s="62"/>
      <c r="F15" s="63"/>
      <c r="H15" s="5"/>
      <c r="I15" s="6"/>
      <c r="L15" s="22"/>
    </row>
    <row r="16" spans="2:12" ht="4.5" customHeight="1" x14ac:dyDescent="0.2">
      <c r="H16" s="6"/>
      <c r="I16" s="7"/>
    </row>
    <row r="17" spans="2:12" ht="21" customHeight="1" x14ac:dyDescent="0.2">
      <c r="B17" s="61" t="s">
        <v>20</v>
      </c>
      <c r="C17" s="62"/>
      <c r="D17" s="62"/>
      <c r="E17" s="62"/>
      <c r="F17" s="63"/>
      <c r="H17" s="48">
        <f>J9-(J9*J7)/100</f>
        <v>0</v>
      </c>
      <c r="I17" s="6"/>
      <c r="J17" s="8" t="s">
        <v>3</v>
      </c>
      <c r="L17" s="22" t="s">
        <v>56</v>
      </c>
    </row>
    <row r="18" spans="2:12" ht="4.5" customHeight="1" x14ac:dyDescent="0.2">
      <c r="H18" s="6"/>
      <c r="I18" s="7"/>
    </row>
    <row r="19" spans="2:12" ht="21" customHeight="1" x14ac:dyDescent="0.2">
      <c r="B19" s="61"/>
      <c r="C19" s="62"/>
      <c r="D19" s="62"/>
      <c r="E19" s="62"/>
      <c r="F19" s="63"/>
      <c r="H19" s="5"/>
      <c r="I19" s="6"/>
      <c r="J19" s="9">
        <f>SUM(H11:H19)</f>
        <v>1950</v>
      </c>
      <c r="L19" s="22"/>
    </row>
    <row r="20" spans="2:12" ht="4.5" customHeight="1" thickBot="1" x14ac:dyDescent="0.25"/>
    <row r="21" spans="2:12" ht="18.75" thickBot="1" x14ac:dyDescent="0.25">
      <c r="B21" s="59" t="s">
        <v>28</v>
      </c>
      <c r="C21" s="60"/>
      <c r="D21" s="60"/>
      <c r="E21" s="60"/>
      <c r="F21" s="60"/>
      <c r="G21" s="60"/>
      <c r="H21" s="60"/>
      <c r="I21" s="4" t="s">
        <v>23</v>
      </c>
      <c r="J21" s="30">
        <f>J9-J19</f>
        <v>0</v>
      </c>
    </row>
    <row r="22" spans="2:12" ht="13.5" customHeight="1" x14ac:dyDescent="0.2"/>
    <row r="23" spans="2:12" ht="21" customHeight="1" x14ac:dyDescent="0.2">
      <c r="B23" s="61" t="s">
        <v>34</v>
      </c>
      <c r="C23" s="62"/>
      <c r="D23" s="62"/>
      <c r="E23" s="62"/>
      <c r="F23" s="63"/>
      <c r="H23" s="5"/>
      <c r="I23" s="6"/>
      <c r="L23" s="22"/>
    </row>
    <row r="24" spans="2:12" ht="4.5" customHeight="1" x14ac:dyDescent="0.2">
      <c r="H24" s="6"/>
      <c r="I24" s="7"/>
    </row>
    <row r="25" spans="2:12" ht="21" customHeight="1" x14ac:dyDescent="0.2">
      <c r="B25" s="61" t="s">
        <v>19</v>
      </c>
      <c r="C25" s="62"/>
      <c r="D25" s="62"/>
      <c r="E25" s="62"/>
      <c r="F25" s="63"/>
      <c r="H25" s="27"/>
      <c r="I25" s="7"/>
      <c r="L25" s="22"/>
    </row>
    <row r="26" spans="2:12" ht="4.5" customHeight="1" x14ac:dyDescent="0.2">
      <c r="H26" s="6"/>
      <c r="I26" s="7"/>
    </row>
    <row r="27" spans="2:12" ht="21" customHeight="1" x14ac:dyDescent="0.2">
      <c r="B27" s="61" t="s">
        <v>26</v>
      </c>
      <c r="C27" s="62"/>
      <c r="D27" s="62"/>
      <c r="E27" s="62"/>
      <c r="F27" s="63"/>
      <c r="H27" s="5"/>
      <c r="I27" s="6"/>
      <c r="L27" s="22"/>
    </row>
    <row r="28" spans="2:12" ht="4.5" customHeight="1" x14ac:dyDescent="0.2">
      <c r="H28" s="6"/>
      <c r="I28" s="7"/>
    </row>
    <row r="29" spans="2:12" ht="21" customHeight="1" x14ac:dyDescent="0.2">
      <c r="B29" s="61"/>
      <c r="C29" s="62"/>
      <c r="D29" s="62"/>
      <c r="E29" s="62"/>
      <c r="F29" s="63"/>
      <c r="H29" s="5"/>
      <c r="I29" s="6"/>
      <c r="J29" s="31">
        <f>SUM(H23:H29)</f>
        <v>0</v>
      </c>
      <c r="L29" s="22"/>
    </row>
    <row r="30" spans="2:12" ht="4.5" customHeight="1" thickBot="1" x14ac:dyDescent="0.25"/>
    <row r="31" spans="2:12" ht="18.75" thickBot="1" x14ac:dyDescent="0.25">
      <c r="B31" s="59" t="s">
        <v>29</v>
      </c>
      <c r="C31" s="60"/>
      <c r="D31" s="60"/>
      <c r="E31" s="60"/>
      <c r="F31" s="60"/>
      <c r="G31" s="60"/>
      <c r="H31" s="60"/>
      <c r="I31" s="4" t="s">
        <v>24</v>
      </c>
      <c r="J31" s="30">
        <f>J21-J29</f>
        <v>0</v>
      </c>
    </row>
    <row r="32" spans="2:12" ht="13.5" customHeight="1" x14ac:dyDescent="0.2"/>
    <row r="33" spans="2:12" ht="21" customHeight="1" x14ac:dyDescent="0.2">
      <c r="B33" s="61" t="s">
        <v>17</v>
      </c>
      <c r="C33" s="62"/>
      <c r="D33" s="62"/>
      <c r="E33" s="62"/>
      <c r="F33" s="63"/>
      <c r="H33" s="5"/>
      <c r="I33" s="6"/>
      <c r="L33" s="22"/>
    </row>
    <row r="34" spans="2:12" ht="4.5" customHeight="1" x14ac:dyDescent="0.2">
      <c r="H34" s="6"/>
      <c r="I34" s="7"/>
    </row>
    <row r="35" spans="2:12" ht="21" customHeight="1" x14ac:dyDescent="0.2">
      <c r="B35" s="61" t="s">
        <v>7</v>
      </c>
      <c r="C35" s="62"/>
      <c r="D35" s="62"/>
      <c r="E35" s="62"/>
      <c r="F35" s="63"/>
      <c r="H35" s="5"/>
      <c r="I35" s="6"/>
      <c r="J35" s="8"/>
      <c r="L35" s="22"/>
    </row>
    <row r="36" spans="2:12" ht="4.5" customHeight="1" x14ac:dyDescent="0.2">
      <c r="H36" s="6"/>
      <c r="I36" s="7"/>
      <c r="J36" s="8"/>
    </row>
    <row r="37" spans="2:12" ht="21" customHeight="1" x14ac:dyDescent="0.2">
      <c r="B37" s="61" t="s">
        <v>18</v>
      </c>
      <c r="C37" s="62"/>
      <c r="D37" s="62"/>
      <c r="E37" s="62"/>
      <c r="F37" s="63"/>
      <c r="H37" s="27"/>
      <c r="I37" s="7"/>
      <c r="J37" s="8"/>
      <c r="L37" s="22"/>
    </row>
    <row r="38" spans="2:12" ht="4.5" customHeight="1" x14ac:dyDescent="0.2">
      <c r="H38" s="6"/>
      <c r="I38" s="7"/>
      <c r="J38" s="8"/>
    </row>
    <row r="39" spans="2:12" ht="21" customHeight="1" x14ac:dyDescent="0.2">
      <c r="B39" s="61" t="s">
        <v>9</v>
      </c>
      <c r="C39" s="62"/>
      <c r="D39" s="62"/>
      <c r="E39" s="62"/>
      <c r="F39" s="63"/>
      <c r="H39" s="27"/>
      <c r="I39" s="7"/>
      <c r="J39" s="8"/>
      <c r="L39" s="22"/>
    </row>
    <row r="40" spans="2:12" ht="4.5" customHeight="1" x14ac:dyDescent="0.2">
      <c r="H40" s="6"/>
      <c r="I40" s="7"/>
      <c r="J40" s="8"/>
    </row>
    <row r="41" spans="2:12" ht="21" customHeight="1" x14ac:dyDescent="0.2">
      <c r="B41" s="61" t="s">
        <v>1</v>
      </c>
      <c r="C41" s="62"/>
      <c r="D41" s="62"/>
      <c r="E41" s="62"/>
      <c r="F41" s="63"/>
      <c r="H41" s="5"/>
      <c r="I41" s="6"/>
      <c r="J41" s="8"/>
      <c r="L41" s="22"/>
    </row>
    <row r="42" spans="2:12" ht="4.5" customHeight="1" x14ac:dyDescent="0.2">
      <c r="H42" s="6"/>
      <c r="I42" s="7"/>
    </row>
    <row r="43" spans="2:12" ht="21" customHeight="1" x14ac:dyDescent="0.2">
      <c r="B43" s="61" t="s">
        <v>2</v>
      </c>
      <c r="C43" s="62"/>
      <c r="D43" s="62"/>
      <c r="E43" s="62"/>
      <c r="F43" s="63"/>
      <c r="H43" s="5"/>
      <c r="I43" s="6"/>
      <c r="L43" s="22"/>
    </row>
    <row r="44" spans="2:12" ht="4.5" customHeight="1" x14ac:dyDescent="0.2">
      <c r="H44" s="6"/>
      <c r="I44" s="7"/>
    </row>
    <row r="45" spans="2:12" ht="21" customHeight="1" x14ac:dyDescent="0.2">
      <c r="B45" s="61" t="s">
        <v>10</v>
      </c>
      <c r="C45" s="62"/>
      <c r="D45" s="62"/>
      <c r="E45" s="62"/>
      <c r="F45" s="63"/>
      <c r="H45" s="5"/>
      <c r="I45" s="6"/>
      <c r="L45" s="22"/>
    </row>
    <row r="46" spans="2:12" ht="4.5" customHeight="1" x14ac:dyDescent="0.2">
      <c r="H46" s="6"/>
      <c r="I46" s="7"/>
    </row>
    <row r="47" spans="2:12" ht="21" customHeight="1" x14ac:dyDescent="0.2">
      <c r="B47" s="61" t="s">
        <v>11</v>
      </c>
      <c r="C47" s="62"/>
      <c r="D47" s="62"/>
      <c r="E47" s="62"/>
      <c r="F47" s="63"/>
      <c r="H47" s="5"/>
      <c r="I47" s="6"/>
      <c r="L47" s="22"/>
    </row>
    <row r="48" spans="2:12" ht="4.5" customHeight="1" x14ac:dyDescent="0.2">
      <c r="H48" s="6"/>
      <c r="I48" s="7"/>
    </row>
    <row r="49" spans="2:12" ht="21" customHeight="1" x14ac:dyDescent="0.2">
      <c r="B49" s="61" t="s">
        <v>27</v>
      </c>
      <c r="C49" s="62"/>
      <c r="D49" s="62"/>
      <c r="E49" s="62"/>
      <c r="F49" s="63"/>
      <c r="H49" s="10"/>
      <c r="I49" s="6"/>
      <c r="J49" s="8" t="s">
        <v>3</v>
      </c>
      <c r="L49" s="22"/>
    </row>
    <row r="50" spans="2:12" ht="4.5" customHeight="1" x14ac:dyDescent="0.2">
      <c r="H50" s="6"/>
      <c r="I50" s="7"/>
    </row>
    <row r="51" spans="2:12" ht="21" customHeight="1" x14ac:dyDescent="0.2">
      <c r="B51" s="61"/>
      <c r="C51" s="62"/>
      <c r="D51" s="62"/>
      <c r="E51" s="62"/>
      <c r="F51" s="63"/>
      <c r="H51" s="5"/>
      <c r="I51" s="6"/>
      <c r="J51" s="11">
        <f>SUM(H33:H51)</f>
        <v>0</v>
      </c>
      <c r="L51" s="22"/>
    </row>
    <row r="52" spans="2:12" ht="4.5" customHeight="1" thickBot="1" x14ac:dyDescent="0.25"/>
    <row r="53" spans="2:12" ht="23.25" thickBot="1" x14ac:dyDescent="0.25">
      <c r="B53" s="59" t="s">
        <v>30</v>
      </c>
      <c r="C53" s="60"/>
      <c r="D53" s="60"/>
      <c r="E53" s="60"/>
      <c r="F53" s="60"/>
      <c r="G53" s="60"/>
      <c r="H53" s="60"/>
      <c r="I53" s="4" t="s">
        <v>25</v>
      </c>
      <c r="J53" s="30">
        <f>J31-J51</f>
        <v>0</v>
      </c>
      <c r="L53" s="23"/>
    </row>
    <row r="54" spans="2:12" ht="13.5" customHeight="1" x14ac:dyDescent="0.2"/>
    <row r="55" spans="2:12" s="15" customFormat="1" ht="24.95" customHeight="1" x14ac:dyDescent="0.2">
      <c r="B55" s="57" t="s">
        <v>15</v>
      </c>
      <c r="C55" s="57"/>
      <c r="D55" s="57"/>
      <c r="F55" s="19">
        <f>J21/J9</f>
        <v>0</v>
      </c>
      <c r="H55" s="71"/>
      <c r="I55" s="71"/>
      <c r="J55" s="58"/>
      <c r="K55" s="58"/>
      <c r="L55" s="24"/>
    </row>
    <row r="56" spans="2:12" s="15" customFormat="1" ht="5.25" customHeight="1" x14ac:dyDescent="0.2">
      <c r="B56" s="17"/>
      <c r="C56" s="17"/>
      <c r="D56" s="18"/>
      <c r="H56" s="16"/>
      <c r="I56" s="16"/>
      <c r="J56" s="16"/>
      <c r="K56" s="16"/>
      <c r="L56" s="24"/>
    </row>
    <row r="57" spans="2:12" s="15" customFormat="1" ht="24.95" customHeight="1" x14ac:dyDescent="0.2">
      <c r="B57" s="57" t="s">
        <v>13</v>
      </c>
      <c r="C57" s="57"/>
      <c r="D57" s="57"/>
      <c r="F57" s="19" t="e">
        <f>J31/J21</f>
        <v>#DIV/0!</v>
      </c>
      <c r="G57" s="64" t="s">
        <v>4</v>
      </c>
      <c r="H57" s="64"/>
      <c r="J57" s="56" t="e">
        <f>F55*F57*F59</f>
        <v>#DIV/0!</v>
      </c>
      <c r="K57" s="56"/>
      <c r="L57" s="25"/>
    </row>
    <row r="58" spans="2:12" s="15" customFormat="1" ht="4.5" customHeight="1" x14ac:dyDescent="0.2">
      <c r="B58" s="17"/>
      <c r="C58" s="17"/>
      <c r="D58" s="18"/>
      <c r="L58" s="25"/>
    </row>
    <row r="59" spans="2:12" s="15" customFormat="1" ht="24.95" customHeight="1" x14ac:dyDescent="0.2">
      <c r="B59" s="57" t="s">
        <v>14</v>
      </c>
      <c r="C59" s="57"/>
      <c r="D59" s="57"/>
      <c r="F59" s="19" t="e">
        <f>J53/J31</f>
        <v>#DIV/0!</v>
      </c>
      <c r="L59" s="25"/>
    </row>
    <row r="60" spans="2:12" s="15" customFormat="1" ht="16.5" x14ac:dyDescent="0.2">
      <c r="L60" s="25"/>
    </row>
    <row r="61" spans="2:12" s="16" customFormat="1" ht="24.95" customHeight="1" x14ac:dyDescent="0.25">
      <c r="B61" s="65"/>
      <c r="C61" s="65"/>
      <c r="D61" s="65"/>
      <c r="E61" s="65"/>
      <c r="F61" s="66"/>
      <c r="G61" s="66"/>
      <c r="L61" s="24"/>
    </row>
    <row r="62" spans="2:12" s="12" customFormat="1" x14ac:dyDescent="0.2">
      <c r="B62" s="13"/>
      <c r="C62" s="13"/>
      <c r="D62" s="13"/>
      <c r="E62" s="13"/>
      <c r="F62" s="13"/>
      <c r="G62" s="13"/>
      <c r="L62" s="26"/>
    </row>
    <row r="63" spans="2:12" s="12" customFormat="1" ht="24.95" customHeight="1" x14ac:dyDescent="0.3">
      <c r="B63" s="14"/>
      <c r="C63" s="13"/>
      <c r="D63" s="13"/>
      <c r="E63" s="13"/>
      <c r="F63" s="67"/>
      <c r="G63" s="67"/>
      <c r="L63" s="26"/>
    </row>
    <row r="64" spans="2:12" s="12" customFormat="1" x14ac:dyDescent="0.2">
      <c r="L64" s="26"/>
    </row>
    <row r="65" spans="12:12" s="12" customFormat="1" x14ac:dyDescent="0.2">
      <c r="L65" s="26"/>
    </row>
  </sheetData>
  <mergeCells count="36">
    <mergeCell ref="B3:I3"/>
    <mergeCell ref="B61:E61"/>
    <mergeCell ref="F61:G61"/>
    <mergeCell ref="F63:G63"/>
    <mergeCell ref="B1:J1"/>
    <mergeCell ref="B11:F11"/>
    <mergeCell ref="B13:F13"/>
    <mergeCell ref="B17:F17"/>
    <mergeCell ref="B35:F35"/>
    <mergeCell ref="B41:F41"/>
    <mergeCell ref="B29:F29"/>
    <mergeCell ref="B33:F33"/>
    <mergeCell ref="B23:F23"/>
    <mergeCell ref="B51:F51"/>
    <mergeCell ref="H55:I55"/>
    <mergeCell ref="B9:H9"/>
    <mergeCell ref="B59:D59"/>
    <mergeCell ref="B25:F25"/>
    <mergeCell ref="B43:F43"/>
    <mergeCell ref="B45:F45"/>
    <mergeCell ref="G57:H57"/>
    <mergeCell ref="B47:F47"/>
    <mergeCell ref="B49:F49"/>
    <mergeCell ref="B39:F39"/>
    <mergeCell ref="B37:F37"/>
    <mergeCell ref="B31:H31"/>
    <mergeCell ref="B27:F27"/>
    <mergeCell ref="B5:I5"/>
    <mergeCell ref="J57:K57"/>
    <mergeCell ref="B55:D55"/>
    <mergeCell ref="B57:D57"/>
    <mergeCell ref="J55:K55"/>
    <mergeCell ref="B53:H53"/>
    <mergeCell ref="B21:H21"/>
    <mergeCell ref="B19:F19"/>
    <mergeCell ref="B15:F15"/>
  </mergeCells>
  <conditionalFormatting sqref="J57 F55 F57 F59">
    <cfRule type="iconSet" priority="10">
      <iconSet>
        <cfvo type="percent" val="0"/>
        <cfvo type="percent" val="60"/>
        <cfvo type="percent" val="80"/>
      </iconSet>
    </cfRule>
  </conditionalFormatting>
  <conditionalFormatting sqref="J8">
    <cfRule type="iconSet" priority="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3:J7">
    <cfRule type="iconSet" priority="1">
      <iconSet iconSet="4Rating">
        <cfvo type="percent" val="0"/>
        <cfvo type="num" val="50"/>
        <cfvo type="num" val="75"/>
        <cfvo type="num" val="100"/>
      </iconSet>
    </cfRule>
  </conditionalFormatting>
  <pageMargins left="0.23622047244094491" right="0.23622047244094491" top="0" bottom="0" header="0.17" footer="0.19"/>
  <pageSetup paperSize="9" scale="6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1"/>
  <sheetViews>
    <sheetView topLeftCell="A22" workbookViewId="0">
      <selection activeCell="J4" sqref="J4"/>
    </sheetView>
  </sheetViews>
  <sheetFormatPr baseColWidth="10" defaultRowHeight="12.75" x14ac:dyDescent="0.2"/>
  <cols>
    <col min="1" max="1" width="1.5703125" style="1" customWidth="1"/>
    <col min="2" max="3" width="11.42578125" style="1"/>
    <col min="4" max="4" width="12" style="1" customWidth="1"/>
    <col min="5" max="6" width="11.42578125" style="1"/>
    <col min="7" max="7" width="5.28515625" style="1" customWidth="1"/>
    <col min="8" max="8" width="15.42578125" style="1" customWidth="1"/>
    <col min="9" max="9" width="5" style="1" customWidth="1"/>
    <col min="10" max="10" width="14.85546875" style="1" customWidth="1"/>
    <col min="11" max="11" width="1.140625" style="1" customWidth="1"/>
    <col min="12" max="12" width="60.7109375" style="20" customWidth="1"/>
    <col min="13" max="13" width="11.42578125" style="1" customWidth="1"/>
    <col min="14" max="16384" width="11.42578125" style="1"/>
  </cols>
  <sheetData>
    <row r="1" spans="2:12" ht="45.75" customHeight="1" thickBot="1" x14ac:dyDescent="0.25">
      <c r="B1" s="68" t="s">
        <v>47</v>
      </c>
      <c r="C1" s="69"/>
      <c r="D1" s="69"/>
      <c r="E1" s="69"/>
      <c r="F1" s="69"/>
      <c r="G1" s="69"/>
      <c r="H1" s="69"/>
      <c r="I1" s="69"/>
      <c r="J1" s="70"/>
      <c r="L1" s="28"/>
    </row>
    <row r="2" spans="2:12" ht="13.5" customHeight="1" thickBot="1" x14ac:dyDescent="0.25">
      <c r="B2" s="2"/>
      <c r="C2" s="3"/>
      <c r="D2" s="3"/>
      <c r="E2" s="3"/>
      <c r="F2" s="3"/>
      <c r="G2" s="3"/>
      <c r="H2" s="3"/>
      <c r="I2" s="3"/>
      <c r="J2" s="3"/>
    </row>
    <row r="3" spans="2:12" ht="20.100000000000001" customHeight="1" thickTop="1" thickBot="1" x14ac:dyDescent="0.25">
      <c r="B3" s="74" t="s">
        <v>48</v>
      </c>
      <c r="C3" s="75"/>
      <c r="D3" s="75"/>
      <c r="E3" s="75"/>
      <c r="F3" s="75"/>
      <c r="G3" s="75"/>
      <c r="H3" s="75"/>
      <c r="I3" s="76"/>
      <c r="J3" s="47">
        <v>100</v>
      </c>
      <c r="L3" s="21" t="s">
        <v>8</v>
      </c>
    </row>
    <row r="4" spans="2:12" ht="13.5" customHeight="1" thickTop="1" thickBot="1" x14ac:dyDescent="0.25"/>
    <row r="5" spans="2:12" ht="18.75" thickBot="1" x14ac:dyDescent="0.25">
      <c r="B5" s="72" t="s">
        <v>22</v>
      </c>
      <c r="C5" s="73"/>
      <c r="D5" s="73"/>
      <c r="E5" s="73"/>
      <c r="F5" s="73"/>
      <c r="G5" s="73"/>
      <c r="H5" s="73"/>
      <c r="I5" s="43" t="s">
        <v>21</v>
      </c>
      <c r="J5" s="46">
        <f>'TRS Global'!G6</f>
        <v>1950</v>
      </c>
      <c r="L5" s="44" t="s">
        <v>35</v>
      </c>
    </row>
    <row r="6" spans="2:12" ht="4.5" customHeight="1" x14ac:dyDescent="0.2"/>
    <row r="7" spans="2:12" ht="21" customHeight="1" x14ac:dyDescent="0.2">
      <c r="B7" s="61" t="s">
        <v>5</v>
      </c>
      <c r="C7" s="62"/>
      <c r="D7" s="62"/>
      <c r="E7" s="62"/>
      <c r="F7" s="63"/>
      <c r="H7" s="5"/>
      <c r="I7" s="6"/>
      <c r="L7" s="22"/>
    </row>
    <row r="8" spans="2:12" ht="4.5" customHeight="1" x14ac:dyDescent="0.2">
      <c r="H8" s="6"/>
      <c r="I8" s="7"/>
    </row>
    <row r="9" spans="2:12" ht="21" customHeight="1" x14ac:dyDescent="0.2">
      <c r="B9" s="61" t="s">
        <v>16</v>
      </c>
      <c r="C9" s="62"/>
      <c r="D9" s="62"/>
      <c r="E9" s="62"/>
      <c r="F9" s="63"/>
      <c r="H9" s="5"/>
      <c r="I9" s="6"/>
      <c r="L9" s="22"/>
    </row>
    <row r="10" spans="2:12" ht="4.5" customHeight="1" x14ac:dyDescent="0.2">
      <c r="H10" s="6"/>
      <c r="I10" s="7"/>
    </row>
    <row r="11" spans="2:12" ht="21" customHeight="1" x14ac:dyDescent="0.2">
      <c r="B11" s="61" t="s">
        <v>0</v>
      </c>
      <c r="C11" s="62"/>
      <c r="D11" s="62"/>
      <c r="E11" s="62"/>
      <c r="F11" s="63"/>
      <c r="H11" s="5"/>
      <c r="I11" s="6"/>
      <c r="L11" s="22"/>
    </row>
    <row r="12" spans="2:12" ht="4.5" customHeight="1" x14ac:dyDescent="0.2">
      <c r="H12" s="6"/>
      <c r="I12" s="7"/>
    </row>
    <row r="13" spans="2:12" ht="21" customHeight="1" x14ac:dyDescent="0.2">
      <c r="B13" s="61" t="s">
        <v>20</v>
      </c>
      <c r="C13" s="62"/>
      <c r="D13" s="62"/>
      <c r="E13" s="62"/>
      <c r="F13" s="63"/>
      <c r="H13" s="48">
        <f>J5-(J5*J3)/100</f>
        <v>0</v>
      </c>
      <c r="I13" s="6"/>
      <c r="J13" s="8" t="s">
        <v>3</v>
      </c>
      <c r="L13" s="22" t="s">
        <v>49</v>
      </c>
    </row>
    <row r="14" spans="2:12" ht="4.5" customHeight="1" x14ac:dyDescent="0.2">
      <c r="H14" s="6"/>
      <c r="I14" s="7"/>
    </row>
    <row r="15" spans="2:12" ht="21" customHeight="1" x14ac:dyDescent="0.2">
      <c r="B15" s="61"/>
      <c r="C15" s="62"/>
      <c r="D15" s="62"/>
      <c r="E15" s="62"/>
      <c r="F15" s="63"/>
      <c r="H15" s="5"/>
      <c r="I15" s="6"/>
      <c r="J15" s="9">
        <f>SUM(H7:H15)</f>
        <v>0</v>
      </c>
      <c r="L15" s="22"/>
    </row>
    <row r="16" spans="2:12" ht="4.5" customHeight="1" thickBot="1" x14ac:dyDescent="0.25"/>
    <row r="17" spans="2:12" ht="18.75" thickBot="1" x14ac:dyDescent="0.25">
      <c r="B17" s="59" t="s">
        <v>28</v>
      </c>
      <c r="C17" s="60"/>
      <c r="D17" s="60"/>
      <c r="E17" s="60"/>
      <c r="F17" s="60"/>
      <c r="G17" s="60"/>
      <c r="H17" s="60"/>
      <c r="I17" s="29" t="s">
        <v>23</v>
      </c>
      <c r="J17" s="30">
        <f>J5-J15</f>
        <v>1950</v>
      </c>
    </row>
    <row r="18" spans="2:12" ht="13.5" customHeight="1" x14ac:dyDescent="0.2"/>
    <row r="19" spans="2:12" ht="21" customHeight="1" x14ac:dyDescent="0.2">
      <c r="B19" s="61" t="s">
        <v>34</v>
      </c>
      <c r="C19" s="62"/>
      <c r="D19" s="62"/>
      <c r="E19" s="62"/>
      <c r="F19" s="63"/>
      <c r="H19" s="5"/>
      <c r="I19" s="6"/>
      <c r="L19" s="22"/>
    </row>
    <row r="20" spans="2:12" ht="4.5" customHeight="1" x14ac:dyDescent="0.2">
      <c r="H20" s="6"/>
      <c r="I20" s="7"/>
    </row>
    <row r="21" spans="2:12" ht="21" customHeight="1" x14ac:dyDescent="0.2">
      <c r="B21" s="61" t="s">
        <v>19</v>
      </c>
      <c r="C21" s="62"/>
      <c r="D21" s="62"/>
      <c r="E21" s="62"/>
      <c r="F21" s="63"/>
      <c r="H21" s="27"/>
      <c r="I21" s="7"/>
      <c r="L21" s="22"/>
    </row>
    <row r="22" spans="2:12" ht="4.5" customHeight="1" x14ac:dyDescent="0.2">
      <c r="H22" s="6"/>
      <c r="I22" s="7"/>
    </row>
    <row r="23" spans="2:12" ht="21" customHeight="1" x14ac:dyDescent="0.2">
      <c r="B23" s="61" t="s">
        <v>26</v>
      </c>
      <c r="C23" s="62"/>
      <c r="D23" s="62"/>
      <c r="E23" s="62"/>
      <c r="F23" s="63"/>
      <c r="H23" s="5"/>
      <c r="I23" s="6"/>
      <c r="L23" s="22"/>
    </row>
    <row r="24" spans="2:12" ht="4.5" customHeight="1" x14ac:dyDescent="0.2">
      <c r="H24" s="6"/>
      <c r="I24" s="7"/>
    </row>
    <row r="25" spans="2:12" ht="21" customHeight="1" x14ac:dyDescent="0.2">
      <c r="B25" s="61"/>
      <c r="C25" s="62"/>
      <c r="D25" s="62"/>
      <c r="E25" s="62"/>
      <c r="F25" s="63"/>
      <c r="H25" s="5"/>
      <c r="I25" s="6"/>
      <c r="J25" s="31">
        <f>SUM(H19:H25)</f>
        <v>0</v>
      </c>
      <c r="L25" s="22"/>
    </row>
    <row r="26" spans="2:12" ht="4.5" customHeight="1" thickBot="1" x14ac:dyDescent="0.25"/>
    <row r="27" spans="2:12" ht="18.75" thickBot="1" x14ac:dyDescent="0.25">
      <c r="B27" s="59" t="s">
        <v>29</v>
      </c>
      <c r="C27" s="60"/>
      <c r="D27" s="60"/>
      <c r="E27" s="60"/>
      <c r="F27" s="60"/>
      <c r="G27" s="60"/>
      <c r="H27" s="60"/>
      <c r="I27" s="29" t="s">
        <v>24</v>
      </c>
      <c r="J27" s="30">
        <f>J17-J25</f>
        <v>1950</v>
      </c>
    </row>
    <row r="28" spans="2:12" ht="13.5" customHeight="1" x14ac:dyDescent="0.2"/>
    <row r="29" spans="2:12" ht="21" customHeight="1" x14ac:dyDescent="0.2">
      <c r="B29" s="61" t="s">
        <v>17</v>
      </c>
      <c r="C29" s="62"/>
      <c r="D29" s="62"/>
      <c r="E29" s="62"/>
      <c r="F29" s="63"/>
      <c r="H29" s="5"/>
      <c r="I29" s="6"/>
      <c r="L29" s="22"/>
    </row>
    <row r="30" spans="2:12" ht="4.5" customHeight="1" x14ac:dyDescent="0.2">
      <c r="H30" s="6"/>
      <c r="I30" s="7"/>
    </row>
    <row r="31" spans="2:12" ht="21" customHeight="1" x14ac:dyDescent="0.2">
      <c r="B31" s="61" t="s">
        <v>7</v>
      </c>
      <c r="C31" s="62"/>
      <c r="D31" s="62"/>
      <c r="E31" s="62"/>
      <c r="F31" s="63"/>
      <c r="H31" s="5"/>
      <c r="I31" s="6"/>
      <c r="J31" s="8"/>
      <c r="L31" s="22"/>
    </row>
    <row r="32" spans="2:12" ht="4.5" customHeight="1" x14ac:dyDescent="0.2">
      <c r="H32" s="6"/>
      <c r="I32" s="7"/>
      <c r="J32" s="8"/>
    </row>
    <row r="33" spans="2:12" ht="21" customHeight="1" x14ac:dyDescent="0.2">
      <c r="B33" s="61" t="s">
        <v>18</v>
      </c>
      <c r="C33" s="62"/>
      <c r="D33" s="62"/>
      <c r="E33" s="62"/>
      <c r="F33" s="63"/>
      <c r="H33" s="27"/>
      <c r="I33" s="7"/>
      <c r="J33" s="8"/>
      <c r="L33" s="22"/>
    </row>
    <row r="34" spans="2:12" ht="4.5" customHeight="1" x14ac:dyDescent="0.2">
      <c r="H34" s="6"/>
      <c r="I34" s="7"/>
      <c r="J34" s="8"/>
    </row>
    <row r="35" spans="2:12" ht="21" customHeight="1" x14ac:dyDescent="0.2">
      <c r="B35" s="61" t="s">
        <v>9</v>
      </c>
      <c r="C35" s="62"/>
      <c r="D35" s="62"/>
      <c r="E35" s="62"/>
      <c r="F35" s="63"/>
      <c r="H35" s="27"/>
      <c r="I35" s="7"/>
      <c r="J35" s="8"/>
      <c r="L35" s="22"/>
    </row>
    <row r="36" spans="2:12" ht="4.5" customHeight="1" x14ac:dyDescent="0.2">
      <c r="H36" s="6"/>
      <c r="I36" s="7"/>
      <c r="J36" s="8"/>
    </row>
    <row r="37" spans="2:12" ht="21" customHeight="1" x14ac:dyDescent="0.2">
      <c r="B37" s="61" t="s">
        <v>1</v>
      </c>
      <c r="C37" s="62"/>
      <c r="D37" s="62"/>
      <c r="E37" s="62"/>
      <c r="F37" s="63"/>
      <c r="H37" s="5"/>
      <c r="I37" s="6"/>
      <c r="J37" s="8"/>
      <c r="L37" s="22"/>
    </row>
    <row r="38" spans="2:12" ht="4.5" customHeight="1" x14ac:dyDescent="0.2">
      <c r="H38" s="6"/>
      <c r="I38" s="7"/>
    </row>
    <row r="39" spans="2:12" ht="21" customHeight="1" x14ac:dyDescent="0.2">
      <c r="B39" s="61" t="s">
        <v>2</v>
      </c>
      <c r="C39" s="62"/>
      <c r="D39" s="62"/>
      <c r="E39" s="62"/>
      <c r="F39" s="63"/>
      <c r="H39" s="5"/>
      <c r="I39" s="6"/>
      <c r="L39" s="22"/>
    </row>
    <row r="40" spans="2:12" ht="4.5" customHeight="1" x14ac:dyDescent="0.2">
      <c r="H40" s="6"/>
      <c r="I40" s="7"/>
    </row>
    <row r="41" spans="2:12" ht="21" customHeight="1" x14ac:dyDescent="0.2">
      <c r="B41" s="61" t="s">
        <v>10</v>
      </c>
      <c r="C41" s="62"/>
      <c r="D41" s="62"/>
      <c r="E41" s="62"/>
      <c r="F41" s="63"/>
      <c r="H41" s="5"/>
      <c r="I41" s="6"/>
      <c r="L41" s="22"/>
    </row>
    <row r="42" spans="2:12" ht="4.5" customHeight="1" x14ac:dyDescent="0.2">
      <c r="H42" s="6"/>
      <c r="I42" s="7"/>
    </row>
    <row r="43" spans="2:12" ht="21" customHeight="1" x14ac:dyDescent="0.2">
      <c r="B43" s="61" t="s">
        <v>11</v>
      </c>
      <c r="C43" s="62"/>
      <c r="D43" s="62"/>
      <c r="E43" s="62"/>
      <c r="F43" s="63"/>
      <c r="H43" s="5"/>
      <c r="I43" s="6"/>
      <c r="L43" s="22"/>
    </row>
    <row r="44" spans="2:12" ht="4.5" customHeight="1" x14ac:dyDescent="0.2">
      <c r="H44" s="6"/>
      <c r="I44" s="7"/>
    </row>
    <row r="45" spans="2:12" ht="21" customHeight="1" x14ac:dyDescent="0.2">
      <c r="B45" s="61" t="s">
        <v>27</v>
      </c>
      <c r="C45" s="62"/>
      <c r="D45" s="62"/>
      <c r="E45" s="62"/>
      <c r="F45" s="63"/>
      <c r="H45" s="10"/>
      <c r="I45" s="6"/>
      <c r="J45" s="8" t="s">
        <v>3</v>
      </c>
      <c r="L45" s="22"/>
    </row>
    <row r="46" spans="2:12" ht="4.5" customHeight="1" x14ac:dyDescent="0.2">
      <c r="H46" s="6"/>
      <c r="I46" s="7"/>
    </row>
    <row r="47" spans="2:12" ht="21" customHeight="1" x14ac:dyDescent="0.2">
      <c r="B47" s="61"/>
      <c r="C47" s="62"/>
      <c r="D47" s="62"/>
      <c r="E47" s="62"/>
      <c r="F47" s="63"/>
      <c r="H47" s="5"/>
      <c r="I47" s="6"/>
      <c r="J47" s="11">
        <f>SUM(H29:H47)</f>
        <v>0</v>
      </c>
      <c r="L47" s="22"/>
    </row>
    <row r="48" spans="2:12" ht="4.5" customHeight="1" thickBot="1" x14ac:dyDescent="0.25"/>
    <row r="49" spans="2:12" ht="23.25" thickBot="1" x14ac:dyDescent="0.25">
      <c r="B49" s="59" t="s">
        <v>30</v>
      </c>
      <c r="C49" s="60"/>
      <c r="D49" s="60"/>
      <c r="E49" s="60"/>
      <c r="F49" s="60"/>
      <c r="G49" s="60"/>
      <c r="H49" s="60"/>
      <c r="I49" s="29" t="s">
        <v>25</v>
      </c>
      <c r="J49" s="30">
        <f>J27-J47</f>
        <v>1950</v>
      </c>
      <c r="L49" s="23"/>
    </row>
    <row r="50" spans="2:12" ht="13.5" customHeight="1" x14ac:dyDescent="0.2"/>
    <row r="51" spans="2:12" s="15" customFormat="1" ht="24.95" customHeight="1" x14ac:dyDescent="0.2">
      <c r="B51" s="57" t="s">
        <v>15</v>
      </c>
      <c r="C51" s="57"/>
      <c r="D51" s="57"/>
      <c r="F51" s="19">
        <f>J17/J5</f>
        <v>1</v>
      </c>
      <c r="H51" s="71"/>
      <c r="I51" s="71"/>
      <c r="J51" s="58"/>
      <c r="K51" s="58"/>
      <c r="L51" s="24"/>
    </row>
    <row r="52" spans="2:12" s="15" customFormat="1" ht="5.25" customHeight="1" x14ac:dyDescent="0.2">
      <c r="B52" s="17"/>
      <c r="C52" s="17"/>
      <c r="D52" s="18"/>
      <c r="H52" s="16"/>
      <c r="I52" s="16"/>
      <c r="J52" s="16"/>
      <c r="K52" s="16"/>
      <c r="L52" s="24"/>
    </row>
    <row r="53" spans="2:12" s="15" customFormat="1" ht="24.95" customHeight="1" x14ac:dyDescent="0.2">
      <c r="B53" s="57" t="s">
        <v>13</v>
      </c>
      <c r="C53" s="57"/>
      <c r="D53" s="57"/>
      <c r="F53" s="19">
        <f>J27/J17</f>
        <v>1</v>
      </c>
      <c r="G53" s="64" t="s">
        <v>4</v>
      </c>
      <c r="H53" s="64"/>
      <c r="J53" s="56">
        <f>F51*F53*F55</f>
        <v>1</v>
      </c>
      <c r="K53" s="56"/>
      <c r="L53" s="25"/>
    </row>
    <row r="54" spans="2:12" s="15" customFormat="1" ht="4.5" customHeight="1" x14ac:dyDescent="0.2">
      <c r="B54" s="17"/>
      <c r="C54" s="17"/>
      <c r="D54" s="18"/>
      <c r="L54" s="25"/>
    </row>
    <row r="55" spans="2:12" s="15" customFormat="1" ht="24.95" customHeight="1" x14ac:dyDescent="0.2">
      <c r="B55" s="57" t="s">
        <v>14</v>
      </c>
      <c r="C55" s="57"/>
      <c r="D55" s="57"/>
      <c r="F55" s="19">
        <f>J49/J27</f>
        <v>1</v>
      </c>
      <c r="L55" s="25"/>
    </row>
    <row r="56" spans="2:12" s="15" customFormat="1" ht="16.5" x14ac:dyDescent="0.2">
      <c r="L56" s="25"/>
    </row>
    <row r="57" spans="2:12" s="16" customFormat="1" ht="24.95" customHeight="1" x14ac:dyDescent="0.25">
      <c r="B57" s="65"/>
      <c r="C57" s="65"/>
      <c r="D57" s="65"/>
      <c r="E57" s="65"/>
      <c r="F57" s="66"/>
      <c r="G57" s="66"/>
      <c r="L57" s="24"/>
    </row>
    <row r="58" spans="2:12" s="12" customFormat="1" x14ac:dyDescent="0.2">
      <c r="B58" s="13"/>
      <c r="C58" s="13"/>
      <c r="D58" s="13"/>
      <c r="E58" s="13"/>
      <c r="F58" s="13"/>
      <c r="G58" s="13"/>
      <c r="L58" s="26"/>
    </row>
    <row r="59" spans="2:12" s="12" customFormat="1" ht="24.95" customHeight="1" x14ac:dyDescent="0.3">
      <c r="B59" s="14"/>
      <c r="C59" s="13"/>
      <c r="D59" s="13"/>
      <c r="E59" s="13"/>
      <c r="F59" s="67"/>
      <c r="G59" s="67"/>
      <c r="L59" s="26"/>
    </row>
    <row r="60" spans="2:12" s="12" customFormat="1" x14ac:dyDescent="0.2">
      <c r="L60" s="26"/>
    </row>
    <row r="61" spans="2:12" s="12" customFormat="1" x14ac:dyDescent="0.2">
      <c r="L61" s="26"/>
    </row>
  </sheetData>
  <mergeCells count="35">
    <mergeCell ref="B11:F11"/>
    <mergeCell ref="B1:J1"/>
    <mergeCell ref="B3:I3"/>
    <mergeCell ref="B5:H5"/>
    <mergeCell ref="B7:F7"/>
    <mergeCell ref="B9:F9"/>
    <mergeCell ref="B35:F35"/>
    <mergeCell ref="B13:F13"/>
    <mergeCell ref="B15:F15"/>
    <mergeCell ref="B17:H17"/>
    <mergeCell ref="B19:F19"/>
    <mergeCell ref="B21:F21"/>
    <mergeCell ref="B23:F23"/>
    <mergeCell ref="B25:F25"/>
    <mergeCell ref="B27:H27"/>
    <mergeCell ref="B29:F29"/>
    <mergeCell ref="B31:F31"/>
    <mergeCell ref="B33:F33"/>
    <mergeCell ref="J51:K51"/>
    <mergeCell ref="B53:D53"/>
    <mergeCell ref="G53:H53"/>
    <mergeCell ref="J53:K53"/>
    <mergeCell ref="B37:F37"/>
    <mergeCell ref="B39:F39"/>
    <mergeCell ref="B41:F41"/>
    <mergeCell ref="B43:F43"/>
    <mergeCell ref="B45:F45"/>
    <mergeCell ref="B47:F47"/>
    <mergeCell ref="B55:D55"/>
    <mergeCell ref="B57:E57"/>
    <mergeCell ref="F57:G57"/>
    <mergeCell ref="F59:G59"/>
    <mergeCell ref="B49:H49"/>
    <mergeCell ref="B51:D51"/>
    <mergeCell ref="H51:I51"/>
  </mergeCells>
  <conditionalFormatting sqref="J53 F51 F53 F55">
    <cfRule type="iconSet" priority="3">
      <iconSet>
        <cfvo type="percent" val="0"/>
        <cfvo type="percent" val="60"/>
        <cfvo type="percent" val="80"/>
      </iconSet>
    </cfRule>
  </conditionalFormatting>
  <conditionalFormatting sqref="J4">
    <cfRule type="iconSet" priority="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3">
    <cfRule type="iconSet" priority="1">
      <iconSet iconSet="4Rating">
        <cfvo type="percent" val="0"/>
        <cfvo type="num" val="50"/>
        <cfvo type="num" val="75"/>
        <cfvo type="num" val="100"/>
      </iconSet>
    </cfRule>
  </conditionalFormatting>
  <pageMargins left="0.23622047244094491" right="0.23622047244094491" top="0" bottom="0" header="0.17" footer="0.19"/>
  <pageSetup paperSize="9" scale="66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1"/>
  <sheetViews>
    <sheetView topLeftCell="A25" workbookViewId="0">
      <selection activeCell="J7" sqref="J7"/>
    </sheetView>
  </sheetViews>
  <sheetFormatPr baseColWidth="10" defaultRowHeight="12.75" x14ac:dyDescent="0.2"/>
  <cols>
    <col min="1" max="1" width="1.5703125" style="1" customWidth="1"/>
    <col min="2" max="3" width="11.42578125" style="1"/>
    <col min="4" max="4" width="12" style="1" customWidth="1"/>
    <col min="5" max="6" width="11.42578125" style="1"/>
    <col min="7" max="7" width="5.28515625" style="1" customWidth="1"/>
    <col min="8" max="8" width="15.42578125" style="1" customWidth="1"/>
    <col min="9" max="9" width="5" style="1" customWidth="1"/>
    <col min="10" max="10" width="14.85546875" style="1" customWidth="1"/>
    <col min="11" max="11" width="1.140625" style="1" customWidth="1"/>
    <col min="12" max="12" width="60.7109375" style="20" customWidth="1"/>
    <col min="13" max="13" width="11.42578125" style="1" customWidth="1"/>
    <col min="14" max="16384" width="11.42578125" style="1"/>
  </cols>
  <sheetData>
    <row r="1" spans="2:12" ht="45.75" customHeight="1" thickBot="1" x14ac:dyDescent="0.25">
      <c r="B1" s="68" t="s">
        <v>41</v>
      </c>
      <c r="C1" s="69"/>
      <c r="D1" s="69"/>
      <c r="E1" s="69"/>
      <c r="F1" s="69"/>
      <c r="G1" s="69"/>
      <c r="H1" s="69"/>
      <c r="I1" s="69"/>
      <c r="J1" s="70"/>
      <c r="L1" s="28"/>
    </row>
    <row r="2" spans="2:12" ht="13.5" customHeight="1" thickBot="1" x14ac:dyDescent="0.25">
      <c r="B2" s="2"/>
      <c r="C2" s="3"/>
      <c r="D2" s="3"/>
      <c r="E2" s="3"/>
      <c r="F2" s="3"/>
      <c r="G2" s="3"/>
      <c r="H2" s="3"/>
      <c r="I2" s="3"/>
      <c r="J2" s="3"/>
    </row>
    <row r="3" spans="2:12" ht="20.100000000000001" customHeight="1" thickTop="1" thickBot="1" x14ac:dyDescent="0.25">
      <c r="B3" s="74" t="s">
        <v>48</v>
      </c>
      <c r="C3" s="75"/>
      <c r="D3" s="75"/>
      <c r="E3" s="75"/>
      <c r="F3" s="75"/>
      <c r="G3" s="75"/>
      <c r="H3" s="75"/>
      <c r="I3" s="76"/>
      <c r="J3" s="47">
        <v>100</v>
      </c>
      <c r="L3" s="21" t="s">
        <v>8</v>
      </c>
    </row>
    <row r="4" spans="2:12" ht="13.5" customHeight="1" thickTop="1" thickBot="1" x14ac:dyDescent="0.25"/>
    <row r="5" spans="2:12" ht="18.75" thickBot="1" x14ac:dyDescent="0.25">
      <c r="B5" s="72" t="s">
        <v>22</v>
      </c>
      <c r="C5" s="73"/>
      <c r="D5" s="73"/>
      <c r="E5" s="73"/>
      <c r="F5" s="73"/>
      <c r="G5" s="73"/>
      <c r="H5" s="73"/>
      <c r="I5" s="43" t="s">
        <v>21</v>
      </c>
      <c r="J5" s="46">
        <f>'TRS Global'!G6</f>
        <v>1950</v>
      </c>
      <c r="L5" s="44" t="s">
        <v>35</v>
      </c>
    </row>
    <row r="6" spans="2:12" ht="4.5" customHeight="1" x14ac:dyDescent="0.2"/>
    <row r="7" spans="2:12" ht="21" customHeight="1" x14ac:dyDescent="0.2">
      <c r="B7" s="61" t="s">
        <v>5</v>
      </c>
      <c r="C7" s="62"/>
      <c r="D7" s="62"/>
      <c r="E7" s="62"/>
      <c r="F7" s="63"/>
      <c r="H7" s="5"/>
      <c r="I7" s="6"/>
      <c r="L7" s="22"/>
    </row>
    <row r="8" spans="2:12" ht="4.5" customHeight="1" x14ac:dyDescent="0.2">
      <c r="H8" s="6"/>
      <c r="I8" s="7"/>
    </row>
    <row r="9" spans="2:12" ht="21" customHeight="1" x14ac:dyDescent="0.2">
      <c r="B9" s="61" t="s">
        <v>16</v>
      </c>
      <c r="C9" s="62"/>
      <c r="D9" s="62"/>
      <c r="E9" s="62"/>
      <c r="F9" s="63"/>
      <c r="H9" s="5"/>
      <c r="I9" s="6"/>
      <c r="L9" s="22"/>
    </row>
    <row r="10" spans="2:12" ht="4.5" customHeight="1" x14ac:dyDescent="0.2">
      <c r="H10" s="6"/>
      <c r="I10" s="7"/>
    </row>
    <row r="11" spans="2:12" ht="21" customHeight="1" x14ac:dyDescent="0.2">
      <c r="B11" s="61" t="s">
        <v>0</v>
      </c>
      <c r="C11" s="62"/>
      <c r="D11" s="62"/>
      <c r="E11" s="62"/>
      <c r="F11" s="63"/>
      <c r="H11" s="5"/>
      <c r="I11" s="6"/>
      <c r="L11" s="22"/>
    </row>
    <row r="12" spans="2:12" ht="4.5" customHeight="1" x14ac:dyDescent="0.2">
      <c r="H12" s="6"/>
      <c r="I12" s="7"/>
    </row>
    <row r="13" spans="2:12" ht="21" customHeight="1" x14ac:dyDescent="0.2">
      <c r="B13" s="61" t="s">
        <v>20</v>
      </c>
      <c r="C13" s="62"/>
      <c r="D13" s="62"/>
      <c r="E13" s="62"/>
      <c r="F13" s="63"/>
      <c r="H13" s="48">
        <f>J5-(J5*J3)/100</f>
        <v>0</v>
      </c>
      <c r="I13" s="6"/>
      <c r="J13" s="8" t="s">
        <v>3</v>
      </c>
      <c r="L13" s="22" t="s">
        <v>49</v>
      </c>
    </row>
    <row r="14" spans="2:12" ht="4.5" customHeight="1" x14ac:dyDescent="0.2">
      <c r="H14" s="6"/>
      <c r="I14" s="7"/>
    </row>
    <row r="15" spans="2:12" ht="21" customHeight="1" x14ac:dyDescent="0.2">
      <c r="B15" s="61"/>
      <c r="C15" s="62"/>
      <c r="D15" s="62"/>
      <c r="E15" s="62"/>
      <c r="F15" s="63"/>
      <c r="H15" s="5"/>
      <c r="I15" s="6"/>
      <c r="J15" s="9">
        <f>SUM(H7:H15)</f>
        <v>0</v>
      </c>
      <c r="L15" s="22"/>
    </row>
    <row r="16" spans="2:12" ht="4.5" customHeight="1" thickBot="1" x14ac:dyDescent="0.25"/>
    <row r="17" spans="2:12" ht="18.75" thickBot="1" x14ac:dyDescent="0.25">
      <c r="B17" s="59" t="s">
        <v>28</v>
      </c>
      <c r="C17" s="60"/>
      <c r="D17" s="60"/>
      <c r="E17" s="60"/>
      <c r="F17" s="60"/>
      <c r="G17" s="60"/>
      <c r="H17" s="60"/>
      <c r="I17" s="29" t="s">
        <v>23</v>
      </c>
      <c r="J17" s="30">
        <f>J5-J15</f>
        <v>1950</v>
      </c>
    </row>
    <row r="18" spans="2:12" ht="13.5" customHeight="1" x14ac:dyDescent="0.2"/>
    <row r="19" spans="2:12" ht="21" customHeight="1" x14ac:dyDescent="0.2">
      <c r="B19" s="61" t="s">
        <v>34</v>
      </c>
      <c r="C19" s="62"/>
      <c r="D19" s="62"/>
      <c r="E19" s="62"/>
      <c r="F19" s="63"/>
      <c r="H19" s="5"/>
      <c r="I19" s="6"/>
      <c r="L19" s="22"/>
    </row>
    <row r="20" spans="2:12" ht="4.5" customHeight="1" x14ac:dyDescent="0.2">
      <c r="H20" s="6"/>
      <c r="I20" s="7"/>
    </row>
    <row r="21" spans="2:12" ht="21" customHeight="1" x14ac:dyDescent="0.2">
      <c r="B21" s="61" t="s">
        <v>19</v>
      </c>
      <c r="C21" s="62"/>
      <c r="D21" s="62"/>
      <c r="E21" s="62"/>
      <c r="F21" s="63"/>
      <c r="H21" s="27"/>
      <c r="I21" s="7"/>
      <c r="L21" s="22"/>
    </row>
    <row r="22" spans="2:12" ht="4.5" customHeight="1" x14ac:dyDescent="0.2">
      <c r="H22" s="6"/>
      <c r="I22" s="7"/>
    </row>
    <row r="23" spans="2:12" ht="21" customHeight="1" x14ac:dyDescent="0.2">
      <c r="B23" s="61" t="s">
        <v>26</v>
      </c>
      <c r="C23" s="62"/>
      <c r="D23" s="62"/>
      <c r="E23" s="62"/>
      <c r="F23" s="63"/>
      <c r="H23" s="5"/>
      <c r="I23" s="6"/>
      <c r="L23" s="22"/>
    </row>
    <row r="24" spans="2:12" ht="4.5" customHeight="1" x14ac:dyDescent="0.2">
      <c r="H24" s="6"/>
      <c r="I24" s="7"/>
    </row>
    <row r="25" spans="2:12" ht="21" customHeight="1" x14ac:dyDescent="0.2">
      <c r="B25" s="61"/>
      <c r="C25" s="62"/>
      <c r="D25" s="62"/>
      <c r="E25" s="62"/>
      <c r="F25" s="63"/>
      <c r="H25" s="5"/>
      <c r="I25" s="6"/>
      <c r="J25" s="31">
        <f>SUM(H19:H25)</f>
        <v>0</v>
      </c>
      <c r="L25" s="22"/>
    </row>
    <row r="26" spans="2:12" ht="4.5" customHeight="1" thickBot="1" x14ac:dyDescent="0.25"/>
    <row r="27" spans="2:12" ht="18.75" thickBot="1" x14ac:dyDescent="0.25">
      <c r="B27" s="59" t="s">
        <v>29</v>
      </c>
      <c r="C27" s="60"/>
      <c r="D27" s="60"/>
      <c r="E27" s="60"/>
      <c r="F27" s="60"/>
      <c r="G27" s="60"/>
      <c r="H27" s="60"/>
      <c r="I27" s="29" t="s">
        <v>24</v>
      </c>
      <c r="J27" s="30">
        <f>J17-J25</f>
        <v>1950</v>
      </c>
    </row>
    <row r="28" spans="2:12" ht="13.5" customHeight="1" x14ac:dyDescent="0.2"/>
    <row r="29" spans="2:12" ht="21" customHeight="1" x14ac:dyDescent="0.2">
      <c r="B29" s="61" t="s">
        <v>17</v>
      </c>
      <c r="C29" s="62"/>
      <c r="D29" s="62"/>
      <c r="E29" s="62"/>
      <c r="F29" s="63"/>
      <c r="H29" s="5"/>
      <c r="I29" s="6"/>
      <c r="L29" s="22"/>
    </row>
    <row r="30" spans="2:12" ht="4.5" customHeight="1" x14ac:dyDescent="0.2">
      <c r="H30" s="6"/>
      <c r="I30" s="7"/>
    </row>
    <row r="31" spans="2:12" ht="21" customHeight="1" x14ac:dyDescent="0.2">
      <c r="B31" s="61" t="s">
        <v>7</v>
      </c>
      <c r="C31" s="62"/>
      <c r="D31" s="62"/>
      <c r="E31" s="62"/>
      <c r="F31" s="63"/>
      <c r="H31" s="5"/>
      <c r="I31" s="6"/>
      <c r="J31" s="8"/>
      <c r="L31" s="22"/>
    </row>
    <row r="32" spans="2:12" ht="4.5" customHeight="1" x14ac:dyDescent="0.2">
      <c r="H32" s="6"/>
      <c r="I32" s="7"/>
      <c r="J32" s="8"/>
    </row>
    <row r="33" spans="2:12" ht="21" customHeight="1" x14ac:dyDescent="0.2">
      <c r="B33" s="61" t="s">
        <v>18</v>
      </c>
      <c r="C33" s="62"/>
      <c r="D33" s="62"/>
      <c r="E33" s="62"/>
      <c r="F33" s="63"/>
      <c r="H33" s="27"/>
      <c r="I33" s="7"/>
      <c r="J33" s="8"/>
      <c r="L33" s="22"/>
    </row>
    <row r="34" spans="2:12" ht="4.5" customHeight="1" x14ac:dyDescent="0.2">
      <c r="H34" s="6"/>
      <c r="I34" s="7"/>
      <c r="J34" s="8"/>
    </row>
    <row r="35" spans="2:12" ht="21" customHeight="1" x14ac:dyDescent="0.2">
      <c r="B35" s="61" t="s">
        <v>9</v>
      </c>
      <c r="C35" s="62"/>
      <c r="D35" s="62"/>
      <c r="E35" s="62"/>
      <c r="F35" s="63"/>
      <c r="H35" s="27"/>
      <c r="I35" s="7"/>
      <c r="J35" s="8"/>
      <c r="L35" s="22"/>
    </row>
    <row r="36" spans="2:12" ht="4.5" customHeight="1" x14ac:dyDescent="0.2">
      <c r="H36" s="6"/>
      <c r="I36" s="7"/>
      <c r="J36" s="8"/>
    </row>
    <row r="37" spans="2:12" ht="21" customHeight="1" x14ac:dyDescent="0.2">
      <c r="B37" s="61" t="s">
        <v>1</v>
      </c>
      <c r="C37" s="62"/>
      <c r="D37" s="62"/>
      <c r="E37" s="62"/>
      <c r="F37" s="63"/>
      <c r="H37" s="5"/>
      <c r="I37" s="6"/>
      <c r="J37" s="8"/>
      <c r="L37" s="22"/>
    </row>
    <row r="38" spans="2:12" ht="4.5" customHeight="1" x14ac:dyDescent="0.2">
      <c r="H38" s="6"/>
      <c r="I38" s="7"/>
    </row>
    <row r="39" spans="2:12" ht="21" customHeight="1" x14ac:dyDescent="0.2">
      <c r="B39" s="61" t="s">
        <v>2</v>
      </c>
      <c r="C39" s="62"/>
      <c r="D39" s="62"/>
      <c r="E39" s="62"/>
      <c r="F39" s="63"/>
      <c r="H39" s="5"/>
      <c r="I39" s="6"/>
      <c r="L39" s="22"/>
    </row>
    <row r="40" spans="2:12" ht="4.5" customHeight="1" x14ac:dyDescent="0.2">
      <c r="H40" s="6"/>
      <c r="I40" s="7"/>
    </row>
    <row r="41" spans="2:12" ht="21" customHeight="1" x14ac:dyDescent="0.2">
      <c r="B41" s="61" t="s">
        <v>10</v>
      </c>
      <c r="C41" s="62"/>
      <c r="D41" s="62"/>
      <c r="E41" s="62"/>
      <c r="F41" s="63"/>
      <c r="H41" s="5"/>
      <c r="I41" s="6"/>
      <c r="L41" s="22"/>
    </row>
    <row r="42" spans="2:12" ht="4.5" customHeight="1" x14ac:dyDescent="0.2">
      <c r="H42" s="6"/>
      <c r="I42" s="7"/>
    </row>
    <row r="43" spans="2:12" ht="21" customHeight="1" x14ac:dyDescent="0.2">
      <c r="B43" s="61" t="s">
        <v>11</v>
      </c>
      <c r="C43" s="62"/>
      <c r="D43" s="62"/>
      <c r="E43" s="62"/>
      <c r="F43" s="63"/>
      <c r="H43" s="5"/>
      <c r="I43" s="6"/>
      <c r="L43" s="22"/>
    </row>
    <row r="44" spans="2:12" ht="4.5" customHeight="1" x14ac:dyDescent="0.2">
      <c r="H44" s="6"/>
      <c r="I44" s="7"/>
    </row>
    <row r="45" spans="2:12" ht="21" customHeight="1" x14ac:dyDescent="0.2">
      <c r="B45" s="61" t="s">
        <v>27</v>
      </c>
      <c r="C45" s="62"/>
      <c r="D45" s="62"/>
      <c r="E45" s="62"/>
      <c r="F45" s="63"/>
      <c r="H45" s="10"/>
      <c r="I45" s="6"/>
      <c r="J45" s="8" t="s">
        <v>3</v>
      </c>
      <c r="L45" s="22"/>
    </row>
    <row r="46" spans="2:12" ht="4.5" customHeight="1" x14ac:dyDescent="0.2">
      <c r="H46" s="6"/>
      <c r="I46" s="7"/>
    </row>
    <row r="47" spans="2:12" ht="21" customHeight="1" x14ac:dyDescent="0.2">
      <c r="B47" s="61"/>
      <c r="C47" s="62"/>
      <c r="D47" s="62"/>
      <c r="E47" s="62"/>
      <c r="F47" s="63"/>
      <c r="H47" s="5"/>
      <c r="I47" s="6"/>
      <c r="J47" s="11">
        <f>SUM(H29:H47)</f>
        <v>0</v>
      </c>
      <c r="L47" s="22"/>
    </row>
    <row r="48" spans="2:12" ht="4.5" customHeight="1" thickBot="1" x14ac:dyDescent="0.25"/>
    <row r="49" spans="2:12" ht="23.25" thickBot="1" x14ac:dyDescent="0.25">
      <c r="B49" s="59" t="s">
        <v>30</v>
      </c>
      <c r="C49" s="60"/>
      <c r="D49" s="60"/>
      <c r="E49" s="60"/>
      <c r="F49" s="60"/>
      <c r="G49" s="60"/>
      <c r="H49" s="60"/>
      <c r="I49" s="29" t="s">
        <v>25</v>
      </c>
      <c r="J49" s="30">
        <f>J27-J47</f>
        <v>1950</v>
      </c>
      <c r="L49" s="23"/>
    </row>
    <row r="50" spans="2:12" ht="13.5" customHeight="1" x14ac:dyDescent="0.2"/>
    <row r="51" spans="2:12" s="15" customFormat="1" ht="24.95" customHeight="1" x14ac:dyDescent="0.2">
      <c r="B51" s="57" t="s">
        <v>15</v>
      </c>
      <c r="C51" s="57"/>
      <c r="D51" s="57"/>
      <c r="F51" s="19">
        <f>J17/J5</f>
        <v>1</v>
      </c>
      <c r="H51" s="71"/>
      <c r="I51" s="71"/>
      <c r="J51" s="58"/>
      <c r="K51" s="58"/>
      <c r="L51" s="24"/>
    </row>
    <row r="52" spans="2:12" s="15" customFormat="1" ht="5.25" customHeight="1" x14ac:dyDescent="0.2">
      <c r="B52" s="17"/>
      <c r="C52" s="17"/>
      <c r="D52" s="18"/>
      <c r="H52" s="16"/>
      <c r="I52" s="16"/>
      <c r="J52" s="16"/>
      <c r="K52" s="16"/>
      <c r="L52" s="24"/>
    </row>
    <row r="53" spans="2:12" s="15" customFormat="1" ht="24.95" customHeight="1" x14ac:dyDescent="0.2">
      <c r="B53" s="57" t="s">
        <v>13</v>
      </c>
      <c r="C53" s="57"/>
      <c r="D53" s="57"/>
      <c r="F53" s="19">
        <f>J27/J17</f>
        <v>1</v>
      </c>
      <c r="G53" s="64" t="s">
        <v>4</v>
      </c>
      <c r="H53" s="64"/>
      <c r="J53" s="56">
        <f>F51*F53*F55</f>
        <v>1</v>
      </c>
      <c r="K53" s="56"/>
      <c r="L53" s="25"/>
    </row>
    <row r="54" spans="2:12" s="15" customFormat="1" ht="4.5" customHeight="1" x14ac:dyDescent="0.2">
      <c r="B54" s="17"/>
      <c r="C54" s="17"/>
      <c r="D54" s="18"/>
      <c r="L54" s="25"/>
    </row>
    <row r="55" spans="2:12" s="15" customFormat="1" ht="24.95" customHeight="1" x14ac:dyDescent="0.2">
      <c r="B55" s="57" t="s">
        <v>14</v>
      </c>
      <c r="C55" s="57"/>
      <c r="D55" s="57"/>
      <c r="F55" s="19">
        <f>J49/J27</f>
        <v>1</v>
      </c>
      <c r="L55" s="25"/>
    </row>
    <row r="56" spans="2:12" s="15" customFormat="1" ht="16.5" x14ac:dyDescent="0.2">
      <c r="L56" s="25"/>
    </row>
    <row r="57" spans="2:12" s="16" customFormat="1" ht="24.95" customHeight="1" x14ac:dyDescent="0.25">
      <c r="B57" s="65"/>
      <c r="C57" s="65"/>
      <c r="D57" s="65"/>
      <c r="E57" s="65"/>
      <c r="F57" s="66"/>
      <c r="G57" s="66"/>
      <c r="L57" s="24"/>
    </row>
    <row r="58" spans="2:12" s="12" customFormat="1" x14ac:dyDescent="0.2">
      <c r="B58" s="13"/>
      <c r="C58" s="13"/>
      <c r="D58" s="13"/>
      <c r="E58" s="13"/>
      <c r="F58" s="13"/>
      <c r="G58" s="13"/>
      <c r="L58" s="26"/>
    </row>
    <row r="59" spans="2:12" s="12" customFormat="1" ht="24.95" customHeight="1" x14ac:dyDescent="0.3">
      <c r="B59" s="14"/>
      <c r="C59" s="13"/>
      <c r="D59" s="13"/>
      <c r="E59" s="13"/>
      <c r="F59" s="67"/>
      <c r="G59" s="67"/>
      <c r="L59" s="26"/>
    </row>
    <row r="60" spans="2:12" s="12" customFormat="1" x14ac:dyDescent="0.2">
      <c r="L60" s="26"/>
    </row>
    <row r="61" spans="2:12" s="12" customFormat="1" x14ac:dyDescent="0.2">
      <c r="L61" s="26"/>
    </row>
  </sheetData>
  <mergeCells count="35">
    <mergeCell ref="B11:F11"/>
    <mergeCell ref="B1:J1"/>
    <mergeCell ref="B3:I3"/>
    <mergeCell ref="B5:H5"/>
    <mergeCell ref="B7:F7"/>
    <mergeCell ref="B9:F9"/>
    <mergeCell ref="B35:F35"/>
    <mergeCell ref="B13:F13"/>
    <mergeCell ref="B15:F15"/>
    <mergeCell ref="B17:H17"/>
    <mergeCell ref="B19:F19"/>
    <mergeCell ref="B21:F21"/>
    <mergeCell ref="B23:F23"/>
    <mergeCell ref="B25:F25"/>
    <mergeCell ref="B27:H27"/>
    <mergeCell ref="B29:F29"/>
    <mergeCell ref="B31:F31"/>
    <mergeCell ref="B33:F33"/>
    <mergeCell ref="J51:K51"/>
    <mergeCell ref="B53:D53"/>
    <mergeCell ref="G53:H53"/>
    <mergeCell ref="J53:K53"/>
    <mergeCell ref="B37:F37"/>
    <mergeCell ref="B39:F39"/>
    <mergeCell ref="B41:F41"/>
    <mergeCell ref="B43:F43"/>
    <mergeCell ref="B45:F45"/>
    <mergeCell ref="B47:F47"/>
    <mergeCell ref="B55:D55"/>
    <mergeCell ref="B57:E57"/>
    <mergeCell ref="F57:G57"/>
    <mergeCell ref="F59:G59"/>
    <mergeCell ref="B49:H49"/>
    <mergeCell ref="B51:D51"/>
    <mergeCell ref="H51:I51"/>
  </mergeCells>
  <conditionalFormatting sqref="J53 F51 F53 F55">
    <cfRule type="iconSet" priority="3">
      <iconSet>
        <cfvo type="percent" val="0"/>
        <cfvo type="percent" val="60"/>
        <cfvo type="percent" val="80"/>
      </iconSet>
    </cfRule>
  </conditionalFormatting>
  <conditionalFormatting sqref="J4">
    <cfRule type="iconSet" priority="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3">
    <cfRule type="iconSet" priority="1">
      <iconSet iconSet="4Rating">
        <cfvo type="percent" val="0"/>
        <cfvo type="num" val="50"/>
        <cfvo type="num" val="75"/>
        <cfvo type="num" val="100"/>
      </iconSet>
    </cfRule>
  </conditionalFormatting>
  <pageMargins left="0.23622047244094491" right="0.23622047244094491" top="0" bottom="0" header="0.17" footer="0.19"/>
  <pageSetup paperSize="9" scale="66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1"/>
  <sheetViews>
    <sheetView topLeftCell="A25" workbookViewId="0">
      <selection activeCell="B3" sqref="B3:I3"/>
    </sheetView>
  </sheetViews>
  <sheetFormatPr baseColWidth="10" defaultRowHeight="12.75" x14ac:dyDescent="0.2"/>
  <cols>
    <col min="1" max="1" width="1.5703125" style="1" customWidth="1"/>
    <col min="2" max="3" width="11.42578125" style="1"/>
    <col min="4" max="4" width="12" style="1" customWidth="1"/>
    <col min="5" max="6" width="11.42578125" style="1"/>
    <col min="7" max="7" width="5.28515625" style="1" customWidth="1"/>
    <col min="8" max="8" width="15.42578125" style="1" customWidth="1"/>
    <col min="9" max="9" width="5" style="1" customWidth="1"/>
    <col min="10" max="10" width="14.85546875" style="1" customWidth="1"/>
    <col min="11" max="11" width="1.140625" style="1" customWidth="1"/>
    <col min="12" max="12" width="60.7109375" style="20" customWidth="1"/>
    <col min="13" max="13" width="11.42578125" style="1" customWidth="1"/>
    <col min="14" max="16384" width="11.42578125" style="1"/>
  </cols>
  <sheetData>
    <row r="1" spans="2:12" ht="45.75" customHeight="1" thickBot="1" x14ac:dyDescent="0.25">
      <c r="B1" s="68" t="s">
        <v>50</v>
      </c>
      <c r="C1" s="69"/>
      <c r="D1" s="69"/>
      <c r="E1" s="69"/>
      <c r="F1" s="69"/>
      <c r="G1" s="69"/>
      <c r="H1" s="69"/>
      <c r="I1" s="69"/>
      <c r="J1" s="70"/>
      <c r="L1" s="28"/>
    </row>
    <row r="2" spans="2:12" ht="13.5" customHeight="1" thickBot="1" x14ac:dyDescent="0.25">
      <c r="B2" s="2"/>
      <c r="C2" s="3"/>
      <c r="D2" s="3"/>
      <c r="E2" s="3"/>
      <c r="F2" s="3"/>
      <c r="G2" s="3"/>
      <c r="H2" s="3"/>
      <c r="I2" s="3"/>
      <c r="J2" s="3"/>
    </row>
    <row r="3" spans="2:12" ht="20.100000000000001" customHeight="1" thickTop="1" thickBot="1" x14ac:dyDescent="0.25">
      <c r="B3" s="74" t="s">
        <v>53</v>
      </c>
      <c r="C3" s="75"/>
      <c r="D3" s="75"/>
      <c r="E3" s="75"/>
      <c r="F3" s="75"/>
      <c r="G3" s="75"/>
      <c r="H3" s="75"/>
      <c r="I3" s="76"/>
      <c r="J3" s="47">
        <v>100</v>
      </c>
      <c r="L3" s="21" t="s">
        <v>8</v>
      </c>
    </row>
    <row r="4" spans="2:12" ht="13.5" customHeight="1" thickTop="1" thickBot="1" x14ac:dyDescent="0.25"/>
    <row r="5" spans="2:12" ht="18.75" thickBot="1" x14ac:dyDescent="0.25">
      <c r="B5" s="72" t="s">
        <v>22</v>
      </c>
      <c r="C5" s="73"/>
      <c r="D5" s="73"/>
      <c r="E5" s="73"/>
      <c r="F5" s="73"/>
      <c r="G5" s="73"/>
      <c r="H5" s="73"/>
      <c r="I5" s="43" t="s">
        <v>21</v>
      </c>
      <c r="J5" s="46">
        <f>'TRS Global'!G6</f>
        <v>1950</v>
      </c>
      <c r="L5" s="44" t="s">
        <v>35</v>
      </c>
    </row>
    <row r="6" spans="2:12" ht="4.5" customHeight="1" x14ac:dyDescent="0.2"/>
    <row r="7" spans="2:12" ht="21" customHeight="1" x14ac:dyDescent="0.2">
      <c r="B7" s="61" t="s">
        <v>5</v>
      </c>
      <c r="C7" s="62"/>
      <c r="D7" s="62"/>
      <c r="E7" s="62"/>
      <c r="F7" s="63"/>
      <c r="H7" s="5"/>
      <c r="I7" s="6"/>
      <c r="L7" s="22"/>
    </row>
    <row r="8" spans="2:12" ht="4.5" customHeight="1" x14ac:dyDescent="0.2">
      <c r="H8" s="6"/>
      <c r="I8" s="7"/>
    </row>
    <row r="9" spans="2:12" ht="21" customHeight="1" x14ac:dyDescent="0.2">
      <c r="B9" s="61" t="s">
        <v>16</v>
      </c>
      <c r="C9" s="62"/>
      <c r="D9" s="62"/>
      <c r="E9" s="62"/>
      <c r="F9" s="63"/>
      <c r="H9" s="5"/>
      <c r="I9" s="6"/>
      <c r="L9" s="22"/>
    </row>
    <row r="10" spans="2:12" ht="4.5" customHeight="1" x14ac:dyDescent="0.2">
      <c r="H10" s="6"/>
      <c r="I10" s="7"/>
    </row>
    <row r="11" spans="2:12" ht="21" customHeight="1" x14ac:dyDescent="0.2">
      <c r="B11" s="61" t="s">
        <v>0</v>
      </c>
      <c r="C11" s="62"/>
      <c r="D11" s="62"/>
      <c r="E11" s="62"/>
      <c r="F11" s="63"/>
      <c r="H11" s="5"/>
      <c r="I11" s="6"/>
      <c r="L11" s="22"/>
    </row>
    <row r="12" spans="2:12" ht="4.5" customHeight="1" x14ac:dyDescent="0.2">
      <c r="H12" s="6"/>
      <c r="I12" s="7"/>
    </row>
    <row r="13" spans="2:12" ht="21" customHeight="1" x14ac:dyDescent="0.2">
      <c r="B13" s="61" t="s">
        <v>20</v>
      </c>
      <c r="C13" s="62"/>
      <c r="D13" s="62"/>
      <c r="E13" s="62"/>
      <c r="F13" s="63"/>
      <c r="H13" s="48">
        <f>J5-(J5*J3)/100</f>
        <v>0</v>
      </c>
      <c r="I13" s="6"/>
      <c r="J13" s="8" t="s">
        <v>3</v>
      </c>
      <c r="L13" s="22"/>
    </row>
    <row r="14" spans="2:12" ht="4.5" customHeight="1" x14ac:dyDescent="0.2">
      <c r="H14" s="6"/>
      <c r="I14" s="7"/>
    </row>
    <row r="15" spans="2:12" ht="21" customHeight="1" x14ac:dyDescent="0.2">
      <c r="B15" s="61"/>
      <c r="C15" s="62"/>
      <c r="D15" s="62"/>
      <c r="E15" s="62"/>
      <c r="F15" s="63"/>
      <c r="H15" s="5"/>
      <c r="I15" s="6"/>
      <c r="J15" s="9">
        <f>SUM(H7:H15)</f>
        <v>0</v>
      </c>
      <c r="L15" s="22"/>
    </row>
    <row r="16" spans="2:12" ht="4.5" customHeight="1" thickBot="1" x14ac:dyDescent="0.25"/>
    <row r="17" spans="2:12" ht="18.75" thickBot="1" x14ac:dyDescent="0.25">
      <c r="B17" s="59" t="s">
        <v>28</v>
      </c>
      <c r="C17" s="60"/>
      <c r="D17" s="60"/>
      <c r="E17" s="60"/>
      <c r="F17" s="60"/>
      <c r="G17" s="60"/>
      <c r="H17" s="60"/>
      <c r="I17" s="29" t="s">
        <v>23</v>
      </c>
      <c r="J17" s="30">
        <f>J5-J15</f>
        <v>1950</v>
      </c>
    </row>
    <row r="18" spans="2:12" ht="13.5" customHeight="1" x14ac:dyDescent="0.2"/>
    <row r="19" spans="2:12" ht="21" customHeight="1" x14ac:dyDescent="0.2">
      <c r="B19" s="61" t="s">
        <v>34</v>
      </c>
      <c r="C19" s="62"/>
      <c r="D19" s="62"/>
      <c r="E19" s="62"/>
      <c r="F19" s="63"/>
      <c r="H19" s="5"/>
      <c r="I19" s="6"/>
      <c r="L19" s="22"/>
    </row>
    <row r="20" spans="2:12" ht="4.5" customHeight="1" x14ac:dyDescent="0.2">
      <c r="H20" s="6"/>
      <c r="I20" s="7"/>
    </row>
    <row r="21" spans="2:12" ht="21" customHeight="1" x14ac:dyDescent="0.2">
      <c r="B21" s="61" t="s">
        <v>19</v>
      </c>
      <c r="C21" s="62"/>
      <c r="D21" s="62"/>
      <c r="E21" s="62"/>
      <c r="F21" s="63"/>
      <c r="H21" s="27"/>
      <c r="I21" s="7"/>
      <c r="L21" s="22"/>
    </row>
    <row r="22" spans="2:12" ht="4.5" customHeight="1" x14ac:dyDescent="0.2">
      <c r="H22" s="6"/>
      <c r="I22" s="7"/>
    </row>
    <row r="23" spans="2:12" ht="21" customHeight="1" x14ac:dyDescent="0.2">
      <c r="B23" s="61" t="s">
        <v>26</v>
      </c>
      <c r="C23" s="62"/>
      <c r="D23" s="62"/>
      <c r="E23" s="62"/>
      <c r="F23" s="63"/>
      <c r="H23" s="5"/>
      <c r="I23" s="6"/>
      <c r="L23" s="22"/>
    </row>
    <row r="24" spans="2:12" ht="4.5" customHeight="1" x14ac:dyDescent="0.2">
      <c r="H24" s="6"/>
      <c r="I24" s="7"/>
    </row>
    <row r="25" spans="2:12" ht="21" customHeight="1" x14ac:dyDescent="0.2">
      <c r="B25" s="61"/>
      <c r="C25" s="62"/>
      <c r="D25" s="62"/>
      <c r="E25" s="62"/>
      <c r="F25" s="63"/>
      <c r="H25" s="5"/>
      <c r="I25" s="6"/>
      <c r="J25" s="31">
        <f>SUM(H19:H25)</f>
        <v>0</v>
      </c>
      <c r="L25" s="22"/>
    </row>
    <row r="26" spans="2:12" ht="4.5" customHeight="1" thickBot="1" x14ac:dyDescent="0.25"/>
    <row r="27" spans="2:12" ht="18.75" thickBot="1" x14ac:dyDescent="0.25">
      <c r="B27" s="59" t="s">
        <v>29</v>
      </c>
      <c r="C27" s="60"/>
      <c r="D27" s="60"/>
      <c r="E27" s="60"/>
      <c r="F27" s="60"/>
      <c r="G27" s="60"/>
      <c r="H27" s="60"/>
      <c r="I27" s="29" t="s">
        <v>24</v>
      </c>
      <c r="J27" s="30">
        <f>J17-J25</f>
        <v>1950</v>
      </c>
    </row>
    <row r="28" spans="2:12" ht="13.5" customHeight="1" x14ac:dyDescent="0.2"/>
    <row r="29" spans="2:12" ht="21" customHeight="1" x14ac:dyDescent="0.2">
      <c r="B29" s="61" t="s">
        <v>17</v>
      </c>
      <c r="C29" s="62"/>
      <c r="D29" s="62"/>
      <c r="E29" s="62"/>
      <c r="F29" s="63"/>
      <c r="H29" s="5"/>
      <c r="I29" s="6"/>
      <c r="L29" s="22"/>
    </row>
    <row r="30" spans="2:12" ht="4.5" customHeight="1" x14ac:dyDescent="0.2">
      <c r="H30" s="6"/>
      <c r="I30" s="7"/>
    </row>
    <row r="31" spans="2:12" ht="21" customHeight="1" x14ac:dyDescent="0.2">
      <c r="B31" s="61" t="s">
        <v>7</v>
      </c>
      <c r="C31" s="62"/>
      <c r="D31" s="62"/>
      <c r="E31" s="62"/>
      <c r="F31" s="63"/>
      <c r="H31" s="5"/>
      <c r="I31" s="6"/>
      <c r="J31" s="8"/>
      <c r="L31" s="22"/>
    </row>
    <row r="32" spans="2:12" ht="4.5" customHeight="1" x14ac:dyDescent="0.2">
      <c r="H32" s="6"/>
      <c r="I32" s="7"/>
      <c r="J32" s="8"/>
    </row>
    <row r="33" spans="2:12" ht="21" customHeight="1" x14ac:dyDescent="0.2">
      <c r="B33" s="61" t="s">
        <v>18</v>
      </c>
      <c r="C33" s="62"/>
      <c r="D33" s="62"/>
      <c r="E33" s="62"/>
      <c r="F33" s="63"/>
      <c r="H33" s="27"/>
      <c r="I33" s="7"/>
      <c r="J33" s="8"/>
      <c r="L33" s="22"/>
    </row>
    <row r="34" spans="2:12" ht="4.5" customHeight="1" x14ac:dyDescent="0.2">
      <c r="H34" s="6"/>
      <c r="I34" s="7"/>
      <c r="J34" s="8"/>
    </row>
    <row r="35" spans="2:12" ht="21" customHeight="1" x14ac:dyDescent="0.2">
      <c r="B35" s="61" t="s">
        <v>9</v>
      </c>
      <c r="C35" s="62"/>
      <c r="D35" s="62"/>
      <c r="E35" s="62"/>
      <c r="F35" s="63"/>
      <c r="H35" s="27"/>
      <c r="I35" s="7"/>
      <c r="J35" s="8"/>
      <c r="L35" s="22"/>
    </row>
    <row r="36" spans="2:12" ht="4.5" customHeight="1" x14ac:dyDescent="0.2">
      <c r="H36" s="6"/>
      <c r="I36" s="7"/>
      <c r="J36" s="8"/>
    </row>
    <row r="37" spans="2:12" ht="21" customHeight="1" x14ac:dyDescent="0.2">
      <c r="B37" s="61" t="s">
        <v>1</v>
      </c>
      <c r="C37" s="62"/>
      <c r="D37" s="62"/>
      <c r="E37" s="62"/>
      <c r="F37" s="63"/>
      <c r="H37" s="5"/>
      <c r="I37" s="6"/>
      <c r="J37" s="8"/>
      <c r="L37" s="22"/>
    </row>
    <row r="38" spans="2:12" ht="4.5" customHeight="1" x14ac:dyDescent="0.2">
      <c r="H38" s="6"/>
      <c r="I38" s="7"/>
    </row>
    <row r="39" spans="2:12" ht="21" customHeight="1" x14ac:dyDescent="0.2">
      <c r="B39" s="61" t="s">
        <v>2</v>
      </c>
      <c r="C39" s="62"/>
      <c r="D39" s="62"/>
      <c r="E39" s="62"/>
      <c r="F39" s="63"/>
      <c r="H39" s="5"/>
      <c r="I39" s="6"/>
      <c r="L39" s="22"/>
    </row>
    <row r="40" spans="2:12" ht="4.5" customHeight="1" x14ac:dyDescent="0.2">
      <c r="H40" s="6"/>
      <c r="I40" s="7"/>
    </row>
    <row r="41" spans="2:12" ht="21" customHeight="1" x14ac:dyDescent="0.2">
      <c r="B41" s="61" t="s">
        <v>10</v>
      </c>
      <c r="C41" s="62"/>
      <c r="D41" s="62"/>
      <c r="E41" s="62"/>
      <c r="F41" s="63"/>
      <c r="H41" s="5"/>
      <c r="I41" s="6"/>
      <c r="L41" s="22"/>
    </row>
    <row r="42" spans="2:12" ht="4.5" customHeight="1" x14ac:dyDescent="0.2">
      <c r="H42" s="6"/>
      <c r="I42" s="7"/>
    </row>
    <row r="43" spans="2:12" ht="21" customHeight="1" x14ac:dyDescent="0.2">
      <c r="B43" s="61" t="s">
        <v>11</v>
      </c>
      <c r="C43" s="62"/>
      <c r="D43" s="62"/>
      <c r="E43" s="62"/>
      <c r="F43" s="63"/>
      <c r="H43" s="5"/>
      <c r="I43" s="6"/>
      <c r="L43" s="22"/>
    </row>
    <row r="44" spans="2:12" ht="4.5" customHeight="1" x14ac:dyDescent="0.2">
      <c r="H44" s="6"/>
      <c r="I44" s="7"/>
    </row>
    <row r="45" spans="2:12" ht="21" customHeight="1" x14ac:dyDescent="0.2">
      <c r="B45" s="61" t="s">
        <v>27</v>
      </c>
      <c r="C45" s="62"/>
      <c r="D45" s="62"/>
      <c r="E45" s="62"/>
      <c r="F45" s="63"/>
      <c r="H45" s="10"/>
      <c r="I45" s="6"/>
      <c r="J45" s="8" t="s">
        <v>3</v>
      </c>
      <c r="L45" s="22"/>
    </row>
    <row r="46" spans="2:12" ht="4.5" customHeight="1" x14ac:dyDescent="0.2">
      <c r="H46" s="6"/>
      <c r="I46" s="7"/>
    </row>
    <row r="47" spans="2:12" ht="21" customHeight="1" x14ac:dyDescent="0.2">
      <c r="B47" s="61"/>
      <c r="C47" s="62"/>
      <c r="D47" s="62"/>
      <c r="E47" s="62"/>
      <c r="F47" s="63"/>
      <c r="H47" s="5"/>
      <c r="I47" s="6"/>
      <c r="J47" s="11">
        <f>SUM(H29:H47)</f>
        <v>0</v>
      </c>
      <c r="L47" s="22"/>
    </row>
    <row r="48" spans="2:12" ht="4.5" customHeight="1" thickBot="1" x14ac:dyDescent="0.25"/>
    <row r="49" spans="2:12" ht="23.25" thickBot="1" x14ac:dyDescent="0.25">
      <c r="B49" s="59" t="s">
        <v>30</v>
      </c>
      <c r="C49" s="60"/>
      <c r="D49" s="60"/>
      <c r="E49" s="60"/>
      <c r="F49" s="60"/>
      <c r="G49" s="60"/>
      <c r="H49" s="60"/>
      <c r="I49" s="29" t="s">
        <v>25</v>
      </c>
      <c r="J49" s="30">
        <f>J27-J47</f>
        <v>1950</v>
      </c>
      <c r="L49" s="23"/>
    </row>
    <row r="50" spans="2:12" ht="13.5" customHeight="1" x14ac:dyDescent="0.2"/>
    <row r="51" spans="2:12" s="15" customFormat="1" ht="24.95" customHeight="1" x14ac:dyDescent="0.2">
      <c r="B51" s="57" t="s">
        <v>15</v>
      </c>
      <c r="C51" s="57"/>
      <c r="D51" s="57"/>
      <c r="F51" s="19">
        <f>J17/J5</f>
        <v>1</v>
      </c>
      <c r="H51" s="71"/>
      <c r="I51" s="71"/>
      <c r="J51" s="58"/>
      <c r="K51" s="58"/>
      <c r="L51" s="24"/>
    </row>
    <row r="52" spans="2:12" s="15" customFormat="1" ht="5.25" customHeight="1" x14ac:dyDescent="0.2">
      <c r="B52" s="17"/>
      <c r="C52" s="17"/>
      <c r="D52" s="18"/>
      <c r="H52" s="16"/>
      <c r="I52" s="16"/>
      <c r="J52" s="16"/>
      <c r="K52" s="16"/>
      <c r="L52" s="24"/>
    </row>
    <row r="53" spans="2:12" s="15" customFormat="1" ht="24.95" customHeight="1" x14ac:dyDescent="0.2">
      <c r="B53" s="57" t="s">
        <v>13</v>
      </c>
      <c r="C53" s="57"/>
      <c r="D53" s="57"/>
      <c r="F53" s="19">
        <f>J27/J17</f>
        <v>1</v>
      </c>
      <c r="G53" s="64" t="s">
        <v>4</v>
      </c>
      <c r="H53" s="64"/>
      <c r="J53" s="56">
        <f>F51*F53*F55</f>
        <v>1</v>
      </c>
      <c r="K53" s="56"/>
      <c r="L53" s="25"/>
    </row>
    <row r="54" spans="2:12" s="15" customFormat="1" ht="4.5" customHeight="1" x14ac:dyDescent="0.2">
      <c r="B54" s="17"/>
      <c r="C54" s="17"/>
      <c r="D54" s="18"/>
      <c r="L54" s="25"/>
    </row>
    <row r="55" spans="2:12" s="15" customFormat="1" ht="24.95" customHeight="1" x14ac:dyDescent="0.2">
      <c r="B55" s="57" t="s">
        <v>14</v>
      </c>
      <c r="C55" s="57"/>
      <c r="D55" s="57"/>
      <c r="F55" s="19">
        <f>J49/J27</f>
        <v>1</v>
      </c>
      <c r="L55" s="25"/>
    </row>
    <row r="56" spans="2:12" s="15" customFormat="1" ht="16.5" x14ac:dyDescent="0.2">
      <c r="L56" s="25"/>
    </row>
    <row r="57" spans="2:12" s="16" customFormat="1" ht="24.95" customHeight="1" x14ac:dyDescent="0.25">
      <c r="B57" s="65"/>
      <c r="C57" s="65"/>
      <c r="D57" s="65"/>
      <c r="E57" s="65"/>
      <c r="F57" s="66"/>
      <c r="G57" s="66"/>
      <c r="L57" s="24"/>
    </row>
    <row r="58" spans="2:12" s="12" customFormat="1" x14ac:dyDescent="0.2">
      <c r="B58" s="13"/>
      <c r="C58" s="13"/>
      <c r="D58" s="13"/>
      <c r="E58" s="13"/>
      <c r="F58" s="13"/>
      <c r="G58" s="13"/>
      <c r="L58" s="26"/>
    </row>
    <row r="59" spans="2:12" s="12" customFormat="1" ht="24.95" customHeight="1" x14ac:dyDescent="0.3">
      <c r="B59" s="14"/>
      <c r="C59" s="13"/>
      <c r="D59" s="13"/>
      <c r="E59" s="13"/>
      <c r="F59" s="67"/>
      <c r="G59" s="67"/>
      <c r="L59" s="26"/>
    </row>
    <row r="60" spans="2:12" s="12" customFormat="1" x14ac:dyDescent="0.2">
      <c r="L60" s="26"/>
    </row>
    <row r="61" spans="2:12" s="12" customFormat="1" x14ac:dyDescent="0.2">
      <c r="L61" s="26"/>
    </row>
  </sheetData>
  <mergeCells count="35">
    <mergeCell ref="B11:F11"/>
    <mergeCell ref="B1:J1"/>
    <mergeCell ref="B3:I3"/>
    <mergeCell ref="B5:H5"/>
    <mergeCell ref="B7:F7"/>
    <mergeCell ref="B9:F9"/>
    <mergeCell ref="B35:F35"/>
    <mergeCell ref="B13:F13"/>
    <mergeCell ref="B15:F15"/>
    <mergeCell ref="B17:H17"/>
    <mergeCell ref="B19:F19"/>
    <mergeCell ref="B21:F21"/>
    <mergeCell ref="B23:F23"/>
    <mergeCell ref="B25:F25"/>
    <mergeCell ref="B27:H27"/>
    <mergeCell ref="B29:F29"/>
    <mergeCell ref="B31:F31"/>
    <mergeCell ref="B33:F33"/>
    <mergeCell ref="J51:K51"/>
    <mergeCell ref="B53:D53"/>
    <mergeCell ref="G53:H53"/>
    <mergeCell ref="J53:K53"/>
    <mergeCell ref="B37:F37"/>
    <mergeCell ref="B39:F39"/>
    <mergeCell ref="B41:F41"/>
    <mergeCell ref="B43:F43"/>
    <mergeCell ref="B45:F45"/>
    <mergeCell ref="B47:F47"/>
    <mergeCell ref="B55:D55"/>
    <mergeCell ref="B57:E57"/>
    <mergeCell ref="F57:G57"/>
    <mergeCell ref="F59:G59"/>
    <mergeCell ref="B49:H49"/>
    <mergeCell ref="B51:D51"/>
    <mergeCell ref="H51:I51"/>
  </mergeCells>
  <conditionalFormatting sqref="J53 F51 F53 F55">
    <cfRule type="iconSet" priority="3">
      <iconSet>
        <cfvo type="percent" val="0"/>
        <cfvo type="percent" val="60"/>
        <cfvo type="percent" val="80"/>
      </iconSet>
    </cfRule>
  </conditionalFormatting>
  <conditionalFormatting sqref="J4">
    <cfRule type="iconSet" priority="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3">
    <cfRule type="iconSet" priority="1">
      <iconSet iconSet="4Rating">
        <cfvo type="percent" val="0"/>
        <cfvo type="num" val="50"/>
        <cfvo type="num" val="75"/>
        <cfvo type="num" val="100"/>
      </iconSet>
    </cfRule>
  </conditionalFormatting>
  <pageMargins left="0.23622047244094491" right="0.23622047244094491" top="0" bottom="0" header="0.17" footer="0.19"/>
  <pageSetup paperSize="9" scale="66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1"/>
  <sheetViews>
    <sheetView topLeftCell="A28" workbookViewId="0">
      <selection activeCell="J4" sqref="J4"/>
    </sheetView>
  </sheetViews>
  <sheetFormatPr baseColWidth="10" defaultRowHeight="12.75" x14ac:dyDescent="0.2"/>
  <cols>
    <col min="1" max="1" width="1.5703125" style="1" customWidth="1"/>
    <col min="2" max="3" width="11.42578125" style="1"/>
    <col min="4" max="4" width="12" style="1" customWidth="1"/>
    <col min="5" max="6" width="11.42578125" style="1"/>
    <col min="7" max="7" width="5.28515625" style="1" customWidth="1"/>
    <col min="8" max="8" width="15.42578125" style="1" customWidth="1"/>
    <col min="9" max="9" width="5" style="1" customWidth="1"/>
    <col min="10" max="10" width="14.85546875" style="1" customWidth="1"/>
    <col min="11" max="11" width="1.140625" style="1" customWidth="1"/>
    <col min="12" max="12" width="60.7109375" style="20" customWidth="1"/>
    <col min="13" max="13" width="11.42578125" style="1" customWidth="1"/>
    <col min="14" max="16384" width="11.42578125" style="1"/>
  </cols>
  <sheetData>
    <row r="1" spans="2:12" ht="45.75" customHeight="1" thickBot="1" x14ac:dyDescent="0.25">
      <c r="B1" s="68" t="s">
        <v>51</v>
      </c>
      <c r="C1" s="69"/>
      <c r="D1" s="69"/>
      <c r="E1" s="69"/>
      <c r="F1" s="69"/>
      <c r="G1" s="69"/>
      <c r="H1" s="69"/>
      <c r="I1" s="69"/>
      <c r="J1" s="70"/>
      <c r="L1" s="28"/>
    </row>
    <row r="2" spans="2:12" ht="13.5" customHeight="1" thickBot="1" x14ac:dyDescent="0.25">
      <c r="B2" s="2"/>
      <c r="C2" s="3"/>
      <c r="D2" s="3"/>
      <c r="E2" s="3"/>
      <c r="F2" s="3"/>
      <c r="G2" s="3"/>
      <c r="H2" s="3"/>
      <c r="I2" s="3"/>
      <c r="J2" s="3"/>
    </row>
    <row r="3" spans="2:12" ht="20.100000000000001" customHeight="1" thickTop="1" thickBot="1" x14ac:dyDescent="0.25">
      <c r="B3" s="74" t="s">
        <v>48</v>
      </c>
      <c r="C3" s="75"/>
      <c r="D3" s="75"/>
      <c r="E3" s="75"/>
      <c r="F3" s="75"/>
      <c r="G3" s="75"/>
      <c r="H3" s="75"/>
      <c r="I3" s="76"/>
      <c r="J3" s="47">
        <v>100</v>
      </c>
      <c r="L3" s="21" t="s">
        <v>8</v>
      </c>
    </row>
    <row r="4" spans="2:12" ht="13.5" customHeight="1" thickTop="1" thickBot="1" x14ac:dyDescent="0.25"/>
    <row r="5" spans="2:12" ht="18.75" thickBot="1" x14ac:dyDescent="0.25">
      <c r="B5" s="72" t="s">
        <v>22</v>
      </c>
      <c r="C5" s="73"/>
      <c r="D5" s="73"/>
      <c r="E5" s="73"/>
      <c r="F5" s="73"/>
      <c r="G5" s="73"/>
      <c r="H5" s="73"/>
      <c r="I5" s="43" t="s">
        <v>21</v>
      </c>
      <c r="J5" s="46">
        <f>'TRS Global'!G6</f>
        <v>1950</v>
      </c>
      <c r="L5" s="44" t="s">
        <v>35</v>
      </c>
    </row>
    <row r="6" spans="2:12" ht="4.5" customHeight="1" x14ac:dyDescent="0.2"/>
    <row r="7" spans="2:12" ht="21" customHeight="1" x14ac:dyDescent="0.2">
      <c r="B7" s="61" t="s">
        <v>5</v>
      </c>
      <c r="C7" s="62"/>
      <c r="D7" s="62"/>
      <c r="E7" s="62"/>
      <c r="F7" s="63"/>
      <c r="H7" s="5"/>
      <c r="I7" s="6"/>
      <c r="L7" s="22"/>
    </row>
    <row r="8" spans="2:12" ht="4.5" customHeight="1" x14ac:dyDescent="0.2">
      <c r="H8" s="6"/>
      <c r="I8" s="7"/>
    </row>
    <row r="9" spans="2:12" ht="21" customHeight="1" x14ac:dyDescent="0.2">
      <c r="B9" s="61" t="s">
        <v>16</v>
      </c>
      <c r="C9" s="62"/>
      <c r="D9" s="62"/>
      <c r="E9" s="62"/>
      <c r="F9" s="63"/>
      <c r="H9" s="5"/>
      <c r="I9" s="6"/>
      <c r="L9" s="22"/>
    </row>
    <row r="10" spans="2:12" ht="4.5" customHeight="1" x14ac:dyDescent="0.2">
      <c r="H10" s="6"/>
      <c r="I10" s="7"/>
    </row>
    <row r="11" spans="2:12" ht="21" customHeight="1" x14ac:dyDescent="0.2">
      <c r="B11" s="61" t="s">
        <v>0</v>
      </c>
      <c r="C11" s="62"/>
      <c r="D11" s="62"/>
      <c r="E11" s="62"/>
      <c r="F11" s="63"/>
      <c r="H11" s="5"/>
      <c r="I11" s="6"/>
      <c r="L11" s="22"/>
    </row>
    <row r="12" spans="2:12" ht="4.5" customHeight="1" x14ac:dyDescent="0.2">
      <c r="H12" s="6"/>
      <c r="I12" s="7"/>
    </row>
    <row r="13" spans="2:12" ht="21" customHeight="1" x14ac:dyDescent="0.2">
      <c r="B13" s="61" t="s">
        <v>20</v>
      </c>
      <c r="C13" s="62"/>
      <c r="D13" s="62"/>
      <c r="E13" s="62"/>
      <c r="F13" s="63"/>
      <c r="H13" s="48">
        <f>J5-(J5*J3)/100</f>
        <v>0</v>
      </c>
      <c r="I13" s="6"/>
      <c r="J13" s="8" t="s">
        <v>3</v>
      </c>
      <c r="L13" s="22" t="s">
        <v>49</v>
      </c>
    </row>
    <row r="14" spans="2:12" ht="4.5" customHeight="1" x14ac:dyDescent="0.2">
      <c r="H14" s="6"/>
      <c r="I14" s="7"/>
    </row>
    <row r="15" spans="2:12" ht="21" customHeight="1" x14ac:dyDescent="0.2">
      <c r="B15" s="61"/>
      <c r="C15" s="62"/>
      <c r="D15" s="62"/>
      <c r="E15" s="62"/>
      <c r="F15" s="63"/>
      <c r="H15" s="5"/>
      <c r="I15" s="6"/>
      <c r="J15" s="9">
        <f>SUM(H7:H15)</f>
        <v>0</v>
      </c>
      <c r="L15" s="22"/>
    </row>
    <row r="16" spans="2:12" ht="4.5" customHeight="1" thickBot="1" x14ac:dyDescent="0.25"/>
    <row r="17" spans="2:12" ht="18.75" thickBot="1" x14ac:dyDescent="0.25">
      <c r="B17" s="59" t="s">
        <v>28</v>
      </c>
      <c r="C17" s="60"/>
      <c r="D17" s="60"/>
      <c r="E17" s="60"/>
      <c r="F17" s="60"/>
      <c r="G17" s="60"/>
      <c r="H17" s="60"/>
      <c r="I17" s="29" t="s">
        <v>23</v>
      </c>
      <c r="J17" s="30">
        <f>J5-J15</f>
        <v>1950</v>
      </c>
    </row>
    <row r="18" spans="2:12" ht="13.5" customHeight="1" x14ac:dyDescent="0.2"/>
    <row r="19" spans="2:12" ht="21" customHeight="1" x14ac:dyDescent="0.2">
      <c r="B19" s="61" t="s">
        <v>34</v>
      </c>
      <c r="C19" s="62"/>
      <c r="D19" s="62"/>
      <c r="E19" s="62"/>
      <c r="F19" s="63"/>
      <c r="H19" s="5"/>
      <c r="I19" s="6"/>
      <c r="L19" s="22"/>
    </row>
    <row r="20" spans="2:12" ht="4.5" customHeight="1" x14ac:dyDescent="0.2">
      <c r="H20" s="6"/>
      <c r="I20" s="7"/>
    </row>
    <row r="21" spans="2:12" ht="21" customHeight="1" x14ac:dyDescent="0.2">
      <c r="B21" s="61" t="s">
        <v>19</v>
      </c>
      <c r="C21" s="62"/>
      <c r="D21" s="62"/>
      <c r="E21" s="62"/>
      <c r="F21" s="63"/>
      <c r="H21" s="27"/>
      <c r="I21" s="7"/>
      <c r="L21" s="22"/>
    </row>
    <row r="22" spans="2:12" ht="4.5" customHeight="1" x14ac:dyDescent="0.2">
      <c r="H22" s="6"/>
      <c r="I22" s="7"/>
    </row>
    <row r="23" spans="2:12" ht="21" customHeight="1" x14ac:dyDescent="0.2">
      <c r="B23" s="61" t="s">
        <v>26</v>
      </c>
      <c r="C23" s="62"/>
      <c r="D23" s="62"/>
      <c r="E23" s="62"/>
      <c r="F23" s="63"/>
      <c r="H23" s="5"/>
      <c r="I23" s="6"/>
      <c r="L23" s="22"/>
    </row>
    <row r="24" spans="2:12" ht="4.5" customHeight="1" x14ac:dyDescent="0.2">
      <c r="H24" s="6"/>
      <c r="I24" s="7"/>
    </row>
    <row r="25" spans="2:12" ht="21" customHeight="1" x14ac:dyDescent="0.2">
      <c r="B25" s="61"/>
      <c r="C25" s="62"/>
      <c r="D25" s="62"/>
      <c r="E25" s="62"/>
      <c r="F25" s="63"/>
      <c r="H25" s="5"/>
      <c r="I25" s="6"/>
      <c r="J25" s="31">
        <f>SUM(H19:H25)</f>
        <v>0</v>
      </c>
      <c r="L25" s="22"/>
    </row>
    <row r="26" spans="2:12" ht="4.5" customHeight="1" thickBot="1" x14ac:dyDescent="0.25"/>
    <row r="27" spans="2:12" ht="18.75" thickBot="1" x14ac:dyDescent="0.25">
      <c r="B27" s="59" t="s">
        <v>29</v>
      </c>
      <c r="C27" s="60"/>
      <c r="D27" s="60"/>
      <c r="E27" s="60"/>
      <c r="F27" s="60"/>
      <c r="G27" s="60"/>
      <c r="H27" s="60"/>
      <c r="I27" s="29" t="s">
        <v>24</v>
      </c>
      <c r="J27" s="30">
        <f>J17-J25</f>
        <v>1950</v>
      </c>
    </row>
    <row r="28" spans="2:12" ht="13.5" customHeight="1" x14ac:dyDescent="0.2"/>
    <row r="29" spans="2:12" ht="21" customHeight="1" x14ac:dyDescent="0.2">
      <c r="B29" s="61" t="s">
        <v>17</v>
      </c>
      <c r="C29" s="62"/>
      <c r="D29" s="62"/>
      <c r="E29" s="62"/>
      <c r="F29" s="63"/>
      <c r="H29" s="5"/>
      <c r="I29" s="6"/>
      <c r="L29" s="22"/>
    </row>
    <row r="30" spans="2:12" ht="4.5" customHeight="1" x14ac:dyDescent="0.2">
      <c r="H30" s="6"/>
      <c r="I30" s="7"/>
    </row>
    <row r="31" spans="2:12" ht="21" customHeight="1" x14ac:dyDescent="0.2">
      <c r="B31" s="61" t="s">
        <v>7</v>
      </c>
      <c r="C31" s="62"/>
      <c r="D31" s="62"/>
      <c r="E31" s="62"/>
      <c r="F31" s="63"/>
      <c r="H31" s="5"/>
      <c r="I31" s="6"/>
      <c r="J31" s="8"/>
      <c r="L31" s="22"/>
    </row>
    <row r="32" spans="2:12" ht="4.5" customHeight="1" x14ac:dyDescent="0.2">
      <c r="H32" s="6"/>
      <c r="I32" s="7"/>
      <c r="J32" s="8"/>
    </row>
    <row r="33" spans="2:12" ht="21" customHeight="1" x14ac:dyDescent="0.2">
      <c r="B33" s="61" t="s">
        <v>18</v>
      </c>
      <c r="C33" s="62"/>
      <c r="D33" s="62"/>
      <c r="E33" s="62"/>
      <c r="F33" s="63"/>
      <c r="H33" s="27"/>
      <c r="I33" s="7"/>
      <c r="J33" s="8"/>
      <c r="L33" s="22"/>
    </row>
    <row r="34" spans="2:12" ht="4.5" customHeight="1" x14ac:dyDescent="0.2">
      <c r="H34" s="6"/>
      <c r="I34" s="7"/>
      <c r="J34" s="8"/>
    </row>
    <row r="35" spans="2:12" ht="21" customHeight="1" x14ac:dyDescent="0.2">
      <c r="B35" s="61" t="s">
        <v>9</v>
      </c>
      <c r="C35" s="62"/>
      <c r="D35" s="62"/>
      <c r="E35" s="62"/>
      <c r="F35" s="63"/>
      <c r="H35" s="27"/>
      <c r="I35" s="7"/>
      <c r="J35" s="8"/>
      <c r="L35" s="22"/>
    </row>
    <row r="36" spans="2:12" ht="4.5" customHeight="1" x14ac:dyDescent="0.2">
      <c r="H36" s="6"/>
      <c r="I36" s="7"/>
      <c r="J36" s="8"/>
    </row>
    <row r="37" spans="2:12" ht="21" customHeight="1" x14ac:dyDescent="0.2">
      <c r="B37" s="61" t="s">
        <v>1</v>
      </c>
      <c r="C37" s="62"/>
      <c r="D37" s="62"/>
      <c r="E37" s="62"/>
      <c r="F37" s="63"/>
      <c r="H37" s="5"/>
      <c r="I37" s="6"/>
      <c r="J37" s="8"/>
      <c r="L37" s="22"/>
    </row>
    <row r="38" spans="2:12" ht="4.5" customHeight="1" x14ac:dyDescent="0.2">
      <c r="H38" s="6"/>
      <c r="I38" s="7"/>
    </row>
    <row r="39" spans="2:12" ht="21" customHeight="1" x14ac:dyDescent="0.2">
      <c r="B39" s="61" t="s">
        <v>2</v>
      </c>
      <c r="C39" s="62"/>
      <c r="D39" s="62"/>
      <c r="E39" s="62"/>
      <c r="F39" s="63"/>
      <c r="H39" s="5"/>
      <c r="I39" s="6"/>
      <c r="L39" s="22"/>
    </row>
    <row r="40" spans="2:12" ht="4.5" customHeight="1" x14ac:dyDescent="0.2">
      <c r="H40" s="6"/>
      <c r="I40" s="7"/>
    </row>
    <row r="41" spans="2:12" ht="21" customHeight="1" x14ac:dyDescent="0.2">
      <c r="B41" s="61" t="s">
        <v>10</v>
      </c>
      <c r="C41" s="62"/>
      <c r="D41" s="62"/>
      <c r="E41" s="62"/>
      <c r="F41" s="63"/>
      <c r="H41" s="5"/>
      <c r="I41" s="6"/>
      <c r="L41" s="22"/>
    </row>
    <row r="42" spans="2:12" ht="4.5" customHeight="1" x14ac:dyDescent="0.2">
      <c r="H42" s="6"/>
      <c r="I42" s="7"/>
    </row>
    <row r="43" spans="2:12" ht="21" customHeight="1" x14ac:dyDescent="0.2">
      <c r="B43" s="61" t="s">
        <v>11</v>
      </c>
      <c r="C43" s="62"/>
      <c r="D43" s="62"/>
      <c r="E43" s="62"/>
      <c r="F43" s="63"/>
      <c r="H43" s="5"/>
      <c r="I43" s="6"/>
      <c r="L43" s="22"/>
    </row>
    <row r="44" spans="2:12" ht="4.5" customHeight="1" x14ac:dyDescent="0.2">
      <c r="H44" s="6"/>
      <c r="I44" s="7"/>
    </row>
    <row r="45" spans="2:12" ht="21" customHeight="1" x14ac:dyDescent="0.2">
      <c r="B45" s="61" t="s">
        <v>27</v>
      </c>
      <c r="C45" s="62"/>
      <c r="D45" s="62"/>
      <c r="E45" s="62"/>
      <c r="F45" s="63"/>
      <c r="H45" s="10"/>
      <c r="I45" s="6"/>
      <c r="J45" s="8" t="s">
        <v>3</v>
      </c>
      <c r="L45" s="22"/>
    </row>
    <row r="46" spans="2:12" ht="4.5" customHeight="1" x14ac:dyDescent="0.2">
      <c r="H46" s="6"/>
      <c r="I46" s="7"/>
    </row>
    <row r="47" spans="2:12" ht="21" customHeight="1" x14ac:dyDescent="0.2">
      <c r="B47" s="61"/>
      <c r="C47" s="62"/>
      <c r="D47" s="62"/>
      <c r="E47" s="62"/>
      <c r="F47" s="63"/>
      <c r="H47" s="5"/>
      <c r="I47" s="6"/>
      <c r="J47" s="11">
        <f>SUM(H29:H47)</f>
        <v>0</v>
      </c>
      <c r="L47" s="22"/>
    </row>
    <row r="48" spans="2:12" ht="4.5" customHeight="1" thickBot="1" x14ac:dyDescent="0.25"/>
    <row r="49" spans="2:12" ht="23.25" thickBot="1" x14ac:dyDescent="0.25">
      <c r="B49" s="59" t="s">
        <v>30</v>
      </c>
      <c r="C49" s="60"/>
      <c r="D49" s="60"/>
      <c r="E49" s="60"/>
      <c r="F49" s="60"/>
      <c r="G49" s="60"/>
      <c r="H49" s="60"/>
      <c r="I49" s="29" t="s">
        <v>25</v>
      </c>
      <c r="J49" s="30">
        <f>J27-J47</f>
        <v>1950</v>
      </c>
      <c r="L49" s="23"/>
    </row>
    <row r="50" spans="2:12" ht="13.5" customHeight="1" x14ac:dyDescent="0.2"/>
    <row r="51" spans="2:12" s="15" customFormat="1" ht="24.95" customHeight="1" x14ac:dyDescent="0.2">
      <c r="B51" s="57" t="s">
        <v>15</v>
      </c>
      <c r="C51" s="57"/>
      <c r="D51" s="57"/>
      <c r="F51" s="19">
        <f>J17/J5</f>
        <v>1</v>
      </c>
      <c r="H51" s="71"/>
      <c r="I51" s="71"/>
      <c r="J51" s="58"/>
      <c r="K51" s="58"/>
      <c r="L51" s="24"/>
    </row>
    <row r="52" spans="2:12" s="15" customFormat="1" ht="5.25" customHeight="1" x14ac:dyDescent="0.2">
      <c r="B52" s="17"/>
      <c r="C52" s="17"/>
      <c r="D52" s="18"/>
      <c r="H52" s="16"/>
      <c r="I52" s="16"/>
      <c r="J52" s="16"/>
      <c r="K52" s="16"/>
      <c r="L52" s="24"/>
    </row>
    <row r="53" spans="2:12" s="15" customFormat="1" ht="24.95" customHeight="1" x14ac:dyDescent="0.2">
      <c r="B53" s="57" t="s">
        <v>13</v>
      </c>
      <c r="C53" s="57"/>
      <c r="D53" s="57"/>
      <c r="F53" s="19">
        <f>J27/J17</f>
        <v>1</v>
      </c>
      <c r="G53" s="64" t="s">
        <v>4</v>
      </c>
      <c r="H53" s="64"/>
      <c r="J53" s="56">
        <f>F51*F53*F55</f>
        <v>1</v>
      </c>
      <c r="K53" s="56"/>
      <c r="L53" s="25"/>
    </row>
    <row r="54" spans="2:12" s="15" customFormat="1" ht="4.5" customHeight="1" x14ac:dyDescent="0.2">
      <c r="B54" s="17"/>
      <c r="C54" s="17"/>
      <c r="D54" s="18"/>
      <c r="L54" s="25"/>
    </row>
    <row r="55" spans="2:12" s="15" customFormat="1" ht="24.95" customHeight="1" x14ac:dyDescent="0.2">
      <c r="B55" s="57" t="s">
        <v>14</v>
      </c>
      <c r="C55" s="57"/>
      <c r="D55" s="57"/>
      <c r="F55" s="19">
        <f>J49/J27</f>
        <v>1</v>
      </c>
      <c r="L55" s="25"/>
    </row>
    <row r="56" spans="2:12" s="15" customFormat="1" ht="16.5" x14ac:dyDescent="0.2">
      <c r="L56" s="25"/>
    </row>
    <row r="57" spans="2:12" s="16" customFormat="1" ht="24.95" customHeight="1" x14ac:dyDescent="0.25">
      <c r="B57" s="65"/>
      <c r="C57" s="65"/>
      <c r="D57" s="65"/>
      <c r="E57" s="65"/>
      <c r="F57" s="66"/>
      <c r="G57" s="66"/>
      <c r="L57" s="24"/>
    </row>
    <row r="58" spans="2:12" s="12" customFormat="1" x14ac:dyDescent="0.2">
      <c r="B58" s="13"/>
      <c r="C58" s="13"/>
      <c r="D58" s="13"/>
      <c r="E58" s="13"/>
      <c r="F58" s="13"/>
      <c r="G58" s="13"/>
      <c r="L58" s="26"/>
    </row>
    <row r="59" spans="2:12" s="12" customFormat="1" ht="24.95" customHeight="1" x14ac:dyDescent="0.3">
      <c r="B59" s="14"/>
      <c r="C59" s="13"/>
      <c r="D59" s="13"/>
      <c r="E59" s="13"/>
      <c r="F59" s="67"/>
      <c r="G59" s="67"/>
      <c r="L59" s="26"/>
    </row>
    <row r="60" spans="2:12" s="12" customFormat="1" x14ac:dyDescent="0.2">
      <c r="L60" s="26"/>
    </row>
    <row r="61" spans="2:12" s="12" customFormat="1" x14ac:dyDescent="0.2">
      <c r="L61" s="26"/>
    </row>
  </sheetData>
  <mergeCells count="35">
    <mergeCell ref="B11:F11"/>
    <mergeCell ref="B1:J1"/>
    <mergeCell ref="B3:I3"/>
    <mergeCell ref="B5:H5"/>
    <mergeCell ref="B7:F7"/>
    <mergeCell ref="B9:F9"/>
    <mergeCell ref="B35:F35"/>
    <mergeCell ref="B13:F13"/>
    <mergeCell ref="B15:F15"/>
    <mergeCell ref="B17:H17"/>
    <mergeCell ref="B19:F19"/>
    <mergeCell ref="B21:F21"/>
    <mergeCell ref="B23:F23"/>
    <mergeCell ref="B25:F25"/>
    <mergeCell ref="B27:H27"/>
    <mergeCell ref="B29:F29"/>
    <mergeCell ref="B31:F31"/>
    <mergeCell ref="B33:F33"/>
    <mergeCell ref="J51:K51"/>
    <mergeCell ref="B53:D53"/>
    <mergeCell ref="G53:H53"/>
    <mergeCell ref="J53:K53"/>
    <mergeCell ref="B37:F37"/>
    <mergeCell ref="B39:F39"/>
    <mergeCell ref="B41:F41"/>
    <mergeCell ref="B43:F43"/>
    <mergeCell ref="B45:F45"/>
    <mergeCell ref="B47:F47"/>
    <mergeCell ref="B55:D55"/>
    <mergeCell ref="B57:E57"/>
    <mergeCell ref="F57:G57"/>
    <mergeCell ref="F59:G59"/>
    <mergeCell ref="B49:H49"/>
    <mergeCell ref="B51:D51"/>
    <mergeCell ref="H51:I51"/>
  </mergeCells>
  <conditionalFormatting sqref="J53 F51 F53 F55">
    <cfRule type="iconSet" priority="3">
      <iconSet>
        <cfvo type="percent" val="0"/>
        <cfvo type="percent" val="60"/>
        <cfvo type="percent" val="80"/>
      </iconSet>
    </cfRule>
  </conditionalFormatting>
  <conditionalFormatting sqref="J4">
    <cfRule type="iconSet" priority="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3">
    <cfRule type="iconSet" priority="1">
      <iconSet iconSet="4Rating">
        <cfvo type="percent" val="0"/>
        <cfvo type="num" val="50"/>
        <cfvo type="num" val="75"/>
        <cfvo type="num" val="100"/>
      </iconSet>
    </cfRule>
  </conditionalFormatting>
  <pageMargins left="0.23622047244094491" right="0.23622047244094491" top="0" bottom="0" header="0.17" footer="0.19"/>
  <pageSetup paperSize="9" scale="66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1"/>
  <sheetViews>
    <sheetView topLeftCell="A25" workbookViewId="0">
      <selection activeCell="J19" sqref="J19"/>
    </sheetView>
  </sheetViews>
  <sheetFormatPr baseColWidth="10" defaultRowHeight="12.75" x14ac:dyDescent="0.2"/>
  <cols>
    <col min="1" max="1" width="1.5703125" style="1" customWidth="1"/>
    <col min="2" max="3" width="11.42578125" style="1"/>
    <col min="4" max="4" width="12" style="1" customWidth="1"/>
    <col min="5" max="6" width="11.42578125" style="1"/>
    <col min="7" max="7" width="5.28515625" style="1" customWidth="1"/>
    <col min="8" max="8" width="15.42578125" style="1" customWidth="1"/>
    <col min="9" max="9" width="5" style="1" customWidth="1"/>
    <col min="10" max="10" width="14.85546875" style="1" customWidth="1"/>
    <col min="11" max="11" width="1.140625" style="1" customWidth="1"/>
    <col min="12" max="12" width="60.7109375" style="20" customWidth="1"/>
    <col min="13" max="13" width="11.42578125" style="1" customWidth="1"/>
    <col min="14" max="16384" width="11.42578125" style="1"/>
  </cols>
  <sheetData>
    <row r="1" spans="2:12" ht="45.75" customHeight="1" thickBot="1" x14ac:dyDescent="0.25">
      <c r="B1" s="68" t="s">
        <v>52</v>
      </c>
      <c r="C1" s="69"/>
      <c r="D1" s="69"/>
      <c r="E1" s="69"/>
      <c r="F1" s="69"/>
      <c r="G1" s="69"/>
      <c r="H1" s="69"/>
      <c r="I1" s="69"/>
      <c r="J1" s="70"/>
      <c r="L1" s="28"/>
    </row>
    <row r="2" spans="2:12" ht="13.5" customHeight="1" thickBot="1" x14ac:dyDescent="0.25">
      <c r="B2" s="2"/>
      <c r="C2" s="3"/>
      <c r="D2" s="3"/>
      <c r="E2" s="3"/>
      <c r="F2" s="3"/>
      <c r="G2" s="3"/>
      <c r="H2" s="3"/>
      <c r="I2" s="3"/>
      <c r="J2" s="3"/>
    </row>
    <row r="3" spans="2:12" ht="20.100000000000001" customHeight="1" thickTop="1" thickBot="1" x14ac:dyDescent="0.25">
      <c r="B3" s="74" t="s">
        <v>48</v>
      </c>
      <c r="C3" s="75"/>
      <c r="D3" s="75"/>
      <c r="E3" s="75"/>
      <c r="F3" s="75"/>
      <c r="G3" s="75"/>
      <c r="H3" s="75"/>
      <c r="I3" s="76"/>
      <c r="J3" s="47">
        <v>100</v>
      </c>
      <c r="L3" s="21" t="s">
        <v>8</v>
      </c>
    </row>
    <row r="4" spans="2:12" ht="13.5" customHeight="1" thickTop="1" thickBot="1" x14ac:dyDescent="0.25"/>
    <row r="5" spans="2:12" ht="18.75" thickBot="1" x14ac:dyDescent="0.25">
      <c r="B5" s="72" t="s">
        <v>22</v>
      </c>
      <c r="C5" s="73"/>
      <c r="D5" s="73"/>
      <c r="E5" s="73"/>
      <c r="F5" s="73"/>
      <c r="G5" s="73"/>
      <c r="H5" s="73"/>
      <c r="I5" s="43" t="s">
        <v>21</v>
      </c>
      <c r="J5" s="46">
        <f>'TRS Global'!G6</f>
        <v>1950</v>
      </c>
      <c r="L5" s="44" t="s">
        <v>35</v>
      </c>
    </row>
    <row r="6" spans="2:12" ht="4.5" customHeight="1" x14ac:dyDescent="0.2"/>
    <row r="7" spans="2:12" ht="21" customHeight="1" x14ac:dyDescent="0.2">
      <c r="B7" s="61" t="s">
        <v>5</v>
      </c>
      <c r="C7" s="62"/>
      <c r="D7" s="62"/>
      <c r="E7" s="62"/>
      <c r="F7" s="63"/>
      <c r="H7" s="5"/>
      <c r="I7" s="6"/>
      <c r="L7" s="22"/>
    </row>
    <row r="8" spans="2:12" ht="4.5" customHeight="1" x14ac:dyDescent="0.2">
      <c r="H8" s="6"/>
      <c r="I8" s="7"/>
    </row>
    <row r="9" spans="2:12" ht="21" customHeight="1" x14ac:dyDescent="0.2">
      <c r="B9" s="61" t="s">
        <v>16</v>
      </c>
      <c r="C9" s="62"/>
      <c r="D9" s="62"/>
      <c r="E9" s="62"/>
      <c r="F9" s="63"/>
      <c r="H9" s="5"/>
      <c r="I9" s="6"/>
      <c r="L9" s="22"/>
    </row>
    <row r="10" spans="2:12" ht="4.5" customHeight="1" x14ac:dyDescent="0.2">
      <c r="H10" s="6"/>
      <c r="I10" s="7"/>
    </row>
    <row r="11" spans="2:12" ht="21" customHeight="1" x14ac:dyDescent="0.2">
      <c r="B11" s="61" t="s">
        <v>0</v>
      </c>
      <c r="C11" s="62"/>
      <c r="D11" s="62"/>
      <c r="E11" s="62"/>
      <c r="F11" s="63"/>
      <c r="H11" s="5"/>
      <c r="I11" s="6"/>
      <c r="L11" s="22"/>
    </row>
    <row r="12" spans="2:12" ht="4.5" customHeight="1" x14ac:dyDescent="0.2">
      <c r="H12" s="6"/>
      <c r="I12" s="7"/>
    </row>
    <row r="13" spans="2:12" ht="21" customHeight="1" x14ac:dyDescent="0.2">
      <c r="B13" s="61" t="s">
        <v>20</v>
      </c>
      <c r="C13" s="62"/>
      <c r="D13" s="62"/>
      <c r="E13" s="62"/>
      <c r="F13" s="63"/>
      <c r="H13" s="48">
        <f>J5-(J5*J3)/100</f>
        <v>0</v>
      </c>
      <c r="I13" s="6"/>
      <c r="J13" s="8" t="s">
        <v>3</v>
      </c>
      <c r="L13" s="22" t="s">
        <v>49</v>
      </c>
    </row>
    <row r="14" spans="2:12" ht="4.5" customHeight="1" x14ac:dyDescent="0.2">
      <c r="H14" s="6"/>
      <c r="I14" s="7"/>
    </row>
    <row r="15" spans="2:12" ht="21" customHeight="1" x14ac:dyDescent="0.2">
      <c r="B15" s="61"/>
      <c r="C15" s="62"/>
      <c r="D15" s="62"/>
      <c r="E15" s="62"/>
      <c r="F15" s="63"/>
      <c r="H15" s="5"/>
      <c r="I15" s="6"/>
      <c r="J15" s="9">
        <f>SUM(H7:H15)</f>
        <v>0</v>
      </c>
      <c r="L15" s="22"/>
    </row>
    <row r="16" spans="2:12" ht="4.5" customHeight="1" thickBot="1" x14ac:dyDescent="0.25"/>
    <row r="17" spans="2:12" ht="18.75" thickBot="1" x14ac:dyDescent="0.25">
      <c r="B17" s="59" t="s">
        <v>28</v>
      </c>
      <c r="C17" s="60"/>
      <c r="D17" s="60"/>
      <c r="E17" s="60"/>
      <c r="F17" s="60"/>
      <c r="G17" s="60"/>
      <c r="H17" s="60"/>
      <c r="I17" s="29" t="s">
        <v>23</v>
      </c>
      <c r="J17" s="30">
        <f>J5-J15</f>
        <v>1950</v>
      </c>
    </row>
    <row r="18" spans="2:12" ht="13.5" customHeight="1" x14ac:dyDescent="0.2"/>
    <row r="19" spans="2:12" ht="21" customHeight="1" x14ac:dyDescent="0.2">
      <c r="B19" s="61" t="s">
        <v>34</v>
      </c>
      <c r="C19" s="62"/>
      <c r="D19" s="62"/>
      <c r="E19" s="62"/>
      <c r="F19" s="63"/>
      <c r="H19" s="5"/>
      <c r="I19" s="6"/>
      <c r="L19" s="22"/>
    </row>
    <row r="20" spans="2:12" ht="4.5" customHeight="1" x14ac:dyDescent="0.2">
      <c r="H20" s="6"/>
      <c r="I20" s="7"/>
    </row>
    <row r="21" spans="2:12" ht="21" customHeight="1" x14ac:dyDescent="0.2">
      <c r="B21" s="61" t="s">
        <v>19</v>
      </c>
      <c r="C21" s="62"/>
      <c r="D21" s="62"/>
      <c r="E21" s="62"/>
      <c r="F21" s="63"/>
      <c r="H21" s="27"/>
      <c r="I21" s="7"/>
      <c r="L21" s="22"/>
    </row>
    <row r="22" spans="2:12" ht="4.5" customHeight="1" x14ac:dyDescent="0.2">
      <c r="H22" s="6"/>
      <c r="I22" s="7"/>
    </row>
    <row r="23" spans="2:12" ht="21" customHeight="1" x14ac:dyDescent="0.2">
      <c r="B23" s="61" t="s">
        <v>26</v>
      </c>
      <c r="C23" s="62"/>
      <c r="D23" s="62"/>
      <c r="E23" s="62"/>
      <c r="F23" s="63"/>
      <c r="H23" s="5"/>
      <c r="I23" s="6"/>
      <c r="L23" s="22"/>
    </row>
    <row r="24" spans="2:12" ht="4.5" customHeight="1" x14ac:dyDescent="0.2">
      <c r="H24" s="6"/>
      <c r="I24" s="7"/>
    </row>
    <row r="25" spans="2:12" ht="21" customHeight="1" x14ac:dyDescent="0.2">
      <c r="B25" s="61"/>
      <c r="C25" s="62"/>
      <c r="D25" s="62"/>
      <c r="E25" s="62"/>
      <c r="F25" s="63"/>
      <c r="H25" s="5"/>
      <c r="I25" s="6"/>
      <c r="J25" s="31">
        <f>SUM(H19:H25)</f>
        <v>0</v>
      </c>
      <c r="L25" s="22"/>
    </row>
    <row r="26" spans="2:12" ht="4.5" customHeight="1" thickBot="1" x14ac:dyDescent="0.25"/>
    <row r="27" spans="2:12" ht="18.75" thickBot="1" x14ac:dyDescent="0.25">
      <c r="B27" s="59" t="s">
        <v>29</v>
      </c>
      <c r="C27" s="60"/>
      <c r="D27" s="60"/>
      <c r="E27" s="60"/>
      <c r="F27" s="60"/>
      <c r="G27" s="60"/>
      <c r="H27" s="60"/>
      <c r="I27" s="29" t="s">
        <v>24</v>
      </c>
      <c r="J27" s="30">
        <f>J17-J25</f>
        <v>1950</v>
      </c>
    </row>
    <row r="28" spans="2:12" ht="13.5" customHeight="1" x14ac:dyDescent="0.2"/>
    <row r="29" spans="2:12" ht="21" customHeight="1" x14ac:dyDescent="0.2">
      <c r="B29" s="61" t="s">
        <v>17</v>
      </c>
      <c r="C29" s="62"/>
      <c r="D29" s="62"/>
      <c r="E29" s="62"/>
      <c r="F29" s="63"/>
      <c r="H29" s="5"/>
      <c r="I29" s="6"/>
      <c r="L29" s="22"/>
    </row>
    <row r="30" spans="2:12" ht="4.5" customHeight="1" x14ac:dyDescent="0.2">
      <c r="H30" s="6"/>
      <c r="I30" s="7"/>
    </row>
    <row r="31" spans="2:12" ht="21" customHeight="1" x14ac:dyDescent="0.2">
      <c r="B31" s="61" t="s">
        <v>7</v>
      </c>
      <c r="C31" s="62"/>
      <c r="D31" s="62"/>
      <c r="E31" s="62"/>
      <c r="F31" s="63"/>
      <c r="H31" s="5"/>
      <c r="I31" s="6"/>
      <c r="J31" s="8"/>
      <c r="L31" s="22"/>
    </row>
    <row r="32" spans="2:12" ht="4.5" customHeight="1" x14ac:dyDescent="0.2">
      <c r="H32" s="6"/>
      <c r="I32" s="7"/>
      <c r="J32" s="8"/>
    </row>
    <row r="33" spans="2:12" ht="21" customHeight="1" x14ac:dyDescent="0.2">
      <c r="B33" s="61" t="s">
        <v>18</v>
      </c>
      <c r="C33" s="62"/>
      <c r="D33" s="62"/>
      <c r="E33" s="62"/>
      <c r="F33" s="63"/>
      <c r="H33" s="27"/>
      <c r="I33" s="7"/>
      <c r="J33" s="8"/>
      <c r="L33" s="22"/>
    </row>
    <row r="34" spans="2:12" ht="4.5" customHeight="1" x14ac:dyDescent="0.2">
      <c r="H34" s="6"/>
      <c r="I34" s="7"/>
      <c r="J34" s="8"/>
    </row>
    <row r="35" spans="2:12" ht="21" customHeight="1" x14ac:dyDescent="0.2">
      <c r="B35" s="61" t="s">
        <v>9</v>
      </c>
      <c r="C35" s="62"/>
      <c r="D35" s="62"/>
      <c r="E35" s="62"/>
      <c r="F35" s="63"/>
      <c r="H35" s="27"/>
      <c r="I35" s="7"/>
      <c r="J35" s="8"/>
      <c r="L35" s="22"/>
    </row>
    <row r="36" spans="2:12" ht="4.5" customHeight="1" x14ac:dyDescent="0.2">
      <c r="H36" s="6"/>
      <c r="I36" s="7"/>
      <c r="J36" s="8"/>
    </row>
    <row r="37" spans="2:12" ht="21" customHeight="1" x14ac:dyDescent="0.2">
      <c r="B37" s="61" t="s">
        <v>1</v>
      </c>
      <c r="C37" s="62"/>
      <c r="D37" s="62"/>
      <c r="E37" s="62"/>
      <c r="F37" s="63"/>
      <c r="H37" s="5"/>
      <c r="I37" s="6"/>
      <c r="J37" s="8"/>
      <c r="L37" s="22"/>
    </row>
    <row r="38" spans="2:12" ht="4.5" customHeight="1" x14ac:dyDescent="0.2">
      <c r="H38" s="6"/>
      <c r="I38" s="7"/>
    </row>
    <row r="39" spans="2:12" ht="21" customHeight="1" x14ac:dyDescent="0.2">
      <c r="B39" s="61" t="s">
        <v>2</v>
      </c>
      <c r="C39" s="62"/>
      <c r="D39" s="62"/>
      <c r="E39" s="62"/>
      <c r="F39" s="63"/>
      <c r="H39" s="5"/>
      <c r="I39" s="6"/>
      <c r="L39" s="22"/>
    </row>
    <row r="40" spans="2:12" ht="4.5" customHeight="1" x14ac:dyDescent="0.2">
      <c r="H40" s="6"/>
      <c r="I40" s="7"/>
    </row>
    <row r="41" spans="2:12" ht="21" customHeight="1" x14ac:dyDescent="0.2">
      <c r="B41" s="61" t="s">
        <v>10</v>
      </c>
      <c r="C41" s="62"/>
      <c r="D41" s="62"/>
      <c r="E41" s="62"/>
      <c r="F41" s="63"/>
      <c r="H41" s="5"/>
      <c r="I41" s="6"/>
      <c r="L41" s="22"/>
    </row>
    <row r="42" spans="2:12" ht="4.5" customHeight="1" x14ac:dyDescent="0.2">
      <c r="H42" s="6"/>
      <c r="I42" s="7"/>
    </row>
    <row r="43" spans="2:12" ht="21" customHeight="1" x14ac:dyDescent="0.2">
      <c r="B43" s="61" t="s">
        <v>11</v>
      </c>
      <c r="C43" s="62"/>
      <c r="D43" s="62"/>
      <c r="E43" s="62"/>
      <c r="F43" s="63"/>
      <c r="H43" s="5"/>
      <c r="I43" s="6"/>
      <c r="L43" s="22"/>
    </row>
    <row r="44" spans="2:12" ht="4.5" customHeight="1" x14ac:dyDescent="0.2">
      <c r="H44" s="6"/>
      <c r="I44" s="7"/>
    </row>
    <row r="45" spans="2:12" ht="21" customHeight="1" x14ac:dyDescent="0.2">
      <c r="B45" s="61" t="s">
        <v>27</v>
      </c>
      <c r="C45" s="62"/>
      <c r="D45" s="62"/>
      <c r="E45" s="62"/>
      <c r="F45" s="63"/>
      <c r="H45" s="10"/>
      <c r="I45" s="6"/>
      <c r="J45" s="8" t="s">
        <v>3</v>
      </c>
      <c r="L45" s="22"/>
    </row>
    <row r="46" spans="2:12" ht="4.5" customHeight="1" x14ac:dyDescent="0.2">
      <c r="H46" s="6"/>
      <c r="I46" s="7"/>
    </row>
    <row r="47" spans="2:12" ht="21" customHeight="1" x14ac:dyDescent="0.2">
      <c r="B47" s="61"/>
      <c r="C47" s="62"/>
      <c r="D47" s="62"/>
      <c r="E47" s="62"/>
      <c r="F47" s="63"/>
      <c r="H47" s="5"/>
      <c r="I47" s="6"/>
      <c r="J47" s="11">
        <f>SUM(H29:H47)</f>
        <v>0</v>
      </c>
      <c r="L47" s="22"/>
    </row>
    <row r="48" spans="2:12" ht="4.5" customHeight="1" thickBot="1" x14ac:dyDescent="0.25"/>
    <row r="49" spans="2:12" ht="23.25" thickBot="1" x14ac:dyDescent="0.25">
      <c r="B49" s="59" t="s">
        <v>30</v>
      </c>
      <c r="C49" s="60"/>
      <c r="D49" s="60"/>
      <c r="E49" s="60"/>
      <c r="F49" s="60"/>
      <c r="G49" s="60"/>
      <c r="H49" s="60"/>
      <c r="I49" s="29" t="s">
        <v>25</v>
      </c>
      <c r="J49" s="30">
        <f>J27-J47</f>
        <v>1950</v>
      </c>
      <c r="L49" s="23"/>
    </row>
    <row r="50" spans="2:12" ht="13.5" customHeight="1" x14ac:dyDescent="0.2"/>
    <row r="51" spans="2:12" s="15" customFormat="1" ht="24.95" customHeight="1" x14ac:dyDescent="0.2">
      <c r="B51" s="57" t="s">
        <v>15</v>
      </c>
      <c r="C51" s="57"/>
      <c r="D51" s="57"/>
      <c r="F51" s="19">
        <f>J17/J5</f>
        <v>1</v>
      </c>
      <c r="H51" s="71"/>
      <c r="I51" s="71"/>
      <c r="J51" s="58"/>
      <c r="K51" s="58"/>
      <c r="L51" s="24"/>
    </row>
    <row r="52" spans="2:12" s="15" customFormat="1" ht="5.25" customHeight="1" x14ac:dyDescent="0.2">
      <c r="B52" s="17"/>
      <c r="C52" s="17"/>
      <c r="D52" s="18"/>
      <c r="H52" s="16"/>
      <c r="I52" s="16"/>
      <c r="J52" s="16"/>
      <c r="K52" s="16"/>
      <c r="L52" s="24"/>
    </row>
    <row r="53" spans="2:12" s="15" customFormat="1" ht="24.95" customHeight="1" x14ac:dyDescent="0.2">
      <c r="B53" s="57" t="s">
        <v>13</v>
      </c>
      <c r="C53" s="57"/>
      <c r="D53" s="57"/>
      <c r="F53" s="19">
        <f>J27/J17</f>
        <v>1</v>
      </c>
      <c r="G53" s="64" t="s">
        <v>4</v>
      </c>
      <c r="H53" s="64"/>
      <c r="J53" s="56">
        <f>F51*F53*F55</f>
        <v>1</v>
      </c>
      <c r="K53" s="56"/>
      <c r="L53" s="25"/>
    </row>
    <row r="54" spans="2:12" s="15" customFormat="1" ht="4.5" customHeight="1" x14ac:dyDescent="0.2">
      <c r="B54" s="17"/>
      <c r="C54" s="17"/>
      <c r="D54" s="18"/>
      <c r="L54" s="25"/>
    </row>
    <row r="55" spans="2:12" s="15" customFormat="1" ht="24.95" customHeight="1" x14ac:dyDescent="0.2">
      <c r="B55" s="57" t="s">
        <v>14</v>
      </c>
      <c r="C55" s="57"/>
      <c r="D55" s="57"/>
      <c r="F55" s="19">
        <f>J49/J27</f>
        <v>1</v>
      </c>
      <c r="L55" s="25"/>
    </row>
    <row r="56" spans="2:12" s="15" customFormat="1" ht="16.5" x14ac:dyDescent="0.2">
      <c r="L56" s="25"/>
    </row>
    <row r="57" spans="2:12" s="16" customFormat="1" ht="24.95" customHeight="1" x14ac:dyDescent="0.25">
      <c r="B57" s="65"/>
      <c r="C57" s="65"/>
      <c r="D57" s="65"/>
      <c r="E57" s="65"/>
      <c r="F57" s="66"/>
      <c r="G57" s="66"/>
      <c r="L57" s="24"/>
    </row>
    <row r="58" spans="2:12" s="12" customFormat="1" x14ac:dyDescent="0.2">
      <c r="B58" s="13"/>
      <c r="C58" s="13"/>
      <c r="D58" s="13"/>
      <c r="E58" s="13"/>
      <c r="F58" s="13"/>
      <c r="G58" s="13"/>
      <c r="L58" s="26"/>
    </row>
    <row r="59" spans="2:12" s="12" customFormat="1" ht="24.95" customHeight="1" x14ac:dyDescent="0.3">
      <c r="B59" s="14"/>
      <c r="C59" s="13"/>
      <c r="D59" s="13"/>
      <c r="E59" s="13"/>
      <c r="F59" s="67"/>
      <c r="G59" s="67"/>
      <c r="L59" s="26"/>
    </row>
    <row r="60" spans="2:12" s="12" customFormat="1" x14ac:dyDescent="0.2">
      <c r="L60" s="26"/>
    </row>
    <row r="61" spans="2:12" s="12" customFormat="1" x14ac:dyDescent="0.2">
      <c r="L61" s="26"/>
    </row>
  </sheetData>
  <mergeCells count="35">
    <mergeCell ref="B11:F11"/>
    <mergeCell ref="B1:J1"/>
    <mergeCell ref="B3:I3"/>
    <mergeCell ref="B5:H5"/>
    <mergeCell ref="B7:F7"/>
    <mergeCell ref="B9:F9"/>
    <mergeCell ref="B35:F35"/>
    <mergeCell ref="B13:F13"/>
    <mergeCell ref="B15:F15"/>
    <mergeCell ref="B17:H17"/>
    <mergeCell ref="B19:F19"/>
    <mergeCell ref="B21:F21"/>
    <mergeCell ref="B23:F23"/>
    <mergeCell ref="B25:F25"/>
    <mergeCell ref="B27:H27"/>
    <mergeCell ref="B29:F29"/>
    <mergeCell ref="B31:F31"/>
    <mergeCell ref="B33:F33"/>
    <mergeCell ref="J51:K51"/>
    <mergeCell ref="B53:D53"/>
    <mergeCell ref="G53:H53"/>
    <mergeCell ref="J53:K53"/>
    <mergeCell ref="B37:F37"/>
    <mergeCell ref="B39:F39"/>
    <mergeCell ref="B41:F41"/>
    <mergeCell ref="B43:F43"/>
    <mergeCell ref="B45:F45"/>
    <mergeCell ref="B47:F47"/>
    <mergeCell ref="B55:D55"/>
    <mergeCell ref="B57:E57"/>
    <mergeCell ref="F57:G57"/>
    <mergeCell ref="F59:G59"/>
    <mergeCell ref="B49:H49"/>
    <mergeCell ref="B51:D51"/>
    <mergeCell ref="H51:I51"/>
  </mergeCells>
  <conditionalFormatting sqref="J53 F51 F53 F55">
    <cfRule type="iconSet" priority="3">
      <iconSet>
        <cfvo type="percent" val="0"/>
        <cfvo type="percent" val="60"/>
        <cfvo type="percent" val="80"/>
      </iconSet>
    </cfRule>
  </conditionalFormatting>
  <conditionalFormatting sqref="J4">
    <cfRule type="iconSet" priority="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3">
    <cfRule type="iconSet" priority="1">
      <iconSet iconSet="4Rating">
        <cfvo type="percent" val="0"/>
        <cfvo type="num" val="50"/>
        <cfvo type="num" val="75"/>
        <cfvo type="num" val="100"/>
      </iconSet>
    </cfRule>
  </conditionalFormatting>
  <pageMargins left="0.23622047244094491" right="0.23622047244094491" top="0" bottom="0" header="0.17" footer="0.19"/>
  <pageSetup paperSize="9" scale="66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23"/>
  <sheetViews>
    <sheetView workbookViewId="0">
      <selection activeCell="C10" sqref="C10"/>
    </sheetView>
  </sheetViews>
  <sheetFormatPr baseColWidth="10" defaultRowHeight="12.75" x14ac:dyDescent="0.2"/>
  <cols>
    <col min="1" max="1" width="5.7109375" style="32" customWidth="1"/>
    <col min="2" max="2" width="41.5703125" style="32" customWidth="1"/>
    <col min="3" max="3" width="11.42578125" style="32"/>
    <col min="4" max="4" width="8.7109375" style="32" customWidth="1"/>
    <col min="5" max="5" width="35.7109375" style="32" customWidth="1"/>
    <col min="6" max="6" width="2.7109375" style="32" customWidth="1"/>
    <col min="7" max="16384" width="11.42578125" style="32"/>
  </cols>
  <sheetData>
    <row r="2" spans="1:11" ht="24.95" customHeight="1" x14ac:dyDescent="0.2">
      <c r="B2" s="77" t="s">
        <v>43</v>
      </c>
      <c r="C2" s="77"/>
      <c r="D2" s="77"/>
      <c r="E2" s="77"/>
      <c r="F2" s="77"/>
      <c r="G2" s="77"/>
      <c r="H2" s="77"/>
      <c r="I2" s="77"/>
      <c r="J2" s="77"/>
      <c r="K2" s="77"/>
    </row>
    <row r="3" spans="1:11" ht="14.25" x14ac:dyDescent="0.2">
      <c r="B3" s="33"/>
      <c r="K3" s="34"/>
    </row>
    <row r="4" spans="1:11" x14ac:dyDescent="0.2">
      <c r="B4" s="33"/>
    </row>
    <row r="5" spans="1:11" ht="20.100000000000001" customHeight="1" x14ac:dyDescent="0.2">
      <c r="B5" s="40" t="s">
        <v>36</v>
      </c>
      <c r="C5" s="35">
        <v>2160</v>
      </c>
    </row>
    <row r="6" spans="1:11" ht="20.100000000000001" customHeight="1" x14ac:dyDescent="0.2">
      <c r="B6" s="40" t="s">
        <v>12</v>
      </c>
      <c r="C6" s="35">
        <v>100</v>
      </c>
      <c r="E6" s="78" t="s">
        <v>39</v>
      </c>
      <c r="G6" s="82">
        <f>C5-(C6+C7+C8)</f>
        <v>1950</v>
      </c>
      <c r="H6" s="84" t="s">
        <v>37</v>
      </c>
    </row>
    <row r="7" spans="1:11" ht="20.100000000000001" customHeight="1" x14ac:dyDescent="0.2">
      <c r="A7" s="41"/>
      <c r="B7" s="40" t="s">
        <v>6</v>
      </c>
      <c r="C7" s="35">
        <v>50</v>
      </c>
      <c r="E7" s="78"/>
      <c r="G7" s="83"/>
      <c r="H7" s="85"/>
    </row>
    <row r="8" spans="1:11" ht="20.100000000000001" customHeight="1" x14ac:dyDescent="0.2">
      <c r="A8" s="41"/>
      <c r="B8" s="40" t="s">
        <v>38</v>
      </c>
      <c r="C8" s="35">
        <v>60</v>
      </c>
    </row>
    <row r="9" spans="1:11" ht="9.9499999999999993" customHeight="1" x14ac:dyDescent="0.2">
      <c r="A9" s="41"/>
      <c r="B9" s="40"/>
      <c r="C9" s="42"/>
    </row>
    <row r="10" spans="1:11" ht="20.100000000000001" customHeight="1" x14ac:dyDescent="0.2">
      <c r="B10" s="40" t="s">
        <v>31</v>
      </c>
      <c r="C10" s="35">
        <f>('L.Découpe 1'!J21+'L.Découpe 2'!J17+'L.Découpe 3'!J17+L.Usinage!J17+'L.Assemblage 1'!J17+'L.Assemblage 2'!J17)/6</f>
        <v>1625</v>
      </c>
    </row>
    <row r="11" spans="1:11" ht="9.9499999999999993" customHeight="1" x14ac:dyDescent="0.2">
      <c r="B11" s="40"/>
      <c r="C11" s="42"/>
    </row>
    <row r="12" spans="1:11" ht="20.100000000000001" customHeight="1" x14ac:dyDescent="0.2">
      <c r="B12" s="40" t="s">
        <v>32</v>
      </c>
      <c r="C12" s="35">
        <f>('L.Découpe 1'!J31+'L.Découpe 2'!J27+'L.Découpe 3'!J27+L.Usinage!J27+'L.Assemblage 1'!J27+'L.Assemblage 2'!J27)/6</f>
        <v>1625</v>
      </c>
    </row>
    <row r="13" spans="1:11" ht="9.9499999999999993" customHeight="1" x14ac:dyDescent="0.2">
      <c r="B13" s="40"/>
      <c r="C13" s="42"/>
    </row>
    <row r="14" spans="1:11" ht="20.100000000000001" customHeight="1" x14ac:dyDescent="0.2">
      <c r="B14" s="40" t="s">
        <v>33</v>
      </c>
      <c r="C14" s="35">
        <f>('L.Découpe 1'!J53+'L.Découpe 2'!J49+'L.Découpe 3'!J49+L.Usinage!J49+'L.Assemblage 1'!J49+'L.Assemblage 2'!J49)/6</f>
        <v>1625</v>
      </c>
    </row>
    <row r="15" spans="1:11" ht="20.100000000000001" customHeight="1" x14ac:dyDescent="0.2">
      <c r="B15" s="33"/>
      <c r="C15" s="36"/>
      <c r="G15" s="37"/>
    </row>
    <row r="16" spans="1:11" ht="20.100000000000001" customHeight="1" x14ac:dyDescent="0.2">
      <c r="B16" s="40" t="s">
        <v>42</v>
      </c>
      <c r="C16" s="35">
        <f>C10</f>
        <v>1625</v>
      </c>
      <c r="D16" s="36"/>
      <c r="E16" s="79" t="s">
        <v>46</v>
      </c>
      <c r="F16" s="38"/>
      <c r="G16" s="80">
        <f>C10/C17</f>
        <v>0.83333333333333337</v>
      </c>
    </row>
    <row r="17" spans="2:10" ht="20.100000000000001" customHeight="1" x14ac:dyDescent="0.2">
      <c r="B17" s="40" t="s">
        <v>39</v>
      </c>
      <c r="C17" s="35">
        <f>G6</f>
        <v>1950</v>
      </c>
      <c r="D17" s="36"/>
      <c r="E17" s="79"/>
      <c r="F17" s="38"/>
      <c r="G17" s="81"/>
    </row>
    <row r="18" spans="2:10" ht="20.100000000000001" customHeight="1" x14ac:dyDescent="0.2">
      <c r="B18" s="33"/>
      <c r="E18" s="38"/>
      <c r="F18" s="38"/>
      <c r="G18" s="45"/>
    </row>
    <row r="19" spans="2:10" ht="20.100000000000001" customHeight="1" x14ac:dyDescent="0.2">
      <c r="B19" s="40" t="s">
        <v>32</v>
      </c>
      <c r="C19" s="35">
        <f>C12</f>
        <v>1625</v>
      </c>
      <c r="D19" s="36"/>
      <c r="E19" s="79" t="s">
        <v>45</v>
      </c>
      <c r="F19" s="38"/>
      <c r="G19" s="80">
        <f>C19/C20</f>
        <v>1</v>
      </c>
      <c r="I19" s="86" t="s">
        <v>4</v>
      </c>
      <c r="J19" s="80">
        <f>G16*G19*G22</f>
        <v>0.83333333333333337</v>
      </c>
    </row>
    <row r="20" spans="2:10" ht="20.100000000000001" customHeight="1" x14ac:dyDescent="0.2">
      <c r="B20" s="40" t="s">
        <v>42</v>
      </c>
      <c r="C20" s="35">
        <f>C16</f>
        <v>1625</v>
      </c>
      <c r="D20" s="36"/>
      <c r="E20" s="79"/>
      <c r="F20" s="38"/>
      <c r="G20" s="81"/>
      <c r="I20" s="86"/>
      <c r="J20" s="81"/>
    </row>
    <row r="21" spans="2:10" ht="20.100000000000001" customHeight="1" x14ac:dyDescent="0.2">
      <c r="B21" s="33"/>
      <c r="E21" s="38"/>
      <c r="F21" s="38"/>
      <c r="G21" s="39"/>
    </row>
    <row r="22" spans="2:10" ht="20.100000000000001" customHeight="1" x14ac:dyDescent="0.2">
      <c r="B22" s="40" t="s">
        <v>33</v>
      </c>
      <c r="C22" s="35">
        <f>C14</f>
        <v>1625</v>
      </c>
      <c r="D22" s="36"/>
      <c r="E22" s="79" t="s">
        <v>44</v>
      </c>
      <c r="F22" s="38"/>
      <c r="G22" s="80">
        <f>C23/C22</f>
        <v>1</v>
      </c>
    </row>
    <row r="23" spans="2:10" ht="20.100000000000001" customHeight="1" x14ac:dyDescent="0.2">
      <c r="B23" s="40" t="s">
        <v>32</v>
      </c>
      <c r="C23" s="35">
        <f>C19</f>
        <v>1625</v>
      </c>
      <c r="D23" s="36"/>
      <c r="E23" s="79"/>
      <c r="F23" s="38"/>
      <c r="G23" s="81"/>
    </row>
  </sheetData>
  <mergeCells count="12">
    <mergeCell ref="B2:K2"/>
    <mergeCell ref="E6:E7"/>
    <mergeCell ref="E16:E17"/>
    <mergeCell ref="E19:E20"/>
    <mergeCell ref="E22:E23"/>
    <mergeCell ref="G16:G17"/>
    <mergeCell ref="G19:G20"/>
    <mergeCell ref="G22:G23"/>
    <mergeCell ref="G6:G7"/>
    <mergeCell ref="H6:H7"/>
    <mergeCell ref="J19:J20"/>
    <mergeCell ref="I19:I20"/>
  </mergeCells>
  <conditionalFormatting sqref="G16:G17 G19:G20 G22:G23 J19:J20">
    <cfRule type="iconSet" priority="1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L.Découpe 1</vt:lpstr>
      <vt:lpstr>L.Découpe 2</vt:lpstr>
      <vt:lpstr>L.Découpe 3</vt:lpstr>
      <vt:lpstr>L.Usinage</vt:lpstr>
      <vt:lpstr>L.Assemblage 1</vt:lpstr>
      <vt:lpstr>L.Assemblage 2</vt:lpstr>
      <vt:lpstr>TRS Global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Moniteur Atelier</cp:lastModifiedBy>
  <dcterms:created xsi:type="dcterms:W3CDTF">2018-05-04T08:00:21Z</dcterms:created>
  <dcterms:modified xsi:type="dcterms:W3CDTF">2018-05-04T08:10:59Z</dcterms:modified>
</cp:coreProperties>
</file>