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30" yWindow="45" windowWidth="11130" windowHeight="12840" tabRatio="901"/>
  </bookViews>
  <sheets>
    <sheet name="SAISIE" sheetId="11" r:id="rId1"/>
    <sheet name="POINTS" sheetId="13" r:id="rId2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" i="11" l="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E88" i="11"/>
  <c r="E89" i="11"/>
  <c r="E90" i="11"/>
  <c r="E91" i="11"/>
  <c r="E92" i="11"/>
  <c r="E93" i="11"/>
  <c r="E94" i="11"/>
  <c r="E95" i="11"/>
  <c r="E96" i="11"/>
  <c r="E97" i="11"/>
  <c r="E98" i="11"/>
  <c r="E99" i="11"/>
  <c r="E100" i="11"/>
  <c r="E101" i="11"/>
  <c r="E102" i="11"/>
  <c r="E103" i="11"/>
  <c r="E104" i="11"/>
  <c r="E105" i="11"/>
  <c r="E106" i="11"/>
  <c r="E107" i="11"/>
  <c r="E108" i="11"/>
  <c r="E109" i="11"/>
  <c r="E110" i="11"/>
  <c r="E111" i="11"/>
  <c r="E112" i="11"/>
  <c r="E113" i="11"/>
  <c r="E114" i="11"/>
  <c r="E115" i="11"/>
  <c r="E116" i="11"/>
  <c r="E117" i="11"/>
  <c r="E118" i="11"/>
  <c r="E119" i="11"/>
  <c r="E120" i="11"/>
  <c r="E121" i="11"/>
  <c r="E122" i="11"/>
  <c r="E123" i="11"/>
  <c r="E124" i="11"/>
  <c r="E125" i="11"/>
  <c r="E126" i="11"/>
  <c r="E127" i="11"/>
  <c r="E128" i="11"/>
  <c r="E129" i="11"/>
  <c r="E130" i="11"/>
  <c r="E131" i="11"/>
  <c r="E132" i="11"/>
  <c r="E133" i="11"/>
  <c r="E134" i="11"/>
  <c r="E135" i="11"/>
  <c r="E136" i="11"/>
  <c r="E137" i="11"/>
  <c r="E138" i="11"/>
  <c r="E139" i="11"/>
  <c r="E140" i="11"/>
  <c r="E141" i="11"/>
  <c r="E142" i="11"/>
  <c r="E143" i="11"/>
  <c r="E144" i="11"/>
  <c r="E145" i="11"/>
  <c r="E146" i="11"/>
  <c r="E147" i="11"/>
  <c r="E148" i="11"/>
  <c r="E149" i="11"/>
  <c r="E150" i="11"/>
  <c r="E151" i="11"/>
  <c r="E152" i="11"/>
  <c r="E153" i="11"/>
  <c r="E154" i="11"/>
  <c r="E155" i="11"/>
  <c r="E156" i="11"/>
  <c r="E157" i="11"/>
  <c r="E158" i="11"/>
  <c r="E159" i="11"/>
  <c r="E160" i="11"/>
  <c r="E161" i="11"/>
  <c r="E162" i="11"/>
  <c r="E163" i="11"/>
  <c r="E164" i="11"/>
  <c r="E165" i="11"/>
  <c r="E166" i="11"/>
  <c r="E167" i="11"/>
  <c r="E168" i="11"/>
  <c r="E169" i="11"/>
  <c r="E170" i="11"/>
  <c r="E171" i="11"/>
  <c r="E172" i="11"/>
  <c r="E173" i="11"/>
  <c r="E174" i="11"/>
  <c r="E175" i="11"/>
  <c r="E176" i="11"/>
  <c r="E177" i="11"/>
  <c r="I4" i="11" l="1"/>
  <c r="H4" i="11"/>
  <c r="J4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J177" i="11" l="1"/>
  <c r="H5" i="11"/>
  <c r="I5" i="11"/>
  <c r="H6" i="11"/>
  <c r="I6" i="11"/>
  <c r="H7" i="11"/>
  <c r="I7" i="11"/>
  <c r="H8" i="11"/>
  <c r="I8" i="11"/>
  <c r="H9" i="11"/>
  <c r="I9" i="11"/>
  <c r="H10" i="11"/>
  <c r="I10" i="11"/>
  <c r="H11" i="11"/>
  <c r="I11" i="11"/>
  <c r="H12" i="11"/>
  <c r="I12" i="11"/>
  <c r="H13" i="11"/>
  <c r="I13" i="11"/>
  <c r="H14" i="11"/>
  <c r="I14" i="11"/>
  <c r="H41" i="11" l="1"/>
  <c r="I41" i="11"/>
  <c r="H42" i="11"/>
  <c r="I42" i="11"/>
  <c r="H43" i="11"/>
  <c r="I43" i="11"/>
  <c r="H44" i="11"/>
  <c r="I44" i="11"/>
  <c r="H45" i="11"/>
  <c r="I45" i="11"/>
  <c r="H46" i="11"/>
  <c r="I46" i="11"/>
  <c r="H47" i="11"/>
  <c r="I47" i="11"/>
  <c r="H48" i="11"/>
  <c r="I48" i="11"/>
  <c r="H49" i="11"/>
  <c r="I49" i="11"/>
  <c r="H50" i="11"/>
  <c r="I50" i="11"/>
  <c r="H51" i="11"/>
  <c r="I51" i="11"/>
  <c r="H52" i="11"/>
  <c r="I52" i="11"/>
  <c r="H53" i="11"/>
  <c r="I53" i="11"/>
  <c r="H54" i="11"/>
  <c r="I54" i="11"/>
  <c r="H55" i="11"/>
  <c r="I55" i="11"/>
  <c r="H56" i="11"/>
  <c r="I56" i="11"/>
  <c r="H57" i="11"/>
  <c r="I57" i="11"/>
  <c r="H58" i="11"/>
  <c r="I58" i="11"/>
  <c r="H59" i="11"/>
  <c r="I59" i="11"/>
  <c r="H60" i="11"/>
  <c r="I60" i="11"/>
  <c r="H61" i="11"/>
  <c r="I61" i="11"/>
  <c r="H62" i="11"/>
  <c r="I62" i="11"/>
  <c r="H63" i="11"/>
  <c r="I63" i="11"/>
  <c r="H64" i="11"/>
  <c r="I64" i="11"/>
  <c r="H65" i="11"/>
  <c r="I65" i="11"/>
  <c r="H66" i="11"/>
  <c r="I66" i="11"/>
  <c r="H67" i="11"/>
  <c r="I67" i="11"/>
  <c r="H68" i="11"/>
  <c r="I68" i="11"/>
  <c r="H69" i="11"/>
  <c r="I69" i="11"/>
  <c r="H70" i="11"/>
  <c r="I70" i="11"/>
  <c r="H71" i="11"/>
  <c r="I71" i="11"/>
  <c r="H72" i="11"/>
  <c r="I72" i="11"/>
  <c r="H73" i="11"/>
  <c r="I73" i="11"/>
  <c r="H74" i="11"/>
  <c r="I74" i="11"/>
  <c r="H75" i="11"/>
  <c r="I75" i="11"/>
  <c r="H76" i="11"/>
  <c r="I76" i="11"/>
  <c r="H77" i="11"/>
  <c r="I77" i="11"/>
  <c r="H78" i="11"/>
  <c r="I78" i="11"/>
  <c r="H79" i="11"/>
  <c r="I79" i="11"/>
  <c r="H80" i="11"/>
  <c r="I80" i="11"/>
  <c r="H81" i="11"/>
  <c r="I81" i="11"/>
  <c r="H82" i="11"/>
  <c r="I82" i="11"/>
  <c r="H83" i="11"/>
  <c r="I83" i="11"/>
  <c r="H84" i="11"/>
  <c r="I84" i="11"/>
  <c r="H85" i="11"/>
  <c r="I85" i="11"/>
  <c r="H86" i="11"/>
  <c r="I86" i="11"/>
  <c r="H87" i="11"/>
  <c r="I87" i="11"/>
  <c r="H88" i="11"/>
  <c r="I88" i="11"/>
  <c r="H89" i="11"/>
  <c r="I89" i="11"/>
  <c r="H90" i="11"/>
  <c r="I90" i="11"/>
  <c r="H91" i="11"/>
  <c r="I91" i="11"/>
  <c r="H92" i="11"/>
  <c r="I92" i="11"/>
  <c r="H93" i="11"/>
  <c r="I93" i="11"/>
  <c r="H94" i="11"/>
  <c r="I94" i="11"/>
  <c r="H95" i="11"/>
  <c r="I95" i="11"/>
  <c r="H96" i="11"/>
  <c r="I96" i="11"/>
  <c r="H97" i="11"/>
  <c r="I97" i="11"/>
  <c r="H98" i="11"/>
  <c r="I98" i="11"/>
  <c r="H99" i="11"/>
  <c r="I99" i="11"/>
  <c r="H100" i="11"/>
  <c r="I100" i="11"/>
  <c r="H101" i="11"/>
  <c r="I101" i="11"/>
  <c r="H102" i="11"/>
  <c r="I102" i="11"/>
  <c r="H103" i="11"/>
  <c r="I103" i="11"/>
  <c r="H104" i="11"/>
  <c r="I104" i="11"/>
  <c r="H105" i="11"/>
  <c r="I105" i="11"/>
  <c r="H106" i="11"/>
  <c r="I106" i="11"/>
  <c r="H107" i="11"/>
  <c r="I107" i="11"/>
  <c r="H108" i="11"/>
  <c r="I108" i="11"/>
  <c r="H109" i="11"/>
  <c r="I109" i="11"/>
  <c r="H110" i="11"/>
  <c r="I110" i="11"/>
  <c r="H111" i="11"/>
  <c r="I111" i="11"/>
  <c r="H112" i="11"/>
  <c r="I112" i="11"/>
  <c r="H113" i="11"/>
  <c r="I113" i="11"/>
  <c r="H114" i="11"/>
  <c r="I114" i="11"/>
  <c r="H115" i="11"/>
  <c r="I115" i="11"/>
  <c r="H116" i="11"/>
  <c r="I116" i="11"/>
  <c r="H117" i="11"/>
  <c r="I117" i="11"/>
  <c r="H118" i="11"/>
  <c r="I118" i="11"/>
  <c r="H119" i="11"/>
  <c r="I119" i="11"/>
  <c r="H120" i="11"/>
  <c r="I120" i="11"/>
  <c r="H121" i="11"/>
  <c r="I121" i="11"/>
  <c r="H122" i="11"/>
  <c r="I122" i="11"/>
  <c r="H123" i="11"/>
  <c r="I123" i="11"/>
  <c r="H124" i="11"/>
  <c r="I124" i="11"/>
  <c r="H125" i="11"/>
  <c r="I125" i="11"/>
  <c r="H126" i="11"/>
  <c r="I126" i="11"/>
  <c r="H127" i="11"/>
  <c r="I127" i="11"/>
  <c r="H128" i="11"/>
  <c r="I128" i="11"/>
  <c r="H129" i="11"/>
  <c r="I129" i="11"/>
  <c r="H130" i="11"/>
  <c r="I130" i="11"/>
  <c r="H131" i="11"/>
  <c r="I131" i="11"/>
  <c r="H132" i="11"/>
  <c r="I132" i="11"/>
  <c r="H133" i="11"/>
  <c r="I133" i="11"/>
  <c r="H134" i="11"/>
  <c r="I134" i="11"/>
  <c r="H135" i="11"/>
  <c r="I135" i="11"/>
  <c r="H136" i="11"/>
  <c r="I136" i="11"/>
  <c r="H137" i="11"/>
  <c r="I137" i="11"/>
  <c r="H138" i="11"/>
  <c r="I138" i="11"/>
  <c r="H139" i="11"/>
  <c r="I139" i="11"/>
  <c r="H140" i="11"/>
  <c r="I140" i="11"/>
  <c r="H141" i="11"/>
  <c r="I141" i="11"/>
  <c r="H142" i="11"/>
  <c r="I142" i="11"/>
  <c r="H143" i="11"/>
  <c r="I143" i="11"/>
  <c r="H144" i="11"/>
  <c r="I144" i="11"/>
  <c r="H145" i="11"/>
  <c r="I145" i="11"/>
  <c r="H146" i="11"/>
  <c r="I146" i="11"/>
  <c r="H147" i="11"/>
  <c r="I147" i="11"/>
  <c r="H148" i="11"/>
  <c r="I148" i="11"/>
  <c r="H149" i="11"/>
  <c r="I149" i="11"/>
  <c r="H150" i="11"/>
  <c r="I150" i="11"/>
  <c r="H151" i="11"/>
  <c r="I151" i="11"/>
  <c r="H152" i="11"/>
  <c r="I152" i="11"/>
  <c r="H153" i="11"/>
  <c r="I153" i="11"/>
  <c r="H154" i="11"/>
  <c r="I154" i="11"/>
  <c r="H155" i="11"/>
  <c r="I155" i="11"/>
  <c r="H156" i="11"/>
  <c r="I156" i="11"/>
  <c r="H157" i="11"/>
  <c r="I157" i="11"/>
  <c r="H158" i="11"/>
  <c r="I158" i="11"/>
  <c r="H159" i="11"/>
  <c r="I159" i="11"/>
  <c r="H160" i="11"/>
  <c r="I160" i="11"/>
  <c r="H161" i="11"/>
  <c r="I161" i="11"/>
  <c r="H162" i="11"/>
  <c r="I162" i="11"/>
  <c r="H163" i="11"/>
  <c r="I163" i="11"/>
  <c r="H164" i="11"/>
  <c r="I164" i="11"/>
  <c r="H165" i="11"/>
  <c r="I165" i="11"/>
  <c r="H166" i="11"/>
  <c r="I166" i="11"/>
  <c r="H167" i="11"/>
  <c r="I167" i="11"/>
  <c r="H168" i="11"/>
  <c r="I168" i="11"/>
  <c r="H169" i="11"/>
  <c r="I169" i="11"/>
  <c r="H170" i="11"/>
  <c r="I170" i="11"/>
  <c r="H171" i="11"/>
  <c r="I171" i="11"/>
  <c r="H172" i="11"/>
  <c r="I172" i="11"/>
  <c r="H173" i="11"/>
  <c r="I173" i="11"/>
  <c r="H174" i="11"/>
  <c r="I174" i="11"/>
  <c r="H175" i="11"/>
  <c r="I175" i="11"/>
  <c r="H176" i="11"/>
  <c r="I176" i="11"/>
  <c r="H34" i="11"/>
  <c r="I34" i="11"/>
  <c r="H35" i="11"/>
  <c r="I35" i="11"/>
  <c r="H36" i="11"/>
  <c r="I36" i="11"/>
  <c r="H37" i="11"/>
  <c r="I37" i="11"/>
  <c r="H38" i="11"/>
  <c r="I38" i="11"/>
  <c r="H39" i="11"/>
  <c r="I39" i="11"/>
  <c r="H40" i="11"/>
  <c r="I40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C502" i="13" l="1"/>
  <c r="C501" i="13"/>
  <c r="C500" i="13"/>
  <c r="C499" i="13"/>
  <c r="C498" i="13"/>
  <c r="C497" i="13"/>
  <c r="C496" i="13"/>
  <c r="C495" i="13"/>
  <c r="C494" i="13"/>
  <c r="C493" i="13"/>
  <c r="C492" i="13"/>
  <c r="C491" i="13"/>
  <c r="C490" i="13"/>
  <c r="C489" i="13"/>
  <c r="C488" i="13"/>
  <c r="C487" i="13"/>
  <c r="C486" i="13"/>
  <c r="C485" i="13"/>
  <c r="C484" i="13"/>
  <c r="C483" i="13"/>
  <c r="C482" i="13"/>
  <c r="C481" i="13"/>
  <c r="C480" i="13"/>
  <c r="C479" i="13"/>
  <c r="C478" i="13"/>
  <c r="C477" i="13"/>
  <c r="C476" i="13"/>
  <c r="C475" i="13"/>
  <c r="C474" i="13"/>
  <c r="C473" i="13"/>
  <c r="C472" i="13"/>
  <c r="C471" i="13"/>
  <c r="C470" i="13"/>
  <c r="C469" i="13"/>
  <c r="C468" i="13"/>
  <c r="C467" i="13"/>
  <c r="C466" i="13"/>
  <c r="C465" i="13"/>
  <c r="C464" i="13"/>
  <c r="C463" i="13"/>
  <c r="C462" i="13"/>
  <c r="C461" i="13"/>
  <c r="C460" i="13"/>
  <c r="C459" i="13"/>
  <c r="C458" i="13"/>
  <c r="C457" i="13"/>
  <c r="C456" i="13"/>
  <c r="C455" i="13"/>
  <c r="C454" i="13"/>
  <c r="C453" i="13"/>
  <c r="C452" i="13"/>
  <c r="C451" i="13"/>
  <c r="C450" i="13"/>
  <c r="C449" i="13"/>
  <c r="C448" i="13"/>
  <c r="C447" i="13"/>
  <c r="C446" i="13"/>
  <c r="C445" i="13"/>
  <c r="C444" i="13"/>
  <c r="C443" i="13"/>
  <c r="C442" i="13"/>
  <c r="C441" i="13"/>
  <c r="C440" i="13"/>
  <c r="C439" i="13"/>
  <c r="C438" i="13"/>
  <c r="C437" i="13"/>
  <c r="C436" i="13"/>
  <c r="C435" i="13"/>
  <c r="C434" i="13"/>
  <c r="C433" i="13"/>
  <c r="C432" i="13"/>
  <c r="C431" i="13"/>
  <c r="C430" i="13"/>
  <c r="C429" i="13"/>
  <c r="C428" i="13"/>
  <c r="C427" i="13"/>
  <c r="C426" i="13"/>
  <c r="C425" i="13"/>
  <c r="C424" i="13"/>
  <c r="C423" i="13"/>
  <c r="C422" i="13"/>
  <c r="C421" i="13"/>
  <c r="C420" i="13"/>
  <c r="C419" i="13"/>
  <c r="C418" i="13"/>
  <c r="C417" i="13"/>
  <c r="C416" i="13"/>
  <c r="C415" i="13"/>
  <c r="C414" i="13"/>
  <c r="C413" i="13"/>
  <c r="C412" i="13"/>
  <c r="C411" i="13"/>
  <c r="C410" i="13"/>
  <c r="C409" i="13"/>
  <c r="C408" i="13"/>
  <c r="C407" i="13"/>
  <c r="C406" i="13"/>
  <c r="C405" i="13"/>
  <c r="C404" i="13"/>
  <c r="C403" i="13"/>
  <c r="C402" i="13"/>
  <c r="C401" i="13"/>
  <c r="C400" i="13"/>
  <c r="C399" i="13"/>
  <c r="C398" i="13"/>
  <c r="C397" i="13"/>
  <c r="C396" i="13"/>
  <c r="C395" i="13"/>
  <c r="C394" i="13"/>
  <c r="C393" i="13"/>
  <c r="C392" i="13"/>
  <c r="C391" i="13"/>
  <c r="C390" i="13"/>
  <c r="C389" i="13"/>
  <c r="C388" i="13"/>
  <c r="C387" i="13"/>
  <c r="C386" i="13"/>
  <c r="C385" i="13"/>
  <c r="C384" i="13"/>
  <c r="C383" i="13"/>
  <c r="C382" i="13"/>
  <c r="C381" i="13"/>
  <c r="C380" i="13"/>
  <c r="C379" i="13"/>
  <c r="C378" i="13"/>
  <c r="C377" i="13"/>
  <c r="C376" i="13"/>
  <c r="C375" i="13"/>
  <c r="C370" i="13"/>
  <c r="C369" i="13"/>
  <c r="C368" i="13"/>
  <c r="C367" i="13"/>
  <c r="C366" i="13"/>
  <c r="C365" i="13"/>
  <c r="C364" i="13"/>
  <c r="C363" i="13"/>
  <c r="C362" i="13"/>
  <c r="C361" i="13"/>
  <c r="C360" i="13"/>
  <c r="C359" i="13"/>
  <c r="C358" i="13"/>
  <c r="C357" i="13"/>
  <c r="C356" i="13"/>
  <c r="C355" i="13"/>
  <c r="C354" i="13"/>
  <c r="C353" i="13"/>
  <c r="C352" i="13"/>
  <c r="C351" i="13"/>
  <c r="C350" i="13"/>
  <c r="C349" i="13"/>
  <c r="C348" i="13"/>
  <c r="C347" i="13"/>
  <c r="C346" i="13"/>
  <c r="C345" i="13"/>
  <c r="C344" i="13"/>
  <c r="C343" i="13"/>
  <c r="C342" i="13"/>
  <c r="C341" i="13"/>
  <c r="C340" i="13"/>
  <c r="C339" i="13"/>
  <c r="C338" i="13"/>
  <c r="C337" i="13"/>
  <c r="C336" i="13"/>
  <c r="C335" i="13"/>
  <c r="C334" i="13"/>
  <c r="C333" i="13"/>
  <c r="C332" i="13"/>
  <c r="C331" i="13"/>
  <c r="C330" i="13"/>
  <c r="C329" i="13"/>
  <c r="C328" i="13"/>
  <c r="C327" i="13"/>
  <c r="C326" i="13"/>
  <c r="C325" i="13"/>
  <c r="C324" i="13"/>
  <c r="C323" i="13"/>
  <c r="C322" i="13"/>
  <c r="C321" i="13"/>
  <c r="C320" i="13"/>
  <c r="C319" i="13"/>
  <c r="C318" i="13"/>
  <c r="C317" i="13"/>
  <c r="C316" i="13"/>
  <c r="C315" i="13"/>
  <c r="C314" i="13"/>
  <c r="C313" i="13"/>
  <c r="C312" i="13"/>
  <c r="C311" i="13"/>
  <c r="C310" i="13"/>
  <c r="C309" i="13"/>
  <c r="C308" i="13"/>
  <c r="C307" i="13"/>
  <c r="C306" i="13"/>
  <c r="C305" i="13"/>
  <c r="C304" i="13"/>
  <c r="C303" i="13"/>
  <c r="C302" i="13"/>
  <c r="C301" i="13"/>
  <c r="C300" i="13"/>
  <c r="C299" i="13"/>
  <c r="C298" i="13"/>
  <c r="C297" i="13"/>
  <c r="C296" i="13"/>
  <c r="C295" i="13"/>
  <c r="C294" i="13"/>
  <c r="C293" i="13"/>
  <c r="C292" i="13"/>
  <c r="C291" i="13"/>
  <c r="C290" i="13"/>
  <c r="C289" i="13"/>
  <c r="C288" i="13"/>
  <c r="C287" i="13"/>
  <c r="C286" i="13"/>
  <c r="C285" i="13"/>
  <c r="C284" i="13"/>
  <c r="C283" i="13"/>
  <c r="C282" i="13"/>
  <c r="C281" i="13"/>
  <c r="C280" i="13"/>
  <c r="C279" i="13"/>
  <c r="C278" i="13"/>
  <c r="C277" i="13"/>
  <c r="C276" i="13"/>
  <c r="C275" i="13"/>
  <c r="C274" i="13"/>
  <c r="C273" i="13"/>
  <c r="C272" i="13"/>
  <c r="C271" i="13"/>
  <c r="C270" i="13"/>
  <c r="C269" i="13"/>
  <c r="C268" i="13"/>
  <c r="C267" i="13"/>
  <c r="C266" i="13"/>
  <c r="C265" i="13"/>
  <c r="C264" i="13"/>
  <c r="C263" i="13"/>
  <c r="C262" i="13"/>
  <c r="C261" i="13"/>
  <c r="C260" i="13"/>
  <c r="C259" i="13"/>
  <c r="C258" i="13"/>
  <c r="C257" i="13"/>
  <c r="C256" i="13"/>
  <c r="C255" i="13"/>
  <c r="C254" i="13"/>
  <c r="C253" i="13"/>
  <c r="C252" i="13"/>
  <c r="C251" i="13"/>
  <c r="C250" i="13"/>
  <c r="C249" i="13"/>
  <c r="C248" i="13"/>
  <c r="C247" i="13"/>
  <c r="C246" i="13"/>
  <c r="C245" i="13"/>
  <c r="C244" i="13"/>
  <c r="C243" i="13"/>
  <c r="C242" i="13"/>
  <c r="C241" i="13"/>
  <c r="C240" i="13"/>
  <c r="C239" i="13"/>
  <c r="C238" i="13"/>
  <c r="C237" i="13"/>
  <c r="C236" i="13"/>
  <c r="C235" i="13"/>
  <c r="C234" i="13"/>
  <c r="C233" i="13"/>
  <c r="C232" i="13"/>
  <c r="C231" i="13"/>
  <c r="C230" i="13"/>
  <c r="C229" i="13"/>
  <c r="C228" i="13"/>
  <c r="C227" i="13"/>
  <c r="C226" i="13"/>
  <c r="C225" i="13"/>
  <c r="C224" i="13"/>
  <c r="C223" i="13"/>
  <c r="C222" i="13"/>
  <c r="C221" i="13"/>
  <c r="C220" i="13"/>
  <c r="C219" i="13"/>
  <c r="C218" i="13"/>
  <c r="C217" i="13"/>
  <c r="C216" i="13"/>
  <c r="C215" i="13"/>
  <c r="C214" i="13"/>
  <c r="C213" i="13"/>
  <c r="C212" i="13"/>
  <c r="C211" i="13"/>
  <c r="C210" i="13"/>
  <c r="C209" i="13"/>
  <c r="C208" i="13"/>
  <c r="C207" i="13"/>
  <c r="C206" i="13"/>
  <c r="C205" i="13"/>
  <c r="C204" i="13"/>
  <c r="C203" i="13"/>
  <c r="C202" i="13"/>
  <c r="C201" i="13"/>
  <c r="C200" i="13"/>
  <c r="C199" i="13"/>
  <c r="C198" i="13"/>
  <c r="C197" i="13"/>
  <c r="C196" i="13"/>
  <c r="C195" i="13"/>
  <c r="C194" i="13"/>
  <c r="C193" i="13"/>
  <c r="C192" i="13"/>
  <c r="C191" i="13"/>
  <c r="C190" i="13"/>
  <c r="C189" i="13"/>
  <c r="C188" i="13"/>
  <c r="C187" i="13"/>
  <c r="C186" i="13"/>
  <c r="C185" i="13"/>
  <c r="C184" i="13"/>
  <c r="C183" i="13"/>
  <c r="C182" i="13"/>
  <c r="C181" i="13"/>
  <c r="C180" i="13"/>
  <c r="C179" i="13"/>
  <c r="C178" i="13"/>
  <c r="C177" i="13"/>
  <c r="C176" i="13"/>
  <c r="C175" i="13"/>
  <c r="C174" i="13"/>
  <c r="C173" i="13"/>
  <c r="C172" i="13"/>
  <c r="C171" i="13"/>
  <c r="C170" i="13"/>
  <c r="C169" i="13"/>
  <c r="C168" i="13"/>
  <c r="C167" i="13"/>
  <c r="C166" i="13"/>
  <c r="C165" i="13"/>
  <c r="C164" i="13"/>
  <c r="C163" i="13"/>
  <c r="C162" i="13"/>
  <c r="C161" i="13"/>
  <c r="C160" i="13"/>
  <c r="C159" i="13"/>
  <c r="C158" i="13"/>
  <c r="C157" i="13"/>
  <c r="C156" i="13"/>
  <c r="C155" i="13"/>
  <c r="C154" i="13"/>
  <c r="C153" i="13"/>
  <c r="C152" i="13"/>
  <c r="C151" i="13"/>
  <c r="C150" i="13"/>
  <c r="C149" i="13"/>
  <c r="C148" i="13"/>
  <c r="C147" i="13"/>
  <c r="C146" i="13"/>
  <c r="C145" i="13"/>
  <c r="C144" i="13"/>
  <c r="C143" i="13"/>
  <c r="C142" i="13"/>
  <c r="C141" i="13"/>
  <c r="C140" i="13"/>
  <c r="C139" i="13"/>
  <c r="C138" i="13"/>
  <c r="C137" i="13"/>
  <c r="C136" i="13"/>
  <c r="C135" i="13"/>
  <c r="C134" i="13"/>
  <c r="C133" i="13"/>
  <c r="C132" i="13"/>
  <c r="C131" i="13"/>
  <c r="C130" i="13"/>
  <c r="C129" i="13"/>
  <c r="C128" i="13"/>
  <c r="C127" i="13"/>
  <c r="C126" i="13"/>
  <c r="C125" i="13"/>
  <c r="C124" i="13"/>
  <c r="C123" i="13"/>
  <c r="C122" i="13"/>
  <c r="C121" i="13"/>
  <c r="C120" i="13"/>
  <c r="C119" i="13"/>
  <c r="C118" i="13"/>
  <c r="C117" i="13"/>
  <c r="C116" i="13"/>
  <c r="C115" i="13"/>
  <c r="C114" i="13"/>
  <c r="C113" i="13"/>
  <c r="C112" i="13"/>
  <c r="C111" i="13"/>
  <c r="C110" i="13"/>
  <c r="C109" i="13"/>
  <c r="C108" i="13"/>
  <c r="C107" i="13"/>
  <c r="C106" i="13"/>
  <c r="C105" i="13"/>
  <c r="C104" i="13"/>
  <c r="C103" i="13"/>
  <c r="C102" i="13"/>
  <c r="C101" i="13"/>
  <c r="C100" i="13"/>
  <c r="C99" i="13"/>
  <c r="C98" i="13"/>
  <c r="C97" i="13"/>
  <c r="C96" i="13"/>
  <c r="C95" i="13"/>
  <c r="C94" i="13"/>
  <c r="C93" i="13"/>
  <c r="C92" i="13"/>
  <c r="C91" i="13"/>
  <c r="C90" i="13"/>
  <c r="C89" i="13"/>
  <c r="C88" i="13"/>
  <c r="C87" i="13"/>
  <c r="C86" i="13"/>
  <c r="C85" i="13"/>
  <c r="C84" i="13"/>
  <c r="C83" i="13"/>
  <c r="C82" i="13"/>
  <c r="C81" i="13"/>
  <c r="C80" i="13"/>
  <c r="C79" i="13"/>
  <c r="C78" i="13"/>
  <c r="C77" i="13"/>
  <c r="C76" i="13"/>
  <c r="C75" i="13"/>
  <c r="C74" i="13"/>
  <c r="C73" i="13"/>
  <c r="C72" i="13"/>
  <c r="C71" i="13"/>
  <c r="C70" i="13"/>
  <c r="C69" i="13"/>
  <c r="C68" i="13"/>
  <c r="C67" i="13"/>
  <c r="C66" i="13"/>
  <c r="C65" i="13"/>
  <c r="C64" i="13"/>
  <c r="C63" i="13"/>
  <c r="C62" i="13"/>
  <c r="C61" i="13"/>
  <c r="C60" i="13"/>
  <c r="C59" i="13"/>
  <c r="C58" i="13"/>
  <c r="C57" i="13"/>
  <c r="C56" i="13"/>
  <c r="C55" i="13"/>
  <c r="C54" i="13"/>
  <c r="C53" i="13"/>
  <c r="C52" i="13"/>
  <c r="C51" i="13"/>
  <c r="C50" i="13"/>
  <c r="C49" i="13"/>
  <c r="C48" i="13"/>
  <c r="C47" i="13"/>
  <c r="C46" i="13"/>
  <c r="C45" i="13"/>
  <c r="C44" i="13"/>
  <c r="C43" i="13"/>
  <c r="C42" i="13"/>
  <c r="C41" i="13"/>
  <c r="C40" i="13"/>
  <c r="C39" i="13"/>
  <c r="C38" i="13"/>
  <c r="C37" i="13"/>
  <c r="C36" i="13"/>
  <c r="C35" i="13"/>
  <c r="C34" i="13"/>
  <c r="C17" i="13"/>
  <c r="C16" i="13"/>
  <c r="C15" i="13"/>
  <c r="C14" i="13"/>
  <c r="C13" i="13"/>
  <c r="C12" i="13"/>
  <c r="C11" i="13"/>
  <c r="C10" i="13"/>
  <c r="C9" i="13"/>
  <c r="C8" i="13"/>
  <c r="C7" i="13"/>
  <c r="C6" i="13"/>
  <c r="C5" i="13"/>
  <c r="C4" i="13"/>
  <c r="C3" i="13"/>
  <c r="C2" i="13"/>
</calcChain>
</file>

<file path=xl/sharedStrings.xml><?xml version="1.0" encoding="utf-8"?>
<sst xmlns="http://schemas.openxmlformats.org/spreadsheetml/2006/main" count="1591" uniqueCount="1052">
  <si>
    <t>Code</t>
  </si>
  <si>
    <t>Pts étudiant</t>
  </si>
  <si>
    <t>Libellé odonto Marseille</t>
  </si>
  <si>
    <t>HBED022</t>
  </si>
  <si>
    <t>Chirurgie</t>
  </si>
  <si>
    <t>Autogreffe d'un germe ou d'une dent retenue, dans un site naturel ou préparé chirurgicalement</t>
  </si>
  <si>
    <t>HBED005</t>
  </si>
  <si>
    <t>Autogreffe d'une dent sur arcade, dans un site naturel ou préparé chirurgicalement</t>
  </si>
  <si>
    <t>HBGB001</t>
  </si>
  <si>
    <t>Curetage d'alvéole dentaire</t>
  </si>
  <si>
    <t>HBPD002</t>
  </si>
  <si>
    <t>Dégagement d'une dent retenue ou incluse avec pose d'un dispositif de traction orthodontique sans aménagement parodontal</t>
  </si>
  <si>
    <t>HBPA001</t>
  </si>
  <si>
    <t>Dégagement d'une dent retenue ou incluse, avec pose d'un dispositif de traction orthodontique et aménagement parodontal par greffe ou lambeau</t>
  </si>
  <si>
    <t>HBPD001</t>
  </si>
  <si>
    <t>Dégagement de plusieurs dents retenues ou incluses avec pose de dispositif de traction orthodontique</t>
  </si>
  <si>
    <t>HBSD001</t>
  </si>
  <si>
    <t>Hémostase gingivoalvéolaire secondaire à une avulsion dentaire</t>
  </si>
  <si>
    <t>HBBA003</t>
  </si>
  <si>
    <t>Ostéoplastie additive de l'arcade alvéolaire sur un secteur de 1 à 3 dents</t>
  </si>
  <si>
    <t>HBBA002</t>
  </si>
  <si>
    <t>Ostéoplastie additive de l'arcade alvéolaire sur un secteur de 4 à 6 dents</t>
  </si>
  <si>
    <t>HBBA004</t>
  </si>
  <si>
    <t>Ostéoplastie additive de l'arcade alvéolaire sur un secteur de 7 dents ou plus</t>
  </si>
  <si>
    <t>HBMA003</t>
  </si>
  <si>
    <t>Ostéoplastie d'une alvéole dentaire avec comblement par autogreffe osseuse</t>
  </si>
  <si>
    <t>HBMA006</t>
  </si>
  <si>
    <t>Ostéoplastie d'une alvéole dentaire avec comblement par biomatériau</t>
  </si>
  <si>
    <t>HBGD014</t>
  </si>
  <si>
    <t>Avulsion canine permanente retenue ou à l'état de germe</t>
  </si>
  <si>
    <t>HBGD015</t>
  </si>
  <si>
    <t>Avulsion canine permanente retenue ou à l'état de germe 2</t>
  </si>
  <si>
    <t>HBGD016</t>
  </si>
  <si>
    <t>Avulsion d'une racine incluse</t>
  </si>
  <si>
    <t>HBGD039</t>
  </si>
  <si>
    <t>Avulsion dent ankylosée sur arcade, avec section coronoradiculaire et séparation des racines 1</t>
  </si>
  <si>
    <t>HBGD002</t>
  </si>
  <si>
    <t>Avulsion dent ankylosée sur arcade, avec section coronoradiculaire et séparation des racines 2</t>
  </si>
  <si>
    <t>HBGD017</t>
  </si>
  <si>
    <t>Avulsion dent ectopique</t>
  </si>
  <si>
    <t>HBGD044</t>
  </si>
  <si>
    <t>Avulsion dent permanente  à couronne sousmuqueuse ou en désinclusion muqueuse</t>
  </si>
  <si>
    <t>HBGD022</t>
  </si>
  <si>
    <t>Avulsion dent permanente avec alvéolectomie 1</t>
  </si>
  <si>
    <t>HBGD034</t>
  </si>
  <si>
    <t>Avulsion dent permanente avec alvéolectomie 2</t>
  </si>
  <si>
    <t>HBGD287</t>
  </si>
  <si>
    <t>Avulsion dent permanente avec alvéolectomie 3</t>
  </si>
  <si>
    <t>HBGD036</t>
  </si>
  <si>
    <t>Avulsion dent permanente sans aléolectomie 1</t>
  </si>
  <si>
    <t>HBGD064</t>
  </si>
  <si>
    <t>Avulsion dent permanente sans aléolectomie 10</t>
  </si>
  <si>
    <t>HBGD356</t>
  </si>
  <si>
    <t>Avulsion dent permanente sans aléolectomie 11</t>
  </si>
  <si>
    <t>HBGD146</t>
  </si>
  <si>
    <t>Avulsion dent permanente sans aléolectomie 12</t>
  </si>
  <si>
    <t>HBGD382</t>
  </si>
  <si>
    <t>Avulsion dent permanente sans aléolectomie 13</t>
  </si>
  <si>
    <t>HBGD247</t>
  </si>
  <si>
    <t>Avulsion dent permanente sans aléolectomie 14</t>
  </si>
  <si>
    <t>HBGD197</t>
  </si>
  <si>
    <t>Avulsion dent permanente sans aléolectomie 15</t>
  </si>
  <si>
    <t>HBGD333</t>
  </si>
  <si>
    <t>Avulsion dent permanente sans aléolectomie 16</t>
  </si>
  <si>
    <t>HBGD261</t>
  </si>
  <si>
    <t>Avulsion dent permanente sans aléolectomie 17</t>
  </si>
  <si>
    <t>HBGD499</t>
  </si>
  <si>
    <t>Avulsion dent permanente sans aléolectomie 18</t>
  </si>
  <si>
    <t>HBGD461</t>
  </si>
  <si>
    <t>Avulsion dent permanente sans aléolectomie 19</t>
  </si>
  <si>
    <t>HBGD043</t>
  </si>
  <si>
    <t>HBGD278</t>
  </si>
  <si>
    <t>Avulsion dent permanente sans aléolectomie 20</t>
  </si>
  <si>
    <t>HBGD258</t>
  </si>
  <si>
    <t>Avulsion dent permanente sans aléolectomie 21</t>
  </si>
  <si>
    <t>HBGD311</t>
  </si>
  <si>
    <t>Avulsion dent permanente sans aléolectomie 22</t>
  </si>
  <si>
    <t>HBGD235</t>
  </si>
  <si>
    <t>Avulsion dent permanente sans aléolectomie 23</t>
  </si>
  <si>
    <t>HBGD374</t>
  </si>
  <si>
    <t>Avulsion dent permanente sans aléolectomie 24</t>
  </si>
  <si>
    <t>HBGD475</t>
  </si>
  <si>
    <t>Avulsion dent permanente sans aléolectomie 25</t>
  </si>
  <si>
    <t>HBGD285</t>
  </si>
  <si>
    <t>Avulsion dent permanente sans aléolectomie 26</t>
  </si>
  <si>
    <t>HBGD338</t>
  </si>
  <si>
    <t>Avulsion dent permanente sans aléolectomie 27</t>
  </si>
  <si>
    <t>HBGD193</t>
  </si>
  <si>
    <t>Avulsion dent permanente sans aléolectomie 28</t>
  </si>
  <si>
    <t>HBGD345</t>
  </si>
  <si>
    <t>Avulsion dent permanente sans aléolectomie 29</t>
  </si>
  <si>
    <t>HBGD319</t>
  </si>
  <si>
    <t>HBGD414</t>
  </si>
  <si>
    <t>Avulsion dent permanente sans aléolectomie 30</t>
  </si>
  <si>
    <t>HBGD245</t>
  </si>
  <si>
    <t>Avulsion dent permanente sans aléolectomie 31</t>
  </si>
  <si>
    <t>HBGD283</t>
  </si>
  <si>
    <t>Avulsion dent permanente sans aléolectomie 32</t>
  </si>
  <si>
    <t>HBGD489</t>
  </si>
  <si>
    <t>HBGD497</t>
  </si>
  <si>
    <t>HBGD106</t>
  </si>
  <si>
    <t>Avulsion dent permanente sans aléolectomie 6</t>
  </si>
  <si>
    <t>HBGD076</t>
  </si>
  <si>
    <t>Avulsion dent permanente sans aléolectomie 7</t>
  </si>
  <si>
    <t>HBGD422</t>
  </si>
  <si>
    <t>Avulsion dent permanente sans aléolectomie 8</t>
  </si>
  <si>
    <t>HBGD420</t>
  </si>
  <si>
    <t>Avulsion dent permanente sans aléolectomie 9</t>
  </si>
  <si>
    <t>HBGD031</t>
  </si>
  <si>
    <t>Avulsion dent permanente sur arcade avec séparation des racines 1</t>
  </si>
  <si>
    <t>HBGD032</t>
  </si>
  <si>
    <t>Avulsion dent permanente sur arcade avec séparation des racines 2</t>
  </si>
  <si>
    <t>HBGD026</t>
  </si>
  <si>
    <t>Avulsion dent temporaire  retenue, incluse ou réincluse 2</t>
  </si>
  <si>
    <t>HBGD035</t>
  </si>
  <si>
    <t>Avulsion dent temporaire 1</t>
  </si>
  <si>
    <t>HBGD093</t>
  </si>
  <si>
    <t>Avulsion dent temporaire 10</t>
  </si>
  <si>
    <t>HBGD362</t>
  </si>
  <si>
    <t>Avulsion dent temporaire 11</t>
  </si>
  <si>
    <t>HBGD054</t>
  </si>
  <si>
    <t>Avulsion dent temporaire 12</t>
  </si>
  <si>
    <t>HBGD111</t>
  </si>
  <si>
    <t>Avulsion dent temporaire 13</t>
  </si>
  <si>
    <t>HBGD174</t>
  </si>
  <si>
    <t>Avulsion dent temporaire 14</t>
  </si>
  <si>
    <t>HBGD057</t>
  </si>
  <si>
    <t>Avulsion dent temporaire 15</t>
  </si>
  <si>
    <t>HBGD133</t>
  </si>
  <si>
    <t>Avulsion dent temporaire 16</t>
  </si>
  <si>
    <t>HBGD123</t>
  </si>
  <si>
    <t>Avulsion dent temporaire 17</t>
  </si>
  <si>
    <t>HBGD468</t>
  </si>
  <si>
    <t>Avulsion dent temporaire 18</t>
  </si>
  <si>
    <t>HBGD282</t>
  </si>
  <si>
    <t>Avulsion dent temporaire 19</t>
  </si>
  <si>
    <t>HBGD037</t>
  </si>
  <si>
    <t>Avulsion dent temporaire 2</t>
  </si>
  <si>
    <t>HBGD201</t>
  </si>
  <si>
    <t>Avulsion dent temporaire 20</t>
  </si>
  <si>
    <t>HBGD309</t>
  </si>
  <si>
    <t>Avulsion dent temporaire 3</t>
  </si>
  <si>
    <t>HBGD284</t>
  </si>
  <si>
    <t>Avulsion dent temporaire 4</t>
  </si>
  <si>
    <t>HBGD065</t>
  </si>
  <si>
    <t>Avulsion dent temporaire 5</t>
  </si>
  <si>
    <t>HBGD462</t>
  </si>
  <si>
    <t>Avulsion dent temporaire 6</t>
  </si>
  <si>
    <t>HBGD464</t>
  </si>
  <si>
    <t>Avulsion dent temporaire 7</t>
  </si>
  <si>
    <t>HBGD263</t>
  </si>
  <si>
    <t>Avulsion dent temporaire 8</t>
  </si>
  <si>
    <t>HBGD280</t>
  </si>
  <si>
    <t>Avulsion dent temporaire 9</t>
  </si>
  <si>
    <t>HBGD042</t>
  </si>
  <si>
    <t>Avulsion dent temporaire retenue, incluse ou réincluse 1</t>
  </si>
  <si>
    <t>HBGD028</t>
  </si>
  <si>
    <t>Avulsion incisive permanente retenue ou à l'état de germe</t>
  </si>
  <si>
    <t>HBGD003</t>
  </si>
  <si>
    <t>Avulsion odontoïde inclus ou d'une dent surnuméraire à l'état de germe</t>
  </si>
  <si>
    <t>HBGD040</t>
  </si>
  <si>
    <t>Avulsion plusieurs dents surnuméraires à l'état de germe ou de plusieurs odontoïdes</t>
  </si>
  <si>
    <t>HBGD047</t>
  </si>
  <si>
    <t>Avulsion première ou d'une deuxième molaire permanente retenue ou à l'état de germe</t>
  </si>
  <si>
    <t>HBGD459</t>
  </si>
  <si>
    <t>Avulsion prémolaire retenue ou à l'état de germe 1</t>
  </si>
  <si>
    <t>HBGD386</t>
  </si>
  <si>
    <t>Avulsion prémolaire retenue ou à l'état de germe 2</t>
  </si>
  <si>
    <t>HBGD004</t>
  </si>
  <si>
    <t>Avulsion troisième molaire mandibulaire retenue ou à l'état de germe 1</t>
  </si>
  <si>
    <t>HBGD018</t>
  </si>
  <si>
    <t>Avulsion troisième molaire maxillaire retenue ou à l'état de germe 1</t>
  </si>
  <si>
    <t>HBGD025</t>
  </si>
  <si>
    <t>Avulsions troisièmes molaires retenues ou à l'état de germe 2</t>
  </si>
  <si>
    <t>HBGD021</t>
  </si>
  <si>
    <t>Avulsions troisièmes molaires retenues ou à l'état de germe 3</t>
  </si>
  <si>
    <t>HBGD038</t>
  </si>
  <si>
    <t>Avulsions troisièmes molaires retenues ou à l'état de germe 4</t>
  </si>
  <si>
    <t>HBDD008</t>
  </si>
  <si>
    <t>Contention peropératoire des arcades dentaires par arc vestibulaire continu</t>
  </si>
  <si>
    <t>HBDD007</t>
  </si>
  <si>
    <t>Contention peropératoire des arcades dentaires par moyen autre qu'un arc vestibulaire continu</t>
  </si>
  <si>
    <t>HBDD014</t>
  </si>
  <si>
    <t>Contention peropératoire des arcades dentaires par un arc vestibulaire continu sur l'une, par autre moyen sur l'autre</t>
  </si>
  <si>
    <t>HBED015</t>
  </si>
  <si>
    <t>Réduction de fracture alvéolaire en denture mixte ou incomplète</t>
  </si>
  <si>
    <t>HBED009</t>
  </si>
  <si>
    <t>Réduction de fracture alvéolaire en denture permanente</t>
  </si>
  <si>
    <t>HBED011</t>
  </si>
  <si>
    <t>Réduction de luxation d'une dent</t>
  </si>
  <si>
    <t>HBED016</t>
  </si>
  <si>
    <t>Réduction de luxation de plusieurs dents</t>
  </si>
  <si>
    <t>HBED001</t>
  </si>
  <si>
    <t>Réimplantation d'1 dent permanente expulsée</t>
  </si>
  <si>
    <t>HBED003</t>
  </si>
  <si>
    <t>Réimplantation de 2 dents permanentes expulsées</t>
  </si>
  <si>
    <t>HBED021</t>
  </si>
  <si>
    <t>Réimplantation de 3 dents permanentes expulsées, ou plus</t>
  </si>
  <si>
    <t>HBLD084</t>
  </si>
  <si>
    <t>Plaque base résine pour guide chirurgical préimplantaire dentaire pour 2 arcades</t>
  </si>
  <si>
    <t>HBLD056</t>
  </si>
  <si>
    <t>Plaque base résine pour guide chirurgical préimplantaire dentaire, pour 1 arcade</t>
  </si>
  <si>
    <t>LBLD015</t>
  </si>
  <si>
    <t>Pose adulte 1 implant</t>
  </si>
  <si>
    <t>LBLD294</t>
  </si>
  <si>
    <t>Pose adulte 10 implants</t>
  </si>
  <si>
    <t>LBLD261</t>
  </si>
  <si>
    <t>Pose adulte 11 implants ou plus</t>
  </si>
  <si>
    <t>LBLD010</t>
  </si>
  <si>
    <t>Pose adulte 2 implants</t>
  </si>
  <si>
    <t>LBLD013</t>
  </si>
  <si>
    <t>Pose adulte 3 implants</t>
  </si>
  <si>
    <t>LBLD004</t>
  </si>
  <si>
    <t>Pose adulte 4 implants</t>
  </si>
  <si>
    <t>LBLD020</t>
  </si>
  <si>
    <t>Pose adulte 5 implants</t>
  </si>
  <si>
    <t>LBLD025</t>
  </si>
  <si>
    <t>Pose adulte 6 implants</t>
  </si>
  <si>
    <t>LBLD026</t>
  </si>
  <si>
    <t>Pose adulte 7 implants</t>
  </si>
  <si>
    <t>LBLD038</t>
  </si>
  <si>
    <t>Pose adulte 8 implants</t>
  </si>
  <si>
    <t>LBLD200</t>
  </si>
  <si>
    <t>Pose adulte 9 implants</t>
  </si>
  <si>
    <t>LBLD075</t>
  </si>
  <si>
    <t>Pose enfant 1 implant</t>
  </si>
  <si>
    <t>LBLD066</t>
  </si>
  <si>
    <t>Pose enfant 2 implant</t>
  </si>
  <si>
    <t>LBLD281</t>
  </si>
  <si>
    <t>Pose enfant 3 implant</t>
  </si>
  <si>
    <t>LBLD117</t>
  </si>
  <si>
    <t>Pose enfant 4 implant</t>
  </si>
  <si>
    <t>HBMP001</t>
  </si>
  <si>
    <t>Transformation d'un guide radiologique préimplantaire en guide chirurgical</t>
  </si>
  <si>
    <t>LAPB002</t>
  </si>
  <si>
    <t>Dégagement et activation adulte 1 implant</t>
  </si>
  <si>
    <t>LAPB122</t>
  </si>
  <si>
    <t>Dégagement et activation adulte 10 implants</t>
  </si>
  <si>
    <t>LAPB288</t>
  </si>
  <si>
    <t>Dégagement et activation adulte 11 implants</t>
  </si>
  <si>
    <t>LAPB004</t>
  </si>
  <si>
    <t>Dégagement et activation adulte 2 implants</t>
  </si>
  <si>
    <t>LAPB003</t>
  </si>
  <si>
    <t>Dégagement et activation adulte 3 implants</t>
  </si>
  <si>
    <t>LAPB001</t>
  </si>
  <si>
    <t>Dégagement et activation adulte 4 implants</t>
  </si>
  <si>
    <t>LAPB408</t>
  </si>
  <si>
    <t>LAPB005</t>
  </si>
  <si>
    <t>Dégagement et activation adulte 5 implants</t>
  </si>
  <si>
    <t>LAPB006</t>
  </si>
  <si>
    <t>Dégagement et activation adulte 6 implants</t>
  </si>
  <si>
    <t>LAPB007</t>
  </si>
  <si>
    <t>Dégagement et activation adulte 7 implants</t>
  </si>
  <si>
    <t>LAPB047</t>
  </si>
  <si>
    <t>Dégagement et activation adulte 8 implants</t>
  </si>
  <si>
    <t>LAPB030</t>
  </si>
  <si>
    <t>Dégagement et activation adulte 9 implants</t>
  </si>
  <si>
    <t>LAPB451</t>
  </si>
  <si>
    <t>Dégagement et activation enfant 1 implant</t>
  </si>
  <si>
    <t>LAPB311</t>
  </si>
  <si>
    <t>Dégagement et activation enfant 2 implants</t>
  </si>
  <si>
    <t>LAPB459</t>
  </si>
  <si>
    <t>Dégagement et activation enfant 3 implants</t>
  </si>
  <si>
    <t>HBKD005</t>
  </si>
  <si>
    <t>Changement de dispositif d'attachement d'une prothèse dentaire amovible supra implantaire</t>
  </si>
  <si>
    <t>HBLD240</t>
  </si>
  <si>
    <t>P  supra implantaire métal &lt; 9dents</t>
  </si>
  <si>
    <t>HBLD236</t>
  </si>
  <si>
    <t>P  supra implantaire métal 9-13 dents</t>
  </si>
  <si>
    <t>HBLD217</t>
  </si>
  <si>
    <t>P supra-implantaire métal  14 dents unimaxillaire</t>
  </si>
  <si>
    <t>HBLD171</t>
  </si>
  <si>
    <t>P supra-implantaire métal 14 dents bimaxillaire</t>
  </si>
  <si>
    <t>HBLD132</t>
  </si>
  <si>
    <t>P supra-implantaire résine  &lt; 9 dents</t>
  </si>
  <si>
    <t>HBLD118</t>
  </si>
  <si>
    <t>P supra-implantaire résine  14 dents unimaxillaire</t>
  </si>
  <si>
    <t>HBLD492</t>
  </si>
  <si>
    <t>P supra-implantaire résine  9-13 dents</t>
  </si>
  <si>
    <t>HBLD199</t>
  </si>
  <si>
    <t>P supra-implantaire résine 14 dents bimaxillaire</t>
  </si>
  <si>
    <t>HBLD012</t>
  </si>
  <si>
    <t>Pose d'infrastructure coronaire sur 1 implant</t>
  </si>
  <si>
    <t>HBLD017</t>
  </si>
  <si>
    <t>Pose d'infrastructure coronaire sur 2 implants</t>
  </si>
  <si>
    <t>HBLD021</t>
  </si>
  <si>
    <t>Pose d'infrastructure coronaire sur 3 implants</t>
  </si>
  <si>
    <t>HBLD013</t>
  </si>
  <si>
    <t>Pose d'infrastructure coronaire sur 4 implants</t>
  </si>
  <si>
    <t>HBLD005</t>
  </si>
  <si>
    <t>Pose d'infrastructure coronaire sur 5 implants ou plus</t>
  </si>
  <si>
    <t>HBLD418</t>
  </si>
  <si>
    <t>Pose d'une couronne dentaire implantoportée</t>
  </si>
  <si>
    <t>HBLD030</t>
  </si>
  <si>
    <t>Pose d'une prothèse dentaire complète transvissée implantoportée</t>
  </si>
  <si>
    <t>LBLD034</t>
  </si>
  <si>
    <t>Pose de barre de conjonction entre 2 implants intrabuccaux</t>
  </si>
  <si>
    <t>LBLD057</t>
  </si>
  <si>
    <t>Pose de barre de conjonction entre 3 implants intrabuccaux ou plus</t>
  </si>
  <si>
    <t>LBLD019</t>
  </si>
  <si>
    <t>Pose de moyen de liaison sur 1 implant préprothétique intraosseux intrabuccal</t>
  </si>
  <si>
    <t>LBLD214</t>
  </si>
  <si>
    <t>Pose de moyen de liaison sur 10 implants préprothétiques intraosseux intrabuccaux</t>
  </si>
  <si>
    <t>LBLD420</t>
  </si>
  <si>
    <t>Pose de moyen de liaison sur 11 implants préprothétiques intraosseux intrabuccaux ou plus</t>
  </si>
  <si>
    <t>LBLD073</t>
  </si>
  <si>
    <t>Pose de moyen de liaison sur 2 implants préprothétiques intraosseux intrabuccaux</t>
  </si>
  <si>
    <t>LBLD086</t>
  </si>
  <si>
    <t>Pose de moyen de liaison sur 3 implants préprothétiques intraosseux intrabuccaux</t>
  </si>
  <si>
    <t>LBLD193</t>
  </si>
  <si>
    <t>Pose de moyen de liaison sur 4 implants préprothétiques intraosseux intrabuccaux</t>
  </si>
  <si>
    <t>LBLD447</t>
  </si>
  <si>
    <t>Pose de moyen de liaison sur 5 implants préprothétiques intraosseux intrabuccaux</t>
  </si>
  <si>
    <t>LBLD270</t>
  </si>
  <si>
    <t>Pose de moyen de liaison sur 6 implants préprothétiques intraosseux intrabuccaux</t>
  </si>
  <si>
    <t>LBLD143</t>
  </si>
  <si>
    <t>Pose de moyen de liaison sur 7 implants préprothétiques intraosseux intrabuccaux</t>
  </si>
  <si>
    <t>LBLD235</t>
  </si>
  <si>
    <t>Pose de moyen de liaison sur 8 implants préprothétiques intraosseux intrabuccaux</t>
  </si>
  <si>
    <t>LBLD311</t>
  </si>
  <si>
    <t>Pose de moyen de liaison sur 9 implants préprothétiques intraosseux intrabuccaux</t>
  </si>
  <si>
    <t>HBMD019</t>
  </si>
  <si>
    <t>Révision des piliers implantoportés d'une prothèse dentaire</t>
  </si>
  <si>
    <t>HBGD009</t>
  </si>
  <si>
    <t>Ablation  d'une prothèse dentaire implantoportée</t>
  </si>
  <si>
    <t>LBGA004</t>
  </si>
  <si>
    <t>LBGA168</t>
  </si>
  <si>
    <t>Ablation adulte 10 implants intraosseux intrabuccal avec résection osseuse</t>
  </si>
  <si>
    <t>LBGA113</t>
  </si>
  <si>
    <t>Ablation adulte 11 implants intraosseux intrabuccal avec résection osseuse</t>
  </si>
  <si>
    <t>LBGA003</t>
  </si>
  <si>
    <t>LBGA002</t>
  </si>
  <si>
    <t>LBGA006</t>
  </si>
  <si>
    <t>Ablation adulte 4 implants intraosseux intrabuccal avec résection osseuse</t>
  </si>
  <si>
    <t>LBGA007</t>
  </si>
  <si>
    <t>Ablation adulte 5 implants intraosseux intrabuccal avec résection osseuse</t>
  </si>
  <si>
    <t>LBGA008</t>
  </si>
  <si>
    <t>Ablation adulte 6 implants intraosseux intrabuccal avec résection osseuse</t>
  </si>
  <si>
    <t>LBGA009</t>
  </si>
  <si>
    <t>Ablation adulte 7 implants intraosseux intrabuccal avec résection osseuse</t>
  </si>
  <si>
    <t>LBGA139</t>
  </si>
  <si>
    <t>Ablation adulte 8 implants intraosseux intrabuccal avec résection osseuse</t>
  </si>
  <si>
    <t>LBGA052</t>
  </si>
  <si>
    <t>Ablation adulte 9 implants intraosseux intrabuccal avec résection osseuse</t>
  </si>
  <si>
    <t>LBGA280</t>
  </si>
  <si>
    <t>Ablation enfant 1 implant intraosseux intrabuccal avec résection osseuse</t>
  </si>
  <si>
    <t>LBGA441</t>
  </si>
  <si>
    <t>LBGA354</t>
  </si>
  <si>
    <t>LBGA049</t>
  </si>
  <si>
    <t>HBGD012</t>
  </si>
  <si>
    <t>Ablation de corps étranger  d'un canal radiculaire d'une dent</t>
  </si>
  <si>
    <t>HBGB005</t>
  </si>
  <si>
    <t>Curetage périapical avec résection de l'apex d'une racine dentaire endodontiquement traitée</t>
  </si>
  <si>
    <t>HBGB003</t>
  </si>
  <si>
    <t>Curetage périapical avec résection de l'apex et obturation radiculaire d'une incisive ou d'une canine</t>
  </si>
  <si>
    <t>HBGB004</t>
  </si>
  <si>
    <t>Curetage périapical avec résection de l'apex et obturation radiculaire d'une molaire</t>
  </si>
  <si>
    <t>HBGB002</t>
  </si>
  <si>
    <t>Curetage périapical avec résection de l'apex et obturation radiculaire d'une prémolaire</t>
  </si>
  <si>
    <t>HBGD030</t>
  </si>
  <si>
    <t>Désobturation endodontique d'une incisive ou d'une canine</t>
  </si>
  <si>
    <t>HBGD033</t>
  </si>
  <si>
    <t>Désobturation endodontique d'une molaire</t>
  </si>
  <si>
    <t>HBGD233</t>
  </si>
  <si>
    <t>Désobturation endodontique d’une première prémolaire maxillaire</t>
  </si>
  <si>
    <t>HBGD001</t>
  </si>
  <si>
    <t>Désobturation endodontique d’une prémolaire autre que la première prémolaire maxillaire</t>
  </si>
  <si>
    <t>HBFD033</t>
  </si>
  <si>
    <t>Exérèse de la pulpe vivante d’une incisive ou d’une canine permanente</t>
  </si>
  <si>
    <t>HBFD008</t>
  </si>
  <si>
    <t>Exérèse de la pulpe vivante d’une molaire permanente</t>
  </si>
  <si>
    <t>HBFD021</t>
  </si>
  <si>
    <t>Exérèse de la pulpe vivante d’une première prémolaire maxillaire</t>
  </si>
  <si>
    <t>HBFD035</t>
  </si>
  <si>
    <t>Exérèse de la pulpe vivante d’une prémolaire autre que la première prémolaire maxillaire</t>
  </si>
  <si>
    <t>HBFD001</t>
  </si>
  <si>
    <t>Exérèse du contenu canalaire non vivant d’une incisive ou d’une canine permanente</t>
  </si>
  <si>
    <t>HBFD024</t>
  </si>
  <si>
    <t>Exérèse du contenu canalaire non vivant d’une molaire permanente</t>
  </si>
  <si>
    <t>HBFD297</t>
  </si>
  <si>
    <t>Exérèse du contenu canalaire non vivant d’une première prémolaire maxillaire</t>
  </si>
  <si>
    <t>HBFD003</t>
  </si>
  <si>
    <t>Exérèse du contenu canalaire non vivant d’une prémolaire autre que la première prémolaire maxillaire</t>
  </si>
  <si>
    <t>HBBA001</t>
  </si>
  <si>
    <t>Obturation d’une résorption radiculaire dentaire externe, par abord parodontal</t>
  </si>
  <si>
    <t>HBBD003</t>
  </si>
  <si>
    <t>Obturation radiculaire d'une incisive ou d'une canine après apexification</t>
  </si>
  <si>
    <t>HBBD002</t>
  </si>
  <si>
    <t>Obturation radiculaire d'une molaire après apexification</t>
  </si>
  <si>
    <t>HBBD234</t>
  </si>
  <si>
    <t>Obturation radiculaire d'une première prémolaire maxillaire  après apexification</t>
  </si>
  <si>
    <t>HBBD001</t>
  </si>
  <si>
    <t>Obturation radiculaire d'une prémolaire autre que la première prémolaire maxillaire après apexification</t>
  </si>
  <si>
    <t>HBLD009</t>
  </si>
  <si>
    <t>Application d’un topique pour hypersensibilité dentinaire</t>
  </si>
  <si>
    <t>HBLD045</t>
  </si>
  <si>
    <t>Application dentaire d’un vernis de reminéralisation sur une arcade</t>
  </si>
  <si>
    <t>HBMD001</t>
  </si>
  <si>
    <t>Eclaircissement de dent dépulpée</t>
  </si>
  <si>
    <t>HBMD005</t>
  </si>
  <si>
    <t>Eclaircissement des dents pulpées</t>
  </si>
  <si>
    <t>HBFD010</t>
  </si>
  <si>
    <t>Parage de plaie de la pulpe d'une dent avec coiffage</t>
  </si>
  <si>
    <t>HBMD044</t>
  </si>
  <si>
    <t>Restauration d'une dent d’un secteur incisivocanin sur 1 angle par matériau inséré en phase plastique, sans ancrage radiculaire</t>
  </si>
  <si>
    <t>HBMD047</t>
  </si>
  <si>
    <t>Restauration d'une dent d’un secteur incisivocanin sur 2 angles par matériau inséré en phase plastique, sans ancrage radiculaire</t>
  </si>
  <si>
    <t>HBMD042</t>
  </si>
  <si>
    <t>Restauration d'une dent par matériau inséré en phase plastique avec ancrage radiculaire</t>
  </si>
  <si>
    <t>HBMD058</t>
  </si>
  <si>
    <t>Restauration d’une dent d’un secteur incisivocanin sur 1 face par matériau inséré en phase plastique, sans ancrage radiculaire</t>
  </si>
  <si>
    <t>HBMD050</t>
  </si>
  <si>
    <t>Restauration d’une dent d’un secteur incisivocanin sur 2 faces par matériau inséré en phase plastique sans ancrage radiculaire</t>
  </si>
  <si>
    <t>HBMD054</t>
  </si>
  <si>
    <t>Restauration d’une dent d’un secteur incisivocanin sur 3 faces ou plus par matériau inséré en phase plastique sans ancrage radiculaire</t>
  </si>
  <si>
    <t>HBMD053</t>
  </si>
  <si>
    <t>Restauration d’une dent d’un secteur prémolomolaire sur 1 face par matériau inséré en phase plastique, sans ancrage radiculaire</t>
  </si>
  <si>
    <t>HBMD049</t>
  </si>
  <si>
    <t>Restauration d’une dent d’un secteur prémolomolaire sur 2 faces par matériau inséré en phase plastique sans ancrage radiculaire</t>
  </si>
  <si>
    <t>HBMD038</t>
  </si>
  <si>
    <t>Restauration d’une dent d’un secteur prémolomolaire sur 3 faces ou plus par matériau inséré en phase plastique sans ancrage radiculaire</t>
  </si>
  <si>
    <t>HBMD043</t>
  </si>
  <si>
    <t>HBMD046</t>
  </si>
  <si>
    <t>HBMD055</t>
  </si>
  <si>
    <t>LAQK006</t>
  </si>
  <si>
    <t>ODF</t>
  </si>
  <si>
    <t>Analyse céphalométrique architecturale craniofaciale</t>
  </si>
  <si>
    <t>LAQK004</t>
  </si>
  <si>
    <t>Analyse céphalométrique craniofaciale bidimensionnelle</t>
  </si>
  <si>
    <t>LAQK010</t>
  </si>
  <si>
    <t>Analyse céphalométrique craniofaciale bidimensionnelle avec simulation des objectifs thérapeutiques</t>
  </si>
  <si>
    <t>LAQK007</t>
  </si>
  <si>
    <t>Analyse céphalométrique craniofaciale tridimensionnelle</t>
  </si>
  <si>
    <t>LBQK002</t>
  </si>
  <si>
    <t>Bilan de dysmorphose dento-maxillo-faciale avec tracé et analyse céphalométrique de profil</t>
  </si>
  <si>
    <t>LBQK003</t>
  </si>
  <si>
    <t>Bilan de dysmorphose dento-maxillo-faciale avec tracé et analyse céphalométrique tridimensionnelle ou analyse architecturale craniofaciale, et simulation des objectifs de traitement sur moulage et/ou sur tracé céphalométrique</t>
  </si>
  <si>
    <t>LBQK004</t>
  </si>
  <si>
    <t>Bilan de dysmorphose dento-maxillo-faciale avec tracé et analyse céphalométrique tridimensionnelle, ou tracé et analyse architecturale craniofaciale</t>
  </si>
  <si>
    <t>HBDD002</t>
  </si>
  <si>
    <t>Contention d'une arcade dentaire par dispositif amovible, après traitement orthodontique</t>
  </si>
  <si>
    <t>HBDD001</t>
  </si>
  <si>
    <t>Contention d'une arcade dentaire par dispositif fixe, après traitement orthodontique</t>
  </si>
  <si>
    <t>HBDD017</t>
  </si>
  <si>
    <t>Contention des arcades dentaires par dispositif amovible bimaxillaire monobloc [tooth positioner] et dispositif fixe sur 1 arcade, après traitement orthodontique</t>
  </si>
  <si>
    <t>HBDD018</t>
  </si>
  <si>
    <t>Contention des arcades dentaires par dispositif amovible bimaxillaire monobloc [tooth positioner] et dispositif fixe sur 2 arcades, après traitement orthodontique</t>
  </si>
  <si>
    <t>HBDD011</t>
  </si>
  <si>
    <t>Contention des arcades dentaires par dispositif amovible bimaxillaire monobloc [tooth positioner], après traitement orthodontique</t>
  </si>
  <si>
    <t>HBDD009</t>
  </si>
  <si>
    <t>Contention des arcades dentaires par dispositif amovible, après traitement orthodontique</t>
  </si>
  <si>
    <t>HBDD013</t>
  </si>
  <si>
    <t>Contention des arcades dentaires par dispositif fixe sur l'une et dispositif amovible sur l'autre, après traitement orthodontique</t>
  </si>
  <si>
    <t>HBDD010</t>
  </si>
  <si>
    <t>Contention des arcades dentaires par dispositif fixe, après traitement orthodontique</t>
  </si>
  <si>
    <t>HBMD006</t>
  </si>
  <si>
    <t>Reconstitution coronaire provisoire pour acte endodontique sur dent délabrée</t>
  </si>
  <si>
    <t>LBEP004</t>
  </si>
  <si>
    <t>Réduction d'un décalage antéropostérieur des arcades dentaires par dispositif orthopédique et/ou dispositif fonctionnel</t>
  </si>
  <si>
    <t>LBEP001</t>
  </si>
  <si>
    <t>Réduction d'un décalage postéroantérieur des arcades dentaires par dispositif orthopédique et/ou dispositif fonctionnel</t>
  </si>
  <si>
    <t>LBEP008</t>
  </si>
  <si>
    <t>Réduction d'un décalage transversal des arcades dentaires par dispositif orthopédique et/ou dispositif fonctionnel</t>
  </si>
  <si>
    <t>LBEP007</t>
  </si>
  <si>
    <t>Réduction d'un décalage vertical des arcades dentaires par dispositif orthopédique et/ou dispositif fonctionnel</t>
  </si>
  <si>
    <t>LBEP003</t>
  </si>
  <si>
    <t>Réduction d'une insuffisance transversale de l'os maxillaire par dispositif orthopédique et/ou dispositif fonctionnel</t>
  </si>
  <si>
    <t>LBEP006</t>
  </si>
  <si>
    <t>Réduction d'une insuffisance transversale de la mandibule par dispositif orthopédique</t>
  </si>
  <si>
    <t>HBED010</t>
  </si>
  <si>
    <t>Réduction d'une malocclusion et/ou d'une malposition alvéolodentaire par dispositif fixe bibague sur 1 arcade</t>
  </si>
  <si>
    <t>HBED008</t>
  </si>
  <si>
    <t>Réduction d'une malocclusion et/ou d'une malposition alvéolodentaire par dispositif fixe bibague sur 2 arcades</t>
  </si>
  <si>
    <t>HBED020</t>
  </si>
  <si>
    <t>Réduction d'une malocclusion et/ou d'une malposition alvéolodentaire par dispositif fixe multiattache sectoriel</t>
  </si>
  <si>
    <t>HBED027</t>
  </si>
  <si>
    <t>Réduction d'une malocclusion et/ou d'une malposition alvéolodentaire par dispositif fixe multiattache total sur 1 arcade avec adjonction de dispositif associé, avec contention de l'autre arcade par dispositif amovible après traitement orthodontique</t>
  </si>
  <si>
    <t>HBED025</t>
  </si>
  <si>
    <t>Réduction d'une malocclusion et/ou d'une malposition alvéolodentaire par dispositif fixe multiattache total sur 1 arcade avec adjonction de dispositif associé, avec contention de l'autre arcade par dispositif fixe après traitement orthodontique</t>
  </si>
  <si>
    <t>HBED026</t>
  </si>
  <si>
    <t>Réduction d'une malocclusion et/ou d'une malposition alvéolodentaire par dispositif fixe multiattache total sur 1 arcade sans adjonction de dispositif associé, avec contention de l'autre arcade par dispositif amovible après traitement orthodontique</t>
  </si>
  <si>
    <t>HBED028</t>
  </si>
  <si>
    <t>Réduction d'une malocclusion et/ou d'une malposition alvéolodentaire par dispositif fixe multiattache total sur 1 arcade sans adjonction de dispositif associé, avec contention de l'autre arcade par dispositif fixe après traitement orthodontique</t>
  </si>
  <si>
    <t>HBED013</t>
  </si>
  <si>
    <t>Réduction d'une malocclusion et/ou d'une malposition alvéolodentaire par dispositif fixe multiattache total sur 1 arcade, avec adjonction de dispositif associé</t>
  </si>
  <si>
    <t>HBED012</t>
  </si>
  <si>
    <t>Réduction d'une malocclusion et/ou d'une malposition alvéolodentaire par dispositif fixe multiattache total sur 1 arcade, sans adjonction de dispositif associé</t>
  </si>
  <si>
    <t>HBED002</t>
  </si>
  <si>
    <t>Réduction d'une malocclusion et/ou d'une malposition alvéolodentaire par dispositif fixe multiattache total sur 2 arcades, avec adjonction d'un dispositif associé</t>
  </si>
  <si>
    <t>HBED018</t>
  </si>
  <si>
    <t>Réduction d'une malocclusion et/ou d'une malposition alvéolodentaire par dispositif fixe multiattache total sur 2 arcades, avec adjonction de 2 dispositifs associés</t>
  </si>
  <si>
    <t>HBED007</t>
  </si>
  <si>
    <t>Réduction d'une malocclusion et/ou d'une malposition alvéolodentaire par dispositif fixe multiattache total sur 2 arcades, avec adjonction de 3 dispositifs associés</t>
  </si>
  <si>
    <t>HBED014</t>
  </si>
  <si>
    <t>Réduction d'une malocclusion et/ou d'une malposition alvéolodentaire par dispositif fixe multiattache total sur 2 arcades, sans adjonction de dispositif associé</t>
  </si>
  <si>
    <t>HBED017</t>
  </si>
  <si>
    <t>Réduction d'une malocclusion et/ou d'une malposition alvéolodentaire par un dispositif amovible sur 1 arcade</t>
  </si>
  <si>
    <t>HBED019</t>
  </si>
  <si>
    <t>Réduction d'une malocclusion et/ou d'une malposition alvéolodentaire par un dispositif amovible sur 2 arcades</t>
  </si>
  <si>
    <t>HBBD005</t>
  </si>
  <si>
    <t>Comblement [Scellement] prophylactique des puits, sillons et fissures sur 1 dent</t>
  </si>
  <si>
    <t>HBBD006</t>
  </si>
  <si>
    <t>Comblement [Scellement] prophylactique des puits, sillons et fissures sur 2 dents</t>
  </si>
  <si>
    <t>HBBD007</t>
  </si>
  <si>
    <t>Comblement [Scellement] prophylactique des puits, sillons et fissures sur 3 dents</t>
  </si>
  <si>
    <t>HBBD004</t>
  </si>
  <si>
    <t>Comblement [Scellement] prophylactique des puits, sillons et fissures sur 4 dents</t>
  </si>
  <si>
    <t>HBBD039</t>
  </si>
  <si>
    <t>Comblement [Scellement] prophylactique des puits, sillons et fissures sur 5 dents</t>
  </si>
  <si>
    <t>HBBD404</t>
  </si>
  <si>
    <t>Comblement [Scellement] prophylactique des puits, sillons et fissures sur 6 dents</t>
  </si>
  <si>
    <t>HBBD098</t>
  </si>
  <si>
    <t>Comblement [Scellement] prophylactique des puits, sillons et fissures sur 7 dents</t>
  </si>
  <si>
    <t>HBBD427</t>
  </si>
  <si>
    <t>Comblement [Scellement] prophylactique des puits, sillons et fissures sur 8 dents</t>
  </si>
  <si>
    <t>HBFD006</t>
  </si>
  <si>
    <t>Exérèse de la pulpe camérale [Biopulpotomie] d'une dent temporaire</t>
  </si>
  <si>
    <t>HBFD017</t>
  </si>
  <si>
    <t>Exérèse de la pulpe vivante d’une incisive ou d’une canine temporaire</t>
  </si>
  <si>
    <t>HBFD019</t>
  </si>
  <si>
    <t>Exérèse de la pulpe vivante d’une molaire temporaire</t>
  </si>
  <si>
    <t>HBFD015</t>
  </si>
  <si>
    <t>Exérèse du contenu canalaire non vivant d'une incisive ou d'une canine temporaire</t>
  </si>
  <si>
    <t>HBFD474</t>
  </si>
  <si>
    <t>Exérèse du contenu canalaire non vivant d'une molaire temporaire</t>
  </si>
  <si>
    <t>HBFD458</t>
  </si>
  <si>
    <t>Exérèse du contenu canalaire non vivant d’une incisive ou d'une canine permanente immature</t>
  </si>
  <si>
    <t>HBFD150</t>
  </si>
  <si>
    <t>Exérèse du contenu canalaire non vivant d’une molaire permanente immature</t>
  </si>
  <si>
    <t>HBFD395</t>
  </si>
  <si>
    <t>Exérèse du contenu canalaire non vivant d’une première prémolaire maxillaire immature</t>
  </si>
  <si>
    <t>HBFD326</t>
  </si>
  <si>
    <t>Exérèse du contenu canalaire non vivant d’une prémolaire immature autre que la première prémolaire maxillaire</t>
  </si>
  <si>
    <t>HBFD032</t>
  </si>
  <si>
    <t>Exérèse partielle de la pulpe vivante d'une dent permanente immature pour apexogénèse</t>
  </si>
  <si>
    <t>HBLD003</t>
  </si>
  <si>
    <t>Pose d’un arc de maintien d’espace interdentaire avec dent prothétique</t>
  </si>
  <si>
    <t>HBLD001</t>
  </si>
  <si>
    <t>Pose d’un arc de maintien d’espace interdentaire sans dent prothétique</t>
  </si>
  <si>
    <t>HBLD002</t>
  </si>
  <si>
    <t>Pose d’un mainteneur d’espace interdentaire amovible passif</t>
  </si>
  <si>
    <t>HBLD006</t>
  </si>
  <si>
    <t>Pose d’un mainteneur d’espace interdentaire unitaire scellé</t>
  </si>
  <si>
    <t>HBLD004</t>
  </si>
  <si>
    <t>Séance d'application topique intrabuccale de fluorures</t>
  </si>
  <si>
    <t>HBMD003</t>
  </si>
  <si>
    <t>Séance de renouvellement de l'obturation radiculaire d'une dent permanente immature à l'hydroxyde de Ca</t>
  </si>
  <si>
    <t>HBLD048</t>
  </si>
  <si>
    <t>P totale bimaxillaire : 1 résine + 1 chassis métal</t>
  </si>
  <si>
    <t>HBLD046</t>
  </si>
  <si>
    <t>P totale bimaxillaire métal</t>
  </si>
  <si>
    <t>HBLD035</t>
  </si>
  <si>
    <t>P totale bimaxillaire résine</t>
  </si>
  <si>
    <t>HBLD047</t>
  </si>
  <si>
    <t>P totale unimaxillaire métal</t>
  </si>
  <si>
    <t>HBLD031</t>
  </si>
  <si>
    <t>P totale unimaxillaire résine</t>
  </si>
  <si>
    <t>HBLD032</t>
  </si>
  <si>
    <t>P totale unimaxillaire résine (transitoire)</t>
  </si>
  <si>
    <t>LBGD001</t>
  </si>
  <si>
    <t>Parodontologie</t>
  </si>
  <si>
    <t>Ablation de moyen de contention maxillaire et/ou mandibulaire intrabuccal</t>
  </si>
  <si>
    <t>HBAA338</t>
  </si>
  <si>
    <t>Allongement coronaire par gingivectomie sur une dent</t>
  </si>
  <si>
    <t>HBFD014</t>
  </si>
  <si>
    <t>Amputation et/ou séparation radiculaire ou coronoradiculaire d'une dent</t>
  </si>
  <si>
    <t>HBJA003</t>
  </si>
  <si>
    <t>Assainissement parodontal par lambeau sur un sextant</t>
  </si>
  <si>
    <t>HBQD001</t>
  </si>
  <si>
    <t>Bilan parodontal</t>
  </si>
  <si>
    <t>HBJD001</t>
  </si>
  <si>
    <t>Détartrage et polissage des dents</t>
  </si>
  <si>
    <t>HBJB001</t>
  </si>
  <si>
    <t>Évacuation d'abcès parodontal</t>
  </si>
  <si>
    <t>HBFA013</t>
  </si>
  <si>
    <t>Exérèse d'hypertrophie gingivale ou de crête flottante localisée</t>
  </si>
  <si>
    <t>HBFA012</t>
  </si>
  <si>
    <t>Exérèse d'hypertrophie gingivale ou de crête flottante sur une arcade maxillaire ou mandibulaire complète</t>
  </si>
  <si>
    <t>HBFA008</t>
  </si>
  <si>
    <t>Gingivectomie  sur un secteur de 7 dents ou plus</t>
  </si>
  <si>
    <t>HBFA006</t>
  </si>
  <si>
    <t>Gingivectomie sur un secteur de 1 à 3 dents</t>
  </si>
  <si>
    <t>HBFA007</t>
  </si>
  <si>
    <t>Gingivectomie sur un secteur de 4 à 6 dents</t>
  </si>
  <si>
    <t>HBED023</t>
  </si>
  <si>
    <t>Greffe épithélioconjonctive ou conjonctive sur la gencive, sur un secteur de 1 à 3 dents</t>
  </si>
  <si>
    <t>HBED024</t>
  </si>
  <si>
    <t>Greffe épithélioconjonctive ou conjonctive sur la gencive, sur un sextant</t>
  </si>
  <si>
    <t>HBFA005</t>
  </si>
  <si>
    <t>Ostéoplastie soustractive de l'arcade alvéolaire sur un secteur de 1 à 3 dents</t>
  </si>
  <si>
    <t>HBFA004</t>
  </si>
  <si>
    <t>Ostéoplastie soustractive de l'arcade alvéolaire sur un secteur de 4 à 6 dents</t>
  </si>
  <si>
    <t>HBFA003</t>
  </si>
  <si>
    <t>Ostéoplastie soustractive de l'arcade alvéolaire sur un secteur de 7 dents ou plus</t>
  </si>
  <si>
    <t>HBMA001</t>
  </si>
  <si>
    <t>Plastie mucogingivale par lambeau déplacé latéralement, coronairement ou apicalement</t>
  </si>
  <si>
    <t>HBMA004</t>
  </si>
  <si>
    <t>Régénération parodontale</t>
  </si>
  <si>
    <t>HBGB006</t>
  </si>
  <si>
    <t>Surfaçage radiculaire dentaire sur un sextant</t>
  </si>
  <si>
    <t>HBGD011</t>
  </si>
  <si>
    <t>Ablation  d'un bloc métallique coulé ou d'une prothèse dentaire à tenon radiculaire scellé</t>
  </si>
  <si>
    <t>HBMD087</t>
  </si>
  <si>
    <t>Adjonction 1 pilier CCM ou équivalent minéral</t>
  </si>
  <si>
    <t>HBMD081</t>
  </si>
  <si>
    <t>Adjonction 1 pilier métal</t>
  </si>
  <si>
    <t>HBMD479</t>
  </si>
  <si>
    <t>Adjonction 1er inter de bridge CCM ou équivalent minéral</t>
  </si>
  <si>
    <t>HBMD490</t>
  </si>
  <si>
    <t>Adjonction 1er inter de bridge métal</t>
  </si>
  <si>
    <t>HBMD433</t>
  </si>
  <si>
    <t>Adjonction 2ème inter de bridge CCM ou équivalent minéral</t>
  </si>
  <si>
    <t>HBMD342</t>
  </si>
  <si>
    <t>Adjonction 2ème inter de bridge métal</t>
  </si>
  <si>
    <t>HBMD072</t>
  </si>
  <si>
    <t>Adjonction 4ème ou plus inter de bridge CCM ou équivalent minéral</t>
  </si>
  <si>
    <t>HBMD082</t>
  </si>
  <si>
    <t>Adjonction 4ème ou plus inter de bridge métal</t>
  </si>
  <si>
    <t>HBLD040</t>
  </si>
  <si>
    <t>Bridge 1 pilier CCM ou CCC et 1 inter et 1 pilier métal</t>
  </si>
  <si>
    <t>HBLD043</t>
  </si>
  <si>
    <t>Bridge 1 pilier+ 1 inter CCM ou CCC + 1 pilier métal</t>
  </si>
  <si>
    <t>HBLD023</t>
  </si>
  <si>
    <t>Bridge 2 piliers et 1 inter CCM ou CCC</t>
  </si>
  <si>
    <t>HBLD033</t>
  </si>
  <si>
    <t>Bridge 2 piliers et 1 inter métal</t>
  </si>
  <si>
    <t>HBLD034</t>
  </si>
  <si>
    <t>HBLD036</t>
  </si>
  <si>
    <t>CCM ou CCC</t>
  </si>
  <si>
    <t>HBLD038</t>
  </si>
  <si>
    <t>Coiffe métal</t>
  </si>
  <si>
    <t>HBLD037</t>
  </si>
  <si>
    <t>Couronne transitoire</t>
  </si>
  <si>
    <t>HBGD005</t>
  </si>
  <si>
    <t>dépose ancrage corono-radiculaire (Inlay core ou tenon + résine composite)</t>
  </si>
  <si>
    <t>HBGD027</t>
  </si>
  <si>
    <t>Dépose prothèse scellée 1</t>
  </si>
  <si>
    <t>HBMD048</t>
  </si>
  <si>
    <t>HBLD261</t>
  </si>
  <si>
    <t>inlay core avec clavette</t>
  </si>
  <si>
    <t>HBLD007</t>
  </si>
  <si>
    <t>Inlay core sans clavette</t>
  </si>
  <si>
    <t>HBLD052</t>
  </si>
  <si>
    <t>Pose d’un dispositif unimaxillaire de contention extracoronaire par attelle composite collée, sur 1 à 6 dents</t>
  </si>
  <si>
    <t>HBLD050</t>
  </si>
  <si>
    <t>Pose d’un dispositif unimaxillaire de contention extracoronaire par attelle composite collée, sur 7 dents ou plus</t>
  </si>
  <si>
    <t>HBLD053</t>
  </si>
  <si>
    <t>Pose d’un dispositif unimaxillaire de contention extracoronaire par attelle métallique coulée et collée, sur 1 à 6 dents</t>
  </si>
  <si>
    <t>HBLD051</t>
  </si>
  <si>
    <t>Pose d’un dispositif unimaxillaire de contention extracoronaire par attelle métallique coulée et collée, sur 7 dents ou plus</t>
  </si>
  <si>
    <t>HBMD076</t>
  </si>
  <si>
    <t>Réparation de l'artifice cosmétique d'une dent prothétique par technique directe</t>
  </si>
  <si>
    <t>HBMD079</t>
  </si>
  <si>
    <t>Réparation de l'artifice cosmétique d'une dent prothétique par technique indirecte</t>
  </si>
  <si>
    <t>HBMD009</t>
  </si>
  <si>
    <t>Rescellement ou recollage + de 2 couronnes ou bridge &gt; 2 piliers</t>
  </si>
  <si>
    <t>HBMD016</t>
  </si>
  <si>
    <t>Rescellement ou recollage 1 ou 2 couronnes ou bridge 2 piliers</t>
  </si>
  <si>
    <t>HBLD131</t>
  </si>
  <si>
    <t>PPA métal 1 à 3 dents</t>
  </si>
  <si>
    <t>HBLD079</t>
  </si>
  <si>
    <t>PPA métal 10 dents</t>
  </si>
  <si>
    <t>HBLD203</t>
  </si>
  <si>
    <t>PPA métal 11 dents</t>
  </si>
  <si>
    <t>HBLD112</t>
  </si>
  <si>
    <t>PPA métal 12 dents</t>
  </si>
  <si>
    <t>HBLD308</t>
  </si>
  <si>
    <t>PPA métal 13 dents</t>
  </si>
  <si>
    <t>HBLD332</t>
  </si>
  <si>
    <t>PPA métal 4 dents</t>
  </si>
  <si>
    <t>HBLD452</t>
  </si>
  <si>
    <t>PPA métal 5 dents</t>
  </si>
  <si>
    <t>HBLD474</t>
  </si>
  <si>
    <t>PPA métal 6 dents</t>
  </si>
  <si>
    <t>HBLD075</t>
  </si>
  <si>
    <t>PPA métal 7 dents</t>
  </si>
  <si>
    <t>HBLD470</t>
  </si>
  <si>
    <t>PPA métal 8 dents</t>
  </si>
  <si>
    <t>HBLD435</t>
  </si>
  <si>
    <t>PPA métal 9 dents</t>
  </si>
  <si>
    <t>YYYY159</t>
  </si>
  <si>
    <t>Supplément pour pose d'une dent contreplaquée ou massive à une prothèse amovible sur châssis métallique</t>
  </si>
  <si>
    <t>YYYY079</t>
  </si>
  <si>
    <t>Supplément pour pose de 10 dents contreplaquées ou massives à une prothèse amovible sur châssis métallique</t>
  </si>
  <si>
    <t>YYYY184</t>
  </si>
  <si>
    <t>Supplément pour pose de 11 dents contreplaquées ou massives à une prothèse amovible sur châssis métallique</t>
  </si>
  <si>
    <t>YYYY284</t>
  </si>
  <si>
    <t>Supplément pour pose de 12 dents contreplaquées ou massives à une prothèse amovible sur châssis métallique</t>
  </si>
  <si>
    <t>YYYY236</t>
  </si>
  <si>
    <t>Supplément pour pose de 13 dents contreplaquées ou massives à une prothèse amovible sur châssis métallique</t>
  </si>
  <si>
    <t>YYYY353</t>
  </si>
  <si>
    <t>Supplément pour pose de 14 dents contreplaquées ou massives à une prothèse amovible sur châssis métallique</t>
  </si>
  <si>
    <t>YYYY329</t>
  </si>
  <si>
    <t>Supplément pour pose de 2 dents contreplaquées ou massives à une prothèse amovible sur châssis métallique</t>
  </si>
  <si>
    <t>YYYY258</t>
  </si>
  <si>
    <t>Supplément pour pose de 3 dents contreplaquées ou massives à une prothèse amovible sur châssis métallique</t>
  </si>
  <si>
    <t>YYYY259</t>
  </si>
  <si>
    <t>Supplément pour pose de 4 dents contreplaquées ou massives à une prothèse amovible sur châssis métallique</t>
  </si>
  <si>
    <t>YYYY440</t>
  </si>
  <si>
    <t>Supplément pour pose de 5 dents contreplaquées ou massives à une prothèse amovible sur châssis métallique</t>
  </si>
  <si>
    <t>YYYY447</t>
  </si>
  <si>
    <t>Supplément pour pose de 6 dents contreplaquées ou massives à une prothèse amovible sur châssis métallique</t>
  </si>
  <si>
    <t>YYYY142</t>
  </si>
  <si>
    <t>Supplément pour pose de 7 dents contreplaquées ou massives à une prothèse amovible sur châssis métallique</t>
  </si>
  <si>
    <t>YYYY158</t>
  </si>
  <si>
    <t>Supplément pour pose de 8 dents contreplaquées ou massives à une prothèse amovible sur châssis métallique</t>
  </si>
  <si>
    <t>YYYY476</t>
  </si>
  <si>
    <t>Supplément pour pose de 9 dents contreplaquées ou massives à une prothèse amovible sur châssis métallique</t>
  </si>
  <si>
    <t>HBLD364</t>
  </si>
  <si>
    <t>PPA résine 1 à 3 dents (transitoire)</t>
  </si>
  <si>
    <t>HBLD138</t>
  </si>
  <si>
    <t>PPA résine 10 dents (permanente)</t>
  </si>
  <si>
    <t>HBLD231</t>
  </si>
  <si>
    <t>PPA résine 10 dents (transitoire)</t>
  </si>
  <si>
    <t>HBLD083</t>
  </si>
  <si>
    <t>PPA résine 11 dents (permanente)</t>
  </si>
  <si>
    <t>HBLD215</t>
  </si>
  <si>
    <t>PPA résine 11 dents (transitoire)</t>
  </si>
  <si>
    <t>HBLD370</t>
  </si>
  <si>
    <t>PPA résine 12 dents (permanente)</t>
  </si>
  <si>
    <t>HBLD262</t>
  </si>
  <si>
    <t>PPA résine 12 dents (transitoire)</t>
  </si>
  <si>
    <t>HBLD349</t>
  </si>
  <si>
    <t>PPA résine 13 dents (permanente)</t>
  </si>
  <si>
    <t>HBLD232</t>
  </si>
  <si>
    <t>PPA résine 13 dents (transitoire)</t>
  </si>
  <si>
    <t>HBLD476</t>
  </si>
  <si>
    <t>PPA résine 4 dents  (transitoire)</t>
  </si>
  <si>
    <t>HBLD224</t>
  </si>
  <si>
    <t>PPA résine 5 dents (transitoire)</t>
  </si>
  <si>
    <t>HBLD371</t>
  </si>
  <si>
    <t>PPA résine 6 dents (transitoire)</t>
  </si>
  <si>
    <t>HBLD123</t>
  </si>
  <si>
    <t>PPA résine 7 dents (transitoire)</t>
  </si>
  <si>
    <t>HBLD270</t>
  </si>
  <si>
    <t>PPA résine 8 dents (transitoire)</t>
  </si>
  <si>
    <t>HBLD101</t>
  </si>
  <si>
    <t>PPA résine 9 dents (permanente)</t>
  </si>
  <si>
    <t>HBLD148</t>
  </si>
  <si>
    <t>PPA résine 9 dents (transitoire)</t>
  </si>
  <si>
    <t>HBMD018</t>
  </si>
  <si>
    <t>Séance de préparation [mise en condition] tissulaire des surfaces d'appui muqueux d'une prothèse dentaire, sur une arcade</t>
  </si>
  <si>
    <t>YYYY176</t>
  </si>
  <si>
    <t>Supplément pour pose d'une dent contreplaquée sur une prothèse amovible à plaque base résine</t>
  </si>
  <si>
    <t>YYYY275</t>
  </si>
  <si>
    <t>Supplément pour pose de 2 dents contreplaquées sur une prothèse amovible à plaque base résine</t>
  </si>
  <si>
    <t>YYYY246</t>
  </si>
  <si>
    <t>Supplément pour pose de 3 dents contreplaquées sur une prothèse amovible à plaque base résine</t>
  </si>
  <si>
    <t>YYYY478</t>
  </si>
  <si>
    <t>Supplément pour pose de 4 dents contreplaquées sur une prothèse amovible à plaque base résine</t>
  </si>
  <si>
    <t>YYYY426</t>
  </si>
  <si>
    <t>Supplément pour pose de 5 dents contreplaquées sur une prothèse amovible à plaque base résine</t>
  </si>
  <si>
    <t>YYYY389</t>
  </si>
  <si>
    <t>Supplément pour pose de 6 dents contreplaquées sur une prothèse amovible à plaque base résine</t>
  </si>
  <si>
    <t>HBQK061</t>
  </si>
  <si>
    <t>Radiologie</t>
  </si>
  <si>
    <t>Radio rétroalvéolaire/rétrocoronaire (1 à 3 dents contigües) : acte hors endo (peri interventionnelle ou finale)</t>
  </si>
  <si>
    <t>HBQK303</t>
  </si>
  <si>
    <t>Radio rétroalvéolaire/rétrocoronaire (1 à 3 dents contigües) : endo (préintervention + per + finale)</t>
  </si>
  <si>
    <t>HBQK040</t>
  </si>
  <si>
    <t>Radio rétroalvéolaire/rétrocoronaire (1 à 3 dents contigües) : endo (préintervention ou per + finale)</t>
  </si>
  <si>
    <t>HBQK389</t>
  </si>
  <si>
    <t>Radio rétroalvéolaire/rétrocoronaire 1 secteur (1 à 3 dents contigües) : diagnostic</t>
  </si>
  <si>
    <t>HBQK065</t>
  </si>
  <si>
    <t>Radio rétroalvéolaire/rétrocoronaire 10 secteurs (1 à 3 dents contigües) : diagnostic</t>
  </si>
  <si>
    <t>HBQK424</t>
  </si>
  <si>
    <t>Radio rétroalvéolaire/rétrocoronaire 11 secteurs (1 à 3 dents contigües) : diagnostic</t>
  </si>
  <si>
    <t>HBQK476</t>
  </si>
  <si>
    <t>Radio rétroalvéolaire/rétrocoronaire 12 secteurs (1 à 3 dents contigües) : diagnostic</t>
  </si>
  <si>
    <t>HBQK093</t>
  </si>
  <si>
    <t>Radio rétroalvéolaire/rétrocoronaire 13 secteurs (1 à 3 dents contigües) : diagnostic</t>
  </si>
  <si>
    <t>HBQK041</t>
  </si>
  <si>
    <t>Radio rétroalvéolaire/rétrocoronaire 14 secteurs (1 à 3 dents contigües) : diagnostic</t>
  </si>
  <si>
    <t>HBQK191</t>
  </si>
  <si>
    <t>Radio rétroalvéolaire/rétrocoronaire 2 secteurs (1 à 3 dents contigües) : diagnostic</t>
  </si>
  <si>
    <t>HBQK331</t>
  </si>
  <si>
    <t>Radio rétroalvéolaire/rétrocoronaire 3 secteurs (1 à 3 dents contigües) : diagnostic</t>
  </si>
  <si>
    <t>HBQK443</t>
  </si>
  <si>
    <t>Radio rétroalvéolaire/rétrocoronaire 4 secteurs (1 à 3 dents contigües) : diagnostic</t>
  </si>
  <si>
    <t>HBQK428</t>
  </si>
  <si>
    <t>Radio rétroalvéolaire/rétrocoronaire 5 secteurs (1 à 3 dents contigües) : diagnostic</t>
  </si>
  <si>
    <t>HBQK480</t>
  </si>
  <si>
    <t>Radio rétroalvéolaire/rétrocoronaire 6 secteurs (1 à 3 dents contigües) : diagnostic</t>
  </si>
  <si>
    <t>HBQK430</t>
  </si>
  <si>
    <t>Radio rétroalvéolaire/rétrocoronaire 7 secteurs (1 à 3 dents contigües) : diagnostic</t>
  </si>
  <si>
    <t>HBQK142</t>
  </si>
  <si>
    <t>Radio rétroalvéolaire/rétrocoronaire 8 secteurs (1 à 3 dents contigües) : diagnostic</t>
  </si>
  <si>
    <t>HBQK046</t>
  </si>
  <si>
    <t>Radio rétroalvéolaire/rétrocoronaire 9 secteurs (1 à 3 dents contigües) : diagnostic</t>
  </si>
  <si>
    <t>HBQK002</t>
  </si>
  <si>
    <t>HBQK001</t>
  </si>
  <si>
    <t>Radiographie pelvibuccale [occlusale]</t>
  </si>
  <si>
    <t>LAQK027</t>
  </si>
  <si>
    <t>Radiographie volumique par faisceau conique [cone beam computerized tomography, CBCT] du maxillaire, de la mandibule et/ou d’arcade dentaire</t>
  </si>
  <si>
    <t>LAQK001</t>
  </si>
  <si>
    <t>HBKD396</t>
  </si>
  <si>
    <t>Changement d'1 facette d'une prothèse dentaire amovible</t>
  </si>
  <si>
    <t>HBKD431</t>
  </si>
  <si>
    <t>Changement de 2 facettes d'une prothèse dentaire amovible</t>
  </si>
  <si>
    <t>HBKD300</t>
  </si>
  <si>
    <t>Changement de 3 facettes d'une prothèse dentaire amovible</t>
  </si>
  <si>
    <t>HBKD212</t>
  </si>
  <si>
    <t>Changement de 4 facettes d'une prothèse dentaire amovible</t>
  </si>
  <si>
    <t>HBKD462</t>
  </si>
  <si>
    <t>Changement de 5 facettes d'une prothèse dentaire amovible</t>
  </si>
  <si>
    <t>HBKD213</t>
  </si>
  <si>
    <t>Changement de 6 facettes d'une prothèse dentaire amovible</t>
  </si>
  <si>
    <t>HBKD140</t>
  </si>
  <si>
    <t>Changement de 7 facettes d'une prothèse dentaire amovible</t>
  </si>
  <si>
    <t>HBKD244</t>
  </si>
  <si>
    <t>Changement de 8 facettes d'une prothèse dentaire amovible</t>
  </si>
  <si>
    <t>HBMD004</t>
  </si>
  <si>
    <t>Réfection de la base d'une prothèse dentaire amovible complète</t>
  </si>
  <si>
    <t>HBMD007</t>
  </si>
  <si>
    <t>Réfection des bords et/ou de l'intrados d'une prothèse dentaire amovible partielle</t>
  </si>
  <si>
    <t>HBMD020</t>
  </si>
  <si>
    <t>Réparation d'une prothèse dentaire amovible en résine, fêlée ou fracturée</t>
  </si>
  <si>
    <t>HBMD017</t>
  </si>
  <si>
    <t>Adjonction ou changement d'1 élément d'une prothèse dentaire amovible</t>
  </si>
  <si>
    <t>HBMD329</t>
  </si>
  <si>
    <t>Adjonction ou changement de 10 éléments d'une prothèse dentaire amovible</t>
  </si>
  <si>
    <t>HBMD226</t>
  </si>
  <si>
    <t>Adjonction ou changement de 11 éléments d'une prothèse dentaire amovible</t>
  </si>
  <si>
    <t>HBMD387</t>
  </si>
  <si>
    <t>Adjonction ou changement de 12 éléments d'une prothèse dentaire amovible</t>
  </si>
  <si>
    <t>HBMD134</t>
  </si>
  <si>
    <t>Adjonction ou changement de 13 éléments d'une prothèse dentaire amovible</t>
  </si>
  <si>
    <t>HBMD174</t>
  </si>
  <si>
    <t>Adjonction ou changement de 14 éléments d'une prothèse dentaire amovible</t>
  </si>
  <si>
    <t>HBMD114</t>
  </si>
  <si>
    <t>Adjonction ou changement de 2 éléments d'une prothèse dentaire amovible</t>
  </si>
  <si>
    <t>HBMD322</t>
  </si>
  <si>
    <t>Adjonction ou changement de 3 éléments d'une prothèse dentaire amovible</t>
  </si>
  <si>
    <t>HBMD404</t>
  </si>
  <si>
    <t>Adjonction ou changement de 4 éléments d'une prothèse dentaire amovible</t>
  </si>
  <si>
    <t>HBMD245</t>
  </si>
  <si>
    <t>Adjonction ou changement de 5 éléments d'une prothèse dentaire amovible</t>
  </si>
  <si>
    <t>HBMD198</t>
  </si>
  <si>
    <t>Adjonction ou changement de 6 éléments d'une prothèse dentaire amovible</t>
  </si>
  <si>
    <t>HBMD373</t>
  </si>
  <si>
    <t>Adjonction ou changement de 7 éléments d'une prothèse dentaire amovible</t>
  </si>
  <si>
    <t>HBMD228</t>
  </si>
  <si>
    <t>Adjonction ou changement de 8 éléments d'une prothèse dentaire amovible</t>
  </si>
  <si>
    <t>HBMD286</t>
  </si>
  <si>
    <t>Adjonction ou changement de 9 éléments d'une prothèse dentaire amovible</t>
  </si>
  <si>
    <t>HBMD249</t>
  </si>
  <si>
    <t>Adjonction ou changement d'1 élément soudé sur une prothèse dentaire amovible sur châssis métallique</t>
  </si>
  <si>
    <t>HBMD410</t>
  </si>
  <si>
    <t>Adjonction ou changement de 10 éléments soudés d'une prothèse dentaire amovible sur châssis métallique</t>
  </si>
  <si>
    <t>HBMD429</t>
  </si>
  <si>
    <t>Adjonction ou changement de 11 éléments soudés d'une prothèse dentaire amovible sur châssis métallique</t>
  </si>
  <si>
    <t>HBMD281</t>
  </si>
  <si>
    <t>Adjonction ou changement de 12 éléments soudés d'une prothèse dentaire amovible sur châssis métallique</t>
  </si>
  <si>
    <t>HBMD200</t>
  </si>
  <si>
    <t>Adjonction ou changement de 13 éléments soudés d'une prothèse dentaire amovible sur châssis métallique</t>
  </si>
  <si>
    <t>HBMD298</t>
  </si>
  <si>
    <t>Adjonction ou changement de 14 éléments soudés d'une prothèse dentaire amovible sur châssis métallique</t>
  </si>
  <si>
    <t>HBMD292</t>
  </si>
  <si>
    <t>Adjonction ou changement de 2 éléments soudés d'une prothèse dentaire amovible sur châssis métallique</t>
  </si>
  <si>
    <t>HBMD188</t>
  </si>
  <si>
    <t>Adjonction ou changement de 3 éléments soudés d'une prothèse dentaire amovible sur châssis métallique</t>
  </si>
  <si>
    <t>HBMD432</t>
  </si>
  <si>
    <t>Adjonction ou changement de 4 éléments soudés d'une prothèse dentaire amovible sur châssis métallique</t>
  </si>
  <si>
    <t>HBMD283</t>
  </si>
  <si>
    <t>Adjonction ou changement de 5 éléments soudés d'une prothèse dentaire amovible sur châssis métallique</t>
  </si>
  <si>
    <t>HBMD439</t>
  </si>
  <si>
    <t>Adjonction ou changement de 6 éléments soudés d'une prothèse dentaire amovible sur châssis métallique</t>
  </si>
  <si>
    <t>HBMD425</t>
  </si>
  <si>
    <t>Adjonction ou changement de 7 éléments soudés d'une prothèse dentaire amovible sur châssis métallique</t>
  </si>
  <si>
    <t>HBMD444</t>
  </si>
  <si>
    <t>Adjonction ou changement de 8 éléments soudés d'une prothèse dentaire amovible sur châssis métallique</t>
  </si>
  <si>
    <t>HBMD485</t>
  </si>
  <si>
    <t>Adjonction ou changement de 9 éléments soudés d'une prothèse dentaire amovible sur châssis métallique</t>
  </si>
  <si>
    <t>HBMD002</t>
  </si>
  <si>
    <t>Réparation d'une fracture de châssis métallique de prothèse dentaire amovible, avec remontage d'1 élément</t>
  </si>
  <si>
    <t>HBMD481</t>
  </si>
  <si>
    <t>Réparation d'une fracture de châssis métallique de prothèse dentaire amovible, avec remontage de 10 éléments</t>
  </si>
  <si>
    <t>HBMD449</t>
  </si>
  <si>
    <t>Réparation d'une fracture de châssis métallique de prothèse dentaire amovible, avec remontage de 11 éléments</t>
  </si>
  <si>
    <t>HBMD312</t>
  </si>
  <si>
    <t>Réparation d'une fracture de châssis métallique de prothèse dentaire amovible, avec remontage de 12 éléments</t>
  </si>
  <si>
    <t>HBMD289</t>
  </si>
  <si>
    <t>Réparation d'une fracture de châssis métallique de prothèse dentaire amovible, avec remontage de 13 éléments</t>
  </si>
  <si>
    <t>HBMD400</t>
  </si>
  <si>
    <t>Réparation d'une fracture de châssis métallique de prothèse dentaire amovible, avec remontage de 14 éléments</t>
  </si>
  <si>
    <t>HBMD488</t>
  </si>
  <si>
    <t>Réparation d'une fracture de châssis métallique de prothèse dentaire amovible, avec remontage de 2 éléments</t>
  </si>
  <si>
    <t>HBMD469</t>
  </si>
  <si>
    <t>Réparation d'une fracture de châssis métallique de prothèse dentaire amovible, avec remontage de 3 éléments</t>
  </si>
  <si>
    <t>HBMD110</t>
  </si>
  <si>
    <t>Réparation d'une fracture de châssis métallique de prothèse dentaire amovible, avec remontage de 4 éléments</t>
  </si>
  <si>
    <t>HBMD349</t>
  </si>
  <si>
    <t>Réparation d'une fracture de châssis métallique de prothèse dentaire amovible, avec remontage de 5 éléments</t>
  </si>
  <si>
    <t>HBMD386</t>
  </si>
  <si>
    <t>Réparation d'une fracture de châssis métallique de prothèse dentaire amovible, avec remontage de 6 éléments</t>
  </si>
  <si>
    <t>HBMD339</t>
  </si>
  <si>
    <t>Réparation d'une fracture de châssis métallique de prothèse dentaire amovible, avec remontage de 7 éléments</t>
  </si>
  <si>
    <t>HBMD459</t>
  </si>
  <si>
    <t>Réparation d'une fracture de châssis métallique de prothèse dentaire amovible, avec remontage de 8 éléments</t>
  </si>
  <si>
    <t>HBMD438</t>
  </si>
  <si>
    <t>Réparation d'une fracture de châssis métallique de prothèse dentaire amovible, avec remontage de 9 éléments</t>
  </si>
  <si>
    <t>HBMD008</t>
  </si>
  <si>
    <t>Réparation d'une fracture de châssis métallique de prothèse dentaire amovible, sans démontage d'éléments</t>
  </si>
  <si>
    <t>Date</t>
  </si>
  <si>
    <t>Nom Patient</t>
  </si>
  <si>
    <t>Prénom Patient</t>
  </si>
  <si>
    <t>Code CCAM</t>
  </si>
  <si>
    <t>Catégorie d'actes</t>
  </si>
  <si>
    <t>Libellé acte</t>
  </si>
  <si>
    <t>Pour entrer la date du jour : ctrl + la touche ;</t>
  </si>
  <si>
    <t>Ne rien saisir dans les colonnes ci dessous (saisie automatique)</t>
  </si>
  <si>
    <t>Entrer date,  nom, prénom du patient, code CCAM   : une ligne = un acte</t>
  </si>
  <si>
    <t>Téléradiographie du crâne et du massif facial selon 1 incidence</t>
  </si>
  <si>
    <t>LAQK012</t>
  </si>
  <si>
    <t>Téléradiographie du crâne et du massif facial selon 3 incidences</t>
  </si>
  <si>
    <t>LAQK008</t>
  </si>
  <si>
    <t>Téléradiographie du crâne et du massif facial selon 2 incidences (réalisation de la radio)</t>
  </si>
  <si>
    <t>Radiographie panoramique dentomaxillaire (réalisation de la radio et non sa prescription)</t>
  </si>
  <si>
    <r>
      <t xml:space="preserve">Réalisation de moulage d'étude des arcades dentaires </t>
    </r>
    <r>
      <rPr>
        <b/>
        <sz val="9"/>
        <color rgb="FFFF0000"/>
        <rFont val="MS Sans Serif"/>
        <family val="2"/>
      </rPr>
      <t>(en dehors des traitements prothétiques)</t>
    </r>
  </si>
  <si>
    <t>LBMP003</t>
  </si>
  <si>
    <t>Montage directeur sur moulage d'étude des arcades dentaires</t>
  </si>
  <si>
    <t>LBMP002</t>
  </si>
  <si>
    <t>Simulation des objectifs thérapeutiques sur moulages des arcades dentaires et/ou sur logiciel</t>
  </si>
  <si>
    <t>LBMP001</t>
  </si>
  <si>
    <t>Praticien</t>
  </si>
  <si>
    <t>Pose d'un appareillage obturateur pour perte de substance maxillaire, chez un patient édenté total</t>
  </si>
  <si>
    <t>LBLD023</t>
  </si>
  <si>
    <t>Pose d'un appareillage obturateur pour perte de substance maxillaire, chez un patient denté</t>
  </si>
  <si>
    <t>LBLD016</t>
  </si>
  <si>
    <t>Pose d'une orthèse métallique recouvrant totalement ou partiellement une arcade dentaire</t>
  </si>
  <si>
    <t>LBLD014</t>
  </si>
  <si>
    <t>Pose d'un châssis métallique support de prothèse maxillofaciale [prothèse obturatrice]</t>
  </si>
  <si>
    <t>LBLD001</t>
  </si>
  <si>
    <t>Pose d'une coiffe de recouvrement d'une racine dentaire [Coping]</t>
  </si>
  <si>
    <t>HBLD015</t>
  </si>
  <si>
    <t>Pose d'un attachement coronoradiculaire sur une dent</t>
  </si>
  <si>
    <t>HBLD008</t>
  </si>
  <si>
    <t>facette céramique incisive ou canine</t>
  </si>
  <si>
    <t>Bridge provisoire</t>
  </si>
  <si>
    <t>Séance de motivation à l'hygienne bucco dentaire d'un adulte (en parodontologie)</t>
  </si>
  <si>
    <t>MHBD paro</t>
  </si>
  <si>
    <t>Séance de motivation à l'hygienne bucco dentaire d'un enfant</t>
  </si>
  <si>
    <t>MHBDPédo</t>
  </si>
  <si>
    <t>Enregistrement électronique des mouvements de la mandibule (axiographie)</t>
  </si>
  <si>
    <t>LBQP002</t>
  </si>
  <si>
    <t>Enregistrement des rapports maxillomandibulaires et montage en articulateur</t>
  </si>
  <si>
    <t>LBQP001</t>
  </si>
  <si>
    <t>Pose d'un appareillage en propulsion mandibulaire</t>
  </si>
  <si>
    <t>LBLD017</t>
  </si>
  <si>
    <t>Pose d'un appareillage de protection dentomaxillaire</t>
  </si>
  <si>
    <t>LBLD007</t>
  </si>
  <si>
    <t>Pose d'un appareil de posture mandibulaire [cale]</t>
  </si>
  <si>
    <t>HBLD020</t>
  </si>
  <si>
    <t>Pose d'un plan de guidage des mouvements antéropostérieurs mandibulaires</t>
  </si>
  <si>
    <t>HBLD019</t>
  </si>
  <si>
    <t>Analyse occlusale, simulation et collage</t>
  </si>
  <si>
    <t>Pose d'un plan de libération occlusale - gouttière occlusale</t>
  </si>
  <si>
    <t>HBLD018</t>
  </si>
  <si>
    <t>Séance d'ajustement occlusal par coronoplastie</t>
  </si>
  <si>
    <t>HBMD061</t>
  </si>
  <si>
    <t>Modélisation occlusale par la technique de la cire ajoutée sur une dent</t>
  </si>
  <si>
    <t>HBMD014</t>
  </si>
  <si>
    <t>Restauration d’une dent sur 3 faces indirecte [inlay-onlay]</t>
  </si>
  <si>
    <t>Restauration d’une dent sur 2 faces indirecte [inlay-onlay]</t>
  </si>
  <si>
    <t>Restauration d’une dent sur 1 face indirecte [inlay-onlay]</t>
  </si>
  <si>
    <t>Ablation enfant 2 implants intraosseux intrabuccal avec résection osseuse</t>
  </si>
  <si>
    <t>Ablation enfant 3 implants intraosseux intrabuccal avec résection osseuse</t>
  </si>
  <si>
    <t>Ablation enfant 4 implants intraosseux intrabuccal avec résection osseuse</t>
  </si>
  <si>
    <t>Ablation adulte 1  implant intraosseux intrabuccal avec résection osseuse</t>
  </si>
  <si>
    <t>Ablation adulte 2  implants intraosseux intrabuccal avec résection osseuse</t>
  </si>
  <si>
    <t>Ablation adulte 3  implants intraosseux intrabuccal avec résection osseuse</t>
  </si>
  <si>
    <t>Avulsion dent permanente sans aléolectomie 5</t>
  </si>
  <si>
    <t>Avulsion dent permanente sans aléolectomie 4</t>
  </si>
  <si>
    <t>Avulsion dent permanente sans aléolectomie 3</t>
  </si>
  <si>
    <t>Avulsion dent permanente sans aléolectomie 2</t>
  </si>
  <si>
    <t>Séance d'injection de toxine botulique au niveau de la face</t>
  </si>
  <si>
    <t>LCLB001</t>
  </si>
  <si>
    <t>Hémostase secondaire à une électrocoagulation intrabuccale</t>
  </si>
  <si>
    <t>HASD003</t>
  </si>
  <si>
    <t>Examen anatomopathologique à visée carcinologique de pièce d'exérèse de lèvre, de commissure labiale et/ou de muqueuse buccale</t>
  </si>
  <si>
    <t>HAQX005</t>
  </si>
  <si>
    <t>Section de bride muqueuse ou de frein intrabuccal</t>
  </si>
  <si>
    <t>HAPD001</t>
  </si>
  <si>
    <t>Biopsie de la cavité orale et/ou de l'oropharynx, sans coloration vitale</t>
  </si>
  <si>
    <t>HAHD003</t>
  </si>
  <si>
    <t>Biopsie de la cavité orale et/ou de l'oropharynx, avec guidage par des colorations vitales</t>
  </si>
  <si>
    <t>HAHD002</t>
  </si>
  <si>
    <t>Section de bride muqueuse ou de frein intrabuccal avec plastie par lambeau local</t>
  </si>
  <si>
    <t>HAPA001</t>
  </si>
  <si>
    <t>Parage et/ou suture d'une plaie muqueuse intrabuccale</t>
  </si>
  <si>
    <t>HAJA010</t>
  </si>
  <si>
    <t>Parage et/ou suture de plaie de la langue</t>
  </si>
  <si>
    <t>HAJA009</t>
  </si>
  <si>
    <t>Parage et/ou suture de plaies muqueuses intrabuccales multiples</t>
  </si>
  <si>
    <t>HAJA007</t>
  </si>
  <si>
    <t>Parage et/ou suture de plaie transfixiante de lèvre</t>
  </si>
  <si>
    <t>HAJA006</t>
  </si>
  <si>
    <t>Parage et/ou suture de plaie cutanée non transfixiante de lèvre</t>
  </si>
  <si>
    <t>HAJA003</t>
  </si>
  <si>
    <t>Exérèse de lésion de la muqueuse de la bouche ou de l'oropharynx de plus de 4 cm de grand axe, par abord intrabuccal</t>
  </si>
  <si>
    <t>HAFA019</t>
  </si>
  <si>
    <t>Exérèse de lésion de la muqueuse de la bouche ou de l'oropharynx de moins de 2 cm de grand axe, par abord intrabuccal</t>
  </si>
  <si>
    <t>HAFA015</t>
  </si>
  <si>
    <t>Prothèse</t>
  </si>
  <si>
    <t>Approfondissement du vestibule oral [sillon gingivojugal] par section mucopériostée</t>
  </si>
  <si>
    <t>HAAA002</t>
  </si>
  <si>
    <t>Approfondissement du vestibule oral [sillon gingivojugal] par section mucopériostée avec greffe cutanée ou muqueuse</t>
  </si>
  <si>
    <t>HAAA001</t>
  </si>
  <si>
    <t>Gouttière fluoration-hémorragie deux arcades</t>
  </si>
  <si>
    <t>LBLD006</t>
  </si>
  <si>
    <t>PMF</t>
  </si>
  <si>
    <t>Gouttière fluoration-hémorragie une arcade</t>
  </si>
  <si>
    <t>LBLD003</t>
  </si>
  <si>
    <t>Évacuation de collection périmaxillaire ou périmandibulaire, par abord intrabuccal,  à l'exclusion de : évacuation d'abcès parodontal (HBJB001)</t>
  </si>
  <si>
    <t>LCJA003</t>
  </si>
  <si>
    <t>Exérèse de lésion de l'os maxillaire et/ou du corps de la mandibule de moins de 2 cm de grand axe, par abord intrabuccal</t>
  </si>
  <si>
    <t>LBFA023</t>
  </si>
  <si>
    <t>Occlusodontie</t>
  </si>
  <si>
    <t>Pt Assistant</t>
  </si>
  <si>
    <t>PPA Résine</t>
  </si>
  <si>
    <t>Discipline</t>
  </si>
  <si>
    <t>Chirurgie Avulsion</t>
  </si>
  <si>
    <t>Chirurgie Traumatologie</t>
  </si>
  <si>
    <t>Implantologie Phase 1</t>
  </si>
  <si>
    <t>Implantologie Phase 2</t>
  </si>
  <si>
    <t>Implantologie Prothèse</t>
  </si>
  <si>
    <t>Implantologie Dépose</t>
  </si>
  <si>
    <t>OC Restauration</t>
  </si>
  <si>
    <t>OC Endodontie</t>
  </si>
  <si>
    <t>Odontologie Pédiatrique</t>
  </si>
  <si>
    <t>Prothèse Totale</t>
  </si>
  <si>
    <t>Prothèse Conjointe</t>
  </si>
  <si>
    <t>PPA Métal</t>
  </si>
  <si>
    <t>Réparation PPA</t>
  </si>
  <si>
    <t>Réparation Adjonctions PPA</t>
  </si>
  <si>
    <t>Réparation PPA Métal</t>
  </si>
  <si>
    <t>Assistance</t>
  </si>
  <si>
    <t>TOTAL</t>
  </si>
  <si>
    <t>Assistant</t>
  </si>
  <si>
    <t>Opérateur</t>
  </si>
  <si>
    <t>Num Dent</t>
  </si>
  <si>
    <t>Choisir dans le menu Assistant ou Opérateur</t>
  </si>
  <si>
    <t xml:space="preserve"> 04/07/2016</t>
  </si>
  <si>
    <t>X</t>
  </si>
  <si>
    <t>Y</t>
  </si>
  <si>
    <t>Z</t>
  </si>
  <si>
    <t>W</t>
  </si>
  <si>
    <t>Franck</t>
  </si>
  <si>
    <t>Noelle</t>
  </si>
  <si>
    <t>Jean</t>
  </si>
  <si>
    <t>Jacques</t>
  </si>
  <si>
    <t>MHBD Paro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</si>
</sst>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6600"/>
      <name val="Calibri"/>
      <family val="2"/>
      <scheme val="minor"/>
    </font>
    <font>
      <sz val="10"/>
      <color rgb="FFFF6600"/>
      <name val="Calibri"/>
      <family val="2"/>
      <scheme val="minor"/>
    </font>
    <font>
      <sz val="10"/>
      <color rgb="FF0000FF"/>
      <name val="Calibri"/>
      <family val="2"/>
      <scheme val="minor"/>
    </font>
    <font>
      <b/>
      <sz val="10"/>
      <color theme="8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rgb="FFFF0000"/>
      <name val="MS Sans Serif"/>
      <family val="2"/>
    </font>
    <font>
      <sz val="12"/>
      <color rgb="FF0000F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8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/>
    </xf>
    <xf numFmtId="14" fontId="3" fillId="0" borderId="2" xfId="0" applyNumberFormat="1" applyFont="1" applyBorder="1" applyAlignment="1" applyProtection="1">
      <alignment wrapText="1"/>
      <protection locked="0"/>
    </xf>
    <xf numFmtId="0" fontId="3" fillId="0" borderId="0" xfId="0" applyFont="1" applyAlignment="1">
      <alignment wrapText="1"/>
    </xf>
    <xf numFmtId="0" fontId="3" fillId="0" borderId="1" xfId="0" applyFont="1" applyBorder="1" applyProtection="1">
      <protection locked="0"/>
    </xf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0" fontId="8" fillId="0" borderId="0" xfId="0" applyFont="1"/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0" fillId="0" borderId="0" xfId="0" applyAlignment="1">
      <alignment horizontal="center" vertical="center"/>
    </xf>
    <xf numFmtId="0" fontId="3" fillId="3" borderId="8" xfId="0" applyFont="1" applyFill="1" applyBorder="1" applyAlignment="1" applyProtection="1">
      <alignment horizontal="center" wrapText="1"/>
    </xf>
    <xf numFmtId="0" fontId="3" fillId="3" borderId="1" xfId="0" applyFont="1" applyFill="1" applyBorder="1" applyAlignment="1" applyProtection="1">
      <alignment horizontal="center" wrapText="1"/>
    </xf>
    <xf numFmtId="0" fontId="11" fillId="0" borderId="1" xfId="0" applyFont="1" applyBorder="1" applyAlignment="1" applyProtection="1">
      <alignment wrapText="1"/>
      <protection locked="0"/>
    </xf>
    <xf numFmtId="0" fontId="3" fillId="0" borderId="4" xfId="0" applyFont="1" applyBorder="1"/>
    <xf numFmtId="0" fontId="3" fillId="0" borderId="9" xfId="0" applyFont="1" applyBorder="1" applyAlignment="1">
      <alignment horizontal="center"/>
    </xf>
    <xf numFmtId="14" fontId="3" fillId="0" borderId="2" xfId="0" applyNumberFormat="1" applyFont="1" applyBorder="1" applyProtection="1">
      <protection locked="0"/>
    </xf>
    <xf numFmtId="14" fontId="3" fillId="0" borderId="5" xfId="0" applyNumberFormat="1" applyFont="1" applyBorder="1"/>
    <xf numFmtId="0" fontId="11" fillId="0" borderId="9" xfId="0" applyFont="1" applyBorder="1" applyAlignment="1">
      <alignment horizontal="center"/>
    </xf>
    <xf numFmtId="0" fontId="3" fillId="4" borderId="1" xfId="0" applyFont="1" applyFill="1" applyBorder="1" applyAlignment="1" applyProtection="1">
      <alignment horizontal="center" wrapText="1"/>
    </xf>
    <xf numFmtId="0" fontId="6" fillId="0" borderId="2" xfId="0" applyFont="1" applyFill="1" applyBorder="1" applyAlignment="1"/>
    <xf numFmtId="0" fontId="14" fillId="4" borderId="13" xfId="0" applyFont="1" applyFill="1" applyBorder="1" applyAlignment="1" applyProtection="1">
      <alignment horizontal="center" wrapText="1"/>
    </xf>
    <xf numFmtId="0" fontId="1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12" fillId="0" borderId="16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3" fillId="0" borderId="9" xfId="0" applyFont="1" applyBorder="1"/>
    <xf numFmtId="0" fontId="3" fillId="4" borderId="13" xfId="0" applyFont="1" applyFill="1" applyBorder="1" applyAlignment="1" applyProtection="1">
      <alignment horizontal="center" wrapText="1"/>
    </xf>
    <xf numFmtId="0" fontId="3" fillId="0" borderId="14" xfId="0" applyFont="1" applyBorder="1"/>
    <xf numFmtId="0" fontId="3" fillId="0" borderId="1" xfId="0" applyFont="1" applyBorder="1"/>
    <xf numFmtId="0" fontId="3" fillId="0" borderId="2" xfId="0" applyFont="1" applyBorder="1"/>
    <xf numFmtId="0" fontId="12" fillId="0" borderId="15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center"/>
    </xf>
    <xf numFmtId="0" fontId="3" fillId="0" borderId="1" xfId="0" applyFont="1" applyBorder="1" applyAlignment="1" applyProtection="1">
      <alignment wrapText="1"/>
      <protection locked="0"/>
    </xf>
    <xf numFmtId="0" fontId="6" fillId="3" borderId="10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13" fillId="2" borderId="10" xfId="0" applyFont="1" applyFill="1" applyBorder="1" applyAlignment="1">
      <alignment horizontal="center"/>
    </xf>
    <xf numFmtId="0" fontId="13" fillId="2" borderId="17" xfId="0" applyFont="1" applyFill="1" applyBorder="1" applyAlignment="1">
      <alignment horizontal="center"/>
    </xf>
    <xf numFmtId="0" fontId="13" fillId="2" borderId="11" xfId="0" applyFont="1" applyFill="1" applyBorder="1" applyAlignment="1">
      <alignment horizontal="center"/>
    </xf>
  </cellXfs>
  <cellStyles count="8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Normal" xfId="0" builtinId="0"/>
  </cellStyles>
  <dxfs count="17"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protection locked="1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border diagonalUp="0" diagonalDown="0">
        <left style="medium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</dxfs>
  <tableStyles count="0" defaultTableStyle="TableStyleMedium9" defaultPivotStyle="PivotStyleMedium4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0" name="Table1451011" displayName="Table1451011" ref="A3:J177" totalsRowShown="0" headerRowDxfId="16" dataDxfId="14" headerRowBorderDxfId="15" tableBorderDxfId="13" totalsRowBorderDxfId="12">
  <autoFilter ref="A3:J177"/>
  <tableColumns count="10">
    <tableColumn id="1" name="Date" dataDxfId="11"/>
    <tableColumn id="2" name="Nom Patient" dataDxfId="10"/>
    <tableColumn id="3" name="Prénom Patient" dataDxfId="9"/>
    <tableColumn id="4" name="Assistance" dataDxfId="8"/>
    <tableColumn id="11" name="Discipline" dataDxfId="7">
      <calculatedColumnFormula>VLOOKUP(F4,POINTS[],5,FALSE)</calculatedColumnFormula>
    </tableColumn>
    <tableColumn id="5" name="Code CCAM" dataDxfId="6"/>
    <tableColumn id="10" name="Num Dent" dataDxfId="5"/>
    <tableColumn id="6" name="Catégorie d'actes" dataDxfId="4">
      <calculatedColumnFormula>VLOOKUP(F4,POINTS[],5,FALSE)</calculatedColumnFormula>
    </tableColumn>
    <tableColumn id="7" name="Libellé acte" dataDxfId="3">
      <calculatedColumnFormula>VLOOKUP(F4,POINTS[],2,FALSE)</calculatedColumnFormula>
    </tableColumn>
    <tableColumn id="8" name="Pts étudiant" dataDxfId="2">
      <calculatedColumnFormula>IF(D4="Assistant",VLOOKUP(F4,POINTS[],3,FALSE),VLOOKUP(F4,POINTS[],4,FALSE))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POINTS" displayName="POINTS" ref="A1:E502" totalsRowShown="0">
  <autoFilter ref="A1:E502"/>
  <tableColumns count="5">
    <tableColumn id="1" name="Code"/>
    <tableColumn id="2" name="Libellé odonto Marseille"/>
    <tableColumn id="4" name="Pt Assistant"/>
    <tableColumn id="3" name="Pts étudiant" dataDxfId="1"/>
    <tableColumn id="5" name="Disciplin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90"/>
  <sheetViews>
    <sheetView tabSelected="1" workbookViewId="0">
      <selection activeCell="A11" sqref="A11"/>
    </sheetView>
  </sheetViews>
  <sheetFormatPr baseColWidth="10" defaultColWidth="10.875" defaultRowHeight="12.75" x14ac:dyDescent="0.2"/>
  <cols>
    <col min="1" max="1" width="9.375" style="1" customWidth="1"/>
    <col min="2" max="2" width="17.125" style="1" customWidth="1"/>
    <col min="3" max="3" width="15" style="1" customWidth="1"/>
    <col min="4" max="4" width="9.75" style="1" customWidth="1"/>
    <col min="5" max="5" width="17.875" style="1" bestFit="1" customWidth="1"/>
    <col min="6" max="7" width="10.875" style="1" customWidth="1"/>
    <col min="8" max="8" width="18" style="1" customWidth="1"/>
    <col min="9" max="9" width="98.5" style="1" customWidth="1"/>
    <col min="10" max="10" width="16.875" style="2" customWidth="1"/>
    <col min="11" max="11" width="14.625" style="1" customWidth="1"/>
    <col min="12" max="16384" width="10.875" style="1"/>
  </cols>
  <sheetData>
    <row r="1" spans="1:11" ht="19.5" thickBot="1" x14ac:dyDescent="0.35">
      <c r="B1" s="15" t="s">
        <v>911</v>
      </c>
      <c r="J1" s="1"/>
    </row>
    <row r="2" spans="1:11" ht="15.75" customHeight="1" thickBot="1" x14ac:dyDescent="0.25">
      <c r="A2" s="3" t="s">
        <v>909</v>
      </c>
      <c r="B2" s="4"/>
      <c r="C2" s="4"/>
      <c r="D2" s="48" t="s">
        <v>1041</v>
      </c>
      <c r="E2" s="49"/>
      <c r="F2" s="49"/>
      <c r="G2" s="50"/>
      <c r="H2" s="45" t="s">
        <v>910</v>
      </c>
      <c r="I2" s="46"/>
      <c r="J2" s="47"/>
      <c r="K2" s="29"/>
    </row>
    <row r="3" spans="1:11" x14ac:dyDescent="0.2">
      <c r="A3" s="5" t="s">
        <v>903</v>
      </c>
      <c r="B3" s="6" t="s">
        <v>904</v>
      </c>
      <c r="C3" s="7" t="s">
        <v>905</v>
      </c>
      <c r="D3" s="34" t="s">
        <v>1036</v>
      </c>
      <c r="E3" s="42" t="s">
        <v>1020</v>
      </c>
      <c r="F3" s="36" t="s">
        <v>906</v>
      </c>
      <c r="G3" s="35" t="s">
        <v>1040</v>
      </c>
      <c r="H3" s="8" t="s">
        <v>907</v>
      </c>
      <c r="I3" s="6" t="s">
        <v>908</v>
      </c>
      <c r="J3" s="9" t="s">
        <v>1</v>
      </c>
    </row>
    <row r="4" spans="1:11" s="11" customFormat="1" ht="12.75" customHeight="1" x14ac:dyDescent="0.2">
      <c r="A4" s="10">
        <v>42102</v>
      </c>
      <c r="B4" s="44" t="s">
        <v>1043</v>
      </c>
      <c r="C4" s="44" t="s">
        <v>1050</v>
      </c>
      <c r="D4" s="43" t="s">
        <v>1039</v>
      </c>
      <c r="E4" s="31" t="str">
        <f>VLOOKUP(F4,POINTS[],5,FALSE)</f>
        <v>Parodontologie</v>
      </c>
      <c r="F4" s="37" t="s">
        <v>1051</v>
      </c>
      <c r="G4" s="1"/>
      <c r="H4" s="20" t="str">
        <f>VLOOKUP(F4,POINTS[],5,FALSE)</f>
        <v>Parodontologie</v>
      </c>
      <c r="I4" s="21" t="str">
        <f>VLOOKUP(F4,POINTS[],2,FALSE)</f>
        <v>Séance de motivation à l'hygienne bucco dentaire d'un adulte (en parodontologie)</v>
      </c>
      <c r="J4" s="21">
        <f>IF(D4="Assistant",VLOOKUP(F4,POINTS[],3,FALSE),VLOOKUP(F4,POINTS[],4,FALSE))</f>
        <v>3</v>
      </c>
    </row>
    <row r="5" spans="1:11" ht="12.75" customHeight="1" x14ac:dyDescent="0.2">
      <c r="A5" s="10">
        <v>42555</v>
      </c>
      <c r="B5" s="44" t="s">
        <v>1044</v>
      </c>
      <c r="C5" s="44" t="s">
        <v>1047</v>
      </c>
      <c r="D5" s="24" t="s">
        <v>1039</v>
      </c>
      <c r="E5" s="32" t="e">
        <f>VLOOKUP(F5,POINTS[],5,FALSE)</f>
        <v>#N/A</v>
      </c>
      <c r="F5" s="37"/>
      <c r="H5" s="20" t="e">
        <f>VLOOKUP(F5,POINTS[],5,FALSE)</f>
        <v>#N/A</v>
      </c>
      <c r="I5" s="21" t="e">
        <f>VLOOKUP(F5,POINTS[],2,FALSE)</f>
        <v>#N/A</v>
      </c>
      <c r="J5" s="21" t="e">
        <f>IF(D5="Assistant",VLOOKUP(F5,POINTS[],3,FALSE),VLOOKUP(F5,POINTS[],4,FALSE))</f>
        <v>#N/A</v>
      </c>
    </row>
    <row r="6" spans="1:11" ht="12.75" customHeight="1" x14ac:dyDescent="0.2">
      <c r="A6" s="10">
        <v>42555</v>
      </c>
      <c r="B6" s="44" t="s">
        <v>1045</v>
      </c>
      <c r="C6" s="44" t="s">
        <v>1048</v>
      </c>
      <c r="D6" s="24" t="s">
        <v>1039</v>
      </c>
      <c r="E6" s="32" t="e">
        <f>VLOOKUP(F6,POINTS[],5,FALSE)</f>
        <v>#N/A</v>
      </c>
      <c r="F6" s="37"/>
      <c r="H6" s="20" t="e">
        <f>VLOOKUP(F6,POINTS[],5,FALSE)</f>
        <v>#N/A</v>
      </c>
      <c r="I6" s="21" t="e">
        <f>VLOOKUP(F6,POINTS[],2,FALSE)</f>
        <v>#N/A</v>
      </c>
      <c r="J6" s="21" t="e">
        <f>IF(D6="Assistant",VLOOKUP(F6,POINTS[],3,FALSE),VLOOKUP(F6,POINTS[],4,FALSE))</f>
        <v>#N/A</v>
      </c>
    </row>
    <row r="7" spans="1:11" ht="12.75" customHeight="1" x14ac:dyDescent="0.2">
      <c r="A7" s="10">
        <v>42555</v>
      </c>
      <c r="B7" s="44" t="s">
        <v>1043</v>
      </c>
      <c r="C7" s="44" t="s">
        <v>1050</v>
      </c>
      <c r="D7" s="24" t="s">
        <v>1039</v>
      </c>
      <c r="E7" s="32" t="str">
        <f>VLOOKUP(F7,POINTS[],5,FALSE)</f>
        <v>Parodontologie</v>
      </c>
      <c r="F7" s="37" t="s">
        <v>570</v>
      </c>
      <c r="H7" s="20" t="str">
        <f>VLOOKUP(F7,POINTS[],5,FALSE)</f>
        <v>Parodontologie</v>
      </c>
      <c r="I7" s="21" t="str">
        <f>VLOOKUP(F7,POINTS[],2,FALSE)</f>
        <v>Détartrage et polissage des dents</v>
      </c>
      <c r="J7" s="21">
        <f>IF(D7="Assistant",VLOOKUP(F7,POINTS[],3,FALSE),VLOOKUP(F7,POINTS[],4,FALSE))</f>
        <v>12</v>
      </c>
    </row>
    <row r="8" spans="1:11" ht="12.75" customHeight="1" x14ac:dyDescent="0.2">
      <c r="A8" s="10" t="s">
        <v>1042</v>
      </c>
      <c r="B8" s="44" t="s">
        <v>1046</v>
      </c>
      <c r="C8" s="44" t="s">
        <v>1049</v>
      </c>
      <c r="D8" s="24" t="s">
        <v>1039</v>
      </c>
      <c r="E8" s="32" t="e">
        <f>VLOOKUP(F8,POINTS[],5,FALSE)</f>
        <v>#N/A</v>
      </c>
      <c r="F8" s="37"/>
      <c r="H8" s="20" t="e">
        <f>VLOOKUP(F8,POINTS[],5,FALSE)</f>
        <v>#N/A</v>
      </c>
      <c r="I8" s="21" t="e">
        <f>VLOOKUP(F8,POINTS[],2,FALSE)</f>
        <v>#N/A</v>
      </c>
      <c r="J8" s="21" t="e">
        <f>IF(D8="Assistant",VLOOKUP(F8,POINTS[],3,FALSE),VLOOKUP(F8,POINTS[],4,FALSE))</f>
        <v>#N/A</v>
      </c>
    </row>
    <row r="9" spans="1:11" ht="12.75" customHeight="1" x14ac:dyDescent="0.2">
      <c r="A9" s="10">
        <v>42555</v>
      </c>
      <c r="B9" s="44" t="s">
        <v>1043</v>
      </c>
      <c r="C9" s="44" t="s">
        <v>1050</v>
      </c>
      <c r="D9" s="24" t="s">
        <v>1039</v>
      </c>
      <c r="E9" s="32" t="str">
        <f>VLOOKUP(F9,POINTS[],5,FALSE)</f>
        <v>Parodontologie</v>
      </c>
      <c r="F9" s="37" t="s">
        <v>598</v>
      </c>
      <c r="H9" s="20" t="str">
        <f>VLOOKUP(F9,POINTS[],5,FALSE)</f>
        <v>Parodontologie</v>
      </c>
      <c r="I9" s="21" t="str">
        <f>VLOOKUP(F9,POINTS[],2,FALSE)</f>
        <v>Surfaçage radiculaire dentaire sur un sextant</v>
      </c>
      <c r="J9" s="21">
        <f>IF(D9="Assistant",VLOOKUP(F9,POINTS[],3,FALSE),VLOOKUP(F9,POINTS[],4,FALSE))</f>
        <v>8</v>
      </c>
    </row>
    <row r="10" spans="1:11" ht="12.75" customHeight="1" x14ac:dyDescent="0.2">
      <c r="A10" s="10">
        <v>42555</v>
      </c>
      <c r="B10" s="44" t="s">
        <v>1043</v>
      </c>
      <c r="C10" s="44" t="s">
        <v>1050</v>
      </c>
      <c r="D10" s="27" t="s">
        <v>1039</v>
      </c>
      <c r="E10" s="31" t="str">
        <f>VLOOKUP(F10,POINTS[],5,FALSE)</f>
        <v>Parodontologie</v>
      </c>
      <c r="F10" s="37" t="s">
        <v>598</v>
      </c>
      <c r="H10" s="20" t="str">
        <f>VLOOKUP(F10,POINTS[],5,FALSE)</f>
        <v>Parodontologie</v>
      </c>
      <c r="I10" s="21" t="str">
        <f>VLOOKUP(F10,POINTS[],2,FALSE)</f>
        <v>Surfaçage radiculaire dentaire sur un sextant</v>
      </c>
      <c r="J10" s="21">
        <f>IF(D10="Assistant",VLOOKUP(F10,POINTS[],3,FALSE),VLOOKUP(F10,POINTS[],4,FALSE))</f>
        <v>8</v>
      </c>
    </row>
    <row r="11" spans="1:11" ht="12.75" customHeight="1" x14ac:dyDescent="0.2">
      <c r="A11" s="10"/>
      <c r="B11" s="44"/>
      <c r="C11" s="44"/>
      <c r="D11" s="27"/>
      <c r="E11" s="31" t="e">
        <f>VLOOKUP(F11,POINTS[],5,FALSE)</f>
        <v>#N/A</v>
      </c>
      <c r="F11" s="37"/>
      <c r="H11" s="20" t="e">
        <f>VLOOKUP(F11,POINTS[],5,FALSE)</f>
        <v>#N/A</v>
      </c>
      <c r="I11" s="21" t="e">
        <f>VLOOKUP(F11,POINTS[],2,FALSE)</f>
        <v>#N/A</v>
      </c>
      <c r="J11" s="21" t="e">
        <f>IF(D11="Assistant",VLOOKUP(F11,POINTS[],3,FALSE),VLOOKUP(F11,POINTS[],4,FALSE))</f>
        <v>#N/A</v>
      </c>
    </row>
    <row r="12" spans="1:11" x14ac:dyDescent="0.2">
      <c r="A12" s="10"/>
      <c r="B12" s="44"/>
      <c r="C12" s="44"/>
      <c r="D12" s="24"/>
      <c r="E12" s="32" t="e">
        <f>VLOOKUP(F12,POINTS[],5,FALSE)</f>
        <v>#N/A</v>
      </c>
      <c r="F12" s="37"/>
      <c r="H12" s="20" t="e">
        <f>VLOOKUP(F12,POINTS[],5,FALSE)</f>
        <v>#N/A</v>
      </c>
      <c r="I12" s="21" t="e">
        <f>VLOOKUP(F12,POINTS[],2,FALSE)</f>
        <v>#N/A</v>
      </c>
      <c r="J12" s="21" t="e">
        <f>IF(D12="Assistant",VLOOKUP(F12,POINTS[],3,FALSE),VLOOKUP(F12,POINTS[],4,FALSE))</f>
        <v>#N/A</v>
      </c>
    </row>
    <row r="13" spans="1:11" x14ac:dyDescent="0.2">
      <c r="A13" s="10"/>
      <c r="B13" s="22"/>
      <c r="C13" s="22"/>
      <c r="D13" s="27"/>
      <c r="E13" s="31" t="e">
        <f>VLOOKUP(F13,POINTS[],5,FALSE)</f>
        <v>#N/A</v>
      </c>
      <c r="F13" s="37"/>
      <c r="H13" s="20" t="e">
        <f>VLOOKUP(F13,POINTS[],5,FALSE)</f>
        <v>#N/A</v>
      </c>
      <c r="I13" s="21" t="e">
        <f>VLOOKUP(F13,POINTS[],2,FALSE)</f>
        <v>#N/A</v>
      </c>
      <c r="J13" s="21" t="e">
        <f>IF(D13="Assistant",VLOOKUP(F13,POINTS[],3,FALSE),VLOOKUP(F13,POINTS[],4,FALSE))</f>
        <v>#N/A</v>
      </c>
    </row>
    <row r="14" spans="1:11" x14ac:dyDescent="0.2">
      <c r="A14" s="25"/>
      <c r="B14" s="12"/>
      <c r="C14" s="12"/>
      <c r="D14" s="24"/>
      <c r="E14" s="32" t="e">
        <f>VLOOKUP(F14,POINTS[],5,FALSE)</f>
        <v>#N/A</v>
      </c>
      <c r="F14" s="37"/>
      <c r="H14" s="20" t="e">
        <f>VLOOKUP(F14,POINTS[],5,FALSE)</f>
        <v>#N/A</v>
      </c>
      <c r="I14" s="21" t="e">
        <f>VLOOKUP(F14,POINTS[],2,FALSE)</f>
        <v>#N/A</v>
      </c>
      <c r="J14" s="21" t="e">
        <f>IF(D14="Assistant",VLOOKUP(F14,POINTS[],3,FALSE),VLOOKUP(F14,POINTS[],4,FALSE))</f>
        <v>#N/A</v>
      </c>
    </row>
    <row r="15" spans="1:11" x14ac:dyDescent="0.2">
      <c r="A15" s="25"/>
      <c r="B15" s="12"/>
      <c r="C15" s="12"/>
      <c r="D15" s="24"/>
      <c r="E15" s="32" t="e">
        <f>VLOOKUP(F15,POINTS[],5,FALSE)</f>
        <v>#N/A</v>
      </c>
      <c r="F15" s="37"/>
      <c r="H15" s="20" t="e">
        <f>VLOOKUP(F15,POINTS[],5,FALSE)</f>
        <v>#N/A</v>
      </c>
      <c r="I15" s="21" t="e">
        <f>VLOOKUP(F15,POINTS[],2,FALSE)</f>
        <v>#N/A</v>
      </c>
      <c r="J15" s="21" t="e">
        <f>IF(D15="Assistant",VLOOKUP(F15,POINTS[],3,FALSE),VLOOKUP(F15,POINTS[],4,FALSE))</f>
        <v>#N/A</v>
      </c>
    </row>
    <row r="16" spans="1:11" x14ac:dyDescent="0.2">
      <c r="A16" s="25"/>
      <c r="B16" s="12"/>
      <c r="C16" s="12"/>
      <c r="D16" s="24"/>
      <c r="E16" s="32" t="e">
        <f>VLOOKUP(F16,POINTS[],5,FALSE)</f>
        <v>#N/A</v>
      </c>
      <c r="F16" s="37"/>
      <c r="H16" s="20" t="e">
        <f>VLOOKUP(F16,POINTS[],5,FALSE)</f>
        <v>#N/A</v>
      </c>
      <c r="I16" s="21" t="e">
        <f>VLOOKUP(F16,POINTS[],2,FALSE)</f>
        <v>#N/A</v>
      </c>
      <c r="J16" s="21" t="e">
        <f>IF(D16="Assistant",VLOOKUP(F16,POINTS[],3,FALSE),VLOOKUP(F16,POINTS[],4,FALSE))</f>
        <v>#N/A</v>
      </c>
    </row>
    <row r="17" spans="1:10" x14ac:dyDescent="0.2">
      <c r="A17" s="25"/>
      <c r="B17" s="12"/>
      <c r="C17" s="12"/>
      <c r="D17" s="24"/>
      <c r="E17" s="32" t="e">
        <f>VLOOKUP(F17,POINTS[],5,FALSE)</f>
        <v>#N/A</v>
      </c>
      <c r="F17" s="37"/>
      <c r="H17" s="20" t="e">
        <f>VLOOKUP(F17,POINTS[],5,FALSE)</f>
        <v>#N/A</v>
      </c>
      <c r="I17" s="21" t="e">
        <f>VLOOKUP(F17,POINTS[],2,FALSE)</f>
        <v>#N/A</v>
      </c>
      <c r="J17" s="21" t="e">
        <f>IF(D17="Assistant",VLOOKUP(F17,POINTS[],3,FALSE),VLOOKUP(F17,POINTS[],4,FALSE))</f>
        <v>#N/A</v>
      </c>
    </row>
    <row r="18" spans="1:10" x14ac:dyDescent="0.2">
      <c r="A18" s="25"/>
      <c r="B18" s="12"/>
      <c r="C18" s="12"/>
      <c r="D18" s="24"/>
      <c r="E18" s="32" t="e">
        <f>VLOOKUP(F18,POINTS[],5,FALSE)</f>
        <v>#N/A</v>
      </c>
      <c r="F18" s="37"/>
      <c r="H18" s="20" t="e">
        <f>VLOOKUP(F18,POINTS[],5,FALSE)</f>
        <v>#N/A</v>
      </c>
      <c r="I18" s="21" t="e">
        <f>VLOOKUP(F18,POINTS[],2,FALSE)</f>
        <v>#N/A</v>
      </c>
      <c r="J18" s="21" t="e">
        <f>IF(D18="Assistant",VLOOKUP(F18,POINTS[],3,FALSE),VLOOKUP(F18,POINTS[],4,FALSE))</f>
        <v>#N/A</v>
      </c>
    </row>
    <row r="19" spans="1:10" x14ac:dyDescent="0.2">
      <c r="A19" s="25"/>
      <c r="B19" s="12"/>
      <c r="C19" s="12"/>
      <c r="D19" s="24"/>
      <c r="E19" s="32" t="e">
        <f>VLOOKUP(F19,POINTS[],5,FALSE)</f>
        <v>#N/A</v>
      </c>
      <c r="F19" s="37"/>
      <c r="H19" s="20" t="e">
        <f>VLOOKUP(F19,POINTS[],5,FALSE)</f>
        <v>#N/A</v>
      </c>
      <c r="I19" s="21" t="e">
        <f>VLOOKUP(F19,POINTS[],2,FALSE)</f>
        <v>#N/A</v>
      </c>
      <c r="J19" s="21" t="e">
        <f>IF(D19="Assistant",VLOOKUP(F19,POINTS[],3,FALSE),VLOOKUP(F19,POINTS[],4,FALSE))</f>
        <v>#N/A</v>
      </c>
    </row>
    <row r="20" spans="1:10" x14ac:dyDescent="0.2">
      <c r="A20" s="25"/>
      <c r="B20" s="12"/>
      <c r="C20" s="12"/>
      <c r="D20" s="24"/>
      <c r="E20" s="32" t="e">
        <f>VLOOKUP(F20,POINTS[],5,FALSE)</f>
        <v>#N/A</v>
      </c>
      <c r="F20" s="37"/>
      <c r="H20" s="20" t="e">
        <f>VLOOKUP(F20,POINTS[],5,FALSE)</f>
        <v>#N/A</v>
      </c>
      <c r="I20" s="21" t="e">
        <f>VLOOKUP(F20,POINTS[],2,FALSE)</f>
        <v>#N/A</v>
      </c>
      <c r="J20" s="21" t="e">
        <f>IF(D20="Assistant",VLOOKUP(F20,POINTS[],3,FALSE),VLOOKUP(F20,POINTS[],4,FALSE))</f>
        <v>#N/A</v>
      </c>
    </row>
    <row r="21" spans="1:10" x14ac:dyDescent="0.2">
      <c r="A21" s="25"/>
      <c r="B21" s="12"/>
      <c r="C21" s="12"/>
      <c r="D21" s="24"/>
      <c r="E21" s="32" t="e">
        <f>VLOOKUP(F21,POINTS[],5,FALSE)</f>
        <v>#N/A</v>
      </c>
      <c r="F21" s="37"/>
      <c r="H21" s="20" t="e">
        <f>VLOOKUP(F21,POINTS[],5,FALSE)</f>
        <v>#N/A</v>
      </c>
      <c r="I21" s="21" t="e">
        <f>VLOOKUP(F21,POINTS[],2,FALSE)</f>
        <v>#N/A</v>
      </c>
      <c r="J21" s="21" t="e">
        <f>IF(D21="Assistant",VLOOKUP(F21,POINTS[],3,FALSE),VLOOKUP(F21,POINTS[],4,FALSE))</f>
        <v>#N/A</v>
      </c>
    </row>
    <row r="22" spans="1:10" x14ac:dyDescent="0.2">
      <c r="A22" s="25"/>
      <c r="B22" s="12"/>
      <c r="C22" s="12"/>
      <c r="D22" s="24"/>
      <c r="E22" s="32" t="e">
        <f>VLOOKUP(F22,POINTS[],5,FALSE)</f>
        <v>#N/A</v>
      </c>
      <c r="F22" s="37"/>
      <c r="H22" s="20" t="e">
        <f>VLOOKUP(F22,POINTS[],5,FALSE)</f>
        <v>#N/A</v>
      </c>
      <c r="I22" s="21" t="e">
        <f>VLOOKUP(F22,POINTS[],2,FALSE)</f>
        <v>#N/A</v>
      </c>
      <c r="J22" s="21" t="e">
        <f>IF(D22="Assistant",VLOOKUP(F22,POINTS[],3,FALSE),VLOOKUP(F22,POINTS[],4,FALSE))</f>
        <v>#N/A</v>
      </c>
    </row>
    <row r="23" spans="1:10" x14ac:dyDescent="0.2">
      <c r="A23" s="25"/>
      <c r="B23" s="12"/>
      <c r="C23" s="12"/>
      <c r="D23" s="24"/>
      <c r="E23" s="32" t="e">
        <f>VLOOKUP(F23,POINTS[],5,FALSE)</f>
        <v>#N/A</v>
      </c>
      <c r="F23" s="37"/>
      <c r="H23" s="20" t="e">
        <f>VLOOKUP(F23,POINTS[],5,FALSE)</f>
        <v>#N/A</v>
      </c>
      <c r="I23" s="21" t="e">
        <f>VLOOKUP(F23,POINTS[],2,FALSE)</f>
        <v>#N/A</v>
      </c>
      <c r="J23" s="21" t="e">
        <f>IF(D23="Assistant",VLOOKUP(F23,POINTS[],3,FALSE),VLOOKUP(F23,POINTS[],4,FALSE))</f>
        <v>#N/A</v>
      </c>
    </row>
    <row r="24" spans="1:10" x14ac:dyDescent="0.2">
      <c r="A24" s="25"/>
      <c r="B24" s="12"/>
      <c r="C24" s="12"/>
      <c r="D24" s="24"/>
      <c r="E24" s="32" t="e">
        <f>VLOOKUP(F24,POINTS[],5,FALSE)</f>
        <v>#N/A</v>
      </c>
      <c r="F24" s="37"/>
      <c r="H24" s="20" t="e">
        <f>VLOOKUP(F24,POINTS[],5,FALSE)</f>
        <v>#N/A</v>
      </c>
      <c r="I24" s="21" t="e">
        <f>VLOOKUP(F24,POINTS[],2,FALSE)</f>
        <v>#N/A</v>
      </c>
      <c r="J24" s="21" t="e">
        <f>IF(D24="Assistant",VLOOKUP(F24,POINTS[],3,FALSE),VLOOKUP(F24,POINTS[],4,FALSE))</f>
        <v>#N/A</v>
      </c>
    </row>
    <row r="25" spans="1:10" x14ac:dyDescent="0.2">
      <c r="A25" s="25"/>
      <c r="B25" s="12"/>
      <c r="C25" s="12"/>
      <c r="D25" s="24"/>
      <c r="E25" s="32" t="e">
        <f>VLOOKUP(F25,POINTS[],5,FALSE)</f>
        <v>#N/A</v>
      </c>
      <c r="F25" s="37"/>
      <c r="H25" s="20" t="e">
        <f>VLOOKUP(F25,POINTS[],5,FALSE)</f>
        <v>#N/A</v>
      </c>
      <c r="I25" s="21" t="e">
        <f>VLOOKUP(F25,POINTS[],2,FALSE)</f>
        <v>#N/A</v>
      </c>
      <c r="J25" s="21" t="e">
        <f>IF(D25="Assistant",VLOOKUP(F25,POINTS[],3,FALSE),VLOOKUP(F25,POINTS[],4,FALSE))</f>
        <v>#N/A</v>
      </c>
    </row>
    <row r="26" spans="1:10" x14ac:dyDescent="0.2">
      <c r="A26" s="25"/>
      <c r="B26" s="12"/>
      <c r="C26" s="12"/>
      <c r="D26" s="24"/>
      <c r="E26" s="32" t="e">
        <f>VLOOKUP(F26,POINTS[],5,FALSE)</f>
        <v>#N/A</v>
      </c>
      <c r="F26" s="37"/>
      <c r="H26" s="20" t="e">
        <f>VLOOKUP(F26,POINTS[],5,FALSE)</f>
        <v>#N/A</v>
      </c>
      <c r="I26" s="21" t="e">
        <f>VLOOKUP(F26,POINTS[],2,FALSE)</f>
        <v>#N/A</v>
      </c>
      <c r="J26" s="21" t="e">
        <f>IF(D26="Assistant",VLOOKUP(F26,POINTS[],3,FALSE),VLOOKUP(F26,POINTS[],4,FALSE))</f>
        <v>#N/A</v>
      </c>
    </row>
    <row r="27" spans="1:10" x14ac:dyDescent="0.2">
      <c r="A27" s="25"/>
      <c r="B27" s="12"/>
      <c r="C27" s="12"/>
      <c r="D27" s="24"/>
      <c r="E27" s="32" t="e">
        <f>VLOOKUP(F27,POINTS[],5,FALSE)</f>
        <v>#N/A</v>
      </c>
      <c r="F27" s="37"/>
      <c r="H27" s="20" t="e">
        <f>VLOOKUP(F27,POINTS[],5,FALSE)</f>
        <v>#N/A</v>
      </c>
      <c r="I27" s="21" t="e">
        <f>VLOOKUP(F27,POINTS[],2,FALSE)</f>
        <v>#N/A</v>
      </c>
      <c r="J27" s="21" t="e">
        <f>IF(D27="Assistant",VLOOKUP(F27,POINTS[],3,FALSE),VLOOKUP(F27,POINTS[],4,FALSE))</f>
        <v>#N/A</v>
      </c>
    </row>
    <row r="28" spans="1:10" x14ac:dyDescent="0.2">
      <c r="A28" s="25"/>
      <c r="B28" s="12"/>
      <c r="C28" s="12"/>
      <c r="D28" s="24"/>
      <c r="E28" s="32" t="e">
        <f>VLOOKUP(F28,POINTS[],5,FALSE)</f>
        <v>#N/A</v>
      </c>
      <c r="F28" s="37"/>
      <c r="H28" s="20" t="e">
        <f>VLOOKUP(F28,POINTS[],5,FALSE)</f>
        <v>#N/A</v>
      </c>
      <c r="I28" s="21" t="e">
        <f>VLOOKUP(F28,POINTS[],2,FALSE)</f>
        <v>#N/A</v>
      </c>
      <c r="J28" s="21" t="e">
        <f>IF(D28="Assistant",VLOOKUP(F28,POINTS[],3,FALSE),VLOOKUP(F28,POINTS[],4,FALSE))</f>
        <v>#N/A</v>
      </c>
    </row>
    <row r="29" spans="1:10" x14ac:dyDescent="0.2">
      <c r="A29" s="25"/>
      <c r="B29" s="12"/>
      <c r="C29" s="12"/>
      <c r="D29" s="24"/>
      <c r="E29" s="32" t="e">
        <f>VLOOKUP(F29,POINTS[],5,FALSE)</f>
        <v>#N/A</v>
      </c>
      <c r="F29" s="37"/>
      <c r="H29" s="20" t="e">
        <f>VLOOKUP(F29,POINTS[],5,FALSE)</f>
        <v>#N/A</v>
      </c>
      <c r="I29" s="21" t="e">
        <f>VLOOKUP(F29,POINTS[],2,FALSE)</f>
        <v>#N/A</v>
      </c>
      <c r="J29" s="21" t="e">
        <f>IF(D29="Assistant",VLOOKUP(F29,POINTS[],3,FALSE),VLOOKUP(F29,POINTS[],4,FALSE))</f>
        <v>#N/A</v>
      </c>
    </row>
    <row r="30" spans="1:10" x14ac:dyDescent="0.2">
      <c r="A30" s="25"/>
      <c r="B30" s="12"/>
      <c r="C30" s="12"/>
      <c r="D30" s="24"/>
      <c r="E30" s="32" t="e">
        <f>VLOOKUP(F30,POINTS[],5,FALSE)</f>
        <v>#N/A</v>
      </c>
      <c r="F30" s="37"/>
      <c r="H30" s="20" t="e">
        <f>VLOOKUP(F30,POINTS[],5,FALSE)</f>
        <v>#N/A</v>
      </c>
      <c r="I30" s="21" t="e">
        <f>VLOOKUP(F30,POINTS[],2,FALSE)</f>
        <v>#N/A</v>
      </c>
      <c r="J30" s="21" t="e">
        <f>IF(D30="Assistant",VLOOKUP(F30,POINTS[],3,FALSE),VLOOKUP(F30,POINTS[],4,FALSE))</f>
        <v>#N/A</v>
      </c>
    </row>
    <row r="31" spans="1:10" x14ac:dyDescent="0.2">
      <c r="A31" s="25"/>
      <c r="B31" s="12"/>
      <c r="C31" s="12"/>
      <c r="D31" s="24"/>
      <c r="E31" s="32" t="e">
        <f>VLOOKUP(F31,POINTS[],5,FALSE)</f>
        <v>#N/A</v>
      </c>
      <c r="F31" s="37"/>
      <c r="H31" s="20" t="e">
        <f>VLOOKUP(F31,POINTS[],5,FALSE)</f>
        <v>#N/A</v>
      </c>
      <c r="I31" s="21" t="e">
        <f>VLOOKUP(F31,POINTS[],2,FALSE)</f>
        <v>#N/A</v>
      </c>
      <c r="J31" s="21" t="e">
        <f>IF(D31="Assistant",VLOOKUP(F31,POINTS[],3,FALSE),VLOOKUP(F31,POINTS[],4,FALSE))</f>
        <v>#N/A</v>
      </c>
    </row>
    <row r="32" spans="1:10" x14ac:dyDescent="0.2">
      <c r="A32" s="25"/>
      <c r="B32" s="12"/>
      <c r="C32" s="12"/>
      <c r="D32" s="24"/>
      <c r="E32" s="32" t="e">
        <f>VLOOKUP(F32,POINTS[],5,FALSE)</f>
        <v>#N/A</v>
      </c>
      <c r="F32" s="37"/>
      <c r="H32" s="20" t="e">
        <f>VLOOKUP(F32,POINTS[],5,FALSE)</f>
        <v>#N/A</v>
      </c>
      <c r="I32" s="21" t="e">
        <f>VLOOKUP(F32,POINTS[],2,FALSE)</f>
        <v>#N/A</v>
      </c>
      <c r="J32" s="21" t="e">
        <f>IF(D32="Assistant",VLOOKUP(F32,POINTS[],3,FALSE),VLOOKUP(F32,POINTS[],4,FALSE))</f>
        <v>#N/A</v>
      </c>
    </row>
    <row r="33" spans="1:10" x14ac:dyDescent="0.2">
      <c r="A33" s="25"/>
      <c r="B33" s="12"/>
      <c r="C33" s="12"/>
      <c r="D33" s="24"/>
      <c r="E33" s="32" t="e">
        <f>VLOOKUP(F33,POINTS[],5,FALSE)</f>
        <v>#N/A</v>
      </c>
      <c r="F33" s="37"/>
      <c r="G33" s="33"/>
      <c r="H33" s="20" t="e">
        <f>VLOOKUP(F33,POINTS[],5,FALSE)</f>
        <v>#N/A</v>
      </c>
      <c r="I33" s="21" t="e">
        <f>VLOOKUP(F33,POINTS[],2,FALSE)</f>
        <v>#N/A</v>
      </c>
      <c r="J33" s="21" t="e">
        <f>IF(D33="Assistant",VLOOKUP(F33,POINTS[],3,FALSE),VLOOKUP(F33,POINTS[],4,FALSE))</f>
        <v>#N/A</v>
      </c>
    </row>
    <row r="34" spans="1:10" x14ac:dyDescent="0.2">
      <c r="A34" s="25"/>
      <c r="B34" s="12"/>
      <c r="C34" s="12"/>
      <c r="D34" s="37"/>
      <c r="E34" s="33" t="e">
        <f>VLOOKUP(F34,POINTS[],5,FALSE)</f>
        <v>#N/A</v>
      </c>
      <c r="F34" s="37"/>
      <c r="H34" s="20" t="e">
        <f>VLOOKUP(F34,POINTS[],5,FALSE)</f>
        <v>#N/A</v>
      </c>
      <c r="I34" s="21" t="e">
        <f>VLOOKUP(F34,POINTS[],2,FALSE)</f>
        <v>#N/A</v>
      </c>
      <c r="J34" s="21" t="e">
        <f>IF(D34="Assistant",VLOOKUP(F34,POINTS[],3,FALSE),VLOOKUP(F34,POINTS[],4,FALSE))</f>
        <v>#N/A</v>
      </c>
    </row>
    <row r="35" spans="1:10" x14ac:dyDescent="0.2">
      <c r="A35" s="25"/>
      <c r="B35" s="12"/>
      <c r="C35" s="12"/>
      <c r="D35" s="37"/>
      <c r="E35" s="33" t="e">
        <f>VLOOKUP(F35,POINTS[],5,FALSE)</f>
        <v>#N/A</v>
      </c>
      <c r="F35" s="37"/>
      <c r="H35" s="20" t="e">
        <f>VLOOKUP(F35,POINTS[],5,FALSE)</f>
        <v>#N/A</v>
      </c>
      <c r="I35" s="21" t="e">
        <f>VLOOKUP(F35,POINTS[],2,FALSE)</f>
        <v>#N/A</v>
      </c>
      <c r="J35" s="21" t="e">
        <f>IF(D35="Assistant",VLOOKUP(F35,POINTS[],3,FALSE),VLOOKUP(F35,POINTS[],4,FALSE))</f>
        <v>#N/A</v>
      </c>
    </row>
    <row r="36" spans="1:10" x14ac:dyDescent="0.2">
      <c r="A36" s="25"/>
      <c r="B36" s="12"/>
      <c r="C36" s="12"/>
      <c r="D36" s="37"/>
      <c r="E36" s="33" t="e">
        <f>VLOOKUP(F36,POINTS[],5,FALSE)</f>
        <v>#N/A</v>
      </c>
      <c r="F36" s="37"/>
      <c r="H36" s="20" t="e">
        <f>VLOOKUP(F36,POINTS[],5,FALSE)</f>
        <v>#N/A</v>
      </c>
      <c r="I36" s="21" t="e">
        <f>VLOOKUP(F36,POINTS[],2,FALSE)</f>
        <v>#N/A</v>
      </c>
      <c r="J36" s="21" t="e">
        <f>IF(D36="Assistant",VLOOKUP(F36,POINTS[],3,FALSE),VLOOKUP(F36,POINTS[],4,FALSE))</f>
        <v>#N/A</v>
      </c>
    </row>
    <row r="37" spans="1:10" x14ac:dyDescent="0.2">
      <c r="A37" s="25"/>
      <c r="B37" s="12"/>
      <c r="C37" s="12"/>
      <c r="D37" s="37"/>
      <c r="E37" s="33" t="e">
        <f>VLOOKUP(F37,POINTS[],5,FALSE)</f>
        <v>#N/A</v>
      </c>
      <c r="F37" s="37"/>
      <c r="H37" s="20" t="e">
        <f>VLOOKUP(F37,POINTS[],5,FALSE)</f>
        <v>#N/A</v>
      </c>
      <c r="I37" s="21" t="e">
        <f>VLOOKUP(F37,POINTS[],2,FALSE)</f>
        <v>#N/A</v>
      </c>
      <c r="J37" s="21" t="e">
        <f>IF(D37="Assistant",VLOOKUP(F37,POINTS[],3,FALSE),VLOOKUP(F37,POINTS[],4,FALSE))</f>
        <v>#N/A</v>
      </c>
    </row>
    <row r="38" spans="1:10" x14ac:dyDescent="0.2">
      <c r="A38" s="25"/>
      <c r="B38" s="12"/>
      <c r="C38" s="12"/>
      <c r="D38" s="37"/>
      <c r="E38" s="33" t="e">
        <f>VLOOKUP(F38,POINTS[],5,FALSE)</f>
        <v>#N/A</v>
      </c>
      <c r="F38" s="37"/>
      <c r="H38" s="20" t="e">
        <f>VLOOKUP(F38,POINTS[],5,FALSE)</f>
        <v>#N/A</v>
      </c>
      <c r="I38" s="21" t="e">
        <f>VLOOKUP(F38,POINTS[],2,FALSE)</f>
        <v>#N/A</v>
      </c>
      <c r="J38" s="21" t="e">
        <f>IF(D38="Assistant",VLOOKUP(F38,POINTS[],3,FALSE),VLOOKUP(F38,POINTS[],4,FALSE))</f>
        <v>#N/A</v>
      </c>
    </row>
    <row r="39" spans="1:10" x14ac:dyDescent="0.2">
      <c r="A39" s="25"/>
      <c r="B39" s="12"/>
      <c r="C39" s="12"/>
      <c r="D39" s="37"/>
      <c r="E39" s="33" t="e">
        <f>VLOOKUP(F39,POINTS[],5,FALSE)</f>
        <v>#N/A</v>
      </c>
      <c r="F39" s="37"/>
      <c r="H39" s="20" t="e">
        <f>VLOOKUP(F39,POINTS[],5,FALSE)</f>
        <v>#N/A</v>
      </c>
      <c r="I39" s="21" t="e">
        <f>VLOOKUP(F39,POINTS[],2,FALSE)</f>
        <v>#N/A</v>
      </c>
      <c r="J39" s="21" t="e">
        <f>IF(D39="Assistant",VLOOKUP(F39,POINTS[],3,FALSE),VLOOKUP(F39,POINTS[],4,FALSE))</f>
        <v>#N/A</v>
      </c>
    </row>
    <row r="40" spans="1:10" x14ac:dyDescent="0.2">
      <c r="A40" s="25"/>
      <c r="B40" s="12"/>
      <c r="C40" s="12"/>
      <c r="D40" s="37"/>
      <c r="E40" s="33" t="e">
        <f>VLOOKUP(F40,POINTS[],5,FALSE)</f>
        <v>#N/A</v>
      </c>
      <c r="F40" s="37"/>
      <c r="H40" s="20" t="e">
        <f>VLOOKUP(F40,POINTS[],5,FALSE)</f>
        <v>#N/A</v>
      </c>
      <c r="I40" s="21" t="e">
        <f>VLOOKUP(F40,POINTS[],2,FALSE)</f>
        <v>#N/A</v>
      </c>
      <c r="J40" s="21" t="e">
        <f>IF(D40="Assistant",VLOOKUP(F40,POINTS[],3,FALSE),VLOOKUP(F40,POINTS[],4,FALSE))</f>
        <v>#N/A</v>
      </c>
    </row>
    <row r="41" spans="1:10" x14ac:dyDescent="0.2">
      <c r="A41" s="25"/>
      <c r="B41" s="12"/>
      <c r="C41" s="12"/>
      <c r="D41" s="37"/>
      <c r="E41" s="33" t="e">
        <f>VLOOKUP(F41,POINTS[],5,FALSE)</f>
        <v>#N/A</v>
      </c>
      <c r="F41" s="37"/>
      <c r="H41" s="20" t="e">
        <f>VLOOKUP(F41,POINTS[],5,FALSE)</f>
        <v>#N/A</v>
      </c>
      <c r="I41" s="21" t="e">
        <f>VLOOKUP(F41,POINTS[],2,FALSE)</f>
        <v>#N/A</v>
      </c>
      <c r="J41" s="21" t="e">
        <f>IF(D41="Assistant",VLOOKUP(F41,POINTS[],3,FALSE),VLOOKUP(F41,POINTS[],4,FALSE))</f>
        <v>#N/A</v>
      </c>
    </row>
    <row r="42" spans="1:10" x14ac:dyDescent="0.2">
      <c r="A42" s="25"/>
      <c r="B42" s="12"/>
      <c r="C42" s="12"/>
      <c r="D42" s="37"/>
      <c r="E42" s="33" t="e">
        <f>VLOOKUP(F42,POINTS[],5,FALSE)</f>
        <v>#N/A</v>
      </c>
      <c r="F42" s="37"/>
      <c r="H42" s="20" t="e">
        <f>VLOOKUP(F42,POINTS[],5,FALSE)</f>
        <v>#N/A</v>
      </c>
      <c r="I42" s="21" t="e">
        <f>VLOOKUP(F42,POINTS[],2,FALSE)</f>
        <v>#N/A</v>
      </c>
      <c r="J42" s="21" t="e">
        <f>IF(D42="Assistant",VLOOKUP(F42,POINTS[],3,FALSE),VLOOKUP(F42,POINTS[],4,FALSE))</f>
        <v>#N/A</v>
      </c>
    </row>
    <row r="43" spans="1:10" x14ac:dyDescent="0.2">
      <c r="A43" s="25"/>
      <c r="B43" s="12"/>
      <c r="C43" s="12"/>
      <c r="D43" s="37"/>
      <c r="E43" s="33" t="e">
        <f>VLOOKUP(F43,POINTS[],5,FALSE)</f>
        <v>#N/A</v>
      </c>
      <c r="F43" s="37"/>
      <c r="H43" s="20" t="e">
        <f>VLOOKUP(F43,POINTS[],5,FALSE)</f>
        <v>#N/A</v>
      </c>
      <c r="I43" s="21" t="e">
        <f>VLOOKUP(F43,POINTS[],2,FALSE)</f>
        <v>#N/A</v>
      </c>
      <c r="J43" s="21" t="e">
        <f>IF(D43="Assistant",VLOOKUP(F43,POINTS[],3,FALSE),VLOOKUP(F43,POINTS[],4,FALSE))</f>
        <v>#N/A</v>
      </c>
    </row>
    <row r="44" spans="1:10" x14ac:dyDescent="0.2">
      <c r="A44" s="25"/>
      <c r="B44" s="12"/>
      <c r="C44" s="12"/>
      <c r="D44" s="37"/>
      <c r="E44" s="33" t="e">
        <f>VLOOKUP(F44,POINTS[],5,FALSE)</f>
        <v>#N/A</v>
      </c>
      <c r="F44" s="37"/>
      <c r="H44" s="20" t="e">
        <f>VLOOKUP(F44,POINTS[],5,FALSE)</f>
        <v>#N/A</v>
      </c>
      <c r="I44" s="21" t="e">
        <f>VLOOKUP(F44,POINTS[],2,FALSE)</f>
        <v>#N/A</v>
      </c>
      <c r="J44" s="21" t="e">
        <f>IF(D44="Assistant",VLOOKUP(F44,POINTS[],3,FALSE),VLOOKUP(F44,POINTS[],4,FALSE))</f>
        <v>#N/A</v>
      </c>
    </row>
    <row r="45" spans="1:10" x14ac:dyDescent="0.2">
      <c r="A45" s="25"/>
      <c r="B45" s="12"/>
      <c r="C45" s="12"/>
      <c r="D45" s="37"/>
      <c r="E45" s="33" t="e">
        <f>VLOOKUP(F45,POINTS[],5,FALSE)</f>
        <v>#N/A</v>
      </c>
      <c r="F45" s="37"/>
      <c r="H45" s="20" t="e">
        <f>VLOOKUP(F45,POINTS[],5,FALSE)</f>
        <v>#N/A</v>
      </c>
      <c r="I45" s="21" t="e">
        <f>VLOOKUP(F45,POINTS[],2,FALSE)</f>
        <v>#N/A</v>
      </c>
      <c r="J45" s="21" t="e">
        <f>IF(D45="Assistant",VLOOKUP(F45,POINTS[],3,FALSE),VLOOKUP(F45,POINTS[],4,FALSE))</f>
        <v>#N/A</v>
      </c>
    </row>
    <row r="46" spans="1:10" x14ac:dyDescent="0.2">
      <c r="A46" s="25"/>
      <c r="B46" s="12"/>
      <c r="C46" s="12"/>
      <c r="D46" s="37"/>
      <c r="E46" s="33" t="e">
        <f>VLOOKUP(F46,POINTS[],5,FALSE)</f>
        <v>#N/A</v>
      </c>
      <c r="F46" s="37"/>
      <c r="H46" s="20" t="e">
        <f>VLOOKUP(F46,POINTS[],5,FALSE)</f>
        <v>#N/A</v>
      </c>
      <c r="I46" s="21" t="e">
        <f>VLOOKUP(F46,POINTS[],2,FALSE)</f>
        <v>#N/A</v>
      </c>
      <c r="J46" s="21" t="e">
        <f>IF(D46="Assistant",VLOOKUP(F46,POINTS[],3,FALSE),VLOOKUP(F46,POINTS[],4,FALSE))</f>
        <v>#N/A</v>
      </c>
    </row>
    <row r="47" spans="1:10" x14ac:dyDescent="0.2">
      <c r="A47" s="25"/>
      <c r="B47" s="12"/>
      <c r="C47" s="12"/>
      <c r="D47" s="37"/>
      <c r="E47" s="33" t="e">
        <f>VLOOKUP(F47,POINTS[],5,FALSE)</f>
        <v>#N/A</v>
      </c>
      <c r="F47" s="37"/>
      <c r="H47" s="20" t="e">
        <f>VLOOKUP(F47,POINTS[],5,FALSE)</f>
        <v>#N/A</v>
      </c>
      <c r="I47" s="21" t="e">
        <f>VLOOKUP(F47,POINTS[],2,FALSE)</f>
        <v>#N/A</v>
      </c>
      <c r="J47" s="21" t="e">
        <f>IF(D47="Assistant",VLOOKUP(F47,POINTS[],3,FALSE),VLOOKUP(F47,POINTS[],4,FALSE))</f>
        <v>#N/A</v>
      </c>
    </row>
    <row r="48" spans="1:10" x14ac:dyDescent="0.2">
      <c r="A48" s="25"/>
      <c r="B48" s="12"/>
      <c r="C48" s="12"/>
      <c r="D48" s="37"/>
      <c r="E48" s="33" t="e">
        <f>VLOOKUP(F48,POINTS[],5,FALSE)</f>
        <v>#N/A</v>
      </c>
      <c r="F48" s="37"/>
      <c r="H48" s="20" t="e">
        <f>VLOOKUP(F48,POINTS[],5,FALSE)</f>
        <v>#N/A</v>
      </c>
      <c r="I48" s="21" t="e">
        <f>VLOOKUP(F48,POINTS[],2,FALSE)</f>
        <v>#N/A</v>
      </c>
      <c r="J48" s="21" t="e">
        <f>IF(D48="Assistant",VLOOKUP(F48,POINTS[],3,FALSE),VLOOKUP(F48,POINTS[],4,FALSE))</f>
        <v>#N/A</v>
      </c>
    </row>
    <row r="49" spans="1:10" x14ac:dyDescent="0.2">
      <c r="A49" s="25"/>
      <c r="B49" s="12"/>
      <c r="C49" s="12"/>
      <c r="D49" s="37"/>
      <c r="E49" s="33" t="e">
        <f>VLOOKUP(F49,POINTS[],5,FALSE)</f>
        <v>#N/A</v>
      </c>
      <c r="F49" s="37"/>
      <c r="H49" s="20" t="e">
        <f>VLOOKUP(F49,POINTS[],5,FALSE)</f>
        <v>#N/A</v>
      </c>
      <c r="I49" s="21" t="e">
        <f>VLOOKUP(F49,POINTS[],2,FALSE)</f>
        <v>#N/A</v>
      </c>
      <c r="J49" s="21" t="e">
        <f>IF(D49="Assistant",VLOOKUP(F49,POINTS[],3,FALSE),VLOOKUP(F49,POINTS[],4,FALSE))</f>
        <v>#N/A</v>
      </c>
    </row>
    <row r="50" spans="1:10" x14ac:dyDescent="0.2">
      <c r="A50" s="25"/>
      <c r="B50" s="12"/>
      <c r="C50" s="12"/>
      <c r="D50" s="37"/>
      <c r="E50" s="33" t="e">
        <f>VLOOKUP(F50,POINTS[],5,FALSE)</f>
        <v>#N/A</v>
      </c>
      <c r="F50" s="37"/>
      <c r="H50" s="20" t="e">
        <f>VLOOKUP(F50,POINTS[],5,FALSE)</f>
        <v>#N/A</v>
      </c>
      <c r="I50" s="21" t="e">
        <f>VLOOKUP(F50,POINTS[],2,FALSE)</f>
        <v>#N/A</v>
      </c>
      <c r="J50" s="21" t="e">
        <f>IF(D50="Assistant",VLOOKUP(F50,POINTS[],3,FALSE),VLOOKUP(F50,POINTS[],4,FALSE))</f>
        <v>#N/A</v>
      </c>
    </row>
    <row r="51" spans="1:10" x14ac:dyDescent="0.2">
      <c r="A51" s="25"/>
      <c r="B51" s="12"/>
      <c r="C51" s="12"/>
      <c r="D51" s="37"/>
      <c r="E51" s="33" t="e">
        <f>VLOOKUP(F51,POINTS[],5,FALSE)</f>
        <v>#N/A</v>
      </c>
      <c r="F51" s="37"/>
      <c r="H51" s="20" t="e">
        <f>VLOOKUP(F51,POINTS[],5,FALSE)</f>
        <v>#N/A</v>
      </c>
      <c r="I51" s="21" t="e">
        <f>VLOOKUP(F51,POINTS[],2,FALSE)</f>
        <v>#N/A</v>
      </c>
      <c r="J51" s="21" t="e">
        <f>IF(D51="Assistant",VLOOKUP(F51,POINTS[],3,FALSE),VLOOKUP(F51,POINTS[],4,FALSE))</f>
        <v>#N/A</v>
      </c>
    </row>
    <row r="52" spans="1:10" x14ac:dyDescent="0.2">
      <c r="A52" s="25"/>
      <c r="B52" s="12"/>
      <c r="C52" s="12"/>
      <c r="D52" s="37"/>
      <c r="E52" s="33" t="e">
        <f>VLOOKUP(F52,POINTS[],5,FALSE)</f>
        <v>#N/A</v>
      </c>
      <c r="F52" s="37"/>
      <c r="H52" s="20" t="e">
        <f>VLOOKUP(F52,POINTS[],5,FALSE)</f>
        <v>#N/A</v>
      </c>
      <c r="I52" s="21" t="e">
        <f>VLOOKUP(F52,POINTS[],2,FALSE)</f>
        <v>#N/A</v>
      </c>
      <c r="J52" s="21" t="e">
        <f>IF(D52="Assistant",VLOOKUP(F52,POINTS[],3,FALSE),VLOOKUP(F52,POINTS[],4,FALSE))</f>
        <v>#N/A</v>
      </c>
    </row>
    <row r="53" spans="1:10" x14ac:dyDescent="0.2">
      <c r="A53" s="25"/>
      <c r="B53" s="12"/>
      <c r="C53" s="12"/>
      <c r="D53" s="37"/>
      <c r="E53" s="33" t="e">
        <f>VLOOKUP(F53,POINTS[],5,FALSE)</f>
        <v>#N/A</v>
      </c>
      <c r="F53" s="37"/>
      <c r="H53" s="20" t="e">
        <f>VLOOKUP(F53,POINTS[],5,FALSE)</f>
        <v>#N/A</v>
      </c>
      <c r="I53" s="21" t="e">
        <f>VLOOKUP(F53,POINTS[],2,FALSE)</f>
        <v>#N/A</v>
      </c>
      <c r="J53" s="21" t="e">
        <f>IF(D53="Assistant",VLOOKUP(F53,POINTS[],3,FALSE),VLOOKUP(F53,POINTS[],4,FALSE))</f>
        <v>#N/A</v>
      </c>
    </row>
    <row r="54" spans="1:10" x14ac:dyDescent="0.2">
      <c r="A54" s="25"/>
      <c r="B54" s="12"/>
      <c r="C54" s="12"/>
      <c r="D54" s="37"/>
      <c r="E54" s="33" t="e">
        <f>VLOOKUP(F54,POINTS[],5,FALSE)</f>
        <v>#N/A</v>
      </c>
      <c r="F54" s="37"/>
      <c r="H54" s="20" t="e">
        <f>VLOOKUP(F54,POINTS[],5,FALSE)</f>
        <v>#N/A</v>
      </c>
      <c r="I54" s="21" t="e">
        <f>VLOOKUP(F54,POINTS[],2,FALSE)</f>
        <v>#N/A</v>
      </c>
      <c r="J54" s="21" t="e">
        <f>IF(D54="Assistant",VLOOKUP(F54,POINTS[],3,FALSE),VLOOKUP(F54,POINTS[],4,FALSE))</f>
        <v>#N/A</v>
      </c>
    </row>
    <row r="55" spans="1:10" x14ac:dyDescent="0.2">
      <c r="A55" s="25"/>
      <c r="B55" s="12"/>
      <c r="C55" s="12"/>
      <c r="D55" s="37"/>
      <c r="E55" s="33" t="e">
        <f>VLOOKUP(F55,POINTS[],5,FALSE)</f>
        <v>#N/A</v>
      </c>
      <c r="F55" s="37"/>
      <c r="H55" s="20" t="e">
        <f>VLOOKUP(F55,POINTS[],5,FALSE)</f>
        <v>#N/A</v>
      </c>
      <c r="I55" s="21" t="e">
        <f>VLOOKUP(F55,POINTS[],2,FALSE)</f>
        <v>#N/A</v>
      </c>
      <c r="J55" s="21" t="e">
        <f>IF(D55="Assistant",VLOOKUP(F55,POINTS[],3,FALSE),VLOOKUP(F55,POINTS[],4,FALSE))</f>
        <v>#N/A</v>
      </c>
    </row>
    <row r="56" spans="1:10" x14ac:dyDescent="0.2">
      <c r="A56" s="25"/>
      <c r="B56" s="12"/>
      <c r="C56" s="12"/>
      <c r="D56" s="37"/>
      <c r="E56" s="33" t="e">
        <f>VLOOKUP(F56,POINTS[],5,FALSE)</f>
        <v>#N/A</v>
      </c>
      <c r="F56" s="37"/>
      <c r="H56" s="20" t="e">
        <f>VLOOKUP(F56,POINTS[],5,FALSE)</f>
        <v>#N/A</v>
      </c>
      <c r="I56" s="21" t="e">
        <f>VLOOKUP(F56,POINTS[],2,FALSE)</f>
        <v>#N/A</v>
      </c>
      <c r="J56" s="21" t="e">
        <f>IF(D56="Assistant",VLOOKUP(F56,POINTS[],3,FALSE),VLOOKUP(F56,POINTS[],4,FALSE))</f>
        <v>#N/A</v>
      </c>
    </row>
    <row r="57" spans="1:10" x14ac:dyDescent="0.2">
      <c r="A57" s="25"/>
      <c r="B57" s="12"/>
      <c r="C57" s="12"/>
      <c r="D57" s="37"/>
      <c r="E57" s="33" t="e">
        <f>VLOOKUP(F57,POINTS[],5,FALSE)</f>
        <v>#N/A</v>
      </c>
      <c r="F57" s="37"/>
      <c r="H57" s="20" t="e">
        <f>VLOOKUP(F57,POINTS[],5,FALSE)</f>
        <v>#N/A</v>
      </c>
      <c r="I57" s="21" t="e">
        <f>VLOOKUP(F57,POINTS[],2,FALSE)</f>
        <v>#N/A</v>
      </c>
      <c r="J57" s="21" t="e">
        <f>IF(D57="Assistant",VLOOKUP(F57,POINTS[],3,FALSE),VLOOKUP(F57,POINTS[],4,FALSE))</f>
        <v>#N/A</v>
      </c>
    </row>
    <row r="58" spans="1:10" x14ac:dyDescent="0.2">
      <c r="A58" s="25"/>
      <c r="B58" s="12"/>
      <c r="C58" s="12"/>
      <c r="D58" s="37"/>
      <c r="E58" s="33" t="e">
        <f>VLOOKUP(F58,POINTS[],5,FALSE)</f>
        <v>#N/A</v>
      </c>
      <c r="F58" s="37"/>
      <c r="H58" s="20" t="e">
        <f>VLOOKUP(F58,POINTS[],5,FALSE)</f>
        <v>#N/A</v>
      </c>
      <c r="I58" s="21" t="e">
        <f>VLOOKUP(F58,POINTS[],2,FALSE)</f>
        <v>#N/A</v>
      </c>
      <c r="J58" s="21" t="e">
        <f>IF(D58="Assistant",VLOOKUP(F58,POINTS[],3,FALSE),VLOOKUP(F58,POINTS[],4,FALSE))</f>
        <v>#N/A</v>
      </c>
    </row>
    <row r="59" spans="1:10" x14ac:dyDescent="0.2">
      <c r="A59" s="25"/>
      <c r="B59" s="12"/>
      <c r="C59" s="12"/>
      <c r="D59" s="37"/>
      <c r="E59" s="33" t="e">
        <f>VLOOKUP(F59,POINTS[],5,FALSE)</f>
        <v>#N/A</v>
      </c>
      <c r="F59" s="37"/>
      <c r="H59" s="20" t="e">
        <f>VLOOKUP(F59,POINTS[],5,FALSE)</f>
        <v>#N/A</v>
      </c>
      <c r="I59" s="21" t="e">
        <f>VLOOKUP(F59,POINTS[],2,FALSE)</f>
        <v>#N/A</v>
      </c>
      <c r="J59" s="21" t="e">
        <f>IF(D59="Assistant",VLOOKUP(F59,POINTS[],3,FALSE),VLOOKUP(F59,POINTS[],4,FALSE))</f>
        <v>#N/A</v>
      </c>
    </row>
    <row r="60" spans="1:10" x14ac:dyDescent="0.2">
      <c r="A60" s="25"/>
      <c r="B60" s="12"/>
      <c r="C60" s="12"/>
      <c r="D60" s="37"/>
      <c r="E60" s="33" t="e">
        <f>VLOOKUP(F60,POINTS[],5,FALSE)</f>
        <v>#N/A</v>
      </c>
      <c r="F60" s="37"/>
      <c r="H60" s="20" t="e">
        <f>VLOOKUP(F60,POINTS[],5,FALSE)</f>
        <v>#N/A</v>
      </c>
      <c r="I60" s="21" t="e">
        <f>VLOOKUP(F60,POINTS[],2,FALSE)</f>
        <v>#N/A</v>
      </c>
      <c r="J60" s="21" t="e">
        <f>IF(D60="Assistant",VLOOKUP(F60,POINTS[],3,FALSE),VLOOKUP(F60,POINTS[],4,FALSE))</f>
        <v>#N/A</v>
      </c>
    </row>
    <row r="61" spans="1:10" x14ac:dyDescent="0.2">
      <c r="A61" s="25"/>
      <c r="B61" s="12"/>
      <c r="C61" s="12"/>
      <c r="D61" s="37"/>
      <c r="E61" s="33" t="e">
        <f>VLOOKUP(F61,POINTS[],5,FALSE)</f>
        <v>#N/A</v>
      </c>
      <c r="F61" s="37"/>
      <c r="H61" s="20" t="e">
        <f>VLOOKUP(F61,POINTS[],5,FALSE)</f>
        <v>#N/A</v>
      </c>
      <c r="I61" s="21" t="e">
        <f>VLOOKUP(F61,POINTS[],2,FALSE)</f>
        <v>#N/A</v>
      </c>
      <c r="J61" s="21" t="e">
        <f>IF(D61="Assistant",VLOOKUP(F61,POINTS[],3,FALSE),VLOOKUP(F61,POINTS[],4,FALSE))</f>
        <v>#N/A</v>
      </c>
    </row>
    <row r="62" spans="1:10" x14ac:dyDescent="0.2">
      <c r="A62" s="25"/>
      <c r="B62" s="12"/>
      <c r="C62" s="12"/>
      <c r="D62" s="37"/>
      <c r="E62" s="33" t="e">
        <f>VLOOKUP(F62,POINTS[],5,FALSE)</f>
        <v>#N/A</v>
      </c>
      <c r="F62" s="37"/>
      <c r="H62" s="20" t="e">
        <f>VLOOKUP(F62,POINTS[],5,FALSE)</f>
        <v>#N/A</v>
      </c>
      <c r="I62" s="21" t="e">
        <f>VLOOKUP(F62,POINTS[],2,FALSE)</f>
        <v>#N/A</v>
      </c>
      <c r="J62" s="21" t="e">
        <f>IF(D62="Assistant",VLOOKUP(F62,POINTS[],3,FALSE),VLOOKUP(F62,POINTS[],4,FALSE))</f>
        <v>#N/A</v>
      </c>
    </row>
    <row r="63" spans="1:10" x14ac:dyDescent="0.2">
      <c r="A63" s="25"/>
      <c r="B63" s="12"/>
      <c r="C63" s="12"/>
      <c r="D63" s="37"/>
      <c r="E63" s="33" t="e">
        <f>VLOOKUP(F63,POINTS[],5,FALSE)</f>
        <v>#N/A</v>
      </c>
      <c r="F63" s="37"/>
      <c r="H63" s="20" t="e">
        <f>VLOOKUP(F63,POINTS[],5,FALSE)</f>
        <v>#N/A</v>
      </c>
      <c r="I63" s="21" t="e">
        <f>VLOOKUP(F63,POINTS[],2,FALSE)</f>
        <v>#N/A</v>
      </c>
      <c r="J63" s="21" t="e">
        <f>IF(D63="Assistant",VLOOKUP(F63,POINTS[],3,FALSE),VLOOKUP(F63,POINTS[],4,FALSE))</f>
        <v>#N/A</v>
      </c>
    </row>
    <row r="64" spans="1:10" x14ac:dyDescent="0.2">
      <c r="A64" s="25"/>
      <c r="B64" s="12"/>
      <c r="C64" s="12"/>
      <c r="D64" s="37"/>
      <c r="E64" s="33" t="e">
        <f>VLOOKUP(F64,POINTS[],5,FALSE)</f>
        <v>#N/A</v>
      </c>
      <c r="F64" s="37"/>
      <c r="H64" s="20" t="e">
        <f>VLOOKUP(F64,POINTS[],5,FALSE)</f>
        <v>#N/A</v>
      </c>
      <c r="I64" s="21" t="e">
        <f>VLOOKUP(F64,POINTS[],2,FALSE)</f>
        <v>#N/A</v>
      </c>
      <c r="J64" s="21" t="e">
        <f>IF(D64="Assistant",VLOOKUP(F64,POINTS[],3,FALSE),VLOOKUP(F64,POINTS[],4,FALSE))</f>
        <v>#N/A</v>
      </c>
    </row>
    <row r="65" spans="1:10" x14ac:dyDescent="0.2">
      <c r="A65" s="25"/>
      <c r="B65" s="12"/>
      <c r="C65" s="12"/>
      <c r="D65" s="37"/>
      <c r="E65" s="33" t="e">
        <f>VLOOKUP(F65,POINTS[],5,FALSE)</f>
        <v>#N/A</v>
      </c>
      <c r="F65" s="37"/>
      <c r="H65" s="20" t="e">
        <f>VLOOKUP(F65,POINTS[],5,FALSE)</f>
        <v>#N/A</v>
      </c>
      <c r="I65" s="21" t="e">
        <f>VLOOKUP(F65,POINTS[],2,FALSE)</f>
        <v>#N/A</v>
      </c>
      <c r="J65" s="21" t="e">
        <f>IF(D65="Assistant",VLOOKUP(F65,POINTS[],3,FALSE),VLOOKUP(F65,POINTS[],4,FALSE))</f>
        <v>#N/A</v>
      </c>
    </row>
    <row r="66" spans="1:10" x14ac:dyDescent="0.2">
      <c r="A66" s="25"/>
      <c r="B66" s="12"/>
      <c r="C66" s="12"/>
      <c r="D66" s="37"/>
      <c r="E66" s="33" t="e">
        <f>VLOOKUP(F66,POINTS[],5,FALSE)</f>
        <v>#N/A</v>
      </c>
      <c r="F66" s="37"/>
      <c r="H66" s="20" t="e">
        <f>VLOOKUP(F66,POINTS[],5,FALSE)</f>
        <v>#N/A</v>
      </c>
      <c r="I66" s="21" t="e">
        <f>VLOOKUP(F66,POINTS[],2,FALSE)</f>
        <v>#N/A</v>
      </c>
      <c r="J66" s="21" t="e">
        <f>IF(D66="Assistant",VLOOKUP(F66,POINTS[],3,FALSE),VLOOKUP(F66,POINTS[],4,FALSE))</f>
        <v>#N/A</v>
      </c>
    </row>
    <row r="67" spans="1:10" x14ac:dyDescent="0.2">
      <c r="A67" s="25"/>
      <c r="B67" s="12"/>
      <c r="C67" s="12"/>
      <c r="D67" s="37"/>
      <c r="E67" s="33" t="e">
        <f>VLOOKUP(F67,POINTS[],5,FALSE)</f>
        <v>#N/A</v>
      </c>
      <c r="F67" s="37"/>
      <c r="H67" s="20" t="e">
        <f>VLOOKUP(F67,POINTS[],5,FALSE)</f>
        <v>#N/A</v>
      </c>
      <c r="I67" s="21" t="e">
        <f>VLOOKUP(F67,POINTS[],2,FALSE)</f>
        <v>#N/A</v>
      </c>
      <c r="J67" s="21" t="e">
        <f>IF(D67="Assistant",VLOOKUP(F67,POINTS[],3,FALSE),VLOOKUP(F67,POINTS[],4,FALSE))</f>
        <v>#N/A</v>
      </c>
    </row>
    <row r="68" spans="1:10" x14ac:dyDescent="0.2">
      <c r="A68" s="25"/>
      <c r="B68" s="12"/>
      <c r="C68" s="12"/>
      <c r="D68" s="37"/>
      <c r="E68" s="33" t="e">
        <f>VLOOKUP(F68,POINTS[],5,FALSE)</f>
        <v>#N/A</v>
      </c>
      <c r="F68" s="37"/>
      <c r="H68" s="20" t="e">
        <f>VLOOKUP(F68,POINTS[],5,FALSE)</f>
        <v>#N/A</v>
      </c>
      <c r="I68" s="21" t="e">
        <f>VLOOKUP(F68,POINTS[],2,FALSE)</f>
        <v>#N/A</v>
      </c>
      <c r="J68" s="21" t="e">
        <f>IF(D68="Assistant",VLOOKUP(F68,POINTS[],3,FALSE),VLOOKUP(F68,POINTS[],4,FALSE))</f>
        <v>#N/A</v>
      </c>
    </row>
    <row r="69" spans="1:10" x14ac:dyDescent="0.2">
      <c r="A69" s="25"/>
      <c r="B69" s="12"/>
      <c r="C69" s="12"/>
      <c r="D69" s="37"/>
      <c r="E69" s="33" t="e">
        <f>VLOOKUP(F69,POINTS[],5,FALSE)</f>
        <v>#N/A</v>
      </c>
      <c r="F69" s="37"/>
      <c r="H69" s="20" t="e">
        <f>VLOOKUP(F69,POINTS[],5,FALSE)</f>
        <v>#N/A</v>
      </c>
      <c r="I69" s="21" t="e">
        <f>VLOOKUP(F69,POINTS[],2,FALSE)</f>
        <v>#N/A</v>
      </c>
      <c r="J69" s="21" t="e">
        <f>IF(D69="Assistant",VLOOKUP(F69,POINTS[],3,FALSE),VLOOKUP(F69,POINTS[],4,FALSE))</f>
        <v>#N/A</v>
      </c>
    </row>
    <row r="70" spans="1:10" x14ac:dyDescent="0.2">
      <c r="A70" s="25"/>
      <c r="B70" s="12"/>
      <c r="C70" s="12"/>
      <c r="D70" s="37"/>
      <c r="E70" s="33" t="e">
        <f>VLOOKUP(F70,POINTS[],5,FALSE)</f>
        <v>#N/A</v>
      </c>
      <c r="F70" s="37"/>
      <c r="H70" s="20" t="e">
        <f>VLOOKUP(F70,POINTS[],5,FALSE)</f>
        <v>#N/A</v>
      </c>
      <c r="I70" s="21" t="e">
        <f>VLOOKUP(F70,POINTS[],2,FALSE)</f>
        <v>#N/A</v>
      </c>
      <c r="J70" s="21" t="e">
        <f>IF(D70="Assistant",VLOOKUP(F70,POINTS[],3,FALSE),VLOOKUP(F70,POINTS[],4,FALSE))</f>
        <v>#N/A</v>
      </c>
    </row>
    <row r="71" spans="1:10" x14ac:dyDescent="0.2">
      <c r="A71" s="25"/>
      <c r="B71" s="12"/>
      <c r="C71" s="12"/>
      <c r="D71" s="37"/>
      <c r="E71" s="33" t="e">
        <f>VLOOKUP(F71,POINTS[],5,FALSE)</f>
        <v>#N/A</v>
      </c>
      <c r="F71" s="37"/>
      <c r="H71" s="20" t="e">
        <f>VLOOKUP(F71,POINTS[],5,FALSE)</f>
        <v>#N/A</v>
      </c>
      <c r="I71" s="21" t="e">
        <f>VLOOKUP(F71,POINTS[],2,FALSE)</f>
        <v>#N/A</v>
      </c>
      <c r="J71" s="21" t="e">
        <f>IF(D71="Assistant",VLOOKUP(F71,POINTS[],3,FALSE),VLOOKUP(F71,POINTS[],4,FALSE))</f>
        <v>#N/A</v>
      </c>
    </row>
    <row r="72" spans="1:10" x14ac:dyDescent="0.2">
      <c r="A72" s="25"/>
      <c r="B72" s="12"/>
      <c r="C72" s="12"/>
      <c r="D72" s="37"/>
      <c r="E72" s="33" t="e">
        <f>VLOOKUP(F72,POINTS[],5,FALSE)</f>
        <v>#N/A</v>
      </c>
      <c r="F72" s="37"/>
      <c r="H72" s="20" t="e">
        <f>VLOOKUP(F72,POINTS[],5,FALSE)</f>
        <v>#N/A</v>
      </c>
      <c r="I72" s="21" t="e">
        <f>VLOOKUP(F72,POINTS[],2,FALSE)</f>
        <v>#N/A</v>
      </c>
      <c r="J72" s="21" t="e">
        <f>IF(D72="Assistant",VLOOKUP(F72,POINTS[],3,FALSE),VLOOKUP(F72,POINTS[],4,FALSE))</f>
        <v>#N/A</v>
      </c>
    </row>
    <row r="73" spans="1:10" x14ac:dyDescent="0.2">
      <c r="A73" s="25"/>
      <c r="B73" s="12"/>
      <c r="C73" s="12"/>
      <c r="D73" s="37"/>
      <c r="E73" s="33" t="e">
        <f>VLOOKUP(F73,POINTS[],5,FALSE)</f>
        <v>#N/A</v>
      </c>
      <c r="F73" s="37"/>
      <c r="H73" s="20" t="e">
        <f>VLOOKUP(F73,POINTS[],5,FALSE)</f>
        <v>#N/A</v>
      </c>
      <c r="I73" s="21" t="e">
        <f>VLOOKUP(F73,POINTS[],2,FALSE)</f>
        <v>#N/A</v>
      </c>
      <c r="J73" s="21" t="e">
        <f>IF(D73="Assistant",VLOOKUP(F73,POINTS[],3,FALSE),VLOOKUP(F73,POINTS[],4,FALSE))</f>
        <v>#N/A</v>
      </c>
    </row>
    <row r="74" spans="1:10" x14ac:dyDescent="0.2">
      <c r="A74" s="25"/>
      <c r="B74" s="12"/>
      <c r="C74" s="12"/>
      <c r="D74" s="37"/>
      <c r="E74" s="33" t="e">
        <f>VLOOKUP(F74,POINTS[],5,FALSE)</f>
        <v>#N/A</v>
      </c>
      <c r="F74" s="37"/>
      <c r="H74" s="20" t="e">
        <f>VLOOKUP(F74,POINTS[],5,FALSE)</f>
        <v>#N/A</v>
      </c>
      <c r="I74" s="21" t="e">
        <f>VLOOKUP(F74,POINTS[],2,FALSE)</f>
        <v>#N/A</v>
      </c>
      <c r="J74" s="21" t="e">
        <f>IF(D74="Assistant",VLOOKUP(F74,POINTS[],3,FALSE),VLOOKUP(F74,POINTS[],4,FALSE))</f>
        <v>#N/A</v>
      </c>
    </row>
    <row r="75" spans="1:10" x14ac:dyDescent="0.2">
      <c r="A75" s="25"/>
      <c r="B75" s="12"/>
      <c r="C75" s="12"/>
      <c r="D75" s="37"/>
      <c r="E75" s="33" t="e">
        <f>VLOOKUP(F75,POINTS[],5,FALSE)</f>
        <v>#N/A</v>
      </c>
      <c r="F75" s="37"/>
      <c r="H75" s="20" t="e">
        <f>VLOOKUP(F75,POINTS[],5,FALSE)</f>
        <v>#N/A</v>
      </c>
      <c r="I75" s="21" t="e">
        <f>VLOOKUP(F75,POINTS[],2,FALSE)</f>
        <v>#N/A</v>
      </c>
      <c r="J75" s="21" t="e">
        <f>IF(D75="Assistant",VLOOKUP(F75,POINTS[],3,FALSE),VLOOKUP(F75,POINTS[],4,FALSE))</f>
        <v>#N/A</v>
      </c>
    </row>
    <row r="76" spans="1:10" x14ac:dyDescent="0.2">
      <c r="A76" s="25"/>
      <c r="B76" s="12"/>
      <c r="C76" s="12"/>
      <c r="D76" s="37"/>
      <c r="E76" s="33" t="e">
        <f>VLOOKUP(F76,POINTS[],5,FALSE)</f>
        <v>#N/A</v>
      </c>
      <c r="F76" s="37"/>
      <c r="H76" s="20" t="e">
        <f>VLOOKUP(F76,POINTS[],5,FALSE)</f>
        <v>#N/A</v>
      </c>
      <c r="I76" s="21" t="e">
        <f>VLOOKUP(F76,POINTS[],2,FALSE)</f>
        <v>#N/A</v>
      </c>
      <c r="J76" s="21" t="e">
        <f>IF(D76="Assistant",VLOOKUP(F76,POINTS[],3,FALSE),VLOOKUP(F76,POINTS[],4,FALSE))</f>
        <v>#N/A</v>
      </c>
    </row>
    <row r="77" spans="1:10" x14ac:dyDescent="0.2">
      <c r="A77" s="25"/>
      <c r="B77" s="12"/>
      <c r="C77" s="12"/>
      <c r="D77" s="37"/>
      <c r="E77" s="33" t="e">
        <f>VLOOKUP(F77,POINTS[],5,FALSE)</f>
        <v>#N/A</v>
      </c>
      <c r="F77" s="37"/>
      <c r="H77" s="20" t="e">
        <f>VLOOKUP(F77,POINTS[],5,FALSE)</f>
        <v>#N/A</v>
      </c>
      <c r="I77" s="21" t="e">
        <f>VLOOKUP(F77,POINTS[],2,FALSE)</f>
        <v>#N/A</v>
      </c>
      <c r="J77" s="21" t="e">
        <f>IF(D77="Assistant",VLOOKUP(F77,POINTS[],3,FALSE),VLOOKUP(F77,POINTS[],4,FALSE))</f>
        <v>#N/A</v>
      </c>
    </row>
    <row r="78" spans="1:10" x14ac:dyDescent="0.2">
      <c r="A78" s="25"/>
      <c r="B78" s="12"/>
      <c r="C78" s="12"/>
      <c r="D78" s="37"/>
      <c r="E78" s="33" t="e">
        <f>VLOOKUP(F78,POINTS[],5,FALSE)</f>
        <v>#N/A</v>
      </c>
      <c r="F78" s="37"/>
      <c r="H78" s="20" t="e">
        <f>VLOOKUP(F78,POINTS[],5,FALSE)</f>
        <v>#N/A</v>
      </c>
      <c r="I78" s="21" t="e">
        <f>VLOOKUP(F78,POINTS[],2,FALSE)</f>
        <v>#N/A</v>
      </c>
      <c r="J78" s="21" t="e">
        <f>IF(D78="Assistant",VLOOKUP(F78,POINTS[],3,FALSE),VLOOKUP(F78,POINTS[],4,FALSE))</f>
        <v>#N/A</v>
      </c>
    </row>
    <row r="79" spans="1:10" x14ac:dyDescent="0.2">
      <c r="A79" s="25"/>
      <c r="B79" s="12"/>
      <c r="C79" s="12"/>
      <c r="D79" s="37"/>
      <c r="E79" s="33" t="e">
        <f>VLOOKUP(F79,POINTS[],5,FALSE)</f>
        <v>#N/A</v>
      </c>
      <c r="F79" s="37"/>
      <c r="H79" s="20" t="e">
        <f>VLOOKUP(F79,POINTS[],5,FALSE)</f>
        <v>#N/A</v>
      </c>
      <c r="I79" s="21" t="e">
        <f>VLOOKUP(F79,POINTS[],2,FALSE)</f>
        <v>#N/A</v>
      </c>
      <c r="J79" s="21" t="e">
        <f>IF(D79="Assistant",VLOOKUP(F79,POINTS[],3,FALSE),VLOOKUP(F79,POINTS[],4,FALSE))</f>
        <v>#N/A</v>
      </c>
    </row>
    <row r="80" spans="1:10" x14ac:dyDescent="0.2">
      <c r="A80" s="25"/>
      <c r="B80" s="12"/>
      <c r="C80" s="12"/>
      <c r="D80" s="37"/>
      <c r="E80" s="33" t="e">
        <f>VLOOKUP(F80,POINTS[],5,FALSE)</f>
        <v>#N/A</v>
      </c>
      <c r="F80" s="37"/>
      <c r="H80" s="20" t="e">
        <f>VLOOKUP(F80,POINTS[],5,FALSE)</f>
        <v>#N/A</v>
      </c>
      <c r="I80" s="21" t="e">
        <f>VLOOKUP(F80,POINTS[],2,FALSE)</f>
        <v>#N/A</v>
      </c>
      <c r="J80" s="21" t="e">
        <f>IF(D80="Assistant",VLOOKUP(F80,POINTS[],3,FALSE),VLOOKUP(F80,POINTS[],4,FALSE))</f>
        <v>#N/A</v>
      </c>
    </row>
    <row r="81" spans="1:10" x14ac:dyDescent="0.2">
      <c r="A81" s="25"/>
      <c r="B81" s="12"/>
      <c r="C81" s="12"/>
      <c r="D81" s="37"/>
      <c r="E81" s="33" t="e">
        <f>VLOOKUP(F81,POINTS[],5,FALSE)</f>
        <v>#N/A</v>
      </c>
      <c r="F81" s="37"/>
      <c r="H81" s="20" t="e">
        <f>VLOOKUP(F81,POINTS[],5,FALSE)</f>
        <v>#N/A</v>
      </c>
      <c r="I81" s="21" t="e">
        <f>VLOOKUP(F81,POINTS[],2,FALSE)</f>
        <v>#N/A</v>
      </c>
      <c r="J81" s="21" t="e">
        <f>IF(D81="Assistant",VLOOKUP(F81,POINTS[],3,FALSE),VLOOKUP(F81,POINTS[],4,FALSE))</f>
        <v>#N/A</v>
      </c>
    </row>
    <row r="82" spans="1:10" x14ac:dyDescent="0.2">
      <c r="A82" s="25"/>
      <c r="B82" s="12"/>
      <c r="C82" s="12"/>
      <c r="D82" s="37"/>
      <c r="E82" s="33" t="e">
        <f>VLOOKUP(F82,POINTS[],5,FALSE)</f>
        <v>#N/A</v>
      </c>
      <c r="F82" s="37"/>
      <c r="H82" s="20" t="e">
        <f>VLOOKUP(F82,POINTS[],5,FALSE)</f>
        <v>#N/A</v>
      </c>
      <c r="I82" s="21" t="e">
        <f>VLOOKUP(F82,POINTS[],2,FALSE)</f>
        <v>#N/A</v>
      </c>
      <c r="J82" s="21" t="e">
        <f>IF(D82="Assistant",VLOOKUP(F82,POINTS[],3,FALSE),VLOOKUP(F82,POINTS[],4,FALSE))</f>
        <v>#N/A</v>
      </c>
    </row>
    <row r="83" spans="1:10" x14ac:dyDescent="0.2">
      <c r="A83" s="25"/>
      <c r="B83" s="12"/>
      <c r="C83" s="12"/>
      <c r="D83" s="37"/>
      <c r="E83" s="33" t="e">
        <f>VLOOKUP(F83,POINTS[],5,FALSE)</f>
        <v>#N/A</v>
      </c>
      <c r="F83" s="37"/>
      <c r="H83" s="20" t="e">
        <f>VLOOKUP(F83,POINTS[],5,FALSE)</f>
        <v>#N/A</v>
      </c>
      <c r="I83" s="21" t="e">
        <f>VLOOKUP(F83,POINTS[],2,FALSE)</f>
        <v>#N/A</v>
      </c>
      <c r="J83" s="21" t="e">
        <f>IF(D83="Assistant",VLOOKUP(F83,POINTS[],3,FALSE),VLOOKUP(F83,POINTS[],4,FALSE))</f>
        <v>#N/A</v>
      </c>
    </row>
    <row r="84" spans="1:10" x14ac:dyDescent="0.2">
      <c r="A84" s="25"/>
      <c r="B84" s="12"/>
      <c r="C84" s="12"/>
      <c r="D84" s="37"/>
      <c r="E84" s="33" t="e">
        <f>VLOOKUP(F84,POINTS[],5,FALSE)</f>
        <v>#N/A</v>
      </c>
      <c r="F84" s="37"/>
      <c r="H84" s="20" t="e">
        <f>VLOOKUP(F84,POINTS[],5,FALSE)</f>
        <v>#N/A</v>
      </c>
      <c r="I84" s="21" t="e">
        <f>VLOOKUP(F84,POINTS[],2,FALSE)</f>
        <v>#N/A</v>
      </c>
      <c r="J84" s="21" t="e">
        <f>IF(D84="Assistant",VLOOKUP(F84,POINTS[],3,FALSE),VLOOKUP(F84,POINTS[],4,FALSE))</f>
        <v>#N/A</v>
      </c>
    </row>
    <row r="85" spans="1:10" x14ac:dyDescent="0.2">
      <c r="A85" s="25"/>
      <c r="B85" s="12"/>
      <c r="C85" s="12"/>
      <c r="D85" s="37"/>
      <c r="E85" s="33" t="e">
        <f>VLOOKUP(F85,POINTS[],5,FALSE)</f>
        <v>#N/A</v>
      </c>
      <c r="F85" s="37"/>
      <c r="H85" s="20" t="e">
        <f>VLOOKUP(F85,POINTS[],5,FALSE)</f>
        <v>#N/A</v>
      </c>
      <c r="I85" s="21" t="e">
        <f>VLOOKUP(F85,POINTS[],2,FALSE)</f>
        <v>#N/A</v>
      </c>
      <c r="J85" s="21" t="e">
        <f>IF(D85="Assistant",VLOOKUP(F85,POINTS[],3,FALSE),VLOOKUP(F85,POINTS[],4,FALSE))</f>
        <v>#N/A</v>
      </c>
    </row>
    <row r="86" spans="1:10" x14ac:dyDescent="0.2">
      <c r="A86" s="25"/>
      <c r="B86" s="12"/>
      <c r="C86" s="12"/>
      <c r="D86" s="37"/>
      <c r="E86" s="33" t="e">
        <f>VLOOKUP(F86,POINTS[],5,FALSE)</f>
        <v>#N/A</v>
      </c>
      <c r="F86" s="37"/>
      <c r="H86" s="20" t="e">
        <f>VLOOKUP(F86,POINTS[],5,FALSE)</f>
        <v>#N/A</v>
      </c>
      <c r="I86" s="21" t="e">
        <f>VLOOKUP(F86,POINTS[],2,FALSE)</f>
        <v>#N/A</v>
      </c>
      <c r="J86" s="21" t="e">
        <f>IF(D86="Assistant",VLOOKUP(F86,POINTS[],3,FALSE),VLOOKUP(F86,POINTS[],4,FALSE))</f>
        <v>#N/A</v>
      </c>
    </row>
    <row r="87" spans="1:10" x14ac:dyDescent="0.2">
      <c r="A87" s="25"/>
      <c r="B87" s="12"/>
      <c r="C87" s="12"/>
      <c r="D87" s="37"/>
      <c r="E87" s="33" t="e">
        <f>VLOOKUP(F87,POINTS[],5,FALSE)</f>
        <v>#N/A</v>
      </c>
      <c r="F87" s="37"/>
      <c r="H87" s="20" t="e">
        <f>VLOOKUP(F87,POINTS[],5,FALSE)</f>
        <v>#N/A</v>
      </c>
      <c r="I87" s="21" t="e">
        <f>VLOOKUP(F87,POINTS[],2,FALSE)</f>
        <v>#N/A</v>
      </c>
      <c r="J87" s="21" t="e">
        <f>IF(D87="Assistant",VLOOKUP(F87,POINTS[],3,FALSE),VLOOKUP(F87,POINTS[],4,FALSE))</f>
        <v>#N/A</v>
      </c>
    </row>
    <row r="88" spans="1:10" x14ac:dyDescent="0.2">
      <c r="A88" s="25"/>
      <c r="B88" s="12"/>
      <c r="C88" s="12"/>
      <c r="D88" s="37"/>
      <c r="E88" s="33" t="e">
        <f>VLOOKUP(F88,POINTS[],5,FALSE)</f>
        <v>#N/A</v>
      </c>
      <c r="F88" s="37"/>
      <c r="H88" s="20" t="e">
        <f>VLOOKUP(F88,POINTS[],5,FALSE)</f>
        <v>#N/A</v>
      </c>
      <c r="I88" s="21" t="e">
        <f>VLOOKUP(F88,POINTS[],2,FALSE)</f>
        <v>#N/A</v>
      </c>
      <c r="J88" s="21" t="e">
        <f>IF(D88="Assistant",VLOOKUP(F88,POINTS[],3,FALSE),VLOOKUP(F88,POINTS[],4,FALSE))</f>
        <v>#N/A</v>
      </c>
    </row>
    <row r="89" spans="1:10" x14ac:dyDescent="0.2">
      <c r="A89" s="25"/>
      <c r="B89" s="12"/>
      <c r="C89" s="12"/>
      <c r="D89" s="37"/>
      <c r="E89" s="33" t="e">
        <f>VLOOKUP(F89,POINTS[],5,FALSE)</f>
        <v>#N/A</v>
      </c>
      <c r="F89" s="37"/>
      <c r="H89" s="20" t="e">
        <f>VLOOKUP(F89,POINTS[],5,FALSE)</f>
        <v>#N/A</v>
      </c>
      <c r="I89" s="21" t="e">
        <f>VLOOKUP(F89,POINTS[],2,FALSE)</f>
        <v>#N/A</v>
      </c>
      <c r="J89" s="21" t="e">
        <f>IF(D89="Assistant",VLOOKUP(F89,POINTS[],3,FALSE),VLOOKUP(F89,POINTS[],4,FALSE))</f>
        <v>#N/A</v>
      </c>
    </row>
    <row r="90" spans="1:10" x14ac:dyDescent="0.2">
      <c r="A90" s="25"/>
      <c r="B90" s="12"/>
      <c r="C90" s="12"/>
      <c r="D90" s="37"/>
      <c r="E90" s="33" t="e">
        <f>VLOOKUP(F90,POINTS[],5,FALSE)</f>
        <v>#N/A</v>
      </c>
      <c r="F90" s="37"/>
      <c r="H90" s="20" t="e">
        <f>VLOOKUP(F90,POINTS[],5,FALSE)</f>
        <v>#N/A</v>
      </c>
      <c r="I90" s="21" t="e">
        <f>VLOOKUP(F90,POINTS[],2,FALSE)</f>
        <v>#N/A</v>
      </c>
      <c r="J90" s="21" t="e">
        <f>IF(D90="Assistant",VLOOKUP(F90,POINTS[],3,FALSE),VLOOKUP(F90,POINTS[],4,FALSE))</f>
        <v>#N/A</v>
      </c>
    </row>
    <row r="91" spans="1:10" x14ac:dyDescent="0.2">
      <c r="A91" s="25"/>
      <c r="B91" s="12"/>
      <c r="C91" s="12"/>
      <c r="D91" s="37"/>
      <c r="E91" s="33" t="e">
        <f>VLOOKUP(F91,POINTS[],5,FALSE)</f>
        <v>#N/A</v>
      </c>
      <c r="F91" s="37"/>
      <c r="H91" s="20" t="e">
        <f>VLOOKUP(F91,POINTS[],5,FALSE)</f>
        <v>#N/A</v>
      </c>
      <c r="I91" s="21" t="e">
        <f>VLOOKUP(F91,POINTS[],2,FALSE)</f>
        <v>#N/A</v>
      </c>
      <c r="J91" s="21" t="e">
        <f>IF(D91="Assistant",VLOOKUP(F91,POINTS[],3,FALSE),VLOOKUP(F91,POINTS[],4,FALSE))</f>
        <v>#N/A</v>
      </c>
    </row>
    <row r="92" spans="1:10" x14ac:dyDescent="0.2">
      <c r="A92" s="25"/>
      <c r="B92" s="12"/>
      <c r="C92" s="12"/>
      <c r="D92" s="37"/>
      <c r="E92" s="33" t="e">
        <f>VLOOKUP(F92,POINTS[],5,FALSE)</f>
        <v>#N/A</v>
      </c>
      <c r="F92" s="37"/>
      <c r="H92" s="20" t="e">
        <f>VLOOKUP(F92,POINTS[],5,FALSE)</f>
        <v>#N/A</v>
      </c>
      <c r="I92" s="21" t="e">
        <f>VLOOKUP(F92,POINTS[],2,FALSE)</f>
        <v>#N/A</v>
      </c>
      <c r="J92" s="21" t="e">
        <f>IF(D92="Assistant",VLOOKUP(F92,POINTS[],3,FALSE),VLOOKUP(F92,POINTS[],4,FALSE))</f>
        <v>#N/A</v>
      </c>
    </row>
    <row r="93" spans="1:10" x14ac:dyDescent="0.2">
      <c r="A93" s="25"/>
      <c r="B93" s="12"/>
      <c r="C93" s="12"/>
      <c r="D93" s="37"/>
      <c r="E93" s="33" t="e">
        <f>VLOOKUP(F93,POINTS[],5,FALSE)</f>
        <v>#N/A</v>
      </c>
      <c r="F93" s="37"/>
      <c r="H93" s="20" t="e">
        <f>VLOOKUP(F93,POINTS[],5,FALSE)</f>
        <v>#N/A</v>
      </c>
      <c r="I93" s="21" t="e">
        <f>VLOOKUP(F93,POINTS[],2,FALSE)</f>
        <v>#N/A</v>
      </c>
      <c r="J93" s="21" t="e">
        <f>IF(D93="Assistant",VLOOKUP(F93,POINTS[],3,FALSE),VLOOKUP(F93,POINTS[],4,FALSE))</f>
        <v>#N/A</v>
      </c>
    </row>
    <row r="94" spans="1:10" x14ac:dyDescent="0.2">
      <c r="A94" s="25"/>
      <c r="B94" s="12"/>
      <c r="C94" s="12"/>
      <c r="D94" s="37"/>
      <c r="E94" s="33" t="e">
        <f>VLOOKUP(F94,POINTS[],5,FALSE)</f>
        <v>#N/A</v>
      </c>
      <c r="F94" s="37"/>
      <c r="H94" s="20" t="e">
        <f>VLOOKUP(F94,POINTS[],5,FALSE)</f>
        <v>#N/A</v>
      </c>
      <c r="I94" s="21" t="e">
        <f>VLOOKUP(F94,POINTS[],2,FALSE)</f>
        <v>#N/A</v>
      </c>
      <c r="J94" s="21" t="e">
        <f>IF(D94="Assistant",VLOOKUP(F94,POINTS[],3,FALSE),VLOOKUP(F94,POINTS[],4,FALSE))</f>
        <v>#N/A</v>
      </c>
    </row>
    <row r="95" spans="1:10" x14ac:dyDescent="0.2">
      <c r="A95" s="25"/>
      <c r="B95" s="12"/>
      <c r="C95" s="12"/>
      <c r="D95" s="37"/>
      <c r="E95" s="33" t="e">
        <f>VLOOKUP(F95,POINTS[],5,FALSE)</f>
        <v>#N/A</v>
      </c>
      <c r="F95" s="37"/>
      <c r="H95" s="20" t="e">
        <f>VLOOKUP(F95,POINTS[],5,FALSE)</f>
        <v>#N/A</v>
      </c>
      <c r="I95" s="21" t="e">
        <f>VLOOKUP(F95,POINTS[],2,FALSE)</f>
        <v>#N/A</v>
      </c>
      <c r="J95" s="21" t="e">
        <f>IF(D95="Assistant",VLOOKUP(F95,POINTS[],3,FALSE),VLOOKUP(F95,POINTS[],4,FALSE))</f>
        <v>#N/A</v>
      </c>
    </row>
    <row r="96" spans="1:10" x14ac:dyDescent="0.2">
      <c r="A96" s="25"/>
      <c r="B96" s="12"/>
      <c r="C96" s="12"/>
      <c r="D96" s="37"/>
      <c r="E96" s="33" t="e">
        <f>VLOOKUP(F96,POINTS[],5,FALSE)</f>
        <v>#N/A</v>
      </c>
      <c r="F96" s="37"/>
      <c r="H96" s="20" t="e">
        <f>VLOOKUP(F96,POINTS[],5,FALSE)</f>
        <v>#N/A</v>
      </c>
      <c r="I96" s="21" t="e">
        <f>VLOOKUP(F96,POINTS[],2,FALSE)</f>
        <v>#N/A</v>
      </c>
      <c r="J96" s="21" t="e">
        <f>IF(D96="Assistant",VLOOKUP(F96,POINTS[],3,FALSE),VLOOKUP(F96,POINTS[],4,FALSE))</f>
        <v>#N/A</v>
      </c>
    </row>
    <row r="97" spans="1:10" x14ac:dyDescent="0.2">
      <c r="A97" s="25"/>
      <c r="B97" s="12"/>
      <c r="C97" s="12"/>
      <c r="D97" s="37"/>
      <c r="E97" s="33" t="e">
        <f>VLOOKUP(F97,POINTS[],5,FALSE)</f>
        <v>#N/A</v>
      </c>
      <c r="F97" s="37"/>
      <c r="H97" s="20" t="e">
        <f>VLOOKUP(F97,POINTS[],5,FALSE)</f>
        <v>#N/A</v>
      </c>
      <c r="I97" s="21" t="e">
        <f>VLOOKUP(F97,POINTS[],2,FALSE)</f>
        <v>#N/A</v>
      </c>
      <c r="J97" s="21" t="e">
        <f>IF(D97="Assistant",VLOOKUP(F97,POINTS[],3,FALSE),VLOOKUP(F97,POINTS[],4,FALSE))</f>
        <v>#N/A</v>
      </c>
    </row>
    <row r="98" spans="1:10" x14ac:dyDescent="0.2">
      <c r="A98" s="25"/>
      <c r="B98" s="12"/>
      <c r="C98" s="12"/>
      <c r="D98" s="37"/>
      <c r="E98" s="33" t="e">
        <f>VLOOKUP(F98,POINTS[],5,FALSE)</f>
        <v>#N/A</v>
      </c>
      <c r="F98" s="37"/>
      <c r="H98" s="20" t="e">
        <f>VLOOKUP(F98,POINTS[],5,FALSE)</f>
        <v>#N/A</v>
      </c>
      <c r="I98" s="21" t="e">
        <f>VLOOKUP(F98,POINTS[],2,FALSE)</f>
        <v>#N/A</v>
      </c>
      <c r="J98" s="21" t="e">
        <f>IF(D98="Assistant",VLOOKUP(F98,POINTS[],3,FALSE),VLOOKUP(F98,POINTS[],4,FALSE))</f>
        <v>#N/A</v>
      </c>
    </row>
    <row r="99" spans="1:10" x14ac:dyDescent="0.2">
      <c r="A99" s="25"/>
      <c r="B99" s="12"/>
      <c r="C99" s="12"/>
      <c r="D99" s="37"/>
      <c r="E99" s="33" t="e">
        <f>VLOOKUP(F99,POINTS[],5,FALSE)</f>
        <v>#N/A</v>
      </c>
      <c r="F99" s="37"/>
      <c r="H99" s="20" t="e">
        <f>VLOOKUP(F99,POINTS[],5,FALSE)</f>
        <v>#N/A</v>
      </c>
      <c r="I99" s="21" t="e">
        <f>VLOOKUP(F99,POINTS[],2,FALSE)</f>
        <v>#N/A</v>
      </c>
      <c r="J99" s="21" t="e">
        <f>IF(D99="Assistant",VLOOKUP(F99,POINTS[],3,FALSE),VLOOKUP(F99,POINTS[],4,FALSE))</f>
        <v>#N/A</v>
      </c>
    </row>
    <row r="100" spans="1:10" x14ac:dyDescent="0.2">
      <c r="A100" s="25"/>
      <c r="B100" s="12"/>
      <c r="C100" s="12"/>
      <c r="D100" s="37"/>
      <c r="E100" s="33" t="e">
        <f>VLOOKUP(F100,POINTS[],5,FALSE)</f>
        <v>#N/A</v>
      </c>
      <c r="F100" s="37"/>
      <c r="H100" s="20" t="e">
        <f>VLOOKUP(F100,POINTS[],5,FALSE)</f>
        <v>#N/A</v>
      </c>
      <c r="I100" s="21" t="e">
        <f>VLOOKUP(F100,POINTS[],2,FALSE)</f>
        <v>#N/A</v>
      </c>
      <c r="J100" s="21" t="e">
        <f>IF(D100="Assistant",VLOOKUP(F100,POINTS[],3,FALSE),VLOOKUP(F100,POINTS[],4,FALSE))</f>
        <v>#N/A</v>
      </c>
    </row>
    <row r="101" spans="1:10" x14ac:dyDescent="0.2">
      <c r="A101" s="25"/>
      <c r="B101" s="12"/>
      <c r="C101" s="12"/>
      <c r="D101" s="37"/>
      <c r="E101" s="33" t="e">
        <f>VLOOKUP(F101,POINTS[],5,FALSE)</f>
        <v>#N/A</v>
      </c>
      <c r="F101" s="37"/>
      <c r="H101" s="20" t="e">
        <f>VLOOKUP(F101,POINTS[],5,FALSE)</f>
        <v>#N/A</v>
      </c>
      <c r="I101" s="21" t="e">
        <f>VLOOKUP(F101,POINTS[],2,FALSE)</f>
        <v>#N/A</v>
      </c>
      <c r="J101" s="21" t="e">
        <f>IF(D101="Assistant",VLOOKUP(F101,POINTS[],3,FALSE),VLOOKUP(F101,POINTS[],4,FALSE))</f>
        <v>#N/A</v>
      </c>
    </row>
    <row r="102" spans="1:10" x14ac:dyDescent="0.2">
      <c r="A102" s="25"/>
      <c r="B102" s="12"/>
      <c r="C102" s="12"/>
      <c r="D102" s="37"/>
      <c r="E102" s="33" t="e">
        <f>VLOOKUP(F102,POINTS[],5,FALSE)</f>
        <v>#N/A</v>
      </c>
      <c r="F102" s="37"/>
      <c r="H102" s="20" t="e">
        <f>VLOOKUP(F102,POINTS[],5,FALSE)</f>
        <v>#N/A</v>
      </c>
      <c r="I102" s="21" t="e">
        <f>VLOOKUP(F102,POINTS[],2,FALSE)</f>
        <v>#N/A</v>
      </c>
      <c r="J102" s="21" t="e">
        <f>IF(D102="Assistant",VLOOKUP(F102,POINTS[],3,FALSE),VLOOKUP(F102,POINTS[],4,FALSE))</f>
        <v>#N/A</v>
      </c>
    </row>
    <row r="103" spans="1:10" x14ac:dyDescent="0.2">
      <c r="A103" s="25"/>
      <c r="B103" s="12"/>
      <c r="C103" s="12"/>
      <c r="D103" s="37"/>
      <c r="E103" s="33" t="e">
        <f>VLOOKUP(F103,POINTS[],5,FALSE)</f>
        <v>#N/A</v>
      </c>
      <c r="F103" s="37"/>
      <c r="H103" s="20" t="e">
        <f>VLOOKUP(F103,POINTS[],5,FALSE)</f>
        <v>#N/A</v>
      </c>
      <c r="I103" s="21" t="e">
        <f>VLOOKUP(F103,POINTS[],2,FALSE)</f>
        <v>#N/A</v>
      </c>
      <c r="J103" s="21" t="e">
        <f>IF(D103="Assistant",VLOOKUP(F103,POINTS[],3,FALSE),VLOOKUP(F103,POINTS[],4,FALSE))</f>
        <v>#N/A</v>
      </c>
    </row>
    <row r="104" spans="1:10" x14ac:dyDescent="0.2">
      <c r="A104" s="25"/>
      <c r="B104" s="12"/>
      <c r="C104" s="12"/>
      <c r="D104" s="37"/>
      <c r="E104" s="33" t="e">
        <f>VLOOKUP(F104,POINTS[],5,FALSE)</f>
        <v>#N/A</v>
      </c>
      <c r="F104" s="37"/>
      <c r="H104" s="20" t="e">
        <f>VLOOKUP(F104,POINTS[],5,FALSE)</f>
        <v>#N/A</v>
      </c>
      <c r="I104" s="21" t="e">
        <f>VLOOKUP(F104,POINTS[],2,FALSE)</f>
        <v>#N/A</v>
      </c>
      <c r="J104" s="21" t="e">
        <f>IF(D104="Assistant",VLOOKUP(F104,POINTS[],3,FALSE),VLOOKUP(F104,POINTS[],4,FALSE))</f>
        <v>#N/A</v>
      </c>
    </row>
    <row r="105" spans="1:10" x14ac:dyDescent="0.2">
      <c r="A105" s="25"/>
      <c r="B105" s="12"/>
      <c r="C105" s="12"/>
      <c r="D105" s="37"/>
      <c r="E105" s="33" t="e">
        <f>VLOOKUP(F105,POINTS[],5,FALSE)</f>
        <v>#N/A</v>
      </c>
      <c r="F105" s="37"/>
      <c r="H105" s="20" t="e">
        <f>VLOOKUP(F105,POINTS[],5,FALSE)</f>
        <v>#N/A</v>
      </c>
      <c r="I105" s="21" t="e">
        <f>VLOOKUP(F105,POINTS[],2,FALSE)</f>
        <v>#N/A</v>
      </c>
      <c r="J105" s="21" t="e">
        <f>IF(D105="Assistant",VLOOKUP(F105,POINTS[],3,FALSE),VLOOKUP(F105,POINTS[],4,FALSE))</f>
        <v>#N/A</v>
      </c>
    </row>
    <row r="106" spans="1:10" x14ac:dyDescent="0.2">
      <c r="A106" s="25"/>
      <c r="B106" s="12"/>
      <c r="C106" s="12"/>
      <c r="D106" s="37"/>
      <c r="E106" s="33" t="e">
        <f>VLOOKUP(F106,POINTS[],5,FALSE)</f>
        <v>#N/A</v>
      </c>
      <c r="F106" s="37"/>
      <c r="H106" s="20" t="e">
        <f>VLOOKUP(F106,POINTS[],5,FALSE)</f>
        <v>#N/A</v>
      </c>
      <c r="I106" s="21" t="e">
        <f>VLOOKUP(F106,POINTS[],2,FALSE)</f>
        <v>#N/A</v>
      </c>
      <c r="J106" s="21" t="e">
        <f>IF(D106="Assistant",VLOOKUP(F106,POINTS[],3,FALSE),VLOOKUP(F106,POINTS[],4,FALSE))</f>
        <v>#N/A</v>
      </c>
    </row>
    <row r="107" spans="1:10" x14ac:dyDescent="0.2">
      <c r="A107" s="25"/>
      <c r="B107" s="12"/>
      <c r="C107" s="12"/>
      <c r="D107" s="37"/>
      <c r="E107" s="33" t="e">
        <f>VLOOKUP(F107,POINTS[],5,FALSE)</f>
        <v>#N/A</v>
      </c>
      <c r="F107" s="37"/>
      <c r="H107" s="20" t="e">
        <f>VLOOKUP(F107,POINTS[],5,FALSE)</f>
        <v>#N/A</v>
      </c>
      <c r="I107" s="21" t="e">
        <f>VLOOKUP(F107,POINTS[],2,FALSE)</f>
        <v>#N/A</v>
      </c>
      <c r="J107" s="21" t="e">
        <f>IF(D107="Assistant",VLOOKUP(F107,POINTS[],3,FALSE),VLOOKUP(F107,POINTS[],4,FALSE))</f>
        <v>#N/A</v>
      </c>
    </row>
    <row r="108" spans="1:10" x14ac:dyDescent="0.2">
      <c r="A108" s="25"/>
      <c r="B108" s="12"/>
      <c r="C108" s="12"/>
      <c r="D108" s="37"/>
      <c r="E108" s="33" t="e">
        <f>VLOOKUP(F108,POINTS[],5,FALSE)</f>
        <v>#N/A</v>
      </c>
      <c r="F108" s="37"/>
      <c r="H108" s="20" t="e">
        <f>VLOOKUP(F108,POINTS[],5,FALSE)</f>
        <v>#N/A</v>
      </c>
      <c r="I108" s="21" t="e">
        <f>VLOOKUP(F108,POINTS[],2,FALSE)</f>
        <v>#N/A</v>
      </c>
      <c r="J108" s="21" t="e">
        <f>IF(D108="Assistant",VLOOKUP(F108,POINTS[],3,FALSE),VLOOKUP(F108,POINTS[],4,FALSE))</f>
        <v>#N/A</v>
      </c>
    </row>
    <row r="109" spans="1:10" x14ac:dyDescent="0.2">
      <c r="A109" s="25"/>
      <c r="B109" s="12"/>
      <c r="C109" s="12"/>
      <c r="D109" s="37"/>
      <c r="E109" s="33" t="e">
        <f>VLOOKUP(F109,POINTS[],5,FALSE)</f>
        <v>#N/A</v>
      </c>
      <c r="F109" s="37"/>
      <c r="H109" s="20" t="e">
        <f>VLOOKUP(F109,POINTS[],5,FALSE)</f>
        <v>#N/A</v>
      </c>
      <c r="I109" s="21" t="e">
        <f>VLOOKUP(F109,POINTS[],2,FALSE)</f>
        <v>#N/A</v>
      </c>
      <c r="J109" s="21" t="e">
        <f>IF(D109="Assistant",VLOOKUP(F109,POINTS[],3,FALSE),VLOOKUP(F109,POINTS[],4,FALSE))</f>
        <v>#N/A</v>
      </c>
    </row>
    <row r="110" spans="1:10" x14ac:dyDescent="0.2">
      <c r="A110" s="25"/>
      <c r="B110" s="12"/>
      <c r="C110" s="12"/>
      <c r="D110" s="37"/>
      <c r="E110" s="33" t="e">
        <f>VLOOKUP(F110,POINTS[],5,FALSE)</f>
        <v>#N/A</v>
      </c>
      <c r="F110" s="37"/>
      <c r="H110" s="20" t="e">
        <f>VLOOKUP(F110,POINTS[],5,FALSE)</f>
        <v>#N/A</v>
      </c>
      <c r="I110" s="21" t="e">
        <f>VLOOKUP(F110,POINTS[],2,FALSE)</f>
        <v>#N/A</v>
      </c>
      <c r="J110" s="21" t="e">
        <f>IF(D110="Assistant",VLOOKUP(F110,POINTS[],3,FALSE),VLOOKUP(F110,POINTS[],4,FALSE))</f>
        <v>#N/A</v>
      </c>
    </row>
    <row r="111" spans="1:10" x14ac:dyDescent="0.2">
      <c r="A111" s="25"/>
      <c r="B111" s="12"/>
      <c r="C111" s="12"/>
      <c r="D111" s="37"/>
      <c r="E111" s="33" t="e">
        <f>VLOOKUP(F111,POINTS[],5,FALSE)</f>
        <v>#N/A</v>
      </c>
      <c r="F111" s="37"/>
      <c r="H111" s="20" t="e">
        <f>VLOOKUP(F111,POINTS[],5,FALSE)</f>
        <v>#N/A</v>
      </c>
      <c r="I111" s="21" t="e">
        <f>VLOOKUP(F111,POINTS[],2,FALSE)</f>
        <v>#N/A</v>
      </c>
      <c r="J111" s="21" t="e">
        <f>IF(D111="Assistant",VLOOKUP(F111,POINTS[],3,FALSE),VLOOKUP(F111,POINTS[],4,FALSE))</f>
        <v>#N/A</v>
      </c>
    </row>
    <row r="112" spans="1:10" x14ac:dyDescent="0.2">
      <c r="A112" s="25"/>
      <c r="B112" s="12"/>
      <c r="C112" s="12"/>
      <c r="D112" s="37"/>
      <c r="E112" s="33" t="e">
        <f>VLOOKUP(F112,POINTS[],5,FALSE)</f>
        <v>#N/A</v>
      </c>
      <c r="F112" s="37"/>
      <c r="H112" s="20" t="e">
        <f>VLOOKUP(F112,POINTS[],5,FALSE)</f>
        <v>#N/A</v>
      </c>
      <c r="I112" s="21" t="e">
        <f>VLOOKUP(F112,POINTS[],2,FALSE)</f>
        <v>#N/A</v>
      </c>
      <c r="J112" s="21" t="e">
        <f>IF(D112="Assistant",VLOOKUP(F112,POINTS[],3,FALSE),VLOOKUP(F112,POINTS[],4,FALSE))</f>
        <v>#N/A</v>
      </c>
    </row>
    <row r="113" spans="1:10" x14ac:dyDescent="0.2">
      <c r="A113" s="25"/>
      <c r="B113" s="12"/>
      <c r="C113" s="12"/>
      <c r="D113" s="37"/>
      <c r="E113" s="33" t="e">
        <f>VLOOKUP(F113,POINTS[],5,FALSE)</f>
        <v>#N/A</v>
      </c>
      <c r="F113" s="37"/>
      <c r="H113" s="20" t="e">
        <f>VLOOKUP(F113,POINTS[],5,FALSE)</f>
        <v>#N/A</v>
      </c>
      <c r="I113" s="21" t="e">
        <f>VLOOKUP(F113,POINTS[],2,FALSE)</f>
        <v>#N/A</v>
      </c>
      <c r="J113" s="21" t="e">
        <f>IF(D113="Assistant",VLOOKUP(F113,POINTS[],3,FALSE),VLOOKUP(F113,POINTS[],4,FALSE))</f>
        <v>#N/A</v>
      </c>
    </row>
    <row r="114" spans="1:10" x14ac:dyDescent="0.2">
      <c r="A114" s="25"/>
      <c r="B114" s="12"/>
      <c r="C114" s="12"/>
      <c r="D114" s="37"/>
      <c r="E114" s="33" t="e">
        <f>VLOOKUP(F114,POINTS[],5,FALSE)</f>
        <v>#N/A</v>
      </c>
      <c r="F114" s="37"/>
      <c r="H114" s="20" t="e">
        <f>VLOOKUP(F114,POINTS[],5,FALSE)</f>
        <v>#N/A</v>
      </c>
      <c r="I114" s="21" t="e">
        <f>VLOOKUP(F114,POINTS[],2,FALSE)</f>
        <v>#N/A</v>
      </c>
      <c r="J114" s="21" t="e">
        <f>IF(D114="Assistant",VLOOKUP(F114,POINTS[],3,FALSE),VLOOKUP(F114,POINTS[],4,FALSE))</f>
        <v>#N/A</v>
      </c>
    </row>
    <row r="115" spans="1:10" x14ac:dyDescent="0.2">
      <c r="A115" s="25"/>
      <c r="B115" s="12"/>
      <c r="C115" s="12"/>
      <c r="D115" s="37"/>
      <c r="E115" s="33" t="e">
        <f>VLOOKUP(F115,POINTS[],5,FALSE)</f>
        <v>#N/A</v>
      </c>
      <c r="F115" s="37"/>
      <c r="H115" s="20" t="e">
        <f>VLOOKUP(F115,POINTS[],5,FALSE)</f>
        <v>#N/A</v>
      </c>
      <c r="I115" s="21" t="e">
        <f>VLOOKUP(F115,POINTS[],2,FALSE)</f>
        <v>#N/A</v>
      </c>
      <c r="J115" s="21" t="e">
        <f>IF(D115="Assistant",VLOOKUP(F115,POINTS[],3,FALSE),VLOOKUP(F115,POINTS[],4,FALSE))</f>
        <v>#N/A</v>
      </c>
    </row>
    <row r="116" spans="1:10" x14ac:dyDescent="0.2">
      <c r="A116" s="25"/>
      <c r="B116" s="12"/>
      <c r="C116" s="12"/>
      <c r="D116" s="37"/>
      <c r="E116" s="33" t="e">
        <f>VLOOKUP(F116,POINTS[],5,FALSE)</f>
        <v>#N/A</v>
      </c>
      <c r="F116" s="37"/>
      <c r="H116" s="20" t="e">
        <f>VLOOKUP(F116,POINTS[],5,FALSE)</f>
        <v>#N/A</v>
      </c>
      <c r="I116" s="21" t="e">
        <f>VLOOKUP(F116,POINTS[],2,FALSE)</f>
        <v>#N/A</v>
      </c>
      <c r="J116" s="21" t="e">
        <f>IF(D116="Assistant",VLOOKUP(F116,POINTS[],3,FALSE),VLOOKUP(F116,POINTS[],4,FALSE))</f>
        <v>#N/A</v>
      </c>
    </row>
    <row r="117" spans="1:10" x14ac:dyDescent="0.2">
      <c r="A117" s="25"/>
      <c r="B117" s="12"/>
      <c r="C117" s="12"/>
      <c r="D117" s="37"/>
      <c r="E117" s="33" t="e">
        <f>VLOOKUP(F117,POINTS[],5,FALSE)</f>
        <v>#N/A</v>
      </c>
      <c r="F117" s="37"/>
      <c r="H117" s="20" t="e">
        <f>VLOOKUP(F117,POINTS[],5,FALSE)</f>
        <v>#N/A</v>
      </c>
      <c r="I117" s="21" t="e">
        <f>VLOOKUP(F117,POINTS[],2,FALSE)</f>
        <v>#N/A</v>
      </c>
      <c r="J117" s="21" t="e">
        <f>IF(D117="Assistant",VLOOKUP(F117,POINTS[],3,FALSE),VLOOKUP(F117,POINTS[],4,FALSE))</f>
        <v>#N/A</v>
      </c>
    </row>
    <row r="118" spans="1:10" x14ac:dyDescent="0.2">
      <c r="A118" s="25"/>
      <c r="B118" s="12"/>
      <c r="C118" s="12"/>
      <c r="D118" s="37"/>
      <c r="E118" s="33" t="e">
        <f>VLOOKUP(F118,POINTS[],5,FALSE)</f>
        <v>#N/A</v>
      </c>
      <c r="F118" s="37"/>
      <c r="H118" s="20" t="e">
        <f>VLOOKUP(F118,POINTS[],5,FALSE)</f>
        <v>#N/A</v>
      </c>
      <c r="I118" s="21" t="e">
        <f>VLOOKUP(F118,POINTS[],2,FALSE)</f>
        <v>#N/A</v>
      </c>
      <c r="J118" s="21" t="e">
        <f>IF(D118="Assistant",VLOOKUP(F118,POINTS[],3,FALSE),VLOOKUP(F118,POINTS[],4,FALSE))</f>
        <v>#N/A</v>
      </c>
    </row>
    <row r="119" spans="1:10" x14ac:dyDescent="0.2">
      <c r="A119" s="25"/>
      <c r="B119" s="12"/>
      <c r="C119" s="12"/>
      <c r="D119" s="37"/>
      <c r="E119" s="33" t="e">
        <f>VLOOKUP(F119,POINTS[],5,FALSE)</f>
        <v>#N/A</v>
      </c>
      <c r="F119" s="37"/>
      <c r="H119" s="20" t="e">
        <f>VLOOKUP(F119,POINTS[],5,FALSE)</f>
        <v>#N/A</v>
      </c>
      <c r="I119" s="21" t="e">
        <f>VLOOKUP(F119,POINTS[],2,FALSE)</f>
        <v>#N/A</v>
      </c>
      <c r="J119" s="21" t="e">
        <f>IF(D119="Assistant",VLOOKUP(F119,POINTS[],3,FALSE),VLOOKUP(F119,POINTS[],4,FALSE))</f>
        <v>#N/A</v>
      </c>
    </row>
    <row r="120" spans="1:10" x14ac:dyDescent="0.2">
      <c r="A120" s="25"/>
      <c r="B120" s="12"/>
      <c r="C120" s="12"/>
      <c r="D120" s="37"/>
      <c r="E120" s="33" t="e">
        <f>VLOOKUP(F120,POINTS[],5,FALSE)</f>
        <v>#N/A</v>
      </c>
      <c r="F120" s="37"/>
      <c r="H120" s="20" t="e">
        <f>VLOOKUP(F120,POINTS[],5,FALSE)</f>
        <v>#N/A</v>
      </c>
      <c r="I120" s="21" t="e">
        <f>VLOOKUP(F120,POINTS[],2,FALSE)</f>
        <v>#N/A</v>
      </c>
      <c r="J120" s="21" t="e">
        <f>IF(D120="Assistant",VLOOKUP(F120,POINTS[],3,FALSE),VLOOKUP(F120,POINTS[],4,FALSE))</f>
        <v>#N/A</v>
      </c>
    </row>
    <row r="121" spans="1:10" x14ac:dyDescent="0.2">
      <c r="A121" s="25"/>
      <c r="B121" s="12"/>
      <c r="C121" s="12"/>
      <c r="D121" s="37"/>
      <c r="E121" s="33" t="e">
        <f>VLOOKUP(F121,POINTS[],5,FALSE)</f>
        <v>#N/A</v>
      </c>
      <c r="F121" s="37"/>
      <c r="H121" s="20" t="e">
        <f>VLOOKUP(F121,POINTS[],5,FALSE)</f>
        <v>#N/A</v>
      </c>
      <c r="I121" s="21" t="e">
        <f>VLOOKUP(F121,POINTS[],2,FALSE)</f>
        <v>#N/A</v>
      </c>
      <c r="J121" s="21" t="e">
        <f>IF(D121="Assistant",VLOOKUP(F121,POINTS[],3,FALSE),VLOOKUP(F121,POINTS[],4,FALSE))</f>
        <v>#N/A</v>
      </c>
    </row>
    <row r="122" spans="1:10" x14ac:dyDescent="0.2">
      <c r="A122" s="25"/>
      <c r="B122" s="12"/>
      <c r="C122" s="12"/>
      <c r="D122" s="37"/>
      <c r="E122" s="33" t="e">
        <f>VLOOKUP(F122,POINTS[],5,FALSE)</f>
        <v>#N/A</v>
      </c>
      <c r="F122" s="37"/>
      <c r="H122" s="20" t="e">
        <f>VLOOKUP(F122,POINTS[],5,FALSE)</f>
        <v>#N/A</v>
      </c>
      <c r="I122" s="21" t="e">
        <f>VLOOKUP(F122,POINTS[],2,FALSE)</f>
        <v>#N/A</v>
      </c>
      <c r="J122" s="21" t="e">
        <f>IF(D122="Assistant",VLOOKUP(F122,POINTS[],3,FALSE),VLOOKUP(F122,POINTS[],4,FALSE))</f>
        <v>#N/A</v>
      </c>
    </row>
    <row r="123" spans="1:10" x14ac:dyDescent="0.2">
      <c r="A123" s="25"/>
      <c r="B123" s="12"/>
      <c r="C123" s="12"/>
      <c r="D123" s="37"/>
      <c r="E123" s="33" t="e">
        <f>VLOOKUP(F123,POINTS[],5,FALSE)</f>
        <v>#N/A</v>
      </c>
      <c r="F123" s="37"/>
      <c r="H123" s="20" t="e">
        <f>VLOOKUP(F123,POINTS[],5,FALSE)</f>
        <v>#N/A</v>
      </c>
      <c r="I123" s="21" t="e">
        <f>VLOOKUP(F123,POINTS[],2,FALSE)</f>
        <v>#N/A</v>
      </c>
      <c r="J123" s="21" t="e">
        <f>IF(D123="Assistant",VLOOKUP(F123,POINTS[],3,FALSE),VLOOKUP(F123,POINTS[],4,FALSE))</f>
        <v>#N/A</v>
      </c>
    </row>
    <row r="124" spans="1:10" x14ac:dyDescent="0.2">
      <c r="A124" s="25"/>
      <c r="B124" s="12"/>
      <c r="C124" s="12"/>
      <c r="D124" s="37"/>
      <c r="E124" s="33" t="e">
        <f>VLOOKUP(F124,POINTS[],5,FALSE)</f>
        <v>#N/A</v>
      </c>
      <c r="F124" s="37"/>
      <c r="H124" s="20" t="e">
        <f>VLOOKUP(F124,POINTS[],5,FALSE)</f>
        <v>#N/A</v>
      </c>
      <c r="I124" s="21" t="e">
        <f>VLOOKUP(F124,POINTS[],2,FALSE)</f>
        <v>#N/A</v>
      </c>
      <c r="J124" s="21" t="e">
        <f>IF(D124="Assistant",VLOOKUP(F124,POINTS[],3,FALSE),VLOOKUP(F124,POINTS[],4,FALSE))</f>
        <v>#N/A</v>
      </c>
    </row>
    <row r="125" spans="1:10" x14ac:dyDescent="0.2">
      <c r="A125" s="25"/>
      <c r="B125" s="12"/>
      <c r="C125" s="12"/>
      <c r="D125" s="37"/>
      <c r="E125" s="33" t="e">
        <f>VLOOKUP(F125,POINTS[],5,FALSE)</f>
        <v>#N/A</v>
      </c>
      <c r="F125" s="37"/>
      <c r="H125" s="20" t="e">
        <f>VLOOKUP(F125,POINTS[],5,FALSE)</f>
        <v>#N/A</v>
      </c>
      <c r="I125" s="21" t="e">
        <f>VLOOKUP(F125,POINTS[],2,FALSE)</f>
        <v>#N/A</v>
      </c>
      <c r="J125" s="21" t="e">
        <f>IF(D125="Assistant",VLOOKUP(F125,POINTS[],3,FALSE),VLOOKUP(F125,POINTS[],4,FALSE))</f>
        <v>#N/A</v>
      </c>
    </row>
    <row r="126" spans="1:10" x14ac:dyDescent="0.2">
      <c r="A126" s="25"/>
      <c r="B126" s="12"/>
      <c r="C126" s="12"/>
      <c r="D126" s="37"/>
      <c r="E126" s="33" t="e">
        <f>VLOOKUP(F126,POINTS[],5,FALSE)</f>
        <v>#N/A</v>
      </c>
      <c r="F126" s="37"/>
      <c r="H126" s="20" t="e">
        <f>VLOOKUP(F126,POINTS[],5,FALSE)</f>
        <v>#N/A</v>
      </c>
      <c r="I126" s="21" t="e">
        <f>VLOOKUP(F126,POINTS[],2,FALSE)</f>
        <v>#N/A</v>
      </c>
      <c r="J126" s="21" t="e">
        <f>IF(D126="Assistant",VLOOKUP(F126,POINTS[],3,FALSE),VLOOKUP(F126,POINTS[],4,FALSE))</f>
        <v>#N/A</v>
      </c>
    </row>
    <row r="127" spans="1:10" x14ac:dyDescent="0.2">
      <c r="A127" s="25"/>
      <c r="B127" s="12"/>
      <c r="C127" s="12"/>
      <c r="D127" s="37"/>
      <c r="E127" s="33" t="e">
        <f>VLOOKUP(F127,POINTS[],5,FALSE)</f>
        <v>#N/A</v>
      </c>
      <c r="F127" s="37"/>
      <c r="H127" s="20" t="e">
        <f>VLOOKUP(F127,POINTS[],5,FALSE)</f>
        <v>#N/A</v>
      </c>
      <c r="I127" s="21" t="e">
        <f>VLOOKUP(F127,POINTS[],2,FALSE)</f>
        <v>#N/A</v>
      </c>
      <c r="J127" s="21" t="e">
        <f>IF(D127="Assistant",VLOOKUP(F127,POINTS[],3,FALSE),VLOOKUP(F127,POINTS[],4,FALSE))</f>
        <v>#N/A</v>
      </c>
    </row>
    <row r="128" spans="1:10" x14ac:dyDescent="0.2">
      <c r="A128" s="25"/>
      <c r="B128" s="12"/>
      <c r="C128" s="12"/>
      <c r="D128" s="37"/>
      <c r="E128" s="33" t="e">
        <f>VLOOKUP(F128,POINTS[],5,FALSE)</f>
        <v>#N/A</v>
      </c>
      <c r="F128" s="37"/>
      <c r="H128" s="20" t="e">
        <f>VLOOKUP(F128,POINTS[],5,FALSE)</f>
        <v>#N/A</v>
      </c>
      <c r="I128" s="21" t="e">
        <f>VLOOKUP(F128,POINTS[],2,FALSE)</f>
        <v>#N/A</v>
      </c>
      <c r="J128" s="21" t="e">
        <f>IF(D128="Assistant",VLOOKUP(F128,POINTS[],3,FALSE),VLOOKUP(F128,POINTS[],4,FALSE))</f>
        <v>#N/A</v>
      </c>
    </row>
    <row r="129" spans="1:10" x14ac:dyDescent="0.2">
      <c r="A129" s="25"/>
      <c r="B129" s="12"/>
      <c r="C129" s="12"/>
      <c r="D129" s="37"/>
      <c r="E129" s="33" t="e">
        <f>VLOOKUP(F129,POINTS[],5,FALSE)</f>
        <v>#N/A</v>
      </c>
      <c r="F129" s="37"/>
      <c r="H129" s="20" t="e">
        <f>VLOOKUP(F129,POINTS[],5,FALSE)</f>
        <v>#N/A</v>
      </c>
      <c r="I129" s="21" t="e">
        <f>VLOOKUP(F129,POINTS[],2,FALSE)</f>
        <v>#N/A</v>
      </c>
      <c r="J129" s="21" t="e">
        <f>IF(D129="Assistant",VLOOKUP(F129,POINTS[],3,FALSE),VLOOKUP(F129,POINTS[],4,FALSE))</f>
        <v>#N/A</v>
      </c>
    </row>
    <row r="130" spans="1:10" x14ac:dyDescent="0.2">
      <c r="A130" s="25"/>
      <c r="B130" s="12"/>
      <c r="C130" s="12"/>
      <c r="D130" s="37"/>
      <c r="E130" s="33" t="e">
        <f>VLOOKUP(F130,POINTS[],5,FALSE)</f>
        <v>#N/A</v>
      </c>
      <c r="F130" s="37"/>
      <c r="H130" s="20" t="e">
        <f>VLOOKUP(F130,POINTS[],5,FALSE)</f>
        <v>#N/A</v>
      </c>
      <c r="I130" s="21" t="e">
        <f>VLOOKUP(F130,POINTS[],2,FALSE)</f>
        <v>#N/A</v>
      </c>
      <c r="J130" s="21" t="e">
        <f>IF(D130="Assistant",VLOOKUP(F130,POINTS[],3,FALSE),VLOOKUP(F130,POINTS[],4,FALSE))</f>
        <v>#N/A</v>
      </c>
    </row>
    <row r="131" spans="1:10" x14ac:dyDescent="0.2">
      <c r="A131" s="25"/>
      <c r="B131" s="12"/>
      <c r="C131" s="12"/>
      <c r="D131" s="37"/>
      <c r="E131" s="33" t="e">
        <f>VLOOKUP(F131,POINTS[],5,FALSE)</f>
        <v>#N/A</v>
      </c>
      <c r="F131" s="37"/>
      <c r="H131" s="20" t="e">
        <f>VLOOKUP(F131,POINTS[],5,FALSE)</f>
        <v>#N/A</v>
      </c>
      <c r="I131" s="21" t="e">
        <f>VLOOKUP(F131,POINTS[],2,FALSE)</f>
        <v>#N/A</v>
      </c>
      <c r="J131" s="21" t="e">
        <f>IF(D131="Assistant",VLOOKUP(F131,POINTS[],3,FALSE),VLOOKUP(F131,POINTS[],4,FALSE))</f>
        <v>#N/A</v>
      </c>
    </row>
    <row r="132" spans="1:10" x14ac:dyDescent="0.2">
      <c r="A132" s="25"/>
      <c r="B132" s="12"/>
      <c r="C132" s="12"/>
      <c r="D132" s="37"/>
      <c r="E132" s="33" t="e">
        <f>VLOOKUP(F132,POINTS[],5,FALSE)</f>
        <v>#N/A</v>
      </c>
      <c r="F132" s="37"/>
      <c r="H132" s="20" t="e">
        <f>VLOOKUP(F132,POINTS[],5,FALSE)</f>
        <v>#N/A</v>
      </c>
      <c r="I132" s="21" t="e">
        <f>VLOOKUP(F132,POINTS[],2,FALSE)</f>
        <v>#N/A</v>
      </c>
      <c r="J132" s="21" t="e">
        <f>IF(D132="Assistant",VLOOKUP(F132,POINTS[],3,FALSE),VLOOKUP(F132,POINTS[],4,FALSE))</f>
        <v>#N/A</v>
      </c>
    </row>
    <row r="133" spans="1:10" x14ac:dyDescent="0.2">
      <c r="A133" s="25"/>
      <c r="B133" s="12"/>
      <c r="C133" s="12"/>
      <c r="D133" s="37"/>
      <c r="E133" s="33" t="e">
        <f>VLOOKUP(F133,POINTS[],5,FALSE)</f>
        <v>#N/A</v>
      </c>
      <c r="F133" s="37"/>
      <c r="H133" s="20" t="e">
        <f>VLOOKUP(F133,POINTS[],5,FALSE)</f>
        <v>#N/A</v>
      </c>
      <c r="I133" s="21" t="e">
        <f>VLOOKUP(F133,POINTS[],2,FALSE)</f>
        <v>#N/A</v>
      </c>
      <c r="J133" s="21" t="e">
        <f>IF(D133="Assistant",VLOOKUP(F133,POINTS[],3,FALSE),VLOOKUP(F133,POINTS[],4,FALSE))</f>
        <v>#N/A</v>
      </c>
    </row>
    <row r="134" spans="1:10" x14ac:dyDescent="0.2">
      <c r="A134" s="25"/>
      <c r="B134" s="12"/>
      <c r="C134" s="12"/>
      <c r="D134" s="37"/>
      <c r="E134" s="33" t="e">
        <f>VLOOKUP(F134,POINTS[],5,FALSE)</f>
        <v>#N/A</v>
      </c>
      <c r="F134" s="37"/>
      <c r="H134" s="20" t="e">
        <f>VLOOKUP(F134,POINTS[],5,FALSE)</f>
        <v>#N/A</v>
      </c>
      <c r="I134" s="21" t="e">
        <f>VLOOKUP(F134,POINTS[],2,FALSE)</f>
        <v>#N/A</v>
      </c>
      <c r="J134" s="21" t="e">
        <f>IF(D134="Assistant",VLOOKUP(F134,POINTS[],3,FALSE),VLOOKUP(F134,POINTS[],4,FALSE))</f>
        <v>#N/A</v>
      </c>
    </row>
    <row r="135" spans="1:10" x14ac:dyDescent="0.2">
      <c r="A135" s="25"/>
      <c r="B135" s="12"/>
      <c r="C135" s="12"/>
      <c r="D135" s="37"/>
      <c r="E135" s="33" t="e">
        <f>VLOOKUP(F135,POINTS[],5,FALSE)</f>
        <v>#N/A</v>
      </c>
      <c r="F135" s="37"/>
      <c r="H135" s="20" t="e">
        <f>VLOOKUP(F135,POINTS[],5,FALSE)</f>
        <v>#N/A</v>
      </c>
      <c r="I135" s="21" t="e">
        <f>VLOOKUP(F135,POINTS[],2,FALSE)</f>
        <v>#N/A</v>
      </c>
      <c r="J135" s="21" t="e">
        <f>IF(D135="Assistant",VLOOKUP(F135,POINTS[],3,FALSE),VLOOKUP(F135,POINTS[],4,FALSE))</f>
        <v>#N/A</v>
      </c>
    </row>
    <row r="136" spans="1:10" x14ac:dyDescent="0.2">
      <c r="A136" s="25"/>
      <c r="B136" s="12"/>
      <c r="C136" s="12"/>
      <c r="D136" s="37"/>
      <c r="E136" s="33" t="e">
        <f>VLOOKUP(F136,POINTS[],5,FALSE)</f>
        <v>#N/A</v>
      </c>
      <c r="F136" s="37"/>
      <c r="H136" s="20" t="e">
        <f>VLOOKUP(F136,POINTS[],5,FALSE)</f>
        <v>#N/A</v>
      </c>
      <c r="I136" s="21" t="e">
        <f>VLOOKUP(F136,POINTS[],2,FALSE)</f>
        <v>#N/A</v>
      </c>
      <c r="J136" s="21" t="e">
        <f>IF(D136="Assistant",VLOOKUP(F136,POINTS[],3,FALSE),VLOOKUP(F136,POINTS[],4,FALSE))</f>
        <v>#N/A</v>
      </c>
    </row>
    <row r="137" spans="1:10" x14ac:dyDescent="0.2">
      <c r="A137" s="25"/>
      <c r="B137" s="12"/>
      <c r="C137" s="12"/>
      <c r="D137" s="37"/>
      <c r="E137" s="33" t="e">
        <f>VLOOKUP(F137,POINTS[],5,FALSE)</f>
        <v>#N/A</v>
      </c>
      <c r="F137" s="37"/>
      <c r="H137" s="20" t="e">
        <f>VLOOKUP(F137,POINTS[],5,FALSE)</f>
        <v>#N/A</v>
      </c>
      <c r="I137" s="21" t="e">
        <f>VLOOKUP(F137,POINTS[],2,FALSE)</f>
        <v>#N/A</v>
      </c>
      <c r="J137" s="21" t="e">
        <f>IF(D137="Assistant",VLOOKUP(F137,POINTS[],3,FALSE),VLOOKUP(F137,POINTS[],4,FALSE))</f>
        <v>#N/A</v>
      </c>
    </row>
    <row r="138" spans="1:10" x14ac:dyDescent="0.2">
      <c r="A138" s="25"/>
      <c r="B138" s="12"/>
      <c r="C138" s="12"/>
      <c r="D138" s="37"/>
      <c r="E138" s="33" t="e">
        <f>VLOOKUP(F138,POINTS[],5,FALSE)</f>
        <v>#N/A</v>
      </c>
      <c r="F138" s="37"/>
      <c r="H138" s="20" t="e">
        <f>VLOOKUP(F138,POINTS[],5,FALSE)</f>
        <v>#N/A</v>
      </c>
      <c r="I138" s="21" t="e">
        <f>VLOOKUP(F138,POINTS[],2,FALSE)</f>
        <v>#N/A</v>
      </c>
      <c r="J138" s="21" t="e">
        <f>IF(D138="Assistant",VLOOKUP(F138,POINTS[],3,FALSE),VLOOKUP(F138,POINTS[],4,FALSE))</f>
        <v>#N/A</v>
      </c>
    </row>
    <row r="139" spans="1:10" x14ac:dyDescent="0.2">
      <c r="A139" s="25"/>
      <c r="B139" s="12"/>
      <c r="C139" s="12"/>
      <c r="D139" s="37"/>
      <c r="E139" s="33" t="e">
        <f>VLOOKUP(F139,POINTS[],5,FALSE)</f>
        <v>#N/A</v>
      </c>
      <c r="F139" s="37"/>
      <c r="H139" s="20" t="e">
        <f>VLOOKUP(F139,POINTS[],5,FALSE)</f>
        <v>#N/A</v>
      </c>
      <c r="I139" s="21" t="e">
        <f>VLOOKUP(F139,POINTS[],2,FALSE)</f>
        <v>#N/A</v>
      </c>
      <c r="J139" s="21" t="e">
        <f>IF(D139="Assistant",VLOOKUP(F139,POINTS[],3,FALSE),VLOOKUP(F139,POINTS[],4,FALSE))</f>
        <v>#N/A</v>
      </c>
    </row>
    <row r="140" spans="1:10" x14ac:dyDescent="0.2">
      <c r="A140" s="25"/>
      <c r="B140" s="12"/>
      <c r="C140" s="12"/>
      <c r="D140" s="37"/>
      <c r="E140" s="33" t="e">
        <f>VLOOKUP(F140,POINTS[],5,FALSE)</f>
        <v>#N/A</v>
      </c>
      <c r="F140" s="37"/>
      <c r="H140" s="20" t="e">
        <f>VLOOKUP(F140,POINTS[],5,FALSE)</f>
        <v>#N/A</v>
      </c>
      <c r="I140" s="21" t="e">
        <f>VLOOKUP(F140,POINTS[],2,FALSE)</f>
        <v>#N/A</v>
      </c>
      <c r="J140" s="21" t="e">
        <f>IF(D140="Assistant",VLOOKUP(F140,POINTS[],3,FALSE),VLOOKUP(F140,POINTS[],4,FALSE))</f>
        <v>#N/A</v>
      </c>
    </row>
    <row r="141" spans="1:10" x14ac:dyDescent="0.2">
      <c r="A141" s="25"/>
      <c r="B141" s="12"/>
      <c r="C141" s="12"/>
      <c r="D141" s="37"/>
      <c r="E141" s="33" t="e">
        <f>VLOOKUP(F141,POINTS[],5,FALSE)</f>
        <v>#N/A</v>
      </c>
      <c r="F141" s="37"/>
      <c r="H141" s="20" t="e">
        <f>VLOOKUP(F141,POINTS[],5,FALSE)</f>
        <v>#N/A</v>
      </c>
      <c r="I141" s="21" t="e">
        <f>VLOOKUP(F141,POINTS[],2,FALSE)</f>
        <v>#N/A</v>
      </c>
      <c r="J141" s="21" t="e">
        <f>IF(D141="Assistant",VLOOKUP(F141,POINTS[],3,FALSE),VLOOKUP(F141,POINTS[],4,FALSE))</f>
        <v>#N/A</v>
      </c>
    </row>
    <row r="142" spans="1:10" x14ac:dyDescent="0.2">
      <c r="A142" s="25"/>
      <c r="B142" s="12"/>
      <c r="C142" s="12"/>
      <c r="D142" s="37"/>
      <c r="E142" s="33" t="e">
        <f>VLOOKUP(F142,POINTS[],5,FALSE)</f>
        <v>#N/A</v>
      </c>
      <c r="F142" s="37"/>
      <c r="H142" s="20" t="e">
        <f>VLOOKUP(F142,POINTS[],5,FALSE)</f>
        <v>#N/A</v>
      </c>
      <c r="I142" s="21" t="e">
        <f>VLOOKUP(F142,POINTS[],2,FALSE)</f>
        <v>#N/A</v>
      </c>
      <c r="J142" s="21" t="e">
        <f>IF(D142="Assistant",VLOOKUP(F142,POINTS[],3,FALSE),VLOOKUP(F142,POINTS[],4,FALSE))</f>
        <v>#N/A</v>
      </c>
    </row>
    <row r="143" spans="1:10" x14ac:dyDescent="0.2">
      <c r="A143" s="25"/>
      <c r="B143" s="12"/>
      <c r="C143" s="12"/>
      <c r="D143" s="37"/>
      <c r="E143" s="33" t="e">
        <f>VLOOKUP(F143,POINTS[],5,FALSE)</f>
        <v>#N/A</v>
      </c>
      <c r="F143" s="37"/>
      <c r="H143" s="20" t="e">
        <f>VLOOKUP(F143,POINTS[],5,FALSE)</f>
        <v>#N/A</v>
      </c>
      <c r="I143" s="21" t="e">
        <f>VLOOKUP(F143,POINTS[],2,FALSE)</f>
        <v>#N/A</v>
      </c>
      <c r="J143" s="21" t="e">
        <f>IF(D143="Assistant",VLOOKUP(F143,POINTS[],3,FALSE),VLOOKUP(F143,POINTS[],4,FALSE))</f>
        <v>#N/A</v>
      </c>
    </row>
    <row r="144" spans="1:10" x14ac:dyDescent="0.2">
      <c r="A144" s="25"/>
      <c r="B144" s="12"/>
      <c r="C144" s="12"/>
      <c r="D144" s="37"/>
      <c r="E144" s="33" t="e">
        <f>VLOOKUP(F144,POINTS[],5,FALSE)</f>
        <v>#N/A</v>
      </c>
      <c r="F144" s="37"/>
      <c r="H144" s="20" t="e">
        <f>VLOOKUP(F144,POINTS[],5,FALSE)</f>
        <v>#N/A</v>
      </c>
      <c r="I144" s="21" t="e">
        <f>VLOOKUP(F144,POINTS[],2,FALSE)</f>
        <v>#N/A</v>
      </c>
      <c r="J144" s="21" t="e">
        <f>IF(D144="Assistant",VLOOKUP(F144,POINTS[],3,FALSE),VLOOKUP(F144,POINTS[],4,FALSE))</f>
        <v>#N/A</v>
      </c>
    </row>
    <row r="145" spans="1:10" x14ac:dyDescent="0.2">
      <c r="A145" s="25"/>
      <c r="B145" s="12"/>
      <c r="C145" s="12"/>
      <c r="D145" s="37"/>
      <c r="E145" s="33" t="e">
        <f>VLOOKUP(F145,POINTS[],5,FALSE)</f>
        <v>#N/A</v>
      </c>
      <c r="F145" s="37"/>
      <c r="H145" s="20" t="e">
        <f>VLOOKUP(F145,POINTS[],5,FALSE)</f>
        <v>#N/A</v>
      </c>
      <c r="I145" s="21" t="e">
        <f>VLOOKUP(F145,POINTS[],2,FALSE)</f>
        <v>#N/A</v>
      </c>
      <c r="J145" s="21" t="e">
        <f>IF(D145="Assistant",VLOOKUP(F145,POINTS[],3,FALSE),VLOOKUP(F145,POINTS[],4,FALSE))</f>
        <v>#N/A</v>
      </c>
    </row>
    <row r="146" spans="1:10" x14ac:dyDescent="0.2">
      <c r="A146" s="25"/>
      <c r="B146" s="12"/>
      <c r="C146" s="12"/>
      <c r="D146" s="37"/>
      <c r="E146" s="33" t="e">
        <f>VLOOKUP(F146,POINTS[],5,FALSE)</f>
        <v>#N/A</v>
      </c>
      <c r="F146" s="37"/>
      <c r="H146" s="20" t="e">
        <f>VLOOKUP(F146,POINTS[],5,FALSE)</f>
        <v>#N/A</v>
      </c>
      <c r="I146" s="21" t="e">
        <f>VLOOKUP(F146,POINTS[],2,FALSE)</f>
        <v>#N/A</v>
      </c>
      <c r="J146" s="21" t="e">
        <f>IF(D146="Assistant",VLOOKUP(F146,POINTS[],3,FALSE),VLOOKUP(F146,POINTS[],4,FALSE))</f>
        <v>#N/A</v>
      </c>
    </row>
    <row r="147" spans="1:10" x14ac:dyDescent="0.2">
      <c r="A147" s="25"/>
      <c r="B147" s="12"/>
      <c r="C147" s="12"/>
      <c r="D147" s="37"/>
      <c r="E147" s="33" t="e">
        <f>VLOOKUP(F147,POINTS[],5,FALSE)</f>
        <v>#N/A</v>
      </c>
      <c r="F147" s="37"/>
      <c r="H147" s="20" t="e">
        <f>VLOOKUP(F147,POINTS[],5,FALSE)</f>
        <v>#N/A</v>
      </c>
      <c r="I147" s="21" t="e">
        <f>VLOOKUP(F147,POINTS[],2,FALSE)</f>
        <v>#N/A</v>
      </c>
      <c r="J147" s="21" t="e">
        <f>IF(D147="Assistant",VLOOKUP(F147,POINTS[],3,FALSE),VLOOKUP(F147,POINTS[],4,FALSE))</f>
        <v>#N/A</v>
      </c>
    </row>
    <row r="148" spans="1:10" x14ac:dyDescent="0.2">
      <c r="A148" s="25"/>
      <c r="B148" s="12"/>
      <c r="C148" s="12"/>
      <c r="D148" s="37"/>
      <c r="E148" s="33" t="e">
        <f>VLOOKUP(F148,POINTS[],5,FALSE)</f>
        <v>#N/A</v>
      </c>
      <c r="F148" s="37"/>
      <c r="H148" s="20" t="e">
        <f>VLOOKUP(F148,POINTS[],5,FALSE)</f>
        <v>#N/A</v>
      </c>
      <c r="I148" s="21" t="e">
        <f>VLOOKUP(F148,POINTS[],2,FALSE)</f>
        <v>#N/A</v>
      </c>
      <c r="J148" s="21" t="e">
        <f>IF(D148="Assistant",VLOOKUP(F148,POINTS[],3,FALSE),VLOOKUP(F148,POINTS[],4,FALSE))</f>
        <v>#N/A</v>
      </c>
    </row>
    <row r="149" spans="1:10" x14ac:dyDescent="0.2">
      <c r="A149" s="25"/>
      <c r="B149" s="12"/>
      <c r="C149" s="12"/>
      <c r="D149" s="37"/>
      <c r="E149" s="33" t="e">
        <f>VLOOKUP(F149,POINTS[],5,FALSE)</f>
        <v>#N/A</v>
      </c>
      <c r="F149" s="37"/>
      <c r="H149" s="20" t="e">
        <f>VLOOKUP(F149,POINTS[],5,FALSE)</f>
        <v>#N/A</v>
      </c>
      <c r="I149" s="21" t="e">
        <f>VLOOKUP(F149,POINTS[],2,FALSE)</f>
        <v>#N/A</v>
      </c>
      <c r="J149" s="21" t="e">
        <f>IF(D149="Assistant",VLOOKUP(F149,POINTS[],3,FALSE),VLOOKUP(F149,POINTS[],4,FALSE))</f>
        <v>#N/A</v>
      </c>
    </row>
    <row r="150" spans="1:10" x14ac:dyDescent="0.2">
      <c r="A150" s="25"/>
      <c r="B150" s="12"/>
      <c r="C150" s="12"/>
      <c r="D150" s="37"/>
      <c r="E150" s="33" t="e">
        <f>VLOOKUP(F150,POINTS[],5,FALSE)</f>
        <v>#N/A</v>
      </c>
      <c r="F150" s="37"/>
      <c r="H150" s="20" t="e">
        <f>VLOOKUP(F150,POINTS[],5,FALSE)</f>
        <v>#N/A</v>
      </c>
      <c r="I150" s="21" t="e">
        <f>VLOOKUP(F150,POINTS[],2,FALSE)</f>
        <v>#N/A</v>
      </c>
      <c r="J150" s="21" t="e">
        <f>IF(D150="Assistant",VLOOKUP(F150,POINTS[],3,FALSE),VLOOKUP(F150,POINTS[],4,FALSE))</f>
        <v>#N/A</v>
      </c>
    </row>
    <row r="151" spans="1:10" x14ac:dyDescent="0.2">
      <c r="A151" s="25"/>
      <c r="B151" s="12"/>
      <c r="C151" s="12"/>
      <c r="D151" s="37"/>
      <c r="E151" s="33" t="e">
        <f>VLOOKUP(F151,POINTS[],5,FALSE)</f>
        <v>#N/A</v>
      </c>
      <c r="F151" s="37"/>
      <c r="H151" s="20" t="e">
        <f>VLOOKUP(F151,POINTS[],5,FALSE)</f>
        <v>#N/A</v>
      </c>
      <c r="I151" s="21" t="e">
        <f>VLOOKUP(F151,POINTS[],2,FALSE)</f>
        <v>#N/A</v>
      </c>
      <c r="J151" s="21" t="e">
        <f>IF(D151="Assistant",VLOOKUP(F151,POINTS[],3,FALSE),VLOOKUP(F151,POINTS[],4,FALSE))</f>
        <v>#N/A</v>
      </c>
    </row>
    <row r="152" spans="1:10" x14ac:dyDescent="0.2">
      <c r="A152" s="25"/>
      <c r="B152" s="12"/>
      <c r="C152" s="12"/>
      <c r="D152" s="37"/>
      <c r="E152" s="33" t="e">
        <f>VLOOKUP(F152,POINTS[],5,FALSE)</f>
        <v>#N/A</v>
      </c>
      <c r="F152" s="37"/>
      <c r="H152" s="20" t="e">
        <f>VLOOKUP(F152,POINTS[],5,FALSE)</f>
        <v>#N/A</v>
      </c>
      <c r="I152" s="21" t="e">
        <f>VLOOKUP(F152,POINTS[],2,FALSE)</f>
        <v>#N/A</v>
      </c>
      <c r="J152" s="21" t="e">
        <f>IF(D152="Assistant",VLOOKUP(F152,POINTS[],3,FALSE),VLOOKUP(F152,POINTS[],4,FALSE))</f>
        <v>#N/A</v>
      </c>
    </row>
    <row r="153" spans="1:10" x14ac:dyDescent="0.2">
      <c r="A153" s="25"/>
      <c r="B153" s="12"/>
      <c r="C153" s="12"/>
      <c r="D153" s="37"/>
      <c r="E153" s="33" t="e">
        <f>VLOOKUP(F153,POINTS[],5,FALSE)</f>
        <v>#N/A</v>
      </c>
      <c r="F153" s="37"/>
      <c r="H153" s="20" t="e">
        <f>VLOOKUP(F153,POINTS[],5,FALSE)</f>
        <v>#N/A</v>
      </c>
      <c r="I153" s="21" t="e">
        <f>VLOOKUP(F153,POINTS[],2,FALSE)</f>
        <v>#N/A</v>
      </c>
      <c r="J153" s="21" t="e">
        <f>IF(D153="Assistant",VLOOKUP(F153,POINTS[],3,FALSE),VLOOKUP(F153,POINTS[],4,FALSE))</f>
        <v>#N/A</v>
      </c>
    </row>
    <row r="154" spans="1:10" x14ac:dyDescent="0.2">
      <c r="A154" s="25"/>
      <c r="B154" s="12"/>
      <c r="C154" s="12"/>
      <c r="D154" s="37"/>
      <c r="E154" s="33" t="e">
        <f>VLOOKUP(F154,POINTS[],5,FALSE)</f>
        <v>#N/A</v>
      </c>
      <c r="F154" s="37"/>
      <c r="H154" s="20" t="e">
        <f>VLOOKUP(F154,POINTS[],5,FALSE)</f>
        <v>#N/A</v>
      </c>
      <c r="I154" s="21" t="e">
        <f>VLOOKUP(F154,POINTS[],2,FALSE)</f>
        <v>#N/A</v>
      </c>
      <c r="J154" s="21" t="e">
        <f>IF(D154="Assistant",VLOOKUP(F154,POINTS[],3,FALSE),VLOOKUP(F154,POINTS[],4,FALSE))</f>
        <v>#N/A</v>
      </c>
    </row>
    <row r="155" spans="1:10" x14ac:dyDescent="0.2">
      <c r="A155" s="25"/>
      <c r="B155" s="12"/>
      <c r="C155" s="12"/>
      <c r="D155" s="37"/>
      <c r="E155" s="33" t="e">
        <f>VLOOKUP(F155,POINTS[],5,FALSE)</f>
        <v>#N/A</v>
      </c>
      <c r="F155" s="37"/>
      <c r="H155" s="20" t="e">
        <f>VLOOKUP(F155,POINTS[],5,FALSE)</f>
        <v>#N/A</v>
      </c>
      <c r="I155" s="21" t="e">
        <f>VLOOKUP(F155,POINTS[],2,FALSE)</f>
        <v>#N/A</v>
      </c>
      <c r="J155" s="21" t="e">
        <f>IF(D155="Assistant",VLOOKUP(F155,POINTS[],3,FALSE),VLOOKUP(F155,POINTS[],4,FALSE))</f>
        <v>#N/A</v>
      </c>
    </row>
    <row r="156" spans="1:10" x14ac:dyDescent="0.2">
      <c r="A156" s="25"/>
      <c r="B156" s="12"/>
      <c r="C156" s="12"/>
      <c r="D156" s="37"/>
      <c r="E156" s="33" t="e">
        <f>VLOOKUP(F156,POINTS[],5,FALSE)</f>
        <v>#N/A</v>
      </c>
      <c r="F156" s="37"/>
      <c r="H156" s="20" t="e">
        <f>VLOOKUP(F156,POINTS[],5,FALSE)</f>
        <v>#N/A</v>
      </c>
      <c r="I156" s="21" t="e">
        <f>VLOOKUP(F156,POINTS[],2,FALSE)</f>
        <v>#N/A</v>
      </c>
      <c r="J156" s="21" t="e">
        <f>IF(D156="Assistant",VLOOKUP(F156,POINTS[],3,FALSE),VLOOKUP(F156,POINTS[],4,FALSE))</f>
        <v>#N/A</v>
      </c>
    </row>
    <row r="157" spans="1:10" x14ac:dyDescent="0.2">
      <c r="A157" s="25"/>
      <c r="B157" s="12"/>
      <c r="C157" s="12"/>
      <c r="D157" s="37"/>
      <c r="E157" s="33" t="e">
        <f>VLOOKUP(F157,POINTS[],5,FALSE)</f>
        <v>#N/A</v>
      </c>
      <c r="F157" s="37"/>
      <c r="H157" s="20" t="e">
        <f>VLOOKUP(F157,POINTS[],5,FALSE)</f>
        <v>#N/A</v>
      </c>
      <c r="I157" s="21" t="e">
        <f>VLOOKUP(F157,POINTS[],2,FALSE)</f>
        <v>#N/A</v>
      </c>
      <c r="J157" s="21" t="e">
        <f>IF(D157="Assistant",VLOOKUP(F157,POINTS[],3,FALSE),VLOOKUP(F157,POINTS[],4,FALSE))</f>
        <v>#N/A</v>
      </c>
    </row>
    <row r="158" spans="1:10" x14ac:dyDescent="0.2">
      <c r="A158" s="25"/>
      <c r="B158" s="12"/>
      <c r="C158" s="12"/>
      <c r="D158" s="37"/>
      <c r="E158" s="33" t="e">
        <f>VLOOKUP(F158,POINTS[],5,FALSE)</f>
        <v>#N/A</v>
      </c>
      <c r="F158" s="37"/>
      <c r="H158" s="20" t="e">
        <f>VLOOKUP(F158,POINTS[],5,FALSE)</f>
        <v>#N/A</v>
      </c>
      <c r="I158" s="21" t="e">
        <f>VLOOKUP(F158,POINTS[],2,FALSE)</f>
        <v>#N/A</v>
      </c>
      <c r="J158" s="21" t="e">
        <f>IF(D158="Assistant",VLOOKUP(F158,POINTS[],3,FALSE),VLOOKUP(F158,POINTS[],4,FALSE))</f>
        <v>#N/A</v>
      </c>
    </row>
    <row r="159" spans="1:10" x14ac:dyDescent="0.2">
      <c r="A159" s="25"/>
      <c r="B159" s="12"/>
      <c r="C159" s="12"/>
      <c r="D159" s="37"/>
      <c r="E159" s="33" t="e">
        <f>VLOOKUP(F159,POINTS[],5,FALSE)</f>
        <v>#N/A</v>
      </c>
      <c r="F159" s="37"/>
      <c r="H159" s="20" t="e">
        <f>VLOOKUP(F159,POINTS[],5,FALSE)</f>
        <v>#N/A</v>
      </c>
      <c r="I159" s="21" t="e">
        <f>VLOOKUP(F159,POINTS[],2,FALSE)</f>
        <v>#N/A</v>
      </c>
      <c r="J159" s="21" t="e">
        <f>IF(D159="Assistant",VLOOKUP(F159,POINTS[],3,FALSE),VLOOKUP(F159,POINTS[],4,FALSE))</f>
        <v>#N/A</v>
      </c>
    </row>
    <row r="160" spans="1:10" x14ac:dyDescent="0.2">
      <c r="A160" s="25"/>
      <c r="B160" s="12"/>
      <c r="C160" s="12"/>
      <c r="D160" s="37"/>
      <c r="E160" s="33" t="e">
        <f>VLOOKUP(F160,POINTS[],5,FALSE)</f>
        <v>#N/A</v>
      </c>
      <c r="F160" s="37"/>
      <c r="H160" s="20" t="e">
        <f>VLOOKUP(F160,POINTS[],5,FALSE)</f>
        <v>#N/A</v>
      </c>
      <c r="I160" s="21" t="e">
        <f>VLOOKUP(F160,POINTS[],2,FALSE)</f>
        <v>#N/A</v>
      </c>
      <c r="J160" s="21" t="e">
        <f>IF(D160="Assistant",VLOOKUP(F160,POINTS[],3,FALSE),VLOOKUP(F160,POINTS[],4,FALSE))</f>
        <v>#N/A</v>
      </c>
    </row>
    <row r="161" spans="1:10" x14ac:dyDescent="0.2">
      <c r="A161" s="25"/>
      <c r="B161" s="12"/>
      <c r="C161" s="12"/>
      <c r="D161" s="37"/>
      <c r="E161" s="33" t="e">
        <f>VLOOKUP(F161,POINTS[],5,FALSE)</f>
        <v>#N/A</v>
      </c>
      <c r="F161" s="37"/>
      <c r="H161" s="20" t="e">
        <f>VLOOKUP(F161,POINTS[],5,FALSE)</f>
        <v>#N/A</v>
      </c>
      <c r="I161" s="21" t="e">
        <f>VLOOKUP(F161,POINTS[],2,FALSE)</f>
        <v>#N/A</v>
      </c>
      <c r="J161" s="21" t="e">
        <f>IF(D161="Assistant",VLOOKUP(F161,POINTS[],3,FALSE),VLOOKUP(F161,POINTS[],4,FALSE))</f>
        <v>#N/A</v>
      </c>
    </row>
    <row r="162" spans="1:10" x14ac:dyDescent="0.2">
      <c r="A162" s="25"/>
      <c r="B162" s="12"/>
      <c r="C162" s="12"/>
      <c r="D162" s="37"/>
      <c r="E162" s="33" t="e">
        <f>VLOOKUP(F162,POINTS[],5,FALSE)</f>
        <v>#N/A</v>
      </c>
      <c r="F162" s="37"/>
      <c r="H162" s="20" t="e">
        <f>VLOOKUP(F162,POINTS[],5,FALSE)</f>
        <v>#N/A</v>
      </c>
      <c r="I162" s="21" t="e">
        <f>VLOOKUP(F162,POINTS[],2,FALSE)</f>
        <v>#N/A</v>
      </c>
      <c r="J162" s="21" t="e">
        <f>IF(D162="Assistant",VLOOKUP(F162,POINTS[],3,FALSE),VLOOKUP(F162,POINTS[],4,FALSE))</f>
        <v>#N/A</v>
      </c>
    </row>
    <row r="163" spans="1:10" x14ac:dyDescent="0.2">
      <c r="A163" s="25"/>
      <c r="B163" s="12"/>
      <c r="C163" s="12"/>
      <c r="D163" s="37"/>
      <c r="E163" s="33" t="e">
        <f>VLOOKUP(F163,POINTS[],5,FALSE)</f>
        <v>#N/A</v>
      </c>
      <c r="F163" s="37"/>
      <c r="H163" s="20" t="e">
        <f>VLOOKUP(F163,POINTS[],5,FALSE)</f>
        <v>#N/A</v>
      </c>
      <c r="I163" s="21" t="e">
        <f>VLOOKUP(F163,POINTS[],2,FALSE)</f>
        <v>#N/A</v>
      </c>
      <c r="J163" s="21" t="e">
        <f>IF(D163="Assistant",VLOOKUP(F163,POINTS[],3,FALSE),VLOOKUP(F163,POINTS[],4,FALSE))</f>
        <v>#N/A</v>
      </c>
    </row>
    <row r="164" spans="1:10" x14ac:dyDescent="0.2">
      <c r="A164" s="25"/>
      <c r="B164" s="12"/>
      <c r="C164" s="12"/>
      <c r="D164" s="37"/>
      <c r="E164" s="33" t="e">
        <f>VLOOKUP(F164,POINTS[],5,FALSE)</f>
        <v>#N/A</v>
      </c>
      <c r="F164" s="37"/>
      <c r="H164" s="20" t="e">
        <f>VLOOKUP(F164,POINTS[],5,FALSE)</f>
        <v>#N/A</v>
      </c>
      <c r="I164" s="21" t="e">
        <f>VLOOKUP(F164,POINTS[],2,FALSE)</f>
        <v>#N/A</v>
      </c>
      <c r="J164" s="21" t="e">
        <f>IF(D164="Assistant",VLOOKUP(F164,POINTS[],3,FALSE),VLOOKUP(F164,POINTS[],4,FALSE))</f>
        <v>#N/A</v>
      </c>
    </row>
    <row r="165" spans="1:10" x14ac:dyDescent="0.2">
      <c r="A165" s="25"/>
      <c r="B165" s="12"/>
      <c r="C165" s="12"/>
      <c r="D165" s="37"/>
      <c r="E165" s="33" t="e">
        <f>VLOOKUP(F165,POINTS[],5,FALSE)</f>
        <v>#N/A</v>
      </c>
      <c r="F165" s="37"/>
      <c r="H165" s="20" t="e">
        <f>VLOOKUP(F165,POINTS[],5,FALSE)</f>
        <v>#N/A</v>
      </c>
      <c r="I165" s="21" t="e">
        <f>VLOOKUP(F165,POINTS[],2,FALSE)</f>
        <v>#N/A</v>
      </c>
      <c r="J165" s="21" t="e">
        <f>IF(D165="Assistant",VLOOKUP(F165,POINTS[],3,FALSE),VLOOKUP(F165,POINTS[],4,FALSE))</f>
        <v>#N/A</v>
      </c>
    </row>
    <row r="166" spans="1:10" x14ac:dyDescent="0.2">
      <c r="A166" s="25"/>
      <c r="B166" s="12"/>
      <c r="C166" s="12"/>
      <c r="D166" s="37"/>
      <c r="E166" s="33" t="e">
        <f>VLOOKUP(F166,POINTS[],5,FALSE)</f>
        <v>#N/A</v>
      </c>
      <c r="F166" s="37"/>
      <c r="H166" s="20" t="e">
        <f>VLOOKUP(F166,POINTS[],5,FALSE)</f>
        <v>#N/A</v>
      </c>
      <c r="I166" s="21" t="e">
        <f>VLOOKUP(F166,POINTS[],2,FALSE)</f>
        <v>#N/A</v>
      </c>
      <c r="J166" s="21" t="e">
        <f>IF(D166="Assistant",VLOOKUP(F166,POINTS[],3,FALSE),VLOOKUP(F166,POINTS[],4,FALSE))</f>
        <v>#N/A</v>
      </c>
    </row>
    <row r="167" spans="1:10" x14ac:dyDescent="0.2">
      <c r="A167" s="25"/>
      <c r="B167" s="12"/>
      <c r="C167" s="12"/>
      <c r="D167" s="37"/>
      <c r="E167" s="33" t="e">
        <f>VLOOKUP(F167,POINTS[],5,FALSE)</f>
        <v>#N/A</v>
      </c>
      <c r="F167" s="37"/>
      <c r="H167" s="20" t="e">
        <f>VLOOKUP(F167,POINTS[],5,FALSE)</f>
        <v>#N/A</v>
      </c>
      <c r="I167" s="21" t="e">
        <f>VLOOKUP(F167,POINTS[],2,FALSE)</f>
        <v>#N/A</v>
      </c>
      <c r="J167" s="21" t="e">
        <f>IF(D167="Assistant",VLOOKUP(F167,POINTS[],3,FALSE),VLOOKUP(F167,POINTS[],4,FALSE))</f>
        <v>#N/A</v>
      </c>
    </row>
    <row r="168" spans="1:10" x14ac:dyDescent="0.2">
      <c r="A168" s="25"/>
      <c r="B168" s="12"/>
      <c r="C168" s="12"/>
      <c r="D168" s="37"/>
      <c r="E168" s="33" t="e">
        <f>VLOOKUP(F168,POINTS[],5,FALSE)</f>
        <v>#N/A</v>
      </c>
      <c r="F168" s="37"/>
      <c r="H168" s="20" t="e">
        <f>VLOOKUP(F168,POINTS[],5,FALSE)</f>
        <v>#N/A</v>
      </c>
      <c r="I168" s="21" t="e">
        <f>VLOOKUP(F168,POINTS[],2,FALSE)</f>
        <v>#N/A</v>
      </c>
      <c r="J168" s="21" t="e">
        <f>IF(D168="Assistant",VLOOKUP(F168,POINTS[],3,FALSE),VLOOKUP(F168,POINTS[],4,FALSE))</f>
        <v>#N/A</v>
      </c>
    </row>
    <row r="169" spans="1:10" x14ac:dyDescent="0.2">
      <c r="A169" s="25"/>
      <c r="B169" s="12"/>
      <c r="C169" s="12"/>
      <c r="D169" s="37"/>
      <c r="E169" s="33" t="e">
        <f>VLOOKUP(F169,POINTS[],5,FALSE)</f>
        <v>#N/A</v>
      </c>
      <c r="F169" s="37"/>
      <c r="H169" s="20" t="e">
        <f>VLOOKUP(F169,POINTS[],5,FALSE)</f>
        <v>#N/A</v>
      </c>
      <c r="I169" s="21" t="e">
        <f>VLOOKUP(F169,POINTS[],2,FALSE)</f>
        <v>#N/A</v>
      </c>
      <c r="J169" s="21" t="e">
        <f>IF(D169="Assistant",VLOOKUP(F169,POINTS[],3,FALSE),VLOOKUP(F169,POINTS[],4,FALSE))</f>
        <v>#N/A</v>
      </c>
    </row>
    <row r="170" spans="1:10" x14ac:dyDescent="0.2">
      <c r="A170" s="25"/>
      <c r="B170" s="12"/>
      <c r="C170" s="12"/>
      <c r="D170" s="37"/>
      <c r="E170" s="33" t="e">
        <f>VLOOKUP(F170,POINTS[],5,FALSE)</f>
        <v>#N/A</v>
      </c>
      <c r="F170" s="37"/>
      <c r="H170" s="20" t="e">
        <f>VLOOKUP(F170,POINTS[],5,FALSE)</f>
        <v>#N/A</v>
      </c>
      <c r="I170" s="21" t="e">
        <f>VLOOKUP(F170,POINTS[],2,FALSE)</f>
        <v>#N/A</v>
      </c>
      <c r="J170" s="21" t="e">
        <f>IF(D170="Assistant",VLOOKUP(F170,POINTS[],3,FALSE),VLOOKUP(F170,POINTS[],4,FALSE))</f>
        <v>#N/A</v>
      </c>
    </row>
    <row r="171" spans="1:10" x14ac:dyDescent="0.2">
      <c r="A171" s="25"/>
      <c r="B171" s="12"/>
      <c r="C171" s="12"/>
      <c r="D171" s="37"/>
      <c r="E171" s="33" t="e">
        <f>VLOOKUP(F171,POINTS[],5,FALSE)</f>
        <v>#N/A</v>
      </c>
      <c r="F171" s="37"/>
      <c r="H171" s="20" t="e">
        <f>VLOOKUP(F171,POINTS[],5,FALSE)</f>
        <v>#N/A</v>
      </c>
      <c r="I171" s="21" t="e">
        <f>VLOOKUP(F171,POINTS[],2,FALSE)</f>
        <v>#N/A</v>
      </c>
      <c r="J171" s="21" t="e">
        <f>IF(D171="Assistant",VLOOKUP(F171,POINTS[],3,FALSE),VLOOKUP(F171,POINTS[],4,FALSE))</f>
        <v>#N/A</v>
      </c>
    </row>
    <row r="172" spans="1:10" x14ac:dyDescent="0.2">
      <c r="A172" s="25"/>
      <c r="B172" s="12"/>
      <c r="C172" s="12"/>
      <c r="D172" s="37"/>
      <c r="E172" s="33" t="e">
        <f>VLOOKUP(F172,POINTS[],5,FALSE)</f>
        <v>#N/A</v>
      </c>
      <c r="F172" s="37"/>
      <c r="H172" s="20" t="e">
        <f>VLOOKUP(F172,POINTS[],5,FALSE)</f>
        <v>#N/A</v>
      </c>
      <c r="I172" s="21" t="e">
        <f>VLOOKUP(F172,POINTS[],2,FALSE)</f>
        <v>#N/A</v>
      </c>
      <c r="J172" s="21" t="e">
        <f>IF(D172="Assistant",VLOOKUP(F172,POINTS[],3,FALSE),VLOOKUP(F172,POINTS[],4,FALSE))</f>
        <v>#N/A</v>
      </c>
    </row>
    <row r="173" spans="1:10" x14ac:dyDescent="0.2">
      <c r="A173" s="25"/>
      <c r="B173" s="12"/>
      <c r="C173" s="12"/>
      <c r="D173" s="37"/>
      <c r="E173" s="33" t="e">
        <f>VLOOKUP(F173,POINTS[],5,FALSE)</f>
        <v>#N/A</v>
      </c>
      <c r="F173" s="37"/>
      <c r="H173" s="20" t="e">
        <f>VLOOKUP(F173,POINTS[],5,FALSE)</f>
        <v>#N/A</v>
      </c>
      <c r="I173" s="21" t="e">
        <f>VLOOKUP(F173,POINTS[],2,FALSE)</f>
        <v>#N/A</v>
      </c>
      <c r="J173" s="21" t="e">
        <f>IF(D173="Assistant",VLOOKUP(F173,POINTS[],3,FALSE),VLOOKUP(F173,POINTS[],4,FALSE))</f>
        <v>#N/A</v>
      </c>
    </row>
    <row r="174" spans="1:10" x14ac:dyDescent="0.2">
      <c r="A174" s="25"/>
      <c r="B174" s="12"/>
      <c r="C174" s="12"/>
      <c r="D174" s="37"/>
      <c r="E174" s="33" t="e">
        <f>VLOOKUP(F174,POINTS[],5,FALSE)</f>
        <v>#N/A</v>
      </c>
      <c r="F174" s="37"/>
      <c r="H174" s="20" t="e">
        <f>VLOOKUP(F174,POINTS[],5,FALSE)</f>
        <v>#N/A</v>
      </c>
      <c r="I174" s="21" t="e">
        <f>VLOOKUP(F174,POINTS[],2,FALSE)</f>
        <v>#N/A</v>
      </c>
      <c r="J174" s="21" t="e">
        <f>IF(D174="Assistant",VLOOKUP(F174,POINTS[],3,FALSE),VLOOKUP(F174,POINTS[],4,FALSE))</f>
        <v>#N/A</v>
      </c>
    </row>
    <row r="175" spans="1:10" x14ac:dyDescent="0.2">
      <c r="A175" s="25"/>
      <c r="B175" s="12"/>
      <c r="C175" s="12"/>
      <c r="D175" s="37"/>
      <c r="E175" s="33" t="e">
        <f>VLOOKUP(F175,POINTS[],5,FALSE)</f>
        <v>#N/A</v>
      </c>
      <c r="F175" s="37"/>
      <c r="H175" s="20" t="e">
        <f>VLOOKUP(F175,POINTS[],5,FALSE)</f>
        <v>#N/A</v>
      </c>
      <c r="I175" s="21" t="e">
        <f>VLOOKUP(F175,POINTS[],2,FALSE)</f>
        <v>#N/A</v>
      </c>
      <c r="J175" s="21" t="e">
        <f>IF(D175="Assistant",VLOOKUP(F175,POINTS[],3,FALSE),VLOOKUP(F175,POINTS[],4,FALSE))</f>
        <v>#N/A</v>
      </c>
    </row>
    <row r="176" spans="1:10" x14ac:dyDescent="0.2">
      <c r="A176" s="25"/>
      <c r="B176" s="12"/>
      <c r="C176" s="12"/>
      <c r="D176" s="23"/>
      <c r="E176" s="33" t="e">
        <f>VLOOKUP(F176,POINTS[],5,FALSE)</f>
        <v>#N/A</v>
      </c>
      <c r="F176" s="37"/>
      <c r="H176" s="20" t="e">
        <f>VLOOKUP(F176,POINTS[],5,FALSE)</f>
        <v>#N/A</v>
      </c>
      <c r="I176" s="21" t="e">
        <f>VLOOKUP(F176,POINTS[],2,FALSE)</f>
        <v>#N/A</v>
      </c>
      <c r="J176" s="21" t="e">
        <f>IF(D176="Assistant",VLOOKUP(F176,POINTS[],3,FALSE),VLOOKUP(F176,POINTS[],4,FALSE))</f>
        <v>#N/A</v>
      </c>
    </row>
    <row r="177" spans="1:10" ht="18.75" x14ac:dyDescent="0.3">
      <c r="A177" s="26"/>
      <c r="B177" s="23"/>
      <c r="C177" s="23"/>
      <c r="D177" s="39"/>
      <c r="E177" s="39" t="e">
        <f>VLOOKUP(F177,POINTS[],5,FALSE)</f>
        <v>#N/A</v>
      </c>
      <c r="F177" s="40"/>
      <c r="G177" s="41"/>
      <c r="H177" s="38"/>
      <c r="I177" s="30" t="s">
        <v>1037</v>
      </c>
      <c r="J177" s="28">
        <f>SUMIF(J4:J176,"&lt;&gt;#N/A")</f>
        <v>31</v>
      </c>
    </row>
    <row r="178" spans="1:10" x14ac:dyDescent="0.2">
      <c r="J178" s="1"/>
    </row>
    <row r="179" spans="1:10" x14ac:dyDescent="0.2">
      <c r="H179" s="13"/>
      <c r="I179" s="13"/>
      <c r="J179" s="14"/>
    </row>
    <row r="180" spans="1:10" x14ac:dyDescent="0.2">
      <c r="H180" s="13"/>
      <c r="I180" s="13"/>
      <c r="J180" s="14"/>
    </row>
    <row r="181" spans="1:10" x14ac:dyDescent="0.2">
      <c r="H181" s="13"/>
      <c r="I181" s="13"/>
      <c r="J181" s="14"/>
    </row>
    <row r="182" spans="1:10" x14ac:dyDescent="0.2">
      <c r="H182" s="13"/>
      <c r="I182" s="13"/>
      <c r="J182" s="14"/>
    </row>
    <row r="183" spans="1:10" x14ac:dyDescent="0.2">
      <c r="H183" s="13"/>
      <c r="I183" s="13"/>
      <c r="J183" s="14"/>
    </row>
    <row r="184" spans="1:10" x14ac:dyDescent="0.2">
      <c r="H184" s="13"/>
      <c r="I184" s="13"/>
      <c r="J184" s="14"/>
    </row>
    <row r="185" spans="1:10" x14ac:dyDescent="0.2">
      <c r="H185" s="13"/>
      <c r="I185" s="13"/>
      <c r="J185" s="14"/>
    </row>
    <row r="186" spans="1:10" x14ac:dyDescent="0.2">
      <c r="H186" s="13"/>
      <c r="I186" s="13"/>
      <c r="J186" s="14"/>
    </row>
    <row r="187" spans="1:10" x14ac:dyDescent="0.2">
      <c r="H187" s="13"/>
      <c r="I187" s="13"/>
      <c r="J187" s="14"/>
    </row>
    <row r="188" spans="1:10" x14ac:dyDescent="0.2">
      <c r="H188" s="13"/>
      <c r="I188" s="13"/>
      <c r="J188" s="14"/>
    </row>
    <row r="189" spans="1:10" x14ac:dyDescent="0.2">
      <c r="H189" s="13"/>
      <c r="I189" s="13"/>
      <c r="J189" s="14"/>
    </row>
    <row r="190" spans="1:10" x14ac:dyDescent="0.2">
      <c r="H190" s="13"/>
      <c r="I190" s="13"/>
      <c r="J190" s="14"/>
    </row>
  </sheetData>
  <mergeCells count="2">
    <mergeCell ref="H2:J2"/>
    <mergeCell ref="D2:G2"/>
  </mergeCells>
  <pageMargins left="0.75" right="0.75" top="1" bottom="1" header="0.5" footer="0.5"/>
  <pageSetup paperSize="9" orientation="portrait" horizontalDpi="4294967292" verticalDpi="4294967292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POINTS!$A$504:$A$505</xm:f>
          </x14:formula1>
          <xm:sqref>D4:D176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505"/>
  <sheetViews>
    <sheetView topLeftCell="A314" workbookViewId="0">
      <selection activeCell="A333" sqref="A333"/>
    </sheetView>
  </sheetViews>
  <sheetFormatPr baseColWidth="10" defaultRowHeight="15.75" x14ac:dyDescent="0.25"/>
  <cols>
    <col min="1" max="1" width="10.25" bestFit="1" customWidth="1"/>
    <col min="2" max="2" width="206.375" bestFit="1" customWidth="1"/>
    <col min="3" max="3" width="12.875" bestFit="1" customWidth="1"/>
    <col min="4" max="4" width="15.375" bestFit="1" customWidth="1"/>
    <col min="5" max="5" width="23.625" bestFit="1" customWidth="1"/>
  </cols>
  <sheetData>
    <row r="1" spans="1:5" x14ac:dyDescent="0.25">
      <c r="A1" s="18" t="s">
        <v>0</v>
      </c>
      <c r="B1" s="18" t="s">
        <v>2</v>
      </c>
      <c r="C1" s="18" t="s">
        <v>1018</v>
      </c>
      <c r="D1" s="17" t="s">
        <v>1</v>
      </c>
      <c r="E1" s="18" t="s">
        <v>1020</v>
      </c>
    </row>
    <row r="2" spans="1:5" x14ac:dyDescent="0.25">
      <c r="A2" t="s">
        <v>12</v>
      </c>
      <c r="B2" t="s">
        <v>13</v>
      </c>
      <c r="C2">
        <f>+POINTS[[#This Row],[Pts étudiant]]*0.2</f>
        <v>2.8000000000000003</v>
      </c>
      <c r="D2" s="16">
        <v>14</v>
      </c>
      <c r="E2" s="19" t="s">
        <v>4</v>
      </c>
    </row>
    <row r="3" spans="1:5" x14ac:dyDescent="0.25">
      <c r="A3" t="s">
        <v>14</v>
      </c>
      <c r="B3" t="s">
        <v>15</v>
      </c>
      <c r="C3">
        <f>+POINTS[[#This Row],[Pts étudiant]]*0.2</f>
        <v>3.2</v>
      </c>
      <c r="D3" s="16">
        <v>16</v>
      </c>
      <c r="E3" s="19" t="s">
        <v>4</v>
      </c>
    </row>
    <row r="4" spans="1:5" x14ac:dyDescent="0.25">
      <c r="A4" t="s">
        <v>10</v>
      </c>
      <c r="B4" t="s">
        <v>11</v>
      </c>
      <c r="C4">
        <f>+POINTS[[#This Row],[Pts étudiant]]*0.2</f>
        <v>2</v>
      </c>
      <c r="D4" s="16">
        <v>10</v>
      </c>
      <c r="E4" s="19" t="s">
        <v>4</v>
      </c>
    </row>
    <row r="5" spans="1:5" x14ac:dyDescent="0.25">
      <c r="A5" t="s">
        <v>20</v>
      </c>
      <c r="B5" t="s">
        <v>21</v>
      </c>
      <c r="C5">
        <f>+POINTS[[#This Row],[Pts étudiant]]*0.2</f>
        <v>5</v>
      </c>
      <c r="D5" s="16">
        <v>25</v>
      </c>
      <c r="E5" s="19" t="s">
        <v>4</v>
      </c>
    </row>
    <row r="6" spans="1:5" x14ac:dyDescent="0.25">
      <c r="A6" t="s">
        <v>18</v>
      </c>
      <c r="B6" t="s">
        <v>19</v>
      </c>
      <c r="C6">
        <f>+POINTS[[#This Row],[Pts étudiant]]*0.2</f>
        <v>3</v>
      </c>
      <c r="D6" s="16">
        <v>15</v>
      </c>
      <c r="E6" s="19" t="s">
        <v>4</v>
      </c>
    </row>
    <row r="7" spans="1:5" x14ac:dyDescent="0.25">
      <c r="A7" t="s">
        <v>22</v>
      </c>
      <c r="B7" t="s">
        <v>23</v>
      </c>
      <c r="C7">
        <f>+POINTS[[#This Row],[Pts étudiant]]*0.2</f>
        <v>7.4</v>
      </c>
      <c r="D7" s="16">
        <v>37</v>
      </c>
      <c r="E7" s="19" t="s">
        <v>4</v>
      </c>
    </row>
    <row r="8" spans="1:5" x14ac:dyDescent="0.25">
      <c r="A8" t="s">
        <v>6</v>
      </c>
      <c r="B8" t="s">
        <v>7</v>
      </c>
      <c r="C8">
        <f>+POINTS[[#This Row],[Pts étudiant]]*0.2</f>
        <v>5</v>
      </c>
      <c r="D8" s="16">
        <v>25</v>
      </c>
      <c r="E8" s="19" t="s">
        <v>4</v>
      </c>
    </row>
    <row r="9" spans="1:5" x14ac:dyDescent="0.25">
      <c r="A9" t="s">
        <v>3</v>
      </c>
      <c r="B9" t="s">
        <v>5</v>
      </c>
      <c r="C9">
        <f>+POINTS[[#This Row],[Pts étudiant]]*0.2</f>
        <v>4.4000000000000004</v>
      </c>
      <c r="D9" s="16">
        <v>22</v>
      </c>
      <c r="E9" s="19" t="s">
        <v>4</v>
      </c>
    </row>
    <row r="10" spans="1:5" x14ac:dyDescent="0.25">
      <c r="A10" t="s">
        <v>8</v>
      </c>
      <c r="B10" t="s">
        <v>9</v>
      </c>
      <c r="C10">
        <f>+POINTS[[#This Row],[Pts étudiant]]*0.2</f>
        <v>1</v>
      </c>
      <c r="D10" s="16">
        <v>5</v>
      </c>
      <c r="E10" s="19" t="s">
        <v>4</v>
      </c>
    </row>
    <row r="11" spans="1:5" x14ac:dyDescent="0.25">
      <c r="A11" t="s">
        <v>24</v>
      </c>
      <c r="B11" t="s">
        <v>25</v>
      </c>
      <c r="C11">
        <f>+POINTS[[#This Row],[Pts étudiant]]*0.2</f>
        <v>2.8000000000000003</v>
      </c>
      <c r="D11" s="16">
        <v>14</v>
      </c>
      <c r="E11" s="19" t="s">
        <v>4</v>
      </c>
    </row>
    <row r="12" spans="1:5" x14ac:dyDescent="0.25">
      <c r="A12" t="s">
        <v>26</v>
      </c>
      <c r="B12" t="s">
        <v>27</v>
      </c>
      <c r="C12">
        <f>+POINTS[[#This Row],[Pts étudiant]]*0.2</f>
        <v>2</v>
      </c>
      <c r="D12" s="16">
        <v>10</v>
      </c>
      <c r="E12" s="19" t="s">
        <v>4</v>
      </c>
    </row>
    <row r="13" spans="1:5" x14ac:dyDescent="0.25">
      <c r="A13" t="s">
        <v>1016</v>
      </c>
      <c r="B13" t="s">
        <v>1015</v>
      </c>
      <c r="C13">
        <f>+POINTS[[#This Row],[Pts étudiant]]*0.2</f>
        <v>2.2000000000000002</v>
      </c>
      <c r="D13" s="16">
        <v>11</v>
      </c>
      <c r="E13" s="19" t="s">
        <v>4</v>
      </c>
    </row>
    <row r="14" spans="1:5" x14ac:dyDescent="0.25">
      <c r="A14" t="s">
        <v>1014</v>
      </c>
      <c r="B14" t="s">
        <v>1013</v>
      </c>
      <c r="C14">
        <f>+POINTS[[#This Row],[Pts étudiant]]*0.2</f>
        <v>0.60000000000000009</v>
      </c>
      <c r="D14" s="16">
        <v>3</v>
      </c>
      <c r="E14" s="19" t="s">
        <v>4</v>
      </c>
    </row>
    <row r="15" spans="1:5" x14ac:dyDescent="0.25">
      <c r="A15" t="s">
        <v>16</v>
      </c>
      <c r="B15" t="s">
        <v>17</v>
      </c>
      <c r="C15">
        <f>+POINTS[[#This Row],[Pts étudiant]]*0.2</f>
        <v>1</v>
      </c>
      <c r="D15" s="16">
        <v>5</v>
      </c>
      <c r="E15" s="19" t="s">
        <v>4</v>
      </c>
    </row>
    <row r="16" spans="1:5" x14ac:dyDescent="0.25">
      <c r="A16" t="s">
        <v>1012</v>
      </c>
      <c r="B16" t="s">
        <v>1011</v>
      </c>
      <c r="C16">
        <f>+POINTS[[#This Row],[Pts étudiant]]*0.2</f>
        <v>1</v>
      </c>
      <c r="D16" s="16">
        <v>5</v>
      </c>
      <c r="E16" s="19" t="s">
        <v>4</v>
      </c>
    </row>
    <row r="17" spans="1:5" x14ac:dyDescent="0.25">
      <c r="A17" t="s">
        <v>1009</v>
      </c>
      <c r="B17" t="s">
        <v>1008</v>
      </c>
      <c r="C17">
        <f>+POINTS[[#This Row],[Pts étudiant]]*0.2</f>
        <v>1.6</v>
      </c>
      <c r="D17" s="16">
        <v>8</v>
      </c>
      <c r="E17" s="19" t="s">
        <v>4</v>
      </c>
    </row>
    <row r="18" spans="1:5" x14ac:dyDescent="0.25">
      <c r="A18" t="s">
        <v>1007</v>
      </c>
      <c r="B18" t="s">
        <v>1006</v>
      </c>
      <c r="C18" s="16" t="s">
        <v>924</v>
      </c>
      <c r="D18" s="16" t="s">
        <v>924</v>
      </c>
      <c r="E18" s="19" t="s">
        <v>4</v>
      </c>
    </row>
    <row r="19" spans="1:5" x14ac:dyDescent="0.25">
      <c r="A19" t="s">
        <v>1005</v>
      </c>
      <c r="B19" t="s">
        <v>1004</v>
      </c>
      <c r="C19" s="16" t="s">
        <v>924</v>
      </c>
      <c r="D19" s="16" t="s">
        <v>924</v>
      </c>
      <c r="E19" s="19" t="s">
        <v>4</v>
      </c>
    </row>
    <row r="20" spans="1:5" x14ac:dyDescent="0.25">
      <c r="A20" t="s">
        <v>1002</v>
      </c>
      <c r="B20" t="s">
        <v>1001</v>
      </c>
      <c r="C20" s="16" t="s">
        <v>924</v>
      </c>
      <c r="D20" s="16" t="s">
        <v>924</v>
      </c>
      <c r="E20" s="19" t="s">
        <v>4</v>
      </c>
    </row>
    <row r="21" spans="1:5" x14ac:dyDescent="0.25">
      <c r="A21" t="s">
        <v>1000</v>
      </c>
      <c r="B21" t="s">
        <v>999</v>
      </c>
      <c r="C21" s="16" t="s">
        <v>924</v>
      </c>
      <c r="D21" s="16" t="s">
        <v>924</v>
      </c>
      <c r="E21" s="19" t="s">
        <v>4</v>
      </c>
    </row>
    <row r="22" spans="1:5" x14ac:dyDescent="0.25">
      <c r="A22" t="s">
        <v>998</v>
      </c>
      <c r="B22" t="s">
        <v>997</v>
      </c>
      <c r="C22" s="16" t="s">
        <v>924</v>
      </c>
      <c r="D22" s="16" t="s">
        <v>924</v>
      </c>
      <c r="E22" s="19" t="s">
        <v>4</v>
      </c>
    </row>
    <row r="23" spans="1:5" x14ac:dyDescent="0.25">
      <c r="A23" t="s">
        <v>996</v>
      </c>
      <c r="B23" t="s">
        <v>995</v>
      </c>
      <c r="C23" s="16" t="s">
        <v>924</v>
      </c>
      <c r="D23" s="16" t="s">
        <v>924</v>
      </c>
      <c r="E23" s="19" t="s">
        <v>4</v>
      </c>
    </row>
    <row r="24" spans="1:5" x14ac:dyDescent="0.25">
      <c r="A24" t="s">
        <v>994</v>
      </c>
      <c r="B24" t="s">
        <v>993</v>
      </c>
      <c r="C24" s="16" t="s">
        <v>924</v>
      </c>
      <c r="D24" s="16" t="s">
        <v>924</v>
      </c>
      <c r="E24" s="19" t="s">
        <v>4</v>
      </c>
    </row>
    <row r="25" spans="1:5" x14ac:dyDescent="0.25">
      <c r="A25" t="s">
        <v>992</v>
      </c>
      <c r="B25" t="s">
        <v>991</v>
      </c>
      <c r="C25" s="16" t="s">
        <v>924</v>
      </c>
      <c r="D25" s="16" t="s">
        <v>924</v>
      </c>
      <c r="E25" s="19" t="s">
        <v>4</v>
      </c>
    </row>
    <row r="26" spans="1:5" x14ac:dyDescent="0.25">
      <c r="A26" t="s">
        <v>990</v>
      </c>
      <c r="B26" t="s">
        <v>989</v>
      </c>
      <c r="C26" s="16" t="s">
        <v>924</v>
      </c>
      <c r="D26" s="16" t="s">
        <v>924</v>
      </c>
      <c r="E26" s="19" t="s">
        <v>4</v>
      </c>
    </row>
    <row r="27" spans="1:5" x14ac:dyDescent="0.25">
      <c r="A27" t="s">
        <v>988</v>
      </c>
      <c r="B27" t="s">
        <v>987</v>
      </c>
      <c r="C27" s="16" t="s">
        <v>924</v>
      </c>
      <c r="D27" s="16" t="s">
        <v>924</v>
      </c>
      <c r="E27" s="19" t="s">
        <v>4</v>
      </c>
    </row>
    <row r="28" spans="1:5" x14ac:dyDescent="0.25">
      <c r="A28" t="s">
        <v>986</v>
      </c>
      <c r="B28" t="s">
        <v>985</v>
      </c>
      <c r="C28" s="16" t="s">
        <v>924</v>
      </c>
      <c r="D28" s="16" t="s">
        <v>924</v>
      </c>
      <c r="E28" s="19" t="s">
        <v>4</v>
      </c>
    </row>
    <row r="29" spans="1:5" x14ac:dyDescent="0.25">
      <c r="A29" t="s">
        <v>984</v>
      </c>
      <c r="B29" t="s">
        <v>983</v>
      </c>
      <c r="C29" s="16" t="s">
        <v>924</v>
      </c>
      <c r="D29" s="16" t="s">
        <v>924</v>
      </c>
      <c r="E29" s="19" t="s">
        <v>4</v>
      </c>
    </row>
    <row r="30" spans="1:5" x14ac:dyDescent="0.25">
      <c r="A30" t="s">
        <v>982</v>
      </c>
      <c r="B30" t="s">
        <v>981</v>
      </c>
      <c r="C30" s="16" t="s">
        <v>924</v>
      </c>
      <c r="D30" s="16" t="s">
        <v>924</v>
      </c>
      <c r="E30" s="19" t="s">
        <v>4</v>
      </c>
    </row>
    <row r="31" spans="1:5" x14ac:dyDescent="0.25">
      <c r="A31" t="s">
        <v>980</v>
      </c>
      <c r="B31" t="s">
        <v>979</v>
      </c>
      <c r="C31" s="16" t="s">
        <v>924</v>
      </c>
      <c r="D31" s="16" t="s">
        <v>924</v>
      </c>
      <c r="E31" s="19" t="s">
        <v>4</v>
      </c>
    </row>
    <row r="32" spans="1:5" x14ac:dyDescent="0.25">
      <c r="A32" t="s">
        <v>978</v>
      </c>
      <c r="B32" t="s">
        <v>977</v>
      </c>
      <c r="C32" s="16" t="s">
        <v>924</v>
      </c>
      <c r="D32" s="16" t="s">
        <v>924</v>
      </c>
      <c r="E32" s="19" t="s">
        <v>4</v>
      </c>
    </row>
    <row r="33" spans="1:5" x14ac:dyDescent="0.25">
      <c r="A33" t="s">
        <v>976</v>
      </c>
      <c r="B33" t="s">
        <v>975</v>
      </c>
      <c r="C33" s="16" t="s">
        <v>924</v>
      </c>
      <c r="D33" s="16" t="s">
        <v>924</v>
      </c>
      <c r="E33" s="19" t="s">
        <v>4</v>
      </c>
    </row>
    <row r="34" spans="1:5" x14ac:dyDescent="0.25">
      <c r="A34" t="s">
        <v>36</v>
      </c>
      <c r="B34" t="s">
        <v>37</v>
      </c>
      <c r="C34">
        <f>+POINTS[[#This Row],[Pts étudiant]]*0.2</f>
        <v>1.8</v>
      </c>
      <c r="D34" s="16">
        <v>9</v>
      </c>
      <c r="E34" s="16" t="s">
        <v>1021</v>
      </c>
    </row>
    <row r="35" spans="1:5" x14ac:dyDescent="0.25">
      <c r="A35" t="s">
        <v>158</v>
      </c>
      <c r="B35" t="s">
        <v>159</v>
      </c>
      <c r="C35">
        <f>+POINTS[[#This Row],[Pts étudiant]]*0.2</f>
        <v>2</v>
      </c>
      <c r="D35" s="16">
        <v>10</v>
      </c>
      <c r="E35" s="16" t="s">
        <v>1021</v>
      </c>
    </row>
    <row r="36" spans="1:5" x14ac:dyDescent="0.25">
      <c r="A36" t="s">
        <v>168</v>
      </c>
      <c r="B36" t="s">
        <v>169</v>
      </c>
      <c r="C36">
        <f>+POINTS[[#This Row],[Pts étudiant]]*0.2</f>
        <v>1.8</v>
      </c>
      <c r="D36" s="16">
        <v>9</v>
      </c>
      <c r="E36" s="16" t="s">
        <v>1021</v>
      </c>
    </row>
    <row r="37" spans="1:5" x14ac:dyDescent="0.25">
      <c r="A37" t="s">
        <v>28</v>
      </c>
      <c r="B37" t="s">
        <v>29</v>
      </c>
      <c r="C37">
        <f>+POINTS[[#This Row],[Pts étudiant]]*0.2</f>
        <v>2.2000000000000002</v>
      </c>
      <c r="D37" s="16">
        <v>11</v>
      </c>
      <c r="E37" s="16" t="s">
        <v>1021</v>
      </c>
    </row>
    <row r="38" spans="1:5" x14ac:dyDescent="0.25">
      <c r="A38" t="s">
        <v>30</v>
      </c>
      <c r="B38" t="s">
        <v>31</v>
      </c>
      <c r="C38">
        <f>+POINTS[[#This Row],[Pts étudiant]]*0.2</f>
        <v>2.8000000000000003</v>
      </c>
      <c r="D38" s="16">
        <v>14</v>
      </c>
      <c r="E38" s="16" t="s">
        <v>1021</v>
      </c>
    </row>
    <row r="39" spans="1:5" x14ac:dyDescent="0.25">
      <c r="A39" t="s">
        <v>32</v>
      </c>
      <c r="B39" t="s">
        <v>33</v>
      </c>
      <c r="C39">
        <f>+POINTS[[#This Row],[Pts étudiant]]*0.2</f>
        <v>1.4000000000000001</v>
      </c>
      <c r="D39" s="16">
        <v>7</v>
      </c>
      <c r="E39" s="16" t="s">
        <v>1021</v>
      </c>
    </row>
    <row r="40" spans="1:5" x14ac:dyDescent="0.25">
      <c r="A40" t="s">
        <v>38</v>
      </c>
      <c r="B40" t="s">
        <v>39</v>
      </c>
      <c r="C40">
        <f>+POINTS[[#This Row],[Pts étudiant]]*0.2</f>
        <v>3</v>
      </c>
      <c r="D40" s="16">
        <v>15</v>
      </c>
      <c r="E40" s="16" t="s">
        <v>1021</v>
      </c>
    </row>
    <row r="41" spans="1:5" x14ac:dyDescent="0.25">
      <c r="A41" t="s">
        <v>170</v>
      </c>
      <c r="B41" t="s">
        <v>171</v>
      </c>
      <c r="C41">
        <f>+POINTS[[#This Row],[Pts étudiant]]*0.2</f>
        <v>1.6</v>
      </c>
      <c r="D41" s="16">
        <v>8</v>
      </c>
      <c r="E41" s="16" t="s">
        <v>1021</v>
      </c>
    </row>
    <row r="42" spans="1:5" x14ac:dyDescent="0.25">
      <c r="A42" t="s">
        <v>174</v>
      </c>
      <c r="B42" t="s">
        <v>175</v>
      </c>
      <c r="C42">
        <f>+POINTS[[#This Row],[Pts étudiant]]*0.2</f>
        <v>3.8000000000000003</v>
      </c>
      <c r="D42" s="16">
        <v>19</v>
      </c>
      <c r="E42" s="16" t="s">
        <v>1021</v>
      </c>
    </row>
    <row r="43" spans="1:5" x14ac:dyDescent="0.25">
      <c r="A43" t="s">
        <v>42</v>
      </c>
      <c r="B43" t="s">
        <v>43</v>
      </c>
      <c r="C43">
        <f>+POINTS[[#This Row],[Pts étudiant]]*0.2</f>
        <v>1.6</v>
      </c>
      <c r="D43" s="16">
        <v>8</v>
      </c>
      <c r="E43" s="16" t="s">
        <v>1021</v>
      </c>
    </row>
    <row r="44" spans="1:5" x14ac:dyDescent="0.25">
      <c r="A44" t="s">
        <v>172</v>
      </c>
      <c r="B44" t="s">
        <v>173</v>
      </c>
      <c r="C44">
        <f>+POINTS[[#This Row],[Pts étudiant]]*0.2</f>
        <v>3</v>
      </c>
      <c r="D44" s="16">
        <v>15</v>
      </c>
      <c r="E44" s="16" t="s">
        <v>1021</v>
      </c>
    </row>
    <row r="45" spans="1:5" x14ac:dyDescent="0.25">
      <c r="A45" t="s">
        <v>112</v>
      </c>
      <c r="B45" t="s">
        <v>113</v>
      </c>
      <c r="C45">
        <f>+POINTS[[#This Row],[Pts étudiant]]*0.2</f>
        <v>2</v>
      </c>
      <c r="D45" s="16">
        <v>10</v>
      </c>
      <c r="E45" s="16" t="s">
        <v>1021</v>
      </c>
    </row>
    <row r="46" spans="1:5" x14ac:dyDescent="0.25">
      <c r="A46" t="s">
        <v>156</v>
      </c>
      <c r="B46" t="s">
        <v>157</v>
      </c>
      <c r="C46">
        <f>+POINTS[[#This Row],[Pts étudiant]]*0.2</f>
        <v>2.2000000000000002</v>
      </c>
      <c r="D46" s="16">
        <v>11</v>
      </c>
      <c r="E46" s="16" t="s">
        <v>1021</v>
      </c>
    </row>
    <row r="47" spans="1:5" x14ac:dyDescent="0.25">
      <c r="A47" t="s">
        <v>108</v>
      </c>
      <c r="B47" t="s">
        <v>109</v>
      </c>
      <c r="C47">
        <f>+POINTS[[#This Row],[Pts étudiant]]*0.2</f>
        <v>1.4000000000000001</v>
      </c>
      <c r="D47" s="16">
        <v>7</v>
      </c>
      <c r="E47" s="16" t="s">
        <v>1021</v>
      </c>
    </row>
    <row r="48" spans="1:5" x14ac:dyDescent="0.25">
      <c r="A48" t="s">
        <v>110</v>
      </c>
      <c r="B48" t="s">
        <v>111</v>
      </c>
      <c r="C48">
        <f>+POINTS[[#This Row],[Pts étudiant]]*0.2</f>
        <v>1.6</v>
      </c>
      <c r="D48" s="16">
        <v>8</v>
      </c>
      <c r="E48" s="16" t="s">
        <v>1021</v>
      </c>
    </row>
    <row r="49" spans="1:5" x14ac:dyDescent="0.25">
      <c r="A49" t="s">
        <v>44</v>
      </c>
      <c r="B49" t="s">
        <v>45</v>
      </c>
      <c r="C49">
        <f>+POINTS[[#This Row],[Pts étudiant]]*0.2</f>
        <v>2</v>
      </c>
      <c r="D49" s="16">
        <v>10</v>
      </c>
      <c r="E49" s="16" t="s">
        <v>1021</v>
      </c>
    </row>
    <row r="50" spans="1:5" x14ac:dyDescent="0.25">
      <c r="A50" t="s">
        <v>114</v>
      </c>
      <c r="B50" t="s">
        <v>115</v>
      </c>
      <c r="C50">
        <f>+POINTS[[#This Row],[Pts étudiant]]*0.2</f>
        <v>0.8</v>
      </c>
      <c r="D50" s="16">
        <v>4</v>
      </c>
      <c r="E50" s="16" t="s">
        <v>1021</v>
      </c>
    </row>
    <row r="51" spans="1:5" x14ac:dyDescent="0.25">
      <c r="A51" t="s">
        <v>48</v>
      </c>
      <c r="B51" t="s">
        <v>49</v>
      </c>
      <c r="C51">
        <f>+POINTS[[#This Row],[Pts étudiant]]*0.2</f>
        <v>1.2000000000000002</v>
      </c>
      <c r="D51" s="16">
        <v>6</v>
      </c>
      <c r="E51" s="16" t="s">
        <v>1021</v>
      </c>
    </row>
    <row r="52" spans="1:5" x14ac:dyDescent="0.25">
      <c r="A52" t="s">
        <v>136</v>
      </c>
      <c r="B52" t="s">
        <v>137</v>
      </c>
      <c r="C52">
        <f>+POINTS[[#This Row],[Pts étudiant]]*0.2</f>
        <v>1.2000000000000002</v>
      </c>
      <c r="D52" s="16">
        <v>6</v>
      </c>
      <c r="E52" s="16" t="s">
        <v>1021</v>
      </c>
    </row>
    <row r="53" spans="1:5" x14ac:dyDescent="0.25">
      <c r="A53" t="s">
        <v>176</v>
      </c>
      <c r="B53" t="s">
        <v>177</v>
      </c>
      <c r="C53">
        <f>+POINTS[[#This Row],[Pts étudiant]]*0.2</f>
        <v>4.4000000000000004</v>
      </c>
      <c r="D53" s="16">
        <v>22</v>
      </c>
      <c r="E53" s="16" t="s">
        <v>1021</v>
      </c>
    </row>
    <row r="54" spans="1:5" x14ac:dyDescent="0.25">
      <c r="A54" t="s">
        <v>34</v>
      </c>
      <c r="B54" t="s">
        <v>35</v>
      </c>
      <c r="C54">
        <f>+POINTS[[#This Row],[Pts étudiant]]*0.2</f>
        <v>1.4000000000000001</v>
      </c>
      <c r="D54" s="16">
        <v>7</v>
      </c>
      <c r="E54" s="16" t="s">
        <v>1021</v>
      </c>
    </row>
    <row r="55" spans="1:5" x14ac:dyDescent="0.25">
      <c r="A55" t="s">
        <v>160</v>
      </c>
      <c r="B55" t="s">
        <v>161</v>
      </c>
      <c r="C55">
        <f>+POINTS[[#This Row],[Pts étudiant]]*0.2</f>
        <v>2.8000000000000003</v>
      </c>
      <c r="D55" s="16">
        <v>14</v>
      </c>
      <c r="E55" s="16" t="s">
        <v>1021</v>
      </c>
    </row>
    <row r="56" spans="1:5" x14ac:dyDescent="0.25">
      <c r="A56" t="s">
        <v>154</v>
      </c>
      <c r="B56" t="s">
        <v>155</v>
      </c>
      <c r="C56">
        <f>+POINTS[[#This Row],[Pts étudiant]]*0.2</f>
        <v>1.6</v>
      </c>
      <c r="D56" s="16">
        <v>8</v>
      </c>
      <c r="E56" s="16" t="s">
        <v>1021</v>
      </c>
    </row>
    <row r="57" spans="1:5" x14ac:dyDescent="0.25">
      <c r="A57" t="s">
        <v>70</v>
      </c>
      <c r="B57" t="s">
        <v>974</v>
      </c>
      <c r="C57">
        <f>+POINTS[[#This Row],[Pts étudiant]]*0.2</f>
        <v>1.4000000000000001</v>
      </c>
      <c r="D57" s="16">
        <v>7</v>
      </c>
      <c r="E57" s="16" t="s">
        <v>1021</v>
      </c>
    </row>
    <row r="58" spans="1:5" x14ac:dyDescent="0.25">
      <c r="A58" t="s">
        <v>40</v>
      </c>
      <c r="B58" t="s">
        <v>41</v>
      </c>
      <c r="C58">
        <f>+POINTS[[#This Row],[Pts étudiant]]*0.2</f>
        <v>1.2000000000000002</v>
      </c>
      <c r="D58" s="16">
        <v>6</v>
      </c>
      <c r="E58" s="16" t="s">
        <v>1021</v>
      </c>
    </row>
    <row r="59" spans="1:5" x14ac:dyDescent="0.25">
      <c r="A59" t="s">
        <v>162</v>
      </c>
      <c r="B59" t="s">
        <v>163</v>
      </c>
      <c r="C59">
        <f>+POINTS[[#This Row],[Pts étudiant]]*0.2</f>
        <v>2.2000000000000002</v>
      </c>
      <c r="D59" s="16">
        <v>11</v>
      </c>
      <c r="E59" s="16" t="s">
        <v>1021</v>
      </c>
    </row>
    <row r="60" spans="1:5" x14ac:dyDescent="0.25">
      <c r="A60" t="s">
        <v>120</v>
      </c>
      <c r="B60" t="s">
        <v>121</v>
      </c>
      <c r="C60">
        <f>+POINTS[[#This Row],[Pts étudiant]]*0.2</f>
        <v>3.8000000000000003</v>
      </c>
      <c r="D60" s="16">
        <v>19</v>
      </c>
      <c r="E60" s="16" t="s">
        <v>1021</v>
      </c>
    </row>
    <row r="61" spans="1:5" x14ac:dyDescent="0.25">
      <c r="A61" t="s">
        <v>126</v>
      </c>
      <c r="B61" t="s">
        <v>127</v>
      </c>
      <c r="C61">
        <f>+POINTS[[#This Row],[Pts étudiant]]*0.2</f>
        <v>4.4000000000000004</v>
      </c>
      <c r="D61" s="16">
        <v>22</v>
      </c>
      <c r="E61" s="16" t="s">
        <v>1021</v>
      </c>
    </row>
    <row r="62" spans="1:5" x14ac:dyDescent="0.25">
      <c r="A62" t="s">
        <v>50</v>
      </c>
      <c r="B62" t="s">
        <v>51</v>
      </c>
      <c r="C62">
        <f>+POINTS[[#This Row],[Pts étudiant]]*0.2</f>
        <v>3.6</v>
      </c>
      <c r="D62" s="16">
        <v>18</v>
      </c>
      <c r="E62" s="16" t="s">
        <v>1021</v>
      </c>
    </row>
    <row r="63" spans="1:5" x14ac:dyDescent="0.25">
      <c r="A63" t="s">
        <v>144</v>
      </c>
      <c r="B63" t="s">
        <v>145</v>
      </c>
      <c r="C63">
        <f>+POINTS[[#This Row],[Pts étudiant]]*0.2</f>
        <v>2</v>
      </c>
      <c r="D63" s="16">
        <v>10</v>
      </c>
      <c r="E63" s="16" t="s">
        <v>1021</v>
      </c>
    </row>
    <row r="64" spans="1:5" x14ac:dyDescent="0.25">
      <c r="A64" t="s">
        <v>102</v>
      </c>
      <c r="B64" t="s">
        <v>103</v>
      </c>
      <c r="C64">
        <f>+POINTS[[#This Row],[Pts étudiant]]*0.2</f>
        <v>2.8000000000000003</v>
      </c>
      <c r="D64" s="16">
        <v>14</v>
      </c>
      <c r="E64" s="16" t="s">
        <v>1021</v>
      </c>
    </row>
    <row r="65" spans="1:5" x14ac:dyDescent="0.25">
      <c r="A65" t="s">
        <v>116</v>
      </c>
      <c r="B65" t="s">
        <v>117</v>
      </c>
      <c r="C65">
        <f>+POINTS[[#This Row],[Pts étudiant]]*0.2</f>
        <v>3.2</v>
      </c>
      <c r="D65" s="16">
        <v>16</v>
      </c>
      <c r="E65" s="16" t="s">
        <v>1021</v>
      </c>
    </row>
    <row r="66" spans="1:5" x14ac:dyDescent="0.25">
      <c r="A66" t="s">
        <v>100</v>
      </c>
      <c r="B66" t="s">
        <v>101</v>
      </c>
      <c r="C66">
        <f>+POINTS[[#This Row],[Pts étudiant]]*0.2</f>
        <v>2.4000000000000004</v>
      </c>
      <c r="D66" s="16">
        <v>12</v>
      </c>
      <c r="E66" s="16" t="s">
        <v>1021</v>
      </c>
    </row>
    <row r="67" spans="1:5" x14ac:dyDescent="0.25">
      <c r="A67" t="s">
        <v>122</v>
      </c>
      <c r="B67" t="s">
        <v>123</v>
      </c>
      <c r="C67">
        <f>+POINTS[[#This Row],[Pts étudiant]]*0.2</f>
        <v>4</v>
      </c>
      <c r="D67" s="16">
        <v>20</v>
      </c>
      <c r="E67" s="16" t="s">
        <v>1021</v>
      </c>
    </row>
    <row r="68" spans="1:5" x14ac:dyDescent="0.25">
      <c r="A68" t="s">
        <v>130</v>
      </c>
      <c r="B68" t="s">
        <v>131</v>
      </c>
      <c r="C68">
        <f>+POINTS[[#This Row],[Pts étudiant]]*0.2</f>
        <v>5</v>
      </c>
      <c r="D68" s="16">
        <v>25</v>
      </c>
      <c r="E68" s="16" t="s">
        <v>1021</v>
      </c>
    </row>
    <row r="69" spans="1:5" x14ac:dyDescent="0.25">
      <c r="A69" t="s">
        <v>128</v>
      </c>
      <c r="B69" t="s">
        <v>129</v>
      </c>
      <c r="C69">
        <f>+POINTS[[#This Row],[Pts étudiant]]*0.2</f>
        <v>4.8000000000000007</v>
      </c>
      <c r="D69" s="16">
        <v>24</v>
      </c>
      <c r="E69" s="16" t="s">
        <v>1021</v>
      </c>
    </row>
    <row r="70" spans="1:5" x14ac:dyDescent="0.25">
      <c r="A70" t="s">
        <v>54</v>
      </c>
      <c r="B70" t="s">
        <v>55</v>
      </c>
      <c r="C70">
        <f>+POINTS[[#This Row],[Pts étudiant]]*0.2</f>
        <v>4</v>
      </c>
      <c r="D70" s="16">
        <v>20</v>
      </c>
      <c r="E70" s="16" t="s">
        <v>1021</v>
      </c>
    </row>
    <row r="71" spans="1:5" x14ac:dyDescent="0.25">
      <c r="A71" t="s">
        <v>124</v>
      </c>
      <c r="B71" t="s">
        <v>125</v>
      </c>
      <c r="C71">
        <f>+POINTS[[#This Row],[Pts étudiant]]*0.2</f>
        <v>4.2</v>
      </c>
      <c r="D71" s="16">
        <v>21</v>
      </c>
      <c r="E71" s="16" t="s">
        <v>1021</v>
      </c>
    </row>
    <row r="72" spans="1:5" x14ac:dyDescent="0.25">
      <c r="A72" t="s">
        <v>87</v>
      </c>
      <c r="B72" t="s">
        <v>88</v>
      </c>
      <c r="C72">
        <f>+POINTS[[#This Row],[Pts étudiant]]*0.2</f>
        <v>8.2000000000000011</v>
      </c>
      <c r="D72" s="16">
        <v>41</v>
      </c>
      <c r="E72" s="16" t="s">
        <v>1021</v>
      </c>
    </row>
    <row r="73" spans="1:5" x14ac:dyDescent="0.25">
      <c r="A73" t="s">
        <v>60</v>
      </c>
      <c r="B73" t="s">
        <v>61</v>
      </c>
      <c r="C73">
        <f>+POINTS[[#This Row],[Pts étudiant]]*0.2</f>
        <v>4.8000000000000007</v>
      </c>
      <c r="D73" s="16">
        <v>24</v>
      </c>
      <c r="E73" s="16" t="s">
        <v>1021</v>
      </c>
    </row>
    <row r="74" spans="1:5" x14ac:dyDescent="0.25">
      <c r="A74" t="s">
        <v>138</v>
      </c>
      <c r="B74" t="s">
        <v>139</v>
      </c>
      <c r="C74">
        <f>+POINTS[[#This Row],[Pts étudiant]]*0.2</f>
        <v>5.8000000000000007</v>
      </c>
      <c r="D74" s="16">
        <v>29</v>
      </c>
      <c r="E74" s="16" t="s">
        <v>1021</v>
      </c>
    </row>
    <row r="75" spans="1:5" x14ac:dyDescent="0.25">
      <c r="A75" t="s">
        <v>77</v>
      </c>
      <c r="B75" t="s">
        <v>78</v>
      </c>
      <c r="C75">
        <f>+POINTS[[#This Row],[Pts étudiant]]*0.2</f>
        <v>6.8000000000000007</v>
      </c>
      <c r="D75" s="16">
        <v>34</v>
      </c>
      <c r="E75" s="16" t="s">
        <v>1021</v>
      </c>
    </row>
    <row r="76" spans="1:5" x14ac:dyDescent="0.25">
      <c r="A76" t="s">
        <v>94</v>
      </c>
      <c r="B76" t="s">
        <v>95</v>
      </c>
      <c r="C76">
        <f>+POINTS[[#This Row],[Pts étudiant]]*0.2</f>
        <v>9</v>
      </c>
      <c r="D76" s="16">
        <v>45</v>
      </c>
      <c r="E76" s="16" t="s">
        <v>1021</v>
      </c>
    </row>
    <row r="77" spans="1:5" x14ac:dyDescent="0.25">
      <c r="A77" t="s">
        <v>58</v>
      </c>
      <c r="B77" t="s">
        <v>59</v>
      </c>
      <c r="C77">
        <f>+POINTS[[#This Row],[Pts étudiant]]*0.2</f>
        <v>4.6000000000000005</v>
      </c>
      <c r="D77" s="16">
        <v>23</v>
      </c>
      <c r="E77" s="16" t="s">
        <v>1021</v>
      </c>
    </row>
    <row r="78" spans="1:5" x14ac:dyDescent="0.25">
      <c r="A78" t="s">
        <v>73</v>
      </c>
      <c r="B78" t="s">
        <v>74</v>
      </c>
      <c r="C78">
        <f>+POINTS[[#This Row],[Pts étudiant]]*0.2</f>
        <v>6.4</v>
      </c>
      <c r="D78" s="16">
        <v>32</v>
      </c>
      <c r="E78" s="16" t="s">
        <v>1021</v>
      </c>
    </row>
    <row r="79" spans="1:5" x14ac:dyDescent="0.25">
      <c r="A79" t="s">
        <v>64</v>
      </c>
      <c r="B79" t="s">
        <v>65</v>
      </c>
      <c r="C79">
        <f>+POINTS[[#This Row],[Pts étudiant]]*0.2</f>
        <v>5.4</v>
      </c>
      <c r="D79" s="16">
        <v>27</v>
      </c>
      <c r="E79" s="16" t="s">
        <v>1021</v>
      </c>
    </row>
    <row r="80" spans="1:5" x14ac:dyDescent="0.25">
      <c r="A80" t="s">
        <v>150</v>
      </c>
      <c r="B80" t="s">
        <v>151</v>
      </c>
      <c r="C80">
        <f>+POINTS[[#This Row],[Pts étudiant]]*0.2</f>
        <v>2.6</v>
      </c>
      <c r="D80" s="16">
        <v>13</v>
      </c>
      <c r="E80" s="16" t="s">
        <v>1021</v>
      </c>
    </row>
    <row r="81" spans="1:5" x14ac:dyDescent="0.25">
      <c r="A81" t="s">
        <v>71</v>
      </c>
      <c r="B81" t="s">
        <v>72</v>
      </c>
      <c r="C81">
        <f>+POINTS[[#This Row],[Pts étudiant]]*0.2</f>
        <v>6.2</v>
      </c>
      <c r="D81" s="16">
        <v>31</v>
      </c>
      <c r="E81" s="16" t="s">
        <v>1021</v>
      </c>
    </row>
    <row r="82" spans="1:5" x14ac:dyDescent="0.25">
      <c r="A82" t="s">
        <v>152</v>
      </c>
      <c r="B82" t="s">
        <v>153</v>
      </c>
      <c r="C82">
        <f>+POINTS[[#This Row],[Pts étudiant]]*0.2</f>
        <v>3</v>
      </c>
      <c r="D82" s="16">
        <v>15</v>
      </c>
      <c r="E82" s="16" t="s">
        <v>1021</v>
      </c>
    </row>
    <row r="83" spans="1:5" x14ac:dyDescent="0.25">
      <c r="A83" t="s">
        <v>134</v>
      </c>
      <c r="B83" t="s">
        <v>135</v>
      </c>
      <c r="C83">
        <f>+POINTS[[#This Row],[Pts étudiant]]*0.2</f>
        <v>5.6000000000000005</v>
      </c>
      <c r="D83" s="16">
        <v>28</v>
      </c>
      <c r="E83" s="16" t="s">
        <v>1021</v>
      </c>
    </row>
    <row r="84" spans="1:5" x14ac:dyDescent="0.25">
      <c r="A84" t="s">
        <v>96</v>
      </c>
      <c r="B84" t="s">
        <v>97</v>
      </c>
      <c r="C84">
        <f>+POINTS[[#This Row],[Pts étudiant]]*0.2</f>
        <v>9.2000000000000011</v>
      </c>
      <c r="D84" s="16">
        <v>46</v>
      </c>
      <c r="E84" s="16" t="s">
        <v>1021</v>
      </c>
    </row>
    <row r="85" spans="1:5" x14ac:dyDescent="0.25">
      <c r="A85" t="s">
        <v>142</v>
      </c>
      <c r="B85" t="s">
        <v>143</v>
      </c>
      <c r="C85">
        <f>+POINTS[[#This Row],[Pts étudiant]]*0.2</f>
        <v>1.6</v>
      </c>
      <c r="D85" s="16">
        <v>8</v>
      </c>
      <c r="E85" s="16" t="s">
        <v>1021</v>
      </c>
    </row>
    <row r="86" spans="1:5" x14ac:dyDescent="0.25">
      <c r="A86" t="s">
        <v>83</v>
      </c>
      <c r="B86" t="s">
        <v>84</v>
      </c>
      <c r="C86">
        <f>+POINTS[[#This Row],[Pts étudiant]]*0.2</f>
        <v>7.6000000000000005</v>
      </c>
      <c r="D86" s="16">
        <v>38</v>
      </c>
      <c r="E86" s="16" t="s">
        <v>1021</v>
      </c>
    </row>
    <row r="87" spans="1:5" x14ac:dyDescent="0.25">
      <c r="A87" t="s">
        <v>46</v>
      </c>
      <c r="B87" t="s">
        <v>47</v>
      </c>
      <c r="C87">
        <f>+POINTS[[#This Row],[Pts étudiant]]*0.2</f>
        <v>2.4000000000000004</v>
      </c>
      <c r="D87" s="16">
        <v>12</v>
      </c>
      <c r="E87" s="16" t="s">
        <v>1021</v>
      </c>
    </row>
    <row r="88" spans="1:5" x14ac:dyDescent="0.25">
      <c r="A88" t="s">
        <v>140</v>
      </c>
      <c r="B88" t="s">
        <v>141</v>
      </c>
      <c r="C88">
        <f>+POINTS[[#This Row],[Pts étudiant]]*0.2</f>
        <v>1.4000000000000001</v>
      </c>
      <c r="D88" s="16">
        <v>7</v>
      </c>
      <c r="E88" s="16" t="s">
        <v>1021</v>
      </c>
    </row>
    <row r="89" spans="1:5" x14ac:dyDescent="0.25">
      <c r="A89" t="s">
        <v>75</v>
      </c>
      <c r="B89" t="s">
        <v>76</v>
      </c>
      <c r="C89">
        <f>+POINTS[[#This Row],[Pts étudiant]]*0.2</f>
        <v>6.6000000000000005</v>
      </c>
      <c r="D89" s="16">
        <v>33</v>
      </c>
      <c r="E89" s="16" t="s">
        <v>1021</v>
      </c>
    </row>
    <row r="90" spans="1:5" x14ac:dyDescent="0.25">
      <c r="A90" t="s">
        <v>91</v>
      </c>
      <c r="B90" t="s">
        <v>973</v>
      </c>
      <c r="C90">
        <f>+POINTS[[#This Row],[Pts étudiant]]*0.2</f>
        <v>1.6</v>
      </c>
      <c r="D90" s="16">
        <v>8</v>
      </c>
      <c r="E90" s="16" t="s">
        <v>1021</v>
      </c>
    </row>
    <row r="91" spans="1:5" x14ac:dyDescent="0.25">
      <c r="A91" t="s">
        <v>62</v>
      </c>
      <c r="B91" t="s">
        <v>63</v>
      </c>
      <c r="C91">
        <f>+POINTS[[#This Row],[Pts étudiant]]*0.2</f>
        <v>5</v>
      </c>
      <c r="D91" s="16">
        <v>25</v>
      </c>
      <c r="E91" s="16" t="s">
        <v>1021</v>
      </c>
    </row>
    <row r="92" spans="1:5" x14ac:dyDescent="0.25">
      <c r="A92" t="s">
        <v>85</v>
      </c>
      <c r="B92" t="s">
        <v>86</v>
      </c>
      <c r="C92">
        <f>+POINTS[[#This Row],[Pts étudiant]]*0.2</f>
        <v>8</v>
      </c>
      <c r="D92" s="16">
        <v>40</v>
      </c>
      <c r="E92" s="16" t="s">
        <v>1021</v>
      </c>
    </row>
    <row r="93" spans="1:5" x14ac:dyDescent="0.25">
      <c r="A93" t="s">
        <v>89</v>
      </c>
      <c r="B93" t="s">
        <v>90</v>
      </c>
      <c r="C93">
        <f>+POINTS[[#This Row],[Pts étudiant]]*0.2</f>
        <v>3.8000000000000003</v>
      </c>
      <c r="D93" s="16">
        <v>19</v>
      </c>
      <c r="E93" s="16" t="s">
        <v>1021</v>
      </c>
    </row>
    <row r="94" spans="1:5" x14ac:dyDescent="0.25">
      <c r="A94" t="s">
        <v>52</v>
      </c>
      <c r="B94" t="s">
        <v>53</v>
      </c>
      <c r="C94">
        <f>+POINTS[[#This Row],[Pts étudiant]]*0.2</f>
        <v>3.8000000000000003</v>
      </c>
      <c r="D94" s="16">
        <v>19</v>
      </c>
      <c r="E94" s="16" t="s">
        <v>1021</v>
      </c>
    </row>
    <row r="95" spans="1:5" x14ac:dyDescent="0.25">
      <c r="A95" t="s">
        <v>118</v>
      </c>
      <c r="B95" t="s">
        <v>119</v>
      </c>
      <c r="C95">
        <f>+POINTS[[#This Row],[Pts étudiant]]*0.2</f>
        <v>3.4000000000000004</v>
      </c>
      <c r="D95" s="16">
        <v>17</v>
      </c>
      <c r="E95" s="16" t="s">
        <v>1021</v>
      </c>
    </row>
    <row r="96" spans="1:5" x14ac:dyDescent="0.25">
      <c r="A96" t="s">
        <v>79</v>
      </c>
      <c r="B96" t="s">
        <v>80</v>
      </c>
      <c r="C96">
        <f>+POINTS[[#This Row],[Pts étudiant]]*0.2</f>
        <v>7.2</v>
      </c>
      <c r="D96" s="16">
        <v>36</v>
      </c>
      <c r="E96" s="16" t="s">
        <v>1021</v>
      </c>
    </row>
    <row r="97" spans="1:5" x14ac:dyDescent="0.25">
      <c r="A97" t="s">
        <v>56</v>
      </c>
      <c r="B97" t="s">
        <v>57</v>
      </c>
      <c r="C97">
        <f>+POINTS[[#This Row],[Pts étudiant]]*0.2</f>
        <v>4.2</v>
      </c>
      <c r="D97" s="16">
        <v>21</v>
      </c>
      <c r="E97" s="16" t="s">
        <v>1021</v>
      </c>
    </row>
    <row r="98" spans="1:5" x14ac:dyDescent="0.25">
      <c r="A98" t="s">
        <v>166</v>
      </c>
      <c r="B98" t="s">
        <v>167</v>
      </c>
      <c r="C98">
        <f>+POINTS[[#This Row],[Pts étudiant]]*0.2</f>
        <v>3.8000000000000003</v>
      </c>
      <c r="D98" s="16">
        <v>19</v>
      </c>
      <c r="E98" s="16" t="s">
        <v>1021</v>
      </c>
    </row>
    <row r="99" spans="1:5" x14ac:dyDescent="0.25">
      <c r="A99" t="s">
        <v>92</v>
      </c>
      <c r="B99" t="s">
        <v>93</v>
      </c>
      <c r="C99">
        <f>+POINTS[[#This Row],[Pts étudiant]]*0.2</f>
        <v>8.6</v>
      </c>
      <c r="D99" s="16">
        <v>43</v>
      </c>
      <c r="E99" s="16" t="s">
        <v>1021</v>
      </c>
    </row>
    <row r="100" spans="1:5" x14ac:dyDescent="0.25">
      <c r="A100" t="s">
        <v>106</v>
      </c>
      <c r="B100" t="s">
        <v>107</v>
      </c>
      <c r="C100">
        <f>+POINTS[[#This Row],[Pts étudiant]]*0.2</f>
        <v>3.2</v>
      </c>
      <c r="D100" s="16">
        <v>16</v>
      </c>
      <c r="E100" s="16" t="s">
        <v>1021</v>
      </c>
    </row>
    <row r="101" spans="1:5" x14ac:dyDescent="0.25">
      <c r="A101" t="s">
        <v>104</v>
      </c>
      <c r="B101" t="s">
        <v>105</v>
      </c>
      <c r="C101">
        <f>+POINTS[[#This Row],[Pts étudiant]]*0.2</f>
        <v>3</v>
      </c>
      <c r="D101" s="16">
        <v>15</v>
      </c>
      <c r="E101" s="16" t="s">
        <v>1021</v>
      </c>
    </row>
    <row r="102" spans="1:5" x14ac:dyDescent="0.25">
      <c r="A102" t="s">
        <v>164</v>
      </c>
      <c r="B102" t="s">
        <v>165</v>
      </c>
      <c r="C102">
        <f>+POINTS[[#This Row],[Pts étudiant]]*0.2</f>
        <v>2.2000000000000002</v>
      </c>
      <c r="D102" s="16">
        <v>11</v>
      </c>
      <c r="E102" s="16" t="s">
        <v>1021</v>
      </c>
    </row>
    <row r="103" spans="1:5" x14ac:dyDescent="0.25">
      <c r="A103" t="s">
        <v>68</v>
      </c>
      <c r="B103" t="s">
        <v>69</v>
      </c>
      <c r="C103">
        <f>+POINTS[[#This Row],[Pts étudiant]]*0.2</f>
        <v>5.8000000000000007</v>
      </c>
      <c r="D103" s="16">
        <v>29</v>
      </c>
      <c r="E103" s="16" t="s">
        <v>1021</v>
      </c>
    </row>
    <row r="104" spans="1:5" x14ac:dyDescent="0.25">
      <c r="A104" t="s">
        <v>146</v>
      </c>
      <c r="B104" t="s">
        <v>147</v>
      </c>
      <c r="C104">
        <f>+POINTS[[#This Row],[Pts étudiant]]*0.2</f>
        <v>2.2000000000000002</v>
      </c>
      <c r="D104" s="16">
        <v>11</v>
      </c>
      <c r="E104" s="16" t="s">
        <v>1021</v>
      </c>
    </row>
    <row r="105" spans="1:5" x14ac:dyDescent="0.25">
      <c r="A105" t="s">
        <v>148</v>
      </c>
      <c r="B105" t="s">
        <v>149</v>
      </c>
      <c r="C105">
        <f>+POINTS[[#This Row],[Pts étudiant]]*0.2</f>
        <v>2.4000000000000004</v>
      </c>
      <c r="D105" s="16">
        <v>12</v>
      </c>
      <c r="E105" s="16" t="s">
        <v>1021</v>
      </c>
    </row>
    <row r="106" spans="1:5" x14ac:dyDescent="0.25">
      <c r="A106" t="s">
        <v>132</v>
      </c>
      <c r="B106" t="s">
        <v>133</v>
      </c>
      <c r="C106">
        <f>+POINTS[[#This Row],[Pts étudiant]]*0.2</f>
        <v>5.2</v>
      </c>
      <c r="D106" s="16">
        <v>26</v>
      </c>
      <c r="E106" s="16" t="s">
        <v>1021</v>
      </c>
    </row>
    <row r="107" spans="1:5" x14ac:dyDescent="0.25">
      <c r="A107" t="s">
        <v>81</v>
      </c>
      <c r="B107" t="s">
        <v>82</v>
      </c>
      <c r="C107">
        <f>+POINTS[[#This Row],[Pts étudiant]]*0.2</f>
        <v>7.4</v>
      </c>
      <c r="D107" s="16">
        <v>37</v>
      </c>
      <c r="E107" s="16" t="s">
        <v>1021</v>
      </c>
    </row>
    <row r="108" spans="1:5" x14ac:dyDescent="0.25">
      <c r="A108" t="s">
        <v>98</v>
      </c>
      <c r="B108" t="s">
        <v>972</v>
      </c>
      <c r="C108">
        <f>+POINTS[[#This Row],[Pts étudiant]]*0.2</f>
        <v>2</v>
      </c>
      <c r="D108" s="16">
        <v>10</v>
      </c>
      <c r="E108" s="16" t="s">
        <v>1021</v>
      </c>
    </row>
    <row r="109" spans="1:5" x14ac:dyDescent="0.25">
      <c r="A109" t="s">
        <v>99</v>
      </c>
      <c r="B109" t="s">
        <v>971</v>
      </c>
      <c r="C109">
        <f>+POINTS[[#This Row],[Pts étudiant]]*0.2</f>
        <v>2.2000000000000002</v>
      </c>
      <c r="D109" s="16">
        <v>11</v>
      </c>
      <c r="E109" s="16" t="s">
        <v>1021</v>
      </c>
    </row>
    <row r="110" spans="1:5" x14ac:dyDescent="0.25">
      <c r="A110" t="s">
        <v>66</v>
      </c>
      <c r="B110" t="s">
        <v>67</v>
      </c>
      <c r="C110">
        <f>+POINTS[[#This Row],[Pts étudiant]]*0.2</f>
        <v>5.6000000000000005</v>
      </c>
      <c r="D110" s="16">
        <v>28</v>
      </c>
      <c r="E110" s="16" t="s">
        <v>1021</v>
      </c>
    </row>
    <row r="111" spans="1:5" x14ac:dyDescent="0.25">
      <c r="A111" t="s">
        <v>180</v>
      </c>
      <c r="B111" t="s">
        <v>181</v>
      </c>
      <c r="C111">
        <f>+POINTS[[#This Row],[Pts étudiant]]*0.2</f>
        <v>0.60000000000000009</v>
      </c>
      <c r="D111" s="16">
        <v>3</v>
      </c>
      <c r="E111" s="16" t="s">
        <v>1022</v>
      </c>
    </row>
    <row r="112" spans="1:5" x14ac:dyDescent="0.25">
      <c r="A112" t="s">
        <v>178</v>
      </c>
      <c r="B112" t="s">
        <v>179</v>
      </c>
      <c r="C112">
        <f>+POINTS[[#This Row],[Pts étudiant]]*0.2</f>
        <v>1.2000000000000002</v>
      </c>
      <c r="D112" s="16">
        <v>6</v>
      </c>
      <c r="E112" s="16" t="s">
        <v>1022</v>
      </c>
    </row>
    <row r="113" spans="1:5" x14ac:dyDescent="0.25">
      <c r="A113" t="s">
        <v>182</v>
      </c>
      <c r="B113" t="s">
        <v>183</v>
      </c>
      <c r="C113">
        <f>+POINTS[[#This Row],[Pts étudiant]]*0.2</f>
        <v>0.8</v>
      </c>
      <c r="D113" s="16">
        <v>4</v>
      </c>
      <c r="E113" s="16" t="s">
        <v>1022</v>
      </c>
    </row>
    <row r="114" spans="1:5" x14ac:dyDescent="0.25">
      <c r="A114" t="s">
        <v>192</v>
      </c>
      <c r="B114" t="s">
        <v>193</v>
      </c>
      <c r="C114">
        <f>+POINTS[[#This Row],[Pts étudiant]]*0.2</f>
        <v>2.4000000000000004</v>
      </c>
      <c r="D114" s="16">
        <v>12</v>
      </c>
      <c r="E114" s="16" t="s">
        <v>1022</v>
      </c>
    </row>
    <row r="115" spans="1:5" x14ac:dyDescent="0.25">
      <c r="A115" t="s">
        <v>194</v>
      </c>
      <c r="B115" t="s">
        <v>195</v>
      </c>
      <c r="C115">
        <f>+POINTS[[#This Row],[Pts étudiant]]*0.2</f>
        <v>3</v>
      </c>
      <c r="D115" s="16">
        <v>15</v>
      </c>
      <c r="E115" s="16" t="s">
        <v>1022</v>
      </c>
    </row>
    <row r="116" spans="1:5" x14ac:dyDescent="0.25">
      <c r="A116" t="s">
        <v>186</v>
      </c>
      <c r="B116" t="s">
        <v>187</v>
      </c>
      <c r="C116">
        <f>+POINTS[[#This Row],[Pts étudiant]]*0.2</f>
        <v>1.8</v>
      </c>
      <c r="D116" s="16">
        <v>9</v>
      </c>
      <c r="E116" s="16" t="s">
        <v>1022</v>
      </c>
    </row>
    <row r="117" spans="1:5" x14ac:dyDescent="0.25">
      <c r="A117" t="s">
        <v>188</v>
      </c>
      <c r="B117" t="s">
        <v>189</v>
      </c>
      <c r="C117">
        <f>+POINTS[[#This Row],[Pts étudiant]]*0.2</f>
        <v>2.2000000000000002</v>
      </c>
      <c r="D117" s="16">
        <v>11</v>
      </c>
      <c r="E117" s="16" t="s">
        <v>1022</v>
      </c>
    </row>
    <row r="118" spans="1:5" x14ac:dyDescent="0.25">
      <c r="A118" t="s">
        <v>184</v>
      </c>
      <c r="B118" t="s">
        <v>185</v>
      </c>
      <c r="C118">
        <f>+POINTS[[#This Row],[Pts étudiant]]*0.2</f>
        <v>1.6</v>
      </c>
      <c r="D118" s="16">
        <v>8</v>
      </c>
      <c r="E118" s="16" t="s">
        <v>1022</v>
      </c>
    </row>
    <row r="119" spans="1:5" x14ac:dyDescent="0.25">
      <c r="A119" t="s">
        <v>190</v>
      </c>
      <c r="B119" t="s">
        <v>191</v>
      </c>
      <c r="C119">
        <f>+POINTS[[#This Row],[Pts étudiant]]*0.2</f>
        <v>2.8000000000000003</v>
      </c>
      <c r="D119" s="16">
        <v>14</v>
      </c>
      <c r="E119" s="16" t="s">
        <v>1022</v>
      </c>
    </row>
    <row r="120" spans="1:5" x14ac:dyDescent="0.25">
      <c r="A120" t="s">
        <v>196</v>
      </c>
      <c r="B120" t="s">
        <v>197</v>
      </c>
      <c r="C120">
        <f>+POINTS[[#This Row],[Pts étudiant]]*0.2</f>
        <v>4.4000000000000004</v>
      </c>
      <c r="D120" s="16">
        <v>22</v>
      </c>
      <c r="E120" s="16" t="s">
        <v>1022</v>
      </c>
    </row>
    <row r="121" spans="1:5" x14ac:dyDescent="0.25">
      <c r="A121" t="s">
        <v>232</v>
      </c>
      <c r="B121" t="s">
        <v>233</v>
      </c>
      <c r="C121">
        <f>+POINTS[[#This Row],[Pts étudiant]]*0.2</f>
        <v>0.60000000000000009</v>
      </c>
      <c r="D121" s="16">
        <v>3</v>
      </c>
      <c r="E121" s="16" t="s">
        <v>1023</v>
      </c>
    </row>
    <row r="122" spans="1:5" x14ac:dyDescent="0.25">
      <c r="A122" t="s">
        <v>200</v>
      </c>
      <c r="B122" t="s">
        <v>201</v>
      </c>
      <c r="C122">
        <f>+POINTS[[#This Row],[Pts étudiant]]*0.2</f>
        <v>0.60000000000000009</v>
      </c>
      <c r="D122" s="16">
        <v>3</v>
      </c>
      <c r="E122" s="16" t="s">
        <v>1023</v>
      </c>
    </row>
    <row r="123" spans="1:5" x14ac:dyDescent="0.25">
      <c r="A123" t="s">
        <v>198</v>
      </c>
      <c r="B123" t="s">
        <v>199</v>
      </c>
      <c r="C123">
        <f>+POINTS[[#This Row],[Pts étudiant]]*0.2</f>
        <v>0.60000000000000009</v>
      </c>
      <c r="D123" s="16">
        <v>3</v>
      </c>
      <c r="E123" s="16" t="s">
        <v>1023</v>
      </c>
    </row>
    <row r="124" spans="1:5" x14ac:dyDescent="0.25">
      <c r="A124" t="s">
        <v>212</v>
      </c>
      <c r="B124" t="s">
        <v>213</v>
      </c>
      <c r="C124">
        <f>+POINTS[[#This Row],[Pts étudiant]]*0.2</f>
        <v>5.2</v>
      </c>
      <c r="D124" s="16">
        <v>26</v>
      </c>
      <c r="E124" s="16" t="s">
        <v>1023</v>
      </c>
    </row>
    <row r="125" spans="1:5" x14ac:dyDescent="0.25">
      <c r="A125" t="s">
        <v>208</v>
      </c>
      <c r="B125" t="s">
        <v>209</v>
      </c>
      <c r="C125">
        <f>+POINTS[[#This Row],[Pts étudiant]]*0.2</f>
        <v>3.6</v>
      </c>
      <c r="D125" s="16">
        <v>18</v>
      </c>
      <c r="E125" s="16" t="s">
        <v>1023</v>
      </c>
    </row>
    <row r="126" spans="1:5" x14ac:dyDescent="0.25">
      <c r="A126" t="s">
        <v>210</v>
      </c>
      <c r="B126" t="s">
        <v>211</v>
      </c>
      <c r="C126">
        <f>+POINTS[[#This Row],[Pts étudiant]]*0.2</f>
        <v>4.4000000000000004</v>
      </c>
      <c r="D126" s="16">
        <v>22</v>
      </c>
      <c r="E126" s="16" t="s">
        <v>1023</v>
      </c>
    </row>
    <row r="127" spans="1:5" x14ac:dyDescent="0.25">
      <c r="A127" t="s">
        <v>202</v>
      </c>
      <c r="B127" t="s">
        <v>203</v>
      </c>
      <c r="C127">
        <f>+POINTS[[#This Row],[Pts étudiant]]*0.2</f>
        <v>2.6</v>
      </c>
      <c r="D127" s="16">
        <v>13</v>
      </c>
      <c r="E127" s="16" t="s">
        <v>1023</v>
      </c>
    </row>
    <row r="128" spans="1:5" x14ac:dyDescent="0.25">
      <c r="A128" t="s">
        <v>214</v>
      </c>
      <c r="B128" t="s">
        <v>215</v>
      </c>
      <c r="C128">
        <f>+POINTS[[#This Row],[Pts étudiant]]*0.2</f>
        <v>6.6000000000000005</v>
      </c>
      <c r="D128" s="16">
        <v>33</v>
      </c>
      <c r="E128" s="16" t="s">
        <v>1023</v>
      </c>
    </row>
    <row r="129" spans="1:5" x14ac:dyDescent="0.25">
      <c r="A129" t="s">
        <v>216</v>
      </c>
      <c r="B129" t="s">
        <v>217</v>
      </c>
      <c r="C129">
        <f>+POINTS[[#This Row],[Pts étudiant]]*0.2</f>
        <v>6.6000000000000005</v>
      </c>
      <c r="D129" s="16">
        <v>33</v>
      </c>
      <c r="E129" s="16" t="s">
        <v>1023</v>
      </c>
    </row>
    <row r="130" spans="1:5" x14ac:dyDescent="0.25">
      <c r="A130" t="s">
        <v>218</v>
      </c>
      <c r="B130" t="s">
        <v>219</v>
      </c>
      <c r="C130">
        <f>+POINTS[[#This Row],[Pts étudiant]]*0.2</f>
        <v>7.2</v>
      </c>
      <c r="D130" s="16">
        <v>36</v>
      </c>
      <c r="E130" s="16" t="s">
        <v>1023</v>
      </c>
    </row>
    <row r="131" spans="1:5" x14ac:dyDescent="0.25">
      <c r="A131" t="s">
        <v>220</v>
      </c>
      <c r="B131" t="s">
        <v>221</v>
      </c>
      <c r="C131">
        <f>+POINTS[[#This Row],[Pts étudiant]]*0.2</f>
        <v>7.8000000000000007</v>
      </c>
      <c r="D131" s="16">
        <v>39</v>
      </c>
      <c r="E131" s="16" t="s">
        <v>1023</v>
      </c>
    </row>
    <row r="132" spans="1:5" x14ac:dyDescent="0.25">
      <c r="A132" t="s">
        <v>226</v>
      </c>
      <c r="B132" t="s">
        <v>227</v>
      </c>
      <c r="C132">
        <f>+POINTS[[#This Row],[Pts étudiant]]*0.2</f>
        <v>4</v>
      </c>
      <c r="D132" s="16">
        <v>20</v>
      </c>
      <c r="E132" s="16" t="s">
        <v>1023</v>
      </c>
    </row>
    <row r="133" spans="1:5" x14ac:dyDescent="0.25">
      <c r="A133" t="s">
        <v>224</v>
      </c>
      <c r="B133" t="s">
        <v>225</v>
      </c>
      <c r="C133">
        <f>+POINTS[[#This Row],[Pts étudiant]]*0.2</f>
        <v>3.2</v>
      </c>
      <c r="D133" s="16">
        <v>16</v>
      </c>
      <c r="E133" s="16" t="s">
        <v>1023</v>
      </c>
    </row>
    <row r="134" spans="1:5" x14ac:dyDescent="0.25">
      <c r="A134" t="s">
        <v>230</v>
      </c>
      <c r="B134" t="s">
        <v>231</v>
      </c>
      <c r="C134">
        <f>+POINTS[[#This Row],[Pts étudiant]]*0.2</f>
        <v>6</v>
      </c>
      <c r="D134" s="16">
        <v>30</v>
      </c>
      <c r="E134" s="16" t="s">
        <v>1023</v>
      </c>
    </row>
    <row r="135" spans="1:5" x14ac:dyDescent="0.25">
      <c r="A135" t="s">
        <v>222</v>
      </c>
      <c r="B135" t="s">
        <v>223</v>
      </c>
      <c r="C135">
        <f>+POINTS[[#This Row],[Pts étudiant]]*0.2</f>
        <v>8.4</v>
      </c>
      <c r="D135" s="16">
        <v>42</v>
      </c>
      <c r="E135" s="16" t="s">
        <v>1023</v>
      </c>
    </row>
    <row r="136" spans="1:5" x14ac:dyDescent="0.25">
      <c r="A136" t="s">
        <v>206</v>
      </c>
      <c r="B136" t="s">
        <v>207</v>
      </c>
      <c r="C136">
        <f>+POINTS[[#This Row],[Pts étudiant]]*0.2</f>
        <v>9.6000000000000014</v>
      </c>
      <c r="D136" s="16">
        <v>48</v>
      </c>
      <c r="E136" s="16" t="s">
        <v>1023</v>
      </c>
    </row>
    <row r="137" spans="1:5" x14ac:dyDescent="0.25">
      <c r="A137" t="s">
        <v>228</v>
      </c>
      <c r="B137" t="s">
        <v>229</v>
      </c>
      <c r="C137">
        <f>+POINTS[[#This Row],[Pts étudiant]]*0.2</f>
        <v>5</v>
      </c>
      <c r="D137" s="16">
        <v>25</v>
      </c>
      <c r="E137" s="16" t="s">
        <v>1023</v>
      </c>
    </row>
    <row r="138" spans="1:5" x14ac:dyDescent="0.25">
      <c r="A138" t="s">
        <v>204</v>
      </c>
      <c r="B138" t="s">
        <v>205</v>
      </c>
      <c r="C138">
        <f>+POINTS[[#This Row],[Pts étudiant]]*0.2</f>
        <v>9</v>
      </c>
      <c r="D138" s="16">
        <v>45</v>
      </c>
      <c r="E138" s="16" t="s">
        <v>1023</v>
      </c>
    </row>
    <row r="139" spans="1:5" x14ac:dyDescent="0.25">
      <c r="A139" t="s">
        <v>244</v>
      </c>
      <c r="B139" t="s">
        <v>245</v>
      </c>
      <c r="C139">
        <f>+POINTS[[#This Row],[Pts étudiant]]*0.2</f>
        <v>2</v>
      </c>
      <c r="D139" s="16">
        <v>10</v>
      </c>
      <c r="E139" s="16" t="s">
        <v>1024</v>
      </c>
    </row>
    <row r="140" spans="1:5" x14ac:dyDescent="0.25">
      <c r="A140" t="s">
        <v>234</v>
      </c>
      <c r="B140" t="s">
        <v>235</v>
      </c>
      <c r="C140">
        <f>+POINTS[[#This Row],[Pts étudiant]]*0.2</f>
        <v>1.2000000000000002</v>
      </c>
      <c r="D140" s="16">
        <v>6</v>
      </c>
      <c r="E140" s="16" t="s">
        <v>1024</v>
      </c>
    </row>
    <row r="141" spans="1:5" x14ac:dyDescent="0.25">
      <c r="A141" t="s">
        <v>242</v>
      </c>
      <c r="B141" t="s">
        <v>243</v>
      </c>
      <c r="C141">
        <f>+POINTS[[#This Row],[Pts étudiant]]*0.2</f>
        <v>1.8</v>
      </c>
      <c r="D141" s="16">
        <v>9</v>
      </c>
      <c r="E141" s="16" t="s">
        <v>1024</v>
      </c>
    </row>
    <row r="142" spans="1:5" x14ac:dyDescent="0.25">
      <c r="A142" t="s">
        <v>240</v>
      </c>
      <c r="B142" t="s">
        <v>241</v>
      </c>
      <c r="C142">
        <f>+POINTS[[#This Row],[Pts étudiant]]*0.2</f>
        <v>1.4000000000000001</v>
      </c>
      <c r="D142" s="16">
        <v>7</v>
      </c>
      <c r="E142" s="16" t="s">
        <v>1024</v>
      </c>
    </row>
    <row r="143" spans="1:5" x14ac:dyDescent="0.25">
      <c r="A143" t="s">
        <v>247</v>
      </c>
      <c r="B143" t="s">
        <v>248</v>
      </c>
      <c r="C143">
        <f>+POINTS[[#This Row],[Pts étudiant]]*0.2</f>
        <v>2</v>
      </c>
      <c r="D143" s="16">
        <v>10</v>
      </c>
      <c r="E143" s="16" t="s">
        <v>1024</v>
      </c>
    </row>
    <row r="144" spans="1:5" x14ac:dyDescent="0.25">
      <c r="A144" t="s">
        <v>249</v>
      </c>
      <c r="B144" t="s">
        <v>250</v>
      </c>
      <c r="C144">
        <f>+POINTS[[#This Row],[Pts étudiant]]*0.2</f>
        <v>2.2000000000000002</v>
      </c>
      <c r="D144" s="16">
        <v>11</v>
      </c>
      <c r="E144" s="16" t="s">
        <v>1024</v>
      </c>
    </row>
    <row r="145" spans="1:5" x14ac:dyDescent="0.25">
      <c r="A145" t="s">
        <v>251</v>
      </c>
      <c r="B145" t="s">
        <v>252</v>
      </c>
      <c r="C145">
        <f>+POINTS[[#This Row],[Pts étudiant]]*0.2</f>
        <v>2.4000000000000004</v>
      </c>
      <c r="D145" s="16">
        <v>12</v>
      </c>
      <c r="E145" s="16" t="s">
        <v>1024</v>
      </c>
    </row>
    <row r="146" spans="1:5" x14ac:dyDescent="0.25">
      <c r="A146" t="s">
        <v>255</v>
      </c>
      <c r="B146" t="s">
        <v>256</v>
      </c>
      <c r="C146">
        <f>+POINTS[[#This Row],[Pts étudiant]]*0.2</f>
        <v>2.6</v>
      </c>
      <c r="D146" s="16">
        <v>13</v>
      </c>
      <c r="E146" s="16" t="s">
        <v>1024</v>
      </c>
    </row>
    <row r="147" spans="1:5" x14ac:dyDescent="0.25">
      <c r="A147" t="s">
        <v>253</v>
      </c>
      <c r="B147" t="s">
        <v>254</v>
      </c>
      <c r="C147">
        <f>+POINTS[[#This Row],[Pts étudiant]]*0.2</f>
        <v>2.6</v>
      </c>
      <c r="D147" s="16">
        <v>13</v>
      </c>
      <c r="E147" s="16" t="s">
        <v>1024</v>
      </c>
    </row>
    <row r="148" spans="1:5" x14ac:dyDescent="0.25">
      <c r="A148" t="s">
        <v>236</v>
      </c>
      <c r="B148" t="s">
        <v>237</v>
      </c>
      <c r="C148">
        <f>+POINTS[[#This Row],[Pts étudiant]]*0.2</f>
        <v>2.8000000000000003</v>
      </c>
      <c r="D148" s="16">
        <v>14</v>
      </c>
      <c r="E148" s="16" t="s">
        <v>1024</v>
      </c>
    </row>
    <row r="149" spans="1:5" x14ac:dyDescent="0.25">
      <c r="A149" t="s">
        <v>238</v>
      </c>
      <c r="B149" t="s">
        <v>239</v>
      </c>
      <c r="C149">
        <f>+POINTS[[#This Row],[Pts étudiant]]*0.2</f>
        <v>2.8000000000000003</v>
      </c>
      <c r="D149" s="16">
        <v>14</v>
      </c>
      <c r="E149" s="16" t="s">
        <v>1024</v>
      </c>
    </row>
    <row r="150" spans="1:5" x14ac:dyDescent="0.25">
      <c r="A150" t="s">
        <v>259</v>
      </c>
      <c r="B150" t="s">
        <v>260</v>
      </c>
      <c r="C150">
        <f>+POINTS[[#This Row],[Pts étudiant]]*0.2</f>
        <v>1.6</v>
      </c>
      <c r="D150" s="16">
        <v>8</v>
      </c>
      <c r="E150" s="16" t="s">
        <v>1024</v>
      </c>
    </row>
    <row r="151" spans="1:5" x14ac:dyDescent="0.25">
      <c r="A151" t="s">
        <v>246</v>
      </c>
      <c r="B151" t="s">
        <v>245</v>
      </c>
      <c r="C151">
        <f>+POINTS[[#This Row],[Pts étudiant]]*0.2</f>
        <v>2.4000000000000004</v>
      </c>
      <c r="D151" s="16">
        <v>12</v>
      </c>
      <c r="E151" s="16" t="s">
        <v>1024</v>
      </c>
    </row>
    <row r="152" spans="1:5" x14ac:dyDescent="0.25">
      <c r="A152" t="s">
        <v>257</v>
      </c>
      <c r="B152" t="s">
        <v>258</v>
      </c>
      <c r="C152">
        <f>+POINTS[[#This Row],[Pts étudiant]]*0.2</f>
        <v>1.4000000000000001</v>
      </c>
      <c r="D152" s="16">
        <v>7</v>
      </c>
      <c r="E152" s="16" t="s">
        <v>1024</v>
      </c>
    </row>
    <row r="153" spans="1:5" x14ac:dyDescent="0.25">
      <c r="A153" t="s">
        <v>261</v>
      </c>
      <c r="B153" t="s">
        <v>262</v>
      </c>
      <c r="C153">
        <f>+POINTS[[#This Row],[Pts étudiant]]*0.2</f>
        <v>2</v>
      </c>
      <c r="D153" s="16">
        <v>10</v>
      </c>
      <c r="E153" s="16" t="s">
        <v>1024</v>
      </c>
    </row>
    <row r="154" spans="1:5" x14ac:dyDescent="0.25">
      <c r="A154" t="s">
        <v>289</v>
      </c>
      <c r="B154" t="s">
        <v>290</v>
      </c>
      <c r="C154">
        <f>+POINTS[[#This Row],[Pts étudiant]]*0.2</f>
        <v>3.4000000000000004</v>
      </c>
      <c r="D154" s="16">
        <v>17</v>
      </c>
      <c r="E154" s="16" t="s">
        <v>1025</v>
      </c>
    </row>
    <row r="155" spans="1:5" x14ac:dyDescent="0.25">
      <c r="A155" t="s">
        <v>281</v>
      </c>
      <c r="B155" t="s">
        <v>282</v>
      </c>
      <c r="C155">
        <f>+POINTS[[#This Row],[Pts étudiant]]*0.2</f>
        <v>2</v>
      </c>
      <c r="D155" s="16">
        <v>10</v>
      </c>
      <c r="E155" s="16" t="s">
        <v>1025</v>
      </c>
    </row>
    <row r="156" spans="1:5" x14ac:dyDescent="0.25">
      <c r="A156" t="s">
        <v>281</v>
      </c>
      <c r="B156" t="s">
        <v>282</v>
      </c>
      <c r="C156">
        <f>+POINTS[[#This Row],[Pts étudiant]]*0.2</f>
        <v>2</v>
      </c>
      <c r="D156" s="16">
        <v>10</v>
      </c>
      <c r="E156" s="16" t="s">
        <v>1025</v>
      </c>
    </row>
    <row r="157" spans="1:5" x14ac:dyDescent="0.25">
      <c r="A157" t="s">
        <v>287</v>
      </c>
      <c r="B157" t="s">
        <v>288</v>
      </c>
      <c r="C157">
        <f>+POINTS[[#This Row],[Pts étudiant]]*0.2</f>
        <v>3.2</v>
      </c>
      <c r="D157" s="16">
        <v>16</v>
      </c>
      <c r="E157" s="16" t="s">
        <v>1025</v>
      </c>
    </row>
    <row r="158" spans="1:5" x14ac:dyDescent="0.25">
      <c r="A158" t="s">
        <v>283</v>
      </c>
      <c r="B158" t="s">
        <v>284</v>
      </c>
      <c r="C158">
        <f>+POINTS[[#This Row],[Pts étudiant]]*0.2</f>
        <v>2.4000000000000004</v>
      </c>
      <c r="D158" s="16">
        <v>12</v>
      </c>
      <c r="E158" s="16" t="s">
        <v>1025</v>
      </c>
    </row>
    <row r="159" spans="1:5" x14ac:dyDescent="0.25">
      <c r="A159" t="s">
        <v>285</v>
      </c>
      <c r="B159" t="s">
        <v>286</v>
      </c>
      <c r="C159">
        <f>+POINTS[[#This Row],[Pts étudiant]]*0.2</f>
        <v>2.8000000000000003</v>
      </c>
      <c r="D159" s="16">
        <v>14</v>
      </c>
      <c r="E159" s="16" t="s">
        <v>1025</v>
      </c>
    </row>
    <row r="160" spans="1:5" x14ac:dyDescent="0.25">
      <c r="A160" t="s">
        <v>291</v>
      </c>
      <c r="B160" t="s">
        <v>292</v>
      </c>
      <c r="C160">
        <f>+POINTS[[#This Row],[Pts étudiant]]*0.2</f>
        <v>4.6000000000000005</v>
      </c>
      <c r="D160" s="16">
        <v>23</v>
      </c>
      <c r="E160" s="16" t="s">
        <v>1025</v>
      </c>
    </row>
    <row r="161" spans="1:5" x14ac:dyDescent="0.25">
      <c r="A161" t="s">
        <v>299</v>
      </c>
      <c r="B161" t="s">
        <v>300</v>
      </c>
      <c r="C161">
        <f>+POINTS[[#This Row],[Pts étudiant]]*0.2</f>
        <v>1.4000000000000001</v>
      </c>
      <c r="D161" s="16">
        <v>7</v>
      </c>
      <c r="E161" s="16" t="s">
        <v>1025</v>
      </c>
    </row>
    <row r="162" spans="1:5" x14ac:dyDescent="0.25">
      <c r="A162" t="s">
        <v>295</v>
      </c>
      <c r="B162" t="s">
        <v>296</v>
      </c>
      <c r="C162">
        <f>+POINTS[[#This Row],[Pts étudiant]]*0.2</f>
        <v>1.2000000000000002</v>
      </c>
      <c r="D162" s="16">
        <v>6</v>
      </c>
      <c r="E162" s="16" t="s">
        <v>1025</v>
      </c>
    </row>
    <row r="163" spans="1:5" x14ac:dyDescent="0.25">
      <c r="A163" t="s">
        <v>297</v>
      </c>
      <c r="B163" t="s">
        <v>298</v>
      </c>
      <c r="C163">
        <f>+POINTS[[#This Row],[Pts étudiant]]*0.2</f>
        <v>1.4000000000000001</v>
      </c>
      <c r="D163" s="16">
        <v>7</v>
      </c>
      <c r="E163" s="16" t="s">
        <v>1025</v>
      </c>
    </row>
    <row r="164" spans="1:5" x14ac:dyDescent="0.25">
      <c r="A164" t="s">
        <v>305</v>
      </c>
      <c r="B164" t="s">
        <v>306</v>
      </c>
      <c r="C164">
        <f>+POINTS[[#This Row],[Pts étudiant]]*0.2</f>
        <v>1.8</v>
      </c>
      <c r="D164" s="16">
        <v>9</v>
      </c>
      <c r="E164" s="16" t="s">
        <v>1025</v>
      </c>
    </row>
    <row r="165" spans="1:5" x14ac:dyDescent="0.25">
      <c r="A165" t="s">
        <v>307</v>
      </c>
      <c r="B165" t="s">
        <v>308</v>
      </c>
      <c r="C165">
        <f>+POINTS[[#This Row],[Pts étudiant]]*0.2</f>
        <v>2.2000000000000002</v>
      </c>
      <c r="D165" s="16">
        <v>11</v>
      </c>
      <c r="E165" s="16" t="s">
        <v>1025</v>
      </c>
    </row>
    <row r="166" spans="1:5" x14ac:dyDescent="0.25">
      <c r="A166" t="s">
        <v>315</v>
      </c>
      <c r="B166" t="s">
        <v>316</v>
      </c>
      <c r="C166">
        <f>+POINTS[[#This Row],[Pts étudiant]]*0.2</f>
        <v>3.8000000000000003</v>
      </c>
      <c r="D166" s="16">
        <v>19</v>
      </c>
      <c r="E166" s="16" t="s">
        <v>1025</v>
      </c>
    </row>
    <row r="167" spans="1:5" x14ac:dyDescent="0.25">
      <c r="A167" t="s">
        <v>309</v>
      </c>
      <c r="B167" t="s">
        <v>310</v>
      </c>
      <c r="C167">
        <f>+POINTS[[#This Row],[Pts étudiant]]*0.2</f>
        <v>2.6</v>
      </c>
      <c r="D167" s="16">
        <v>13</v>
      </c>
      <c r="E167" s="16" t="s">
        <v>1025</v>
      </c>
    </row>
    <row r="168" spans="1:5" x14ac:dyDescent="0.25">
      <c r="A168" t="s">
        <v>301</v>
      </c>
      <c r="B168" t="s">
        <v>302</v>
      </c>
      <c r="C168">
        <f>+POINTS[[#This Row],[Pts étudiant]]*0.2</f>
        <v>5</v>
      </c>
      <c r="D168" s="16">
        <v>25</v>
      </c>
      <c r="E168" s="16" t="s">
        <v>1025</v>
      </c>
    </row>
    <row r="169" spans="1:5" x14ac:dyDescent="0.25">
      <c r="A169" t="s">
        <v>317</v>
      </c>
      <c r="B169" t="s">
        <v>318</v>
      </c>
      <c r="C169">
        <f>+POINTS[[#This Row],[Pts étudiant]]*0.2</f>
        <v>4.2</v>
      </c>
      <c r="D169" s="16">
        <v>21</v>
      </c>
      <c r="E169" s="16" t="s">
        <v>1025</v>
      </c>
    </row>
    <row r="170" spans="1:5" x14ac:dyDescent="0.25">
      <c r="A170" t="s">
        <v>313</v>
      </c>
      <c r="B170" t="s">
        <v>314</v>
      </c>
      <c r="C170">
        <f>+POINTS[[#This Row],[Pts étudiant]]*0.2</f>
        <v>3.4000000000000004</v>
      </c>
      <c r="D170" s="16">
        <v>17</v>
      </c>
      <c r="E170" s="16" t="s">
        <v>1025</v>
      </c>
    </row>
    <row r="171" spans="1:5" x14ac:dyDescent="0.25">
      <c r="A171" t="s">
        <v>319</v>
      </c>
      <c r="B171" t="s">
        <v>320</v>
      </c>
      <c r="C171">
        <f>+POINTS[[#This Row],[Pts étudiant]]*0.2</f>
        <v>4.6000000000000005</v>
      </c>
      <c r="D171" s="16">
        <v>23</v>
      </c>
      <c r="E171" s="16" t="s">
        <v>1025</v>
      </c>
    </row>
    <row r="172" spans="1:5" x14ac:dyDescent="0.25">
      <c r="A172" t="s">
        <v>303</v>
      </c>
      <c r="B172" t="s">
        <v>304</v>
      </c>
      <c r="C172">
        <f>+POINTS[[#This Row],[Pts étudiant]]*0.2</f>
        <v>5.4</v>
      </c>
      <c r="D172" s="16">
        <v>27</v>
      </c>
      <c r="E172" s="16" t="s">
        <v>1025</v>
      </c>
    </row>
    <row r="173" spans="1:5" x14ac:dyDescent="0.25">
      <c r="A173" t="s">
        <v>311</v>
      </c>
      <c r="B173" t="s">
        <v>312</v>
      </c>
      <c r="C173">
        <f>+POINTS[[#This Row],[Pts étudiant]]*0.2</f>
        <v>3</v>
      </c>
      <c r="D173" s="16">
        <v>15</v>
      </c>
      <c r="E173" s="16" t="s">
        <v>1025</v>
      </c>
    </row>
    <row r="174" spans="1:5" x14ac:dyDescent="0.25">
      <c r="A174" t="s">
        <v>271</v>
      </c>
      <c r="B174" t="s">
        <v>272</v>
      </c>
      <c r="C174">
        <f>+POINTS[[#This Row],[Pts étudiant]]*0.2</f>
        <v>11.8</v>
      </c>
      <c r="D174" s="16">
        <v>59</v>
      </c>
      <c r="E174" s="16" t="s">
        <v>1025</v>
      </c>
    </row>
    <row r="175" spans="1:5" x14ac:dyDescent="0.25">
      <c r="A175" t="s">
        <v>269</v>
      </c>
      <c r="B175" t="s">
        <v>270</v>
      </c>
      <c r="C175">
        <f>+POINTS[[#This Row],[Pts étudiant]]*0.2</f>
        <v>9.8000000000000007</v>
      </c>
      <c r="D175" s="16">
        <v>49</v>
      </c>
      <c r="E175" s="16" t="s">
        <v>1025</v>
      </c>
    </row>
    <row r="176" spans="1:5" x14ac:dyDescent="0.25">
      <c r="A176" t="s">
        <v>267</v>
      </c>
      <c r="B176" t="s">
        <v>268</v>
      </c>
      <c r="C176">
        <f>+POINTS[[#This Row],[Pts étudiant]]*0.2</f>
        <v>9</v>
      </c>
      <c r="D176" s="16">
        <v>45</v>
      </c>
      <c r="E176" s="16" t="s">
        <v>1025</v>
      </c>
    </row>
    <row r="177" spans="1:5" x14ac:dyDescent="0.25">
      <c r="A177" t="s">
        <v>265</v>
      </c>
      <c r="B177" t="s">
        <v>266</v>
      </c>
      <c r="C177">
        <f>+POINTS[[#This Row],[Pts étudiant]]*0.2</f>
        <v>7</v>
      </c>
      <c r="D177" s="16">
        <v>35</v>
      </c>
      <c r="E177" s="16" t="s">
        <v>1025</v>
      </c>
    </row>
    <row r="178" spans="1:5" x14ac:dyDescent="0.25">
      <c r="A178" t="s">
        <v>293</v>
      </c>
      <c r="B178" t="s">
        <v>294</v>
      </c>
      <c r="C178">
        <f>+POINTS[[#This Row],[Pts étudiant]]*0.2</f>
        <v>13.200000000000001</v>
      </c>
      <c r="D178" s="16">
        <v>66</v>
      </c>
      <c r="E178" s="16" t="s">
        <v>1025</v>
      </c>
    </row>
    <row r="179" spans="1:5" x14ac:dyDescent="0.25">
      <c r="A179" t="s">
        <v>275</v>
      </c>
      <c r="B179" t="s">
        <v>276</v>
      </c>
      <c r="C179">
        <f>+POINTS[[#This Row],[Pts étudiant]]*0.2</f>
        <v>9.8000000000000007</v>
      </c>
      <c r="D179" s="16">
        <v>49</v>
      </c>
      <c r="E179" s="16" t="s">
        <v>1025</v>
      </c>
    </row>
    <row r="180" spans="1:5" x14ac:dyDescent="0.25">
      <c r="A180" t="s">
        <v>273</v>
      </c>
      <c r="B180" t="s">
        <v>274</v>
      </c>
      <c r="C180">
        <f>+POINTS[[#This Row],[Pts étudiant]]*0.2</f>
        <v>6</v>
      </c>
      <c r="D180" s="16">
        <v>30</v>
      </c>
      <c r="E180" s="16" t="s">
        <v>1025</v>
      </c>
    </row>
    <row r="181" spans="1:5" x14ac:dyDescent="0.25">
      <c r="A181" t="s">
        <v>279</v>
      </c>
      <c r="B181" t="s">
        <v>280</v>
      </c>
      <c r="C181">
        <f>+POINTS[[#This Row],[Pts étudiant]]*0.2</f>
        <v>11</v>
      </c>
      <c r="D181" s="16">
        <v>55</v>
      </c>
      <c r="E181" s="16" t="s">
        <v>1025</v>
      </c>
    </row>
    <row r="182" spans="1:5" x14ac:dyDescent="0.25">
      <c r="A182" t="s">
        <v>277</v>
      </c>
      <c r="B182" t="s">
        <v>278</v>
      </c>
      <c r="C182">
        <f>+POINTS[[#This Row],[Pts étudiant]]*0.2</f>
        <v>8.6</v>
      </c>
      <c r="D182" s="16">
        <v>43</v>
      </c>
      <c r="E182" s="16" t="s">
        <v>1025</v>
      </c>
    </row>
    <row r="183" spans="1:5" x14ac:dyDescent="0.25">
      <c r="A183" t="s">
        <v>321</v>
      </c>
      <c r="B183" t="s">
        <v>322</v>
      </c>
      <c r="C183">
        <f>+POINTS[[#This Row],[Pts étudiant]]*0.2</f>
        <v>1.8</v>
      </c>
      <c r="D183" s="16">
        <v>9</v>
      </c>
      <c r="E183" s="16" t="s">
        <v>1025</v>
      </c>
    </row>
    <row r="184" spans="1:5" x14ac:dyDescent="0.25">
      <c r="A184" t="s">
        <v>263</v>
      </c>
      <c r="B184" t="s">
        <v>264</v>
      </c>
      <c r="C184">
        <f>+POINTS[[#This Row],[Pts étudiant]]*0.2</f>
        <v>1.8</v>
      </c>
      <c r="D184" s="16">
        <v>9</v>
      </c>
      <c r="E184" s="16" t="s">
        <v>1025</v>
      </c>
    </row>
    <row r="185" spans="1:5" x14ac:dyDescent="0.25">
      <c r="A185" t="s">
        <v>331</v>
      </c>
      <c r="B185" t="s">
        <v>970</v>
      </c>
      <c r="C185">
        <f>+POINTS[[#This Row],[Pts étudiant]]*0.2</f>
        <v>3.4000000000000004</v>
      </c>
      <c r="D185" s="16">
        <v>17</v>
      </c>
      <c r="E185" s="16" t="s">
        <v>1026</v>
      </c>
    </row>
    <row r="186" spans="1:5" x14ac:dyDescent="0.25">
      <c r="A186" t="s">
        <v>330</v>
      </c>
      <c r="B186" t="s">
        <v>969</v>
      </c>
      <c r="C186">
        <f>+POINTS[[#This Row],[Pts étudiant]]*0.2</f>
        <v>2.8000000000000003</v>
      </c>
      <c r="D186" s="16">
        <v>14</v>
      </c>
      <c r="E186" s="16" t="s">
        <v>1026</v>
      </c>
    </row>
    <row r="187" spans="1:5" x14ac:dyDescent="0.25">
      <c r="A187" t="s">
        <v>325</v>
      </c>
      <c r="B187" t="s">
        <v>968</v>
      </c>
      <c r="C187">
        <f>+POINTS[[#This Row],[Pts étudiant]]*0.2</f>
        <v>2</v>
      </c>
      <c r="D187" s="16">
        <v>10</v>
      </c>
      <c r="E187" s="16" t="s">
        <v>1026</v>
      </c>
    </row>
    <row r="188" spans="1:5" x14ac:dyDescent="0.25">
      <c r="A188" t="s">
        <v>332</v>
      </c>
      <c r="B188" t="s">
        <v>333</v>
      </c>
      <c r="C188">
        <f>+POINTS[[#This Row],[Pts étudiant]]*0.2</f>
        <v>4</v>
      </c>
      <c r="D188" s="16">
        <v>20</v>
      </c>
      <c r="E188" s="16" t="s">
        <v>1026</v>
      </c>
    </row>
    <row r="189" spans="1:5" x14ac:dyDescent="0.25">
      <c r="A189" t="s">
        <v>334</v>
      </c>
      <c r="B189" t="s">
        <v>335</v>
      </c>
      <c r="C189">
        <f>+POINTS[[#This Row],[Pts étudiant]]*0.2</f>
        <v>4.6000000000000005</v>
      </c>
      <c r="D189" s="16">
        <v>23</v>
      </c>
      <c r="E189" s="16" t="s">
        <v>1026</v>
      </c>
    </row>
    <row r="190" spans="1:5" x14ac:dyDescent="0.25">
      <c r="A190" t="s">
        <v>336</v>
      </c>
      <c r="B190" t="s">
        <v>337</v>
      </c>
      <c r="C190">
        <f>+POINTS[[#This Row],[Pts étudiant]]*0.2</f>
        <v>5</v>
      </c>
      <c r="D190" s="16">
        <v>25</v>
      </c>
      <c r="E190" s="16" t="s">
        <v>1026</v>
      </c>
    </row>
    <row r="191" spans="1:5" x14ac:dyDescent="0.25">
      <c r="A191" t="s">
        <v>338</v>
      </c>
      <c r="B191" t="s">
        <v>339</v>
      </c>
      <c r="C191">
        <f>+POINTS[[#This Row],[Pts étudiant]]*0.2</f>
        <v>5.4</v>
      </c>
      <c r="D191" s="16">
        <v>27</v>
      </c>
      <c r="E191" s="16" t="s">
        <v>1026</v>
      </c>
    </row>
    <row r="192" spans="1:5" x14ac:dyDescent="0.25">
      <c r="A192" t="s">
        <v>348</v>
      </c>
      <c r="B192" t="s">
        <v>967</v>
      </c>
      <c r="C192">
        <f>+POINTS[[#This Row],[Pts étudiant]]*0.2</f>
        <v>4.4000000000000004</v>
      </c>
      <c r="D192" s="16">
        <v>22</v>
      </c>
      <c r="E192" s="16" t="s">
        <v>1026</v>
      </c>
    </row>
    <row r="193" spans="1:5" x14ac:dyDescent="0.25">
      <c r="A193" t="s">
        <v>342</v>
      </c>
      <c r="B193" t="s">
        <v>343</v>
      </c>
      <c r="C193">
        <f>+POINTS[[#This Row],[Pts étudiant]]*0.2</f>
        <v>6.2</v>
      </c>
      <c r="D193" s="16">
        <v>31</v>
      </c>
      <c r="E193" s="16" t="s">
        <v>1026</v>
      </c>
    </row>
    <row r="194" spans="1:5" x14ac:dyDescent="0.25">
      <c r="A194" t="s">
        <v>328</v>
      </c>
      <c r="B194" t="s">
        <v>329</v>
      </c>
      <c r="C194">
        <f>+POINTS[[#This Row],[Pts étudiant]]*0.2</f>
        <v>7</v>
      </c>
      <c r="D194" s="16">
        <v>35</v>
      </c>
      <c r="E194" s="16" t="s">
        <v>1026</v>
      </c>
    </row>
    <row r="195" spans="1:5" x14ac:dyDescent="0.25">
      <c r="A195" t="s">
        <v>340</v>
      </c>
      <c r="B195" t="s">
        <v>341</v>
      </c>
      <c r="C195">
        <f>+POINTS[[#This Row],[Pts étudiant]]*0.2</f>
        <v>5.8000000000000007</v>
      </c>
      <c r="D195" s="16">
        <v>29</v>
      </c>
      <c r="E195" s="16" t="s">
        <v>1026</v>
      </c>
    </row>
    <row r="196" spans="1:5" x14ac:dyDescent="0.25">
      <c r="A196" t="s">
        <v>326</v>
      </c>
      <c r="B196" t="s">
        <v>327</v>
      </c>
      <c r="C196">
        <f>+POINTS[[#This Row],[Pts étudiant]]*0.2</f>
        <v>6.6000000000000005</v>
      </c>
      <c r="D196" s="16">
        <v>33</v>
      </c>
      <c r="E196" s="16" t="s">
        <v>1026</v>
      </c>
    </row>
    <row r="197" spans="1:5" x14ac:dyDescent="0.25">
      <c r="A197" t="s">
        <v>344</v>
      </c>
      <c r="B197" t="s">
        <v>345</v>
      </c>
      <c r="C197">
        <f>+POINTS[[#This Row],[Pts étudiant]]*0.2</f>
        <v>1.2000000000000002</v>
      </c>
      <c r="D197" s="16">
        <v>6</v>
      </c>
      <c r="E197" s="16" t="s">
        <v>1026</v>
      </c>
    </row>
    <row r="198" spans="1:5" x14ac:dyDescent="0.25">
      <c r="A198" t="s">
        <v>347</v>
      </c>
      <c r="B198" t="s">
        <v>966</v>
      </c>
      <c r="C198">
        <f>+POINTS[[#This Row],[Pts étudiant]]*0.2</f>
        <v>2.4000000000000004</v>
      </c>
      <c r="D198" s="16">
        <v>12</v>
      </c>
      <c r="E198" s="16" t="s">
        <v>1026</v>
      </c>
    </row>
    <row r="199" spans="1:5" x14ac:dyDescent="0.25">
      <c r="A199" t="s">
        <v>346</v>
      </c>
      <c r="B199" t="s">
        <v>965</v>
      </c>
      <c r="C199">
        <f>+POINTS[[#This Row],[Pts étudiant]]*0.2</f>
        <v>1.8</v>
      </c>
      <c r="D199" s="16">
        <v>9</v>
      </c>
      <c r="E199" s="16" t="s">
        <v>1026</v>
      </c>
    </row>
    <row r="200" spans="1:5" x14ac:dyDescent="0.25">
      <c r="A200" t="s">
        <v>323</v>
      </c>
      <c r="B200" t="s">
        <v>324</v>
      </c>
      <c r="C200">
        <f>+POINTS[[#This Row],[Pts étudiant]]*0.2</f>
        <v>1.6</v>
      </c>
      <c r="D200" s="16">
        <v>8</v>
      </c>
      <c r="E200" s="16" t="s">
        <v>1026</v>
      </c>
    </row>
    <row r="201" spans="1:5" x14ac:dyDescent="0.25">
      <c r="A201" t="s">
        <v>357</v>
      </c>
      <c r="B201" t="s">
        <v>358</v>
      </c>
      <c r="C201">
        <f>+POINTS[[#This Row],[Pts étudiant]]*0.2</f>
        <v>3.6</v>
      </c>
      <c r="D201" s="16">
        <v>18</v>
      </c>
      <c r="E201" s="16" t="s">
        <v>1028</v>
      </c>
    </row>
    <row r="202" spans="1:5" x14ac:dyDescent="0.25">
      <c r="A202" t="s">
        <v>353</v>
      </c>
      <c r="B202" t="s">
        <v>354</v>
      </c>
      <c r="C202">
        <f>+POINTS[[#This Row],[Pts étudiant]]*0.2</f>
        <v>2.8000000000000003</v>
      </c>
      <c r="D202" s="16">
        <v>14</v>
      </c>
      <c r="E202" s="16" t="s">
        <v>1028</v>
      </c>
    </row>
    <row r="203" spans="1:5" x14ac:dyDescent="0.25">
      <c r="A203" t="s">
        <v>355</v>
      </c>
      <c r="B203" t="s">
        <v>356</v>
      </c>
      <c r="C203">
        <f>+POINTS[[#This Row],[Pts étudiant]]*0.2</f>
        <v>4.4000000000000004</v>
      </c>
      <c r="D203" s="16">
        <v>22</v>
      </c>
      <c r="E203" s="16" t="s">
        <v>1028</v>
      </c>
    </row>
    <row r="204" spans="1:5" x14ac:dyDescent="0.25">
      <c r="A204" t="s">
        <v>351</v>
      </c>
      <c r="B204" t="s">
        <v>352</v>
      </c>
      <c r="C204">
        <f>+POINTS[[#This Row],[Pts étudiant]]*0.2</f>
        <v>1.8</v>
      </c>
      <c r="D204" s="16">
        <v>9</v>
      </c>
      <c r="E204" s="16" t="s">
        <v>1028</v>
      </c>
    </row>
    <row r="205" spans="1:5" x14ac:dyDescent="0.25">
      <c r="A205" t="s">
        <v>383</v>
      </c>
      <c r="B205" t="s">
        <v>384</v>
      </c>
      <c r="C205">
        <f>+POINTS[[#This Row],[Pts étudiant]]*0.2</f>
        <v>3.4000000000000004</v>
      </c>
      <c r="D205" s="16">
        <v>17</v>
      </c>
      <c r="E205" s="16" t="s">
        <v>1028</v>
      </c>
    </row>
    <row r="206" spans="1:5" x14ac:dyDescent="0.25">
      <c r="A206" t="s">
        <v>391</v>
      </c>
      <c r="B206" t="s">
        <v>392</v>
      </c>
      <c r="C206">
        <f>+POINTS[[#This Row],[Pts étudiant]]*0.2</f>
        <v>2.2000000000000002</v>
      </c>
      <c r="D206" s="16">
        <v>11</v>
      </c>
      <c r="E206" s="16" t="s">
        <v>1028</v>
      </c>
    </row>
    <row r="207" spans="1:5" x14ac:dyDescent="0.25">
      <c r="A207" t="s">
        <v>387</v>
      </c>
      <c r="B207" t="s">
        <v>388</v>
      </c>
      <c r="C207">
        <f>+POINTS[[#This Row],[Pts étudiant]]*0.2</f>
        <v>2.8000000000000003</v>
      </c>
      <c r="D207" s="16">
        <v>14</v>
      </c>
      <c r="E207" s="16" t="s">
        <v>1028</v>
      </c>
    </row>
    <row r="208" spans="1:5" x14ac:dyDescent="0.25">
      <c r="A208" t="s">
        <v>385</v>
      </c>
      <c r="B208" t="s">
        <v>386</v>
      </c>
      <c r="C208">
        <f>+POINTS[[#This Row],[Pts étudiant]]*0.2</f>
        <v>1.8</v>
      </c>
      <c r="D208" s="16">
        <v>9</v>
      </c>
      <c r="E208" s="16" t="s">
        <v>1028</v>
      </c>
    </row>
    <row r="209" spans="1:5" x14ac:dyDescent="0.25">
      <c r="A209" t="s">
        <v>389</v>
      </c>
      <c r="B209" t="s">
        <v>390</v>
      </c>
      <c r="C209">
        <f>+POINTS[[#This Row],[Pts étudiant]]*0.2</f>
        <v>2.4000000000000004</v>
      </c>
      <c r="D209" s="16">
        <v>12</v>
      </c>
      <c r="E209" s="16" t="s">
        <v>1028</v>
      </c>
    </row>
    <row r="210" spans="1:5" x14ac:dyDescent="0.25">
      <c r="A210" t="s">
        <v>375</v>
      </c>
      <c r="B210" t="s">
        <v>376</v>
      </c>
      <c r="C210">
        <f>+POINTS[[#This Row],[Pts étudiant]]*0.2</f>
        <v>2.8000000000000003</v>
      </c>
      <c r="D210" s="16">
        <v>14</v>
      </c>
      <c r="E210" s="16" t="s">
        <v>1028</v>
      </c>
    </row>
    <row r="211" spans="1:5" x14ac:dyDescent="0.25">
      <c r="A211" t="s">
        <v>381</v>
      </c>
      <c r="B211" t="s">
        <v>382</v>
      </c>
      <c r="C211">
        <f>+POINTS[[#This Row],[Pts étudiant]]*0.2</f>
        <v>3.2</v>
      </c>
      <c r="D211" s="16">
        <v>16</v>
      </c>
      <c r="E211" s="16" t="s">
        <v>1028</v>
      </c>
    </row>
    <row r="212" spans="1:5" x14ac:dyDescent="0.25">
      <c r="A212" t="s">
        <v>369</v>
      </c>
      <c r="B212" t="s">
        <v>370</v>
      </c>
      <c r="C212">
        <f>+POINTS[[#This Row],[Pts étudiant]]*0.2</f>
        <v>3.4000000000000004</v>
      </c>
      <c r="D212" s="16">
        <v>17</v>
      </c>
      <c r="E212" s="16" t="s">
        <v>1028</v>
      </c>
    </row>
    <row r="213" spans="1:5" x14ac:dyDescent="0.25">
      <c r="A213" t="s">
        <v>371</v>
      </c>
      <c r="B213" t="s">
        <v>372</v>
      </c>
      <c r="C213">
        <f>+POINTS[[#This Row],[Pts étudiant]]*0.2</f>
        <v>2.2000000000000002</v>
      </c>
      <c r="D213" s="16">
        <v>11</v>
      </c>
      <c r="E213" s="16" t="s">
        <v>1028</v>
      </c>
    </row>
    <row r="214" spans="1:5" x14ac:dyDescent="0.25">
      <c r="A214" t="s">
        <v>377</v>
      </c>
      <c r="B214" t="s">
        <v>378</v>
      </c>
      <c r="C214">
        <f>+POINTS[[#This Row],[Pts étudiant]]*0.2</f>
        <v>4.4000000000000004</v>
      </c>
      <c r="D214" s="16">
        <v>22</v>
      </c>
      <c r="E214" s="16" t="s">
        <v>1028</v>
      </c>
    </row>
    <row r="215" spans="1:5" x14ac:dyDescent="0.25">
      <c r="A215" t="s">
        <v>367</v>
      </c>
      <c r="B215" t="s">
        <v>368</v>
      </c>
      <c r="C215">
        <f>+POINTS[[#This Row],[Pts étudiant]]*0.2</f>
        <v>1.8</v>
      </c>
      <c r="D215" s="16">
        <v>9</v>
      </c>
      <c r="E215" s="16" t="s">
        <v>1028</v>
      </c>
    </row>
    <row r="216" spans="1:5" x14ac:dyDescent="0.25">
      <c r="A216" t="s">
        <v>373</v>
      </c>
      <c r="B216" t="s">
        <v>374</v>
      </c>
      <c r="C216">
        <f>+POINTS[[#This Row],[Pts étudiant]]*0.2</f>
        <v>2.2000000000000002</v>
      </c>
      <c r="D216" s="16">
        <v>11</v>
      </c>
      <c r="E216" s="16" t="s">
        <v>1028</v>
      </c>
    </row>
    <row r="217" spans="1:5" x14ac:dyDescent="0.25">
      <c r="A217" t="s">
        <v>379</v>
      </c>
      <c r="B217" t="s">
        <v>380</v>
      </c>
      <c r="C217">
        <f>+POINTS[[#This Row],[Pts étudiant]]*0.2</f>
        <v>2.2000000000000002</v>
      </c>
      <c r="D217" s="16">
        <v>11</v>
      </c>
      <c r="E217" s="16" t="s">
        <v>1028</v>
      </c>
    </row>
    <row r="218" spans="1:5" x14ac:dyDescent="0.25">
      <c r="A218" t="s">
        <v>365</v>
      </c>
      <c r="B218" t="s">
        <v>366</v>
      </c>
      <c r="C218">
        <f>+POINTS[[#This Row],[Pts étudiant]]*0.2</f>
        <v>4.4000000000000004</v>
      </c>
      <c r="D218" s="16">
        <v>22</v>
      </c>
      <c r="E218" s="16" t="s">
        <v>1028</v>
      </c>
    </row>
    <row r="219" spans="1:5" x14ac:dyDescent="0.25">
      <c r="A219" t="s">
        <v>349</v>
      </c>
      <c r="B219" t="s">
        <v>350</v>
      </c>
      <c r="C219">
        <f>+POINTS[[#This Row],[Pts étudiant]]*0.2</f>
        <v>2.4000000000000004</v>
      </c>
      <c r="D219" s="16">
        <v>12</v>
      </c>
      <c r="E219" s="16" t="s">
        <v>1028</v>
      </c>
    </row>
    <row r="220" spans="1:5" x14ac:dyDescent="0.25">
      <c r="A220" t="s">
        <v>359</v>
      </c>
      <c r="B220" t="s">
        <v>360</v>
      </c>
      <c r="C220">
        <f>+POINTS[[#This Row],[Pts étudiant]]*0.2</f>
        <v>3.4000000000000004</v>
      </c>
      <c r="D220" s="16">
        <v>17</v>
      </c>
      <c r="E220" s="16" t="s">
        <v>1028</v>
      </c>
    </row>
    <row r="221" spans="1:5" x14ac:dyDescent="0.25">
      <c r="A221" t="s">
        <v>361</v>
      </c>
      <c r="B221" t="s">
        <v>362</v>
      </c>
      <c r="C221">
        <f>+POINTS[[#This Row],[Pts étudiant]]*0.2</f>
        <v>6.4</v>
      </c>
      <c r="D221" s="16">
        <v>32</v>
      </c>
      <c r="E221" s="16" t="s">
        <v>1028</v>
      </c>
    </row>
    <row r="222" spans="1:5" x14ac:dyDescent="0.25">
      <c r="A222" t="s">
        <v>363</v>
      </c>
      <c r="B222" t="s">
        <v>364</v>
      </c>
      <c r="C222">
        <f>+POINTS[[#This Row],[Pts étudiant]]*0.2</f>
        <v>5.4</v>
      </c>
      <c r="D222" s="16">
        <v>27</v>
      </c>
      <c r="E222" s="16" t="s">
        <v>1028</v>
      </c>
    </row>
    <row r="223" spans="1:5" x14ac:dyDescent="0.25">
      <c r="A223" t="s">
        <v>393</v>
      </c>
      <c r="B223" t="s">
        <v>394</v>
      </c>
      <c r="C223">
        <f>+POINTS[[#This Row],[Pts étudiant]]*0.2</f>
        <v>1.2000000000000002</v>
      </c>
      <c r="D223" s="16">
        <v>6</v>
      </c>
      <c r="E223" s="16" t="s">
        <v>1027</v>
      </c>
    </row>
    <row r="224" spans="1:5" x14ac:dyDescent="0.25">
      <c r="A224" t="s">
        <v>395</v>
      </c>
      <c r="B224" t="s">
        <v>396</v>
      </c>
      <c r="C224">
        <f>+POINTS[[#This Row],[Pts étudiant]]*0.2</f>
        <v>1.4000000000000001</v>
      </c>
      <c r="D224" s="16">
        <v>7</v>
      </c>
      <c r="E224" s="16" t="s">
        <v>1027</v>
      </c>
    </row>
    <row r="225" spans="1:5" x14ac:dyDescent="0.25">
      <c r="A225" t="s">
        <v>399</v>
      </c>
      <c r="B225" t="s">
        <v>400</v>
      </c>
      <c r="C225">
        <f>+POINTS[[#This Row],[Pts étudiant]]*0.2</f>
        <v>2</v>
      </c>
      <c r="D225" s="16">
        <v>10</v>
      </c>
      <c r="E225" s="16" t="s">
        <v>1027</v>
      </c>
    </row>
    <row r="226" spans="1:5" x14ac:dyDescent="0.25">
      <c r="A226" t="s">
        <v>455</v>
      </c>
      <c r="B226" t="s">
        <v>456</v>
      </c>
      <c r="C226">
        <f>+POINTS[[#This Row],[Pts étudiant]]*0.2</f>
        <v>1.8</v>
      </c>
      <c r="D226" s="16">
        <v>9</v>
      </c>
      <c r="E226" s="16" t="s">
        <v>1027</v>
      </c>
    </row>
    <row r="227" spans="1:5" x14ac:dyDescent="0.25">
      <c r="A227" t="s">
        <v>397</v>
      </c>
      <c r="B227" t="s">
        <v>398</v>
      </c>
      <c r="C227">
        <f>+POINTS[[#This Row],[Pts étudiant]]*0.2</f>
        <v>1.6</v>
      </c>
      <c r="D227" s="16">
        <v>8</v>
      </c>
      <c r="E227" s="16" t="s">
        <v>1027</v>
      </c>
    </row>
    <row r="228" spans="1:5" x14ac:dyDescent="0.25">
      <c r="A228" t="s">
        <v>421</v>
      </c>
      <c r="B228" t="s">
        <v>964</v>
      </c>
      <c r="C228">
        <f>+POINTS[[#This Row],[Pts étudiant]]*0.2</f>
        <v>3</v>
      </c>
      <c r="D228" s="16">
        <v>15</v>
      </c>
      <c r="E228" s="16" t="s">
        <v>1027</v>
      </c>
    </row>
    <row r="229" spans="1:5" x14ac:dyDescent="0.25">
      <c r="A229" t="s">
        <v>422</v>
      </c>
      <c r="B229" t="s">
        <v>963</v>
      </c>
      <c r="C229">
        <f>+POINTS[[#This Row],[Pts étudiant]]*0.2</f>
        <v>3.4000000000000004</v>
      </c>
      <c r="D229" s="16">
        <v>17</v>
      </c>
      <c r="E229" s="16" t="s">
        <v>1027</v>
      </c>
    </row>
    <row r="230" spans="1:5" x14ac:dyDescent="0.25">
      <c r="A230" t="s">
        <v>423</v>
      </c>
      <c r="B230" t="s">
        <v>962</v>
      </c>
      <c r="C230">
        <f>+POINTS[[#This Row],[Pts étudiant]]*0.2</f>
        <v>3.4000000000000004</v>
      </c>
      <c r="D230" s="16">
        <v>17</v>
      </c>
      <c r="E230" s="16" t="s">
        <v>1027</v>
      </c>
    </row>
    <row r="231" spans="1:5" x14ac:dyDescent="0.25">
      <c r="A231" t="s">
        <v>419</v>
      </c>
      <c r="B231" t="s">
        <v>420</v>
      </c>
      <c r="C231">
        <f>+POINTS[[#This Row],[Pts étudiant]]*0.2</f>
        <v>2.2000000000000002</v>
      </c>
      <c r="D231" s="16">
        <v>11</v>
      </c>
      <c r="E231" s="16" t="s">
        <v>1027</v>
      </c>
    </row>
    <row r="232" spans="1:5" x14ac:dyDescent="0.25">
      <c r="A232" t="s">
        <v>407</v>
      </c>
      <c r="B232" t="s">
        <v>408</v>
      </c>
      <c r="C232">
        <f>+POINTS[[#This Row],[Pts étudiant]]*0.2</f>
        <v>2</v>
      </c>
      <c r="D232" s="16">
        <v>10</v>
      </c>
      <c r="E232" s="16" t="s">
        <v>1027</v>
      </c>
    </row>
    <row r="233" spans="1:5" x14ac:dyDescent="0.25">
      <c r="A233" t="s">
        <v>403</v>
      </c>
      <c r="B233" t="s">
        <v>404</v>
      </c>
      <c r="C233">
        <f>+POINTS[[#This Row],[Pts étudiant]]*0.2</f>
        <v>1.2000000000000002</v>
      </c>
      <c r="D233" s="16">
        <v>6</v>
      </c>
      <c r="E233" s="16" t="s">
        <v>1027</v>
      </c>
    </row>
    <row r="234" spans="1:5" x14ac:dyDescent="0.25">
      <c r="A234" t="s">
        <v>405</v>
      </c>
      <c r="B234" t="s">
        <v>406</v>
      </c>
      <c r="C234">
        <f>+POINTS[[#This Row],[Pts étudiant]]*0.2</f>
        <v>1.4000000000000001</v>
      </c>
      <c r="D234" s="16">
        <v>7</v>
      </c>
      <c r="E234" s="16" t="s">
        <v>1027</v>
      </c>
    </row>
    <row r="235" spans="1:5" x14ac:dyDescent="0.25">
      <c r="A235" t="s">
        <v>417</v>
      </c>
      <c r="B235" t="s">
        <v>418</v>
      </c>
      <c r="C235">
        <f>+POINTS[[#This Row],[Pts étudiant]]*0.2</f>
        <v>2</v>
      </c>
      <c r="D235" s="16">
        <v>10</v>
      </c>
      <c r="E235" s="16" t="s">
        <v>1027</v>
      </c>
    </row>
    <row r="236" spans="1:5" x14ac:dyDescent="0.25">
      <c r="A236" t="s">
        <v>411</v>
      </c>
      <c r="B236" t="s">
        <v>412</v>
      </c>
      <c r="C236">
        <f>+POINTS[[#This Row],[Pts étudiant]]*0.2</f>
        <v>2.4000000000000004</v>
      </c>
      <c r="D236" s="16">
        <v>12</v>
      </c>
      <c r="E236" s="16" t="s">
        <v>1027</v>
      </c>
    </row>
    <row r="237" spans="1:5" x14ac:dyDescent="0.25">
      <c r="A237" t="s">
        <v>415</v>
      </c>
      <c r="B237" t="s">
        <v>416</v>
      </c>
      <c r="C237">
        <f>+POINTS[[#This Row],[Pts étudiant]]*0.2</f>
        <v>1.4000000000000001</v>
      </c>
      <c r="D237" s="16">
        <v>7</v>
      </c>
      <c r="E237" s="16" t="s">
        <v>1027</v>
      </c>
    </row>
    <row r="238" spans="1:5" x14ac:dyDescent="0.25">
      <c r="A238" t="s">
        <v>413</v>
      </c>
      <c r="B238" t="s">
        <v>414</v>
      </c>
      <c r="C238">
        <f>+POINTS[[#This Row],[Pts étudiant]]*0.2</f>
        <v>2.6</v>
      </c>
      <c r="D238" s="16">
        <v>13</v>
      </c>
      <c r="E238" s="16" t="s">
        <v>1027</v>
      </c>
    </row>
    <row r="239" spans="1:5" x14ac:dyDescent="0.25">
      <c r="A239" t="s">
        <v>409</v>
      </c>
      <c r="B239" t="s">
        <v>410</v>
      </c>
      <c r="C239">
        <f>+POINTS[[#This Row],[Pts étudiant]]*0.2</f>
        <v>1.8</v>
      </c>
      <c r="D239" s="16">
        <v>9</v>
      </c>
      <c r="E239" s="16" t="s">
        <v>1027</v>
      </c>
    </row>
    <row r="240" spans="1:5" x14ac:dyDescent="0.25">
      <c r="A240" t="s">
        <v>401</v>
      </c>
      <c r="B240" t="s">
        <v>402</v>
      </c>
      <c r="C240">
        <f>+POINTS[[#This Row],[Pts étudiant]]*0.2</f>
        <v>1.8</v>
      </c>
      <c r="D240" s="16">
        <v>9</v>
      </c>
      <c r="E240" s="16" t="s">
        <v>1027</v>
      </c>
    </row>
    <row r="241" spans="1:5" x14ac:dyDescent="0.25">
      <c r="A241" t="s">
        <v>961</v>
      </c>
      <c r="B241" t="s">
        <v>960</v>
      </c>
      <c r="C241">
        <f>+POINTS[[#This Row],[Pts étudiant]]*0.2</f>
        <v>0.8</v>
      </c>
      <c r="D241" s="16">
        <v>4</v>
      </c>
      <c r="E241" s="16" t="s">
        <v>1017</v>
      </c>
    </row>
    <row r="242" spans="1:5" x14ac:dyDescent="0.25">
      <c r="A242" t="s">
        <v>959</v>
      </c>
      <c r="B242" t="s">
        <v>958</v>
      </c>
      <c r="C242">
        <f>+POINTS[[#This Row],[Pts étudiant]]*0.2</f>
        <v>1</v>
      </c>
      <c r="D242" s="16">
        <v>5</v>
      </c>
      <c r="E242" s="16" t="s">
        <v>1017</v>
      </c>
    </row>
    <row r="243" spans="1:5" x14ac:dyDescent="0.25">
      <c r="A243" t="s">
        <v>957</v>
      </c>
      <c r="B243" t="s">
        <v>956</v>
      </c>
      <c r="C243">
        <f>+POINTS[[#This Row],[Pts étudiant]]*0.2</f>
        <v>3.4000000000000004</v>
      </c>
      <c r="D243" s="16">
        <v>17</v>
      </c>
      <c r="E243" s="16" t="s">
        <v>1017</v>
      </c>
    </row>
    <row r="244" spans="1:5" x14ac:dyDescent="0.25">
      <c r="A244" t="s">
        <v>954</v>
      </c>
      <c r="B244" t="s">
        <v>955</v>
      </c>
      <c r="C244">
        <f>+POINTS[[#This Row],[Pts étudiant]]*0.2</f>
        <v>3</v>
      </c>
      <c r="D244" s="16">
        <v>15</v>
      </c>
      <c r="E244" s="16" t="s">
        <v>1017</v>
      </c>
    </row>
    <row r="245" spans="1:5" x14ac:dyDescent="0.25">
      <c r="A245" t="s">
        <v>954</v>
      </c>
      <c r="B245" t="s">
        <v>953</v>
      </c>
      <c r="C245">
        <f>+POINTS[[#This Row],[Pts étudiant]]*0.2</f>
        <v>3</v>
      </c>
      <c r="D245" s="16">
        <v>15</v>
      </c>
      <c r="E245" s="16" t="s">
        <v>1017</v>
      </c>
    </row>
    <row r="246" spans="1:5" x14ac:dyDescent="0.25">
      <c r="A246" t="s">
        <v>952</v>
      </c>
      <c r="B246" t="s">
        <v>951</v>
      </c>
      <c r="C246">
        <f>+POINTS[[#This Row],[Pts étudiant]]*0.2</f>
        <v>2.6</v>
      </c>
      <c r="D246" s="16">
        <v>13</v>
      </c>
      <c r="E246" s="16" t="s">
        <v>1017</v>
      </c>
    </row>
    <row r="247" spans="1:5" x14ac:dyDescent="0.25">
      <c r="A247" t="s">
        <v>950</v>
      </c>
      <c r="B247" t="s">
        <v>949</v>
      </c>
      <c r="C247">
        <f>+POINTS[[#This Row],[Pts étudiant]]*0.2</f>
        <v>4.6000000000000005</v>
      </c>
      <c r="D247" s="16">
        <v>23</v>
      </c>
      <c r="E247" s="16" t="s">
        <v>1017</v>
      </c>
    </row>
    <row r="248" spans="1:5" x14ac:dyDescent="0.25">
      <c r="A248" t="s">
        <v>948</v>
      </c>
      <c r="B248" t="s">
        <v>947</v>
      </c>
      <c r="C248">
        <f>+POINTS[[#This Row],[Pts étudiant]]*0.2</f>
        <v>2.6</v>
      </c>
      <c r="D248" s="16">
        <v>13</v>
      </c>
      <c r="E248" s="16" t="s">
        <v>1017</v>
      </c>
    </row>
    <row r="249" spans="1:5" x14ac:dyDescent="0.25">
      <c r="A249" t="s">
        <v>946</v>
      </c>
      <c r="B249" t="s">
        <v>945</v>
      </c>
      <c r="C249">
        <f>+POINTS[[#This Row],[Pts étudiant]]*0.2</f>
        <v>2.2000000000000002</v>
      </c>
      <c r="D249" s="16">
        <v>11</v>
      </c>
      <c r="E249" s="16" t="s">
        <v>1017</v>
      </c>
    </row>
    <row r="250" spans="1:5" x14ac:dyDescent="0.25">
      <c r="A250" t="s">
        <v>944</v>
      </c>
      <c r="B250" t="s">
        <v>943</v>
      </c>
      <c r="C250">
        <f>+POINTS[[#This Row],[Pts étudiant]]*0.2</f>
        <v>2</v>
      </c>
      <c r="D250" s="16">
        <v>10</v>
      </c>
      <c r="E250" s="16" t="s">
        <v>1017</v>
      </c>
    </row>
    <row r="251" spans="1:5" x14ac:dyDescent="0.25">
      <c r="A251" t="s">
        <v>441</v>
      </c>
      <c r="B251" t="s">
        <v>442</v>
      </c>
      <c r="C251">
        <f>+POINTS[[#This Row],[Pts étudiant]]*0.2</f>
        <v>5.2</v>
      </c>
      <c r="D251" s="16">
        <v>26</v>
      </c>
      <c r="E251" s="16" t="s">
        <v>425</v>
      </c>
    </row>
    <row r="252" spans="1:5" x14ac:dyDescent="0.25">
      <c r="A252" t="s">
        <v>439</v>
      </c>
      <c r="B252" t="s">
        <v>440</v>
      </c>
      <c r="C252">
        <f>+POINTS[[#This Row],[Pts étudiant]]*0.2</f>
        <v>4.6000000000000005</v>
      </c>
      <c r="D252" s="16">
        <v>23</v>
      </c>
      <c r="E252" s="16" t="s">
        <v>425</v>
      </c>
    </row>
    <row r="253" spans="1:5" x14ac:dyDescent="0.25">
      <c r="A253" t="s">
        <v>449</v>
      </c>
      <c r="B253" t="s">
        <v>450</v>
      </c>
      <c r="C253">
        <f>+POINTS[[#This Row],[Pts étudiant]]*0.2</f>
        <v>6</v>
      </c>
      <c r="D253" s="16">
        <v>30</v>
      </c>
      <c r="E253" s="16" t="s">
        <v>425</v>
      </c>
    </row>
    <row r="254" spans="1:5" x14ac:dyDescent="0.25">
      <c r="A254" t="s">
        <v>453</v>
      </c>
      <c r="B254" t="s">
        <v>454</v>
      </c>
      <c r="C254">
        <f>+POINTS[[#This Row],[Pts étudiant]]*0.2</f>
        <v>6.8000000000000007</v>
      </c>
      <c r="D254" s="16">
        <v>34</v>
      </c>
      <c r="E254" s="16" t="s">
        <v>425</v>
      </c>
    </row>
    <row r="255" spans="1:5" x14ac:dyDescent="0.25">
      <c r="A255" t="s">
        <v>447</v>
      </c>
      <c r="B255" t="s">
        <v>448</v>
      </c>
      <c r="C255">
        <f>+POINTS[[#This Row],[Pts étudiant]]*0.2</f>
        <v>8</v>
      </c>
      <c r="D255" s="16">
        <v>40</v>
      </c>
      <c r="E255" s="16" t="s">
        <v>425</v>
      </c>
    </row>
    <row r="256" spans="1:5" x14ac:dyDescent="0.25">
      <c r="A256" t="s">
        <v>451</v>
      </c>
      <c r="B256" t="s">
        <v>452</v>
      </c>
      <c r="C256">
        <f>+POINTS[[#This Row],[Pts étudiant]]*0.2</f>
        <v>6</v>
      </c>
      <c r="D256" s="16">
        <v>30</v>
      </c>
      <c r="E256" s="16" t="s">
        <v>425</v>
      </c>
    </row>
    <row r="257" spans="1:5" x14ac:dyDescent="0.25">
      <c r="A257" t="s">
        <v>443</v>
      </c>
      <c r="B257" t="s">
        <v>444</v>
      </c>
      <c r="C257">
        <f>+POINTS[[#This Row],[Pts étudiant]]*0.2</f>
        <v>10</v>
      </c>
      <c r="D257" s="16">
        <v>50</v>
      </c>
      <c r="E257" s="16" t="s">
        <v>425</v>
      </c>
    </row>
    <row r="258" spans="1:5" x14ac:dyDescent="0.25">
      <c r="A258" t="s">
        <v>445</v>
      </c>
      <c r="B258" t="s">
        <v>446</v>
      </c>
      <c r="C258">
        <f>+POINTS[[#This Row],[Pts étudiant]]*0.2</f>
        <v>10.8</v>
      </c>
      <c r="D258" s="16">
        <v>54</v>
      </c>
      <c r="E258" s="16" t="s">
        <v>425</v>
      </c>
    </row>
    <row r="259" spans="1:5" x14ac:dyDescent="0.25">
      <c r="A259" t="s">
        <v>487</v>
      </c>
      <c r="B259" t="s">
        <v>488</v>
      </c>
      <c r="C259">
        <f>+POINTS[[#This Row],[Pts étudiant]]*0.2</f>
        <v>12</v>
      </c>
      <c r="D259" s="16">
        <v>60</v>
      </c>
      <c r="E259" s="16" t="s">
        <v>425</v>
      </c>
    </row>
    <row r="260" spans="1:5" x14ac:dyDescent="0.25">
      <c r="A260" t="s">
        <v>491</v>
      </c>
      <c r="B260" t="s">
        <v>492</v>
      </c>
      <c r="C260">
        <f>+POINTS[[#This Row],[Pts étudiant]]*0.2</f>
        <v>13.600000000000001</v>
      </c>
      <c r="D260" s="16">
        <v>68</v>
      </c>
      <c r="E260" s="16" t="s">
        <v>425</v>
      </c>
    </row>
    <row r="261" spans="1:5" x14ac:dyDescent="0.25">
      <c r="A261" t="s">
        <v>471</v>
      </c>
      <c r="B261" t="s">
        <v>472</v>
      </c>
      <c r="C261">
        <f>+POINTS[[#This Row],[Pts étudiant]]*0.2</f>
        <v>6</v>
      </c>
      <c r="D261" s="16">
        <v>30</v>
      </c>
      <c r="E261" s="16" t="s">
        <v>425</v>
      </c>
    </row>
    <row r="262" spans="1:5" x14ac:dyDescent="0.25">
      <c r="A262" t="s">
        <v>469</v>
      </c>
      <c r="B262" t="s">
        <v>470</v>
      </c>
      <c r="C262">
        <f>+POINTS[[#This Row],[Pts étudiant]]*0.2</f>
        <v>5.4</v>
      </c>
      <c r="D262" s="16">
        <v>27</v>
      </c>
      <c r="E262" s="16" t="s">
        <v>425</v>
      </c>
    </row>
    <row r="263" spans="1:5" x14ac:dyDescent="0.25">
      <c r="A263" t="s">
        <v>485</v>
      </c>
      <c r="B263" t="s">
        <v>486</v>
      </c>
      <c r="C263">
        <f>+POINTS[[#This Row],[Pts étudiant]]*0.2</f>
        <v>8.8000000000000007</v>
      </c>
      <c r="D263" s="16">
        <v>44</v>
      </c>
      <c r="E263" s="16" t="s">
        <v>425</v>
      </c>
    </row>
    <row r="264" spans="1:5" x14ac:dyDescent="0.25">
      <c r="A264" t="s">
        <v>483</v>
      </c>
      <c r="B264" t="s">
        <v>484</v>
      </c>
      <c r="C264">
        <f>+POINTS[[#This Row],[Pts étudiant]]*0.2</f>
        <v>10</v>
      </c>
      <c r="D264" s="16">
        <v>50</v>
      </c>
      <c r="E264" s="16" t="s">
        <v>425</v>
      </c>
    </row>
    <row r="265" spans="1:5" x14ac:dyDescent="0.25">
      <c r="A265" t="s">
        <v>493</v>
      </c>
      <c r="B265" t="s">
        <v>494</v>
      </c>
      <c r="C265">
        <f>+POINTS[[#This Row],[Pts étudiant]]*0.2</f>
        <v>10.600000000000001</v>
      </c>
      <c r="D265" s="16">
        <v>53</v>
      </c>
      <c r="E265" s="16" t="s">
        <v>425</v>
      </c>
    </row>
    <row r="266" spans="1:5" x14ac:dyDescent="0.25">
      <c r="A266" t="s">
        <v>495</v>
      </c>
      <c r="B266" t="s">
        <v>496</v>
      </c>
      <c r="C266">
        <f>+POINTS[[#This Row],[Pts étudiant]]*0.2</f>
        <v>2.4000000000000004</v>
      </c>
      <c r="D266" s="16">
        <v>12</v>
      </c>
      <c r="E266" s="16" t="s">
        <v>425</v>
      </c>
    </row>
    <row r="267" spans="1:5" x14ac:dyDescent="0.25">
      <c r="A267" t="s">
        <v>489</v>
      </c>
      <c r="B267" t="s">
        <v>490</v>
      </c>
      <c r="C267">
        <f>+POINTS[[#This Row],[Pts étudiant]]*0.2</f>
        <v>12.8</v>
      </c>
      <c r="D267" s="16">
        <v>64</v>
      </c>
      <c r="E267" s="16" t="s">
        <v>425</v>
      </c>
    </row>
    <row r="268" spans="1:5" x14ac:dyDescent="0.25">
      <c r="A268" t="s">
        <v>497</v>
      </c>
      <c r="B268" t="s">
        <v>498</v>
      </c>
      <c r="C268">
        <f>+POINTS[[#This Row],[Pts étudiant]]*0.2</f>
        <v>3.2</v>
      </c>
      <c r="D268" s="16">
        <v>16</v>
      </c>
      <c r="E268" s="16" t="s">
        <v>425</v>
      </c>
    </row>
    <row r="269" spans="1:5" x14ac:dyDescent="0.25">
      <c r="A269" t="s">
        <v>473</v>
      </c>
      <c r="B269" t="s">
        <v>474</v>
      </c>
      <c r="C269">
        <f>+POINTS[[#This Row],[Pts étudiant]]*0.2</f>
        <v>8.2000000000000011</v>
      </c>
      <c r="D269" s="16">
        <v>41</v>
      </c>
      <c r="E269" s="16" t="s">
        <v>425</v>
      </c>
    </row>
    <row r="270" spans="1:5" x14ac:dyDescent="0.25">
      <c r="A270" t="s">
        <v>477</v>
      </c>
      <c r="B270" t="s">
        <v>478</v>
      </c>
      <c r="C270">
        <f>+POINTS[[#This Row],[Pts étudiant]]*0.2</f>
        <v>9.6000000000000014</v>
      </c>
      <c r="D270" s="16">
        <v>48</v>
      </c>
      <c r="E270" s="16" t="s">
        <v>425</v>
      </c>
    </row>
    <row r="271" spans="1:5" x14ac:dyDescent="0.25">
      <c r="A271" t="s">
        <v>479</v>
      </c>
      <c r="B271" t="s">
        <v>480</v>
      </c>
      <c r="C271">
        <f>+POINTS[[#This Row],[Pts étudiant]]*0.2</f>
        <v>8.2000000000000011</v>
      </c>
      <c r="D271" s="16">
        <v>41</v>
      </c>
      <c r="E271" s="16" t="s">
        <v>425</v>
      </c>
    </row>
    <row r="272" spans="1:5" x14ac:dyDescent="0.25">
      <c r="A272" t="s">
        <v>475</v>
      </c>
      <c r="B272" t="s">
        <v>476</v>
      </c>
      <c r="C272">
        <f>+POINTS[[#This Row],[Pts étudiant]]*0.2</f>
        <v>9.2000000000000011</v>
      </c>
      <c r="D272" s="16">
        <v>46</v>
      </c>
      <c r="E272" s="16" t="s">
        <v>425</v>
      </c>
    </row>
    <row r="273" spans="1:5" x14ac:dyDescent="0.25">
      <c r="A273" t="s">
        <v>481</v>
      </c>
      <c r="B273" t="s">
        <v>482</v>
      </c>
      <c r="C273">
        <f>+POINTS[[#This Row],[Pts étudiant]]*0.2</f>
        <v>8</v>
      </c>
      <c r="D273" s="16">
        <v>40</v>
      </c>
      <c r="E273" s="16" t="s">
        <v>425</v>
      </c>
    </row>
    <row r="274" spans="1:5" x14ac:dyDescent="0.25">
      <c r="A274" t="s">
        <v>427</v>
      </c>
      <c r="B274" t="s">
        <v>428</v>
      </c>
      <c r="C274">
        <f>+POINTS[[#This Row],[Pts étudiant]]*0.2</f>
        <v>0.4</v>
      </c>
      <c r="D274" s="16">
        <v>2</v>
      </c>
      <c r="E274" s="16" t="s">
        <v>425</v>
      </c>
    </row>
    <row r="275" spans="1:5" x14ac:dyDescent="0.25">
      <c r="A275" t="s">
        <v>424</v>
      </c>
      <c r="B275" t="s">
        <v>426</v>
      </c>
      <c r="C275">
        <f>+POINTS[[#This Row],[Pts étudiant]]*0.2</f>
        <v>0.60000000000000009</v>
      </c>
      <c r="D275" s="16">
        <v>3</v>
      </c>
      <c r="E275" s="16" t="s">
        <v>425</v>
      </c>
    </row>
    <row r="276" spans="1:5" x14ac:dyDescent="0.25">
      <c r="A276" t="s">
        <v>431</v>
      </c>
      <c r="B276" t="s">
        <v>432</v>
      </c>
      <c r="C276">
        <f>+POINTS[[#This Row],[Pts étudiant]]*0.2</f>
        <v>0.8</v>
      </c>
      <c r="D276" s="16">
        <v>4</v>
      </c>
      <c r="E276" s="16" t="s">
        <v>425</v>
      </c>
    </row>
    <row r="277" spans="1:5" x14ac:dyDescent="0.25">
      <c r="A277" t="s">
        <v>429</v>
      </c>
      <c r="B277" t="s">
        <v>430</v>
      </c>
      <c r="C277">
        <f>+POINTS[[#This Row],[Pts étudiant]]*0.2</f>
        <v>0.8</v>
      </c>
      <c r="D277" s="16">
        <v>4</v>
      </c>
      <c r="E277" s="16" t="s">
        <v>425</v>
      </c>
    </row>
    <row r="278" spans="1:5" x14ac:dyDescent="0.25">
      <c r="A278" t="s">
        <v>459</v>
      </c>
      <c r="B278" t="s">
        <v>460</v>
      </c>
      <c r="C278">
        <f>+POINTS[[#This Row],[Pts étudiant]]*0.2</f>
        <v>3.6</v>
      </c>
      <c r="D278" s="16">
        <v>18</v>
      </c>
      <c r="E278" s="16" t="s">
        <v>425</v>
      </c>
    </row>
    <row r="279" spans="1:5" x14ac:dyDescent="0.25">
      <c r="A279" t="s">
        <v>465</v>
      </c>
      <c r="B279" t="s">
        <v>466</v>
      </c>
      <c r="C279">
        <f>+POINTS[[#This Row],[Pts étudiant]]*0.2</f>
        <v>3.6</v>
      </c>
      <c r="D279" s="16">
        <v>18</v>
      </c>
      <c r="E279" s="16" t="s">
        <v>425</v>
      </c>
    </row>
    <row r="280" spans="1:5" x14ac:dyDescent="0.25">
      <c r="A280" t="s">
        <v>457</v>
      </c>
      <c r="B280" t="s">
        <v>458</v>
      </c>
      <c r="C280">
        <f>+POINTS[[#This Row],[Pts étudiant]]*0.2</f>
        <v>3.6</v>
      </c>
      <c r="D280" s="16">
        <v>18</v>
      </c>
      <c r="E280" s="16" t="s">
        <v>425</v>
      </c>
    </row>
    <row r="281" spans="1:5" x14ac:dyDescent="0.25">
      <c r="A281" t="s">
        <v>467</v>
      </c>
      <c r="B281" t="s">
        <v>468</v>
      </c>
      <c r="C281">
        <f>+POINTS[[#This Row],[Pts étudiant]]*0.2</f>
        <v>3.6</v>
      </c>
      <c r="D281" s="16">
        <v>18</v>
      </c>
      <c r="E281" s="16" t="s">
        <v>425</v>
      </c>
    </row>
    <row r="282" spans="1:5" x14ac:dyDescent="0.25">
      <c r="A282" t="s">
        <v>463</v>
      </c>
      <c r="B282" t="s">
        <v>464</v>
      </c>
      <c r="C282">
        <f>+POINTS[[#This Row],[Pts étudiant]]*0.2</f>
        <v>3.6</v>
      </c>
      <c r="D282" s="16">
        <v>18</v>
      </c>
      <c r="E282" s="16" t="s">
        <v>425</v>
      </c>
    </row>
    <row r="283" spans="1:5" x14ac:dyDescent="0.25">
      <c r="A283" t="s">
        <v>461</v>
      </c>
      <c r="B283" t="s">
        <v>462</v>
      </c>
      <c r="C283">
        <f>+POINTS[[#This Row],[Pts étudiant]]*0.2</f>
        <v>3.6</v>
      </c>
      <c r="D283" s="16">
        <v>18</v>
      </c>
      <c r="E283" s="16" t="s">
        <v>425</v>
      </c>
    </row>
    <row r="284" spans="1:5" x14ac:dyDescent="0.25">
      <c r="A284" t="s">
        <v>433</v>
      </c>
      <c r="B284" t="s">
        <v>434</v>
      </c>
      <c r="C284">
        <f>+POINTS[[#This Row],[Pts étudiant]]*0.2</f>
        <v>3.2</v>
      </c>
      <c r="D284" s="16">
        <v>16</v>
      </c>
      <c r="E284" s="16" t="s">
        <v>425</v>
      </c>
    </row>
    <row r="285" spans="1:5" x14ac:dyDescent="0.25">
      <c r="A285" t="s">
        <v>435</v>
      </c>
      <c r="B285" t="s">
        <v>436</v>
      </c>
      <c r="C285">
        <f>+POINTS[[#This Row],[Pts étudiant]]*0.2</f>
        <v>5.2</v>
      </c>
      <c r="D285" s="16">
        <v>26</v>
      </c>
      <c r="E285" s="16" t="s">
        <v>425</v>
      </c>
    </row>
    <row r="286" spans="1:5" x14ac:dyDescent="0.25">
      <c r="A286" t="s">
        <v>437</v>
      </c>
      <c r="B286" t="s">
        <v>438</v>
      </c>
      <c r="C286">
        <f>+POINTS[[#This Row],[Pts étudiant]]*0.2</f>
        <v>3.8000000000000003</v>
      </c>
      <c r="D286" s="16">
        <v>19</v>
      </c>
      <c r="E286" s="16" t="s">
        <v>425</v>
      </c>
    </row>
    <row r="287" spans="1:5" x14ac:dyDescent="0.25">
      <c r="A287" t="s">
        <v>505</v>
      </c>
      <c r="B287" t="s">
        <v>506</v>
      </c>
      <c r="C287">
        <f>+POINTS[[#This Row],[Pts étudiant]]*0.2</f>
        <v>1.6</v>
      </c>
      <c r="D287" s="16">
        <v>8</v>
      </c>
      <c r="E287" s="16" t="s">
        <v>1029</v>
      </c>
    </row>
    <row r="288" spans="1:5" x14ac:dyDescent="0.25">
      <c r="A288" t="s">
        <v>499</v>
      </c>
      <c r="B288" t="s">
        <v>500</v>
      </c>
      <c r="C288">
        <f>+POINTS[[#This Row],[Pts étudiant]]*0.2</f>
        <v>1</v>
      </c>
      <c r="D288" s="16">
        <v>5</v>
      </c>
      <c r="E288" s="16" t="s">
        <v>1029</v>
      </c>
    </row>
    <row r="289" spans="1:5" x14ac:dyDescent="0.25">
      <c r="A289" t="s">
        <v>501</v>
      </c>
      <c r="B289" t="s">
        <v>502</v>
      </c>
      <c r="C289">
        <f>+POINTS[[#This Row],[Pts étudiant]]*0.2</f>
        <v>1.4000000000000001</v>
      </c>
      <c r="D289" s="16">
        <v>7</v>
      </c>
      <c r="E289" s="16" t="s">
        <v>1029</v>
      </c>
    </row>
    <row r="290" spans="1:5" x14ac:dyDescent="0.25">
      <c r="A290" t="s">
        <v>503</v>
      </c>
      <c r="B290" t="s">
        <v>504</v>
      </c>
      <c r="C290">
        <f>+POINTS[[#This Row],[Pts étudiant]]*0.2</f>
        <v>1.4000000000000001</v>
      </c>
      <c r="D290" s="16">
        <v>7</v>
      </c>
      <c r="E290" s="16" t="s">
        <v>1029</v>
      </c>
    </row>
    <row r="291" spans="1:5" x14ac:dyDescent="0.25">
      <c r="A291" t="s">
        <v>507</v>
      </c>
      <c r="B291" t="s">
        <v>508</v>
      </c>
      <c r="C291">
        <f>+POINTS[[#This Row],[Pts étudiant]]*0.2</f>
        <v>1.8</v>
      </c>
      <c r="D291" s="16">
        <v>9</v>
      </c>
      <c r="E291" s="16" t="s">
        <v>1029</v>
      </c>
    </row>
    <row r="292" spans="1:5" x14ac:dyDescent="0.25">
      <c r="A292" t="s">
        <v>511</v>
      </c>
      <c r="B292" t="s">
        <v>512</v>
      </c>
      <c r="C292">
        <f>+POINTS[[#This Row],[Pts étudiant]]*0.2</f>
        <v>2</v>
      </c>
      <c r="D292" s="16">
        <v>10</v>
      </c>
      <c r="E292" s="16" t="s">
        <v>1029</v>
      </c>
    </row>
    <row r="293" spans="1:5" x14ac:dyDescent="0.25">
      <c r="A293" t="s">
        <v>509</v>
      </c>
      <c r="B293" t="s">
        <v>510</v>
      </c>
      <c r="C293">
        <f>+POINTS[[#This Row],[Pts étudiant]]*0.2</f>
        <v>1.8</v>
      </c>
      <c r="D293" s="16">
        <v>9</v>
      </c>
      <c r="E293" s="16" t="s">
        <v>1029</v>
      </c>
    </row>
    <row r="294" spans="1:5" x14ac:dyDescent="0.25">
      <c r="A294" t="s">
        <v>513</v>
      </c>
      <c r="B294" t="s">
        <v>514</v>
      </c>
      <c r="C294">
        <f>+POINTS[[#This Row],[Pts étudiant]]*0.2</f>
        <v>2</v>
      </c>
      <c r="D294" s="16">
        <v>10</v>
      </c>
      <c r="E294" s="16" t="s">
        <v>1029</v>
      </c>
    </row>
    <row r="295" spans="1:5" x14ac:dyDescent="0.25">
      <c r="A295" t="s">
        <v>543</v>
      </c>
      <c r="B295" t="s">
        <v>544</v>
      </c>
      <c r="C295">
        <f>+POINTS[[#This Row],[Pts étudiant]]*0.2</f>
        <v>1.2000000000000002</v>
      </c>
      <c r="D295" s="16">
        <v>6</v>
      </c>
      <c r="E295" s="16" t="s">
        <v>1029</v>
      </c>
    </row>
    <row r="296" spans="1:5" x14ac:dyDescent="0.25">
      <c r="A296" t="s">
        <v>515</v>
      </c>
      <c r="B296" t="s">
        <v>516</v>
      </c>
      <c r="C296">
        <f>+POINTS[[#This Row],[Pts étudiant]]*0.2</f>
        <v>1.4000000000000001</v>
      </c>
      <c r="D296" s="16">
        <v>7</v>
      </c>
      <c r="E296" s="16" t="s">
        <v>1029</v>
      </c>
    </row>
    <row r="297" spans="1:5" x14ac:dyDescent="0.25">
      <c r="A297" t="s">
        <v>521</v>
      </c>
      <c r="B297" t="s">
        <v>522</v>
      </c>
      <c r="C297">
        <f>+POINTS[[#This Row],[Pts étudiant]]*0.2</f>
        <v>2.4000000000000004</v>
      </c>
      <c r="D297" s="16">
        <v>12</v>
      </c>
      <c r="E297" s="16" t="s">
        <v>1029</v>
      </c>
    </row>
    <row r="298" spans="1:5" x14ac:dyDescent="0.25">
      <c r="A298" t="s">
        <v>517</v>
      </c>
      <c r="B298" t="s">
        <v>518</v>
      </c>
      <c r="C298">
        <f>+POINTS[[#This Row],[Pts étudiant]]*0.2</f>
        <v>1.8</v>
      </c>
      <c r="D298" s="16">
        <v>9</v>
      </c>
      <c r="E298" s="16" t="s">
        <v>1029</v>
      </c>
    </row>
    <row r="299" spans="1:5" x14ac:dyDescent="0.25">
      <c r="A299" t="s">
        <v>519</v>
      </c>
      <c r="B299" t="s">
        <v>520</v>
      </c>
      <c r="C299">
        <f>+POINTS[[#This Row],[Pts étudiant]]*0.2</f>
        <v>2.4000000000000004</v>
      </c>
      <c r="D299" s="16">
        <v>12</v>
      </c>
      <c r="E299" s="16" t="s">
        <v>1029</v>
      </c>
    </row>
    <row r="300" spans="1:5" x14ac:dyDescent="0.25">
      <c r="A300" t="s">
        <v>533</v>
      </c>
      <c r="B300" t="s">
        <v>534</v>
      </c>
      <c r="C300">
        <f>+POINTS[[#This Row],[Pts étudiant]]*0.2</f>
        <v>2</v>
      </c>
      <c r="D300" s="16">
        <v>10</v>
      </c>
      <c r="E300" s="16" t="s">
        <v>1029</v>
      </c>
    </row>
    <row r="301" spans="1:5" x14ac:dyDescent="0.25">
      <c r="A301" t="s">
        <v>527</v>
      </c>
      <c r="B301" t="s">
        <v>528</v>
      </c>
      <c r="C301">
        <f>+POINTS[[#This Row],[Pts étudiant]]*0.2</f>
        <v>3.6</v>
      </c>
      <c r="D301" s="16">
        <v>18</v>
      </c>
      <c r="E301" s="16" t="s">
        <v>1029</v>
      </c>
    </row>
    <row r="302" spans="1:5" x14ac:dyDescent="0.25">
      <c r="A302" t="s">
        <v>531</v>
      </c>
      <c r="B302" t="s">
        <v>532</v>
      </c>
      <c r="C302">
        <f>+POINTS[[#This Row],[Pts étudiant]]*0.2</f>
        <v>2.2000000000000002</v>
      </c>
      <c r="D302" s="16">
        <v>11</v>
      </c>
      <c r="E302" s="16" t="s">
        <v>1029</v>
      </c>
    </row>
    <row r="303" spans="1:5" x14ac:dyDescent="0.25">
      <c r="A303" t="s">
        <v>529</v>
      </c>
      <c r="B303" t="s">
        <v>530</v>
      </c>
      <c r="C303">
        <f>+POINTS[[#This Row],[Pts étudiant]]*0.2</f>
        <v>2.4000000000000004</v>
      </c>
      <c r="D303" s="16">
        <v>12</v>
      </c>
      <c r="E303" s="16" t="s">
        <v>1029</v>
      </c>
    </row>
    <row r="304" spans="1:5" x14ac:dyDescent="0.25">
      <c r="A304" t="s">
        <v>525</v>
      </c>
      <c r="B304" t="s">
        <v>526</v>
      </c>
      <c r="C304">
        <f>+POINTS[[#This Row],[Pts étudiant]]*0.2</f>
        <v>2</v>
      </c>
      <c r="D304" s="16">
        <v>10</v>
      </c>
      <c r="E304" s="16" t="s">
        <v>1029</v>
      </c>
    </row>
    <row r="305" spans="1:5" x14ac:dyDescent="0.25">
      <c r="A305" t="s">
        <v>523</v>
      </c>
      <c r="B305" t="s">
        <v>524</v>
      </c>
      <c r="C305">
        <f>+POINTS[[#This Row],[Pts étudiant]]*0.2</f>
        <v>2.4000000000000004</v>
      </c>
      <c r="D305" s="16">
        <v>12</v>
      </c>
      <c r="E305" s="16" t="s">
        <v>1029</v>
      </c>
    </row>
    <row r="306" spans="1:5" x14ac:dyDescent="0.25">
      <c r="A306" t="s">
        <v>545</v>
      </c>
      <c r="B306" t="s">
        <v>546</v>
      </c>
      <c r="C306">
        <f>+POINTS[[#This Row],[Pts étudiant]]*0.2</f>
        <v>1</v>
      </c>
      <c r="D306" s="16">
        <v>5</v>
      </c>
      <c r="E306" s="16" t="s">
        <v>1029</v>
      </c>
    </row>
    <row r="307" spans="1:5" x14ac:dyDescent="0.25">
      <c r="A307" t="s">
        <v>537</v>
      </c>
      <c r="B307" t="s">
        <v>538</v>
      </c>
      <c r="C307">
        <f>+POINTS[[#This Row],[Pts étudiant]]*0.2</f>
        <v>2</v>
      </c>
      <c r="D307" s="16">
        <v>10</v>
      </c>
      <c r="E307" s="16" t="s">
        <v>1029</v>
      </c>
    </row>
    <row r="308" spans="1:5" x14ac:dyDescent="0.25">
      <c r="A308" t="s">
        <v>539</v>
      </c>
      <c r="B308" t="s">
        <v>540</v>
      </c>
      <c r="C308">
        <f>+POINTS[[#This Row],[Pts étudiant]]*0.2</f>
        <v>2.6</v>
      </c>
      <c r="D308" s="16">
        <v>13</v>
      </c>
      <c r="E308" s="16" t="s">
        <v>1029</v>
      </c>
    </row>
    <row r="309" spans="1:5" x14ac:dyDescent="0.25">
      <c r="A309" t="s">
        <v>535</v>
      </c>
      <c r="B309" t="s">
        <v>536</v>
      </c>
      <c r="C309">
        <f>+POINTS[[#This Row],[Pts étudiant]]*0.2</f>
        <v>2.8000000000000003</v>
      </c>
      <c r="D309" s="16">
        <v>14</v>
      </c>
      <c r="E309" s="16" t="s">
        <v>1029</v>
      </c>
    </row>
    <row r="310" spans="1:5" x14ac:dyDescent="0.25">
      <c r="A310" t="s">
        <v>541</v>
      </c>
      <c r="B310" t="s">
        <v>542</v>
      </c>
      <c r="C310">
        <f>+POINTS[[#This Row],[Pts étudiant]]*0.2</f>
        <v>2</v>
      </c>
      <c r="D310" s="16">
        <v>10</v>
      </c>
      <c r="E310" s="16" t="s">
        <v>1029</v>
      </c>
    </row>
    <row r="311" spans="1:5" x14ac:dyDescent="0.25">
      <c r="A311" t="s">
        <v>942</v>
      </c>
      <c r="B311" t="s">
        <v>941</v>
      </c>
      <c r="C311">
        <f>+POINTS[[#This Row],[Pts étudiant]]*0.2</f>
        <v>0.60000000000000009</v>
      </c>
      <c r="D311" s="16">
        <v>3</v>
      </c>
      <c r="E311" s="16" t="s">
        <v>1029</v>
      </c>
    </row>
    <row r="312" spans="1:5" x14ac:dyDescent="0.25">
      <c r="A312" t="s">
        <v>549</v>
      </c>
      <c r="B312" t="s">
        <v>550</v>
      </c>
      <c r="C312">
        <f>+POINTS[[#This Row],[Pts étudiant]]*0.2</f>
        <v>16.600000000000001</v>
      </c>
      <c r="D312" s="16">
        <v>83</v>
      </c>
      <c r="E312" s="16" t="s">
        <v>1030</v>
      </c>
    </row>
    <row r="313" spans="1:5" x14ac:dyDescent="0.25">
      <c r="A313" t="s">
        <v>553</v>
      </c>
      <c r="B313" t="s">
        <v>554</v>
      </c>
      <c r="C313">
        <f>+POINTS[[#This Row],[Pts étudiant]]*0.2</f>
        <v>10.200000000000001</v>
      </c>
      <c r="D313" s="16">
        <v>51</v>
      </c>
      <c r="E313" s="16" t="s">
        <v>1030</v>
      </c>
    </row>
    <row r="314" spans="1:5" x14ac:dyDescent="0.25">
      <c r="A314" t="s">
        <v>547</v>
      </c>
      <c r="B314" t="s">
        <v>548</v>
      </c>
      <c r="C314">
        <f>+POINTS[[#This Row],[Pts étudiant]]*0.2</f>
        <v>15.600000000000001</v>
      </c>
      <c r="D314" s="16">
        <v>78</v>
      </c>
      <c r="E314" s="16" t="s">
        <v>1030</v>
      </c>
    </row>
    <row r="315" spans="1:5" x14ac:dyDescent="0.25">
      <c r="A315" t="s">
        <v>555</v>
      </c>
      <c r="B315" t="s">
        <v>556</v>
      </c>
      <c r="C315">
        <f>+POINTS[[#This Row],[Pts étudiant]]*0.2</f>
        <v>9.4</v>
      </c>
      <c r="D315" s="16">
        <v>47</v>
      </c>
      <c r="E315" s="16" t="s">
        <v>1030</v>
      </c>
    </row>
    <row r="316" spans="1:5" x14ac:dyDescent="0.25">
      <c r="A316" t="s">
        <v>551</v>
      </c>
      <c r="B316" t="s">
        <v>552</v>
      </c>
      <c r="C316">
        <f>+POINTS[[#This Row],[Pts étudiant]]*0.2</f>
        <v>15.200000000000001</v>
      </c>
      <c r="D316" s="16">
        <v>76</v>
      </c>
      <c r="E316" s="16" t="s">
        <v>1030</v>
      </c>
    </row>
    <row r="317" spans="1:5" x14ac:dyDescent="0.25">
      <c r="A317" t="s">
        <v>557</v>
      </c>
      <c r="B317" t="s">
        <v>558</v>
      </c>
      <c r="C317">
        <f>+POINTS[[#This Row],[Pts étudiant]]*0.2</f>
        <v>7.8000000000000007</v>
      </c>
      <c r="D317" s="16">
        <v>39</v>
      </c>
      <c r="E317" s="16" t="s">
        <v>1030</v>
      </c>
    </row>
    <row r="318" spans="1:5" x14ac:dyDescent="0.25">
      <c r="A318" t="s">
        <v>562</v>
      </c>
      <c r="B318" t="s">
        <v>563</v>
      </c>
      <c r="C318">
        <f>+POINTS[[#This Row],[Pts étudiant]]*0.2</f>
        <v>1.6</v>
      </c>
      <c r="D318" s="16">
        <v>8</v>
      </c>
      <c r="E318" s="16" t="s">
        <v>560</v>
      </c>
    </row>
    <row r="319" spans="1:5" x14ac:dyDescent="0.25">
      <c r="A319" t="s">
        <v>564</v>
      </c>
      <c r="B319" t="s">
        <v>565</v>
      </c>
      <c r="C319">
        <f>+POINTS[[#This Row],[Pts étudiant]]*0.2</f>
        <v>2</v>
      </c>
      <c r="D319" s="16">
        <v>10</v>
      </c>
      <c r="E319" s="16" t="s">
        <v>560</v>
      </c>
    </row>
    <row r="320" spans="1:5" x14ac:dyDescent="0.25">
      <c r="A320" t="s">
        <v>596</v>
      </c>
      <c r="B320" t="s">
        <v>597</v>
      </c>
      <c r="C320">
        <f>+POINTS[[#This Row],[Pts étudiant]]*0.2</f>
        <v>3.4000000000000004</v>
      </c>
      <c r="D320" s="16">
        <v>17</v>
      </c>
      <c r="E320" s="16" t="s">
        <v>560</v>
      </c>
    </row>
    <row r="321" spans="1:5" x14ac:dyDescent="0.25">
      <c r="A321" t="s">
        <v>570</v>
      </c>
      <c r="B321" t="s">
        <v>571</v>
      </c>
      <c r="C321">
        <f>+POINTS[[#This Row],[Pts étudiant]]*0.2</f>
        <v>2.4000000000000004</v>
      </c>
      <c r="D321" s="16">
        <v>12</v>
      </c>
      <c r="E321" s="16" t="s">
        <v>560</v>
      </c>
    </row>
    <row r="322" spans="1:5" x14ac:dyDescent="0.25">
      <c r="A322" t="s">
        <v>568</v>
      </c>
      <c r="B322" t="s">
        <v>569</v>
      </c>
      <c r="C322">
        <f>+POINTS[[#This Row],[Pts étudiant]]*0.2</f>
        <v>2.4000000000000004</v>
      </c>
      <c r="D322" s="16">
        <v>12</v>
      </c>
      <c r="E322" s="16" t="s">
        <v>560</v>
      </c>
    </row>
    <row r="323" spans="1:5" x14ac:dyDescent="0.25">
      <c r="A323" t="s">
        <v>584</v>
      </c>
      <c r="B323" t="s">
        <v>585</v>
      </c>
      <c r="C323">
        <f>+POINTS[[#This Row],[Pts étudiant]]*0.2</f>
        <v>3.4000000000000004</v>
      </c>
      <c r="D323" s="16">
        <v>17</v>
      </c>
      <c r="E323" s="16" t="s">
        <v>560</v>
      </c>
    </row>
    <row r="324" spans="1:5" x14ac:dyDescent="0.25">
      <c r="A324" t="s">
        <v>586</v>
      </c>
      <c r="B324" t="s">
        <v>587</v>
      </c>
      <c r="C324">
        <f>+POINTS[[#This Row],[Pts étudiant]]*0.2</f>
        <v>4.2</v>
      </c>
      <c r="D324" s="16">
        <v>21</v>
      </c>
      <c r="E324" s="16" t="s">
        <v>560</v>
      </c>
    </row>
    <row r="325" spans="1:5" x14ac:dyDescent="0.25">
      <c r="A325" t="s">
        <v>592</v>
      </c>
      <c r="B325" t="s">
        <v>593</v>
      </c>
      <c r="C325">
        <f>+POINTS[[#This Row],[Pts étudiant]]*0.2</f>
        <v>2.8000000000000003</v>
      </c>
      <c r="D325" s="16">
        <v>14</v>
      </c>
      <c r="E325" s="16" t="s">
        <v>560</v>
      </c>
    </row>
    <row r="326" spans="1:5" x14ac:dyDescent="0.25">
      <c r="A326" t="s">
        <v>590</v>
      </c>
      <c r="B326" t="s">
        <v>591</v>
      </c>
      <c r="C326">
        <f>+POINTS[[#This Row],[Pts étudiant]]*0.2</f>
        <v>2.4000000000000004</v>
      </c>
      <c r="D326" s="16">
        <v>12</v>
      </c>
      <c r="E326" s="16" t="s">
        <v>560</v>
      </c>
    </row>
    <row r="327" spans="1:5" x14ac:dyDescent="0.25">
      <c r="A327" t="s">
        <v>588</v>
      </c>
      <c r="B327" t="s">
        <v>589</v>
      </c>
      <c r="C327">
        <f>+POINTS[[#This Row],[Pts étudiant]]*0.2</f>
        <v>2</v>
      </c>
      <c r="D327" s="16">
        <v>10</v>
      </c>
      <c r="E327" s="16" t="s">
        <v>560</v>
      </c>
    </row>
    <row r="328" spans="1:5" x14ac:dyDescent="0.25">
      <c r="A328" t="s">
        <v>580</v>
      </c>
      <c r="B328" t="s">
        <v>581</v>
      </c>
      <c r="C328">
        <f>+POINTS[[#This Row],[Pts étudiant]]*0.2</f>
        <v>1.8</v>
      </c>
      <c r="D328" s="16">
        <v>9</v>
      </c>
      <c r="E328" s="16" t="s">
        <v>560</v>
      </c>
    </row>
    <row r="329" spans="1:5" x14ac:dyDescent="0.25">
      <c r="A329" t="s">
        <v>582</v>
      </c>
      <c r="B329" t="s">
        <v>583</v>
      </c>
      <c r="C329">
        <f>+POINTS[[#This Row],[Pts étudiant]]*0.2</f>
        <v>2</v>
      </c>
      <c r="D329" s="16">
        <v>10</v>
      </c>
      <c r="E329" s="16" t="s">
        <v>560</v>
      </c>
    </row>
    <row r="330" spans="1:5" x14ac:dyDescent="0.25">
      <c r="A330" t="s">
        <v>578</v>
      </c>
      <c r="B330" t="s">
        <v>579</v>
      </c>
      <c r="C330">
        <f>+POINTS[[#This Row],[Pts étudiant]]*0.2</f>
        <v>2.2000000000000002</v>
      </c>
      <c r="D330" s="16">
        <v>11</v>
      </c>
      <c r="E330" s="16" t="s">
        <v>560</v>
      </c>
    </row>
    <row r="331" spans="1:5" x14ac:dyDescent="0.25">
      <c r="A331" t="s">
        <v>576</v>
      </c>
      <c r="B331" t="s">
        <v>577</v>
      </c>
      <c r="C331">
        <f>+POINTS[[#This Row],[Pts étudiant]]*0.2</f>
        <v>2</v>
      </c>
      <c r="D331" s="16">
        <v>10</v>
      </c>
      <c r="E331" s="16" t="s">
        <v>560</v>
      </c>
    </row>
    <row r="332" spans="1:5" x14ac:dyDescent="0.25">
      <c r="A332" t="s">
        <v>574</v>
      </c>
      <c r="B332" t="s">
        <v>575</v>
      </c>
      <c r="C332">
        <f>+POINTS[[#This Row],[Pts étudiant]]*0.2</f>
        <v>1.8</v>
      </c>
      <c r="D332" s="16">
        <v>9</v>
      </c>
      <c r="E332" s="16" t="s">
        <v>560</v>
      </c>
    </row>
    <row r="333" spans="1:5" x14ac:dyDescent="0.25">
      <c r="A333" t="s">
        <v>598</v>
      </c>
      <c r="B333" t="s">
        <v>599</v>
      </c>
      <c r="C333">
        <f>+POINTS[[#This Row],[Pts étudiant]]*0.2</f>
        <v>1.6</v>
      </c>
      <c r="D333" s="16">
        <v>8</v>
      </c>
      <c r="E333" s="16" t="s">
        <v>560</v>
      </c>
    </row>
    <row r="334" spans="1:5" x14ac:dyDescent="0.25">
      <c r="A334" t="s">
        <v>566</v>
      </c>
      <c r="B334" t="s">
        <v>567</v>
      </c>
      <c r="C334">
        <f>+POINTS[[#This Row],[Pts étudiant]]*0.2</f>
        <v>2.8000000000000003</v>
      </c>
      <c r="D334" s="16">
        <v>14</v>
      </c>
      <c r="E334" s="16" t="s">
        <v>560</v>
      </c>
    </row>
    <row r="335" spans="1:5" x14ac:dyDescent="0.25">
      <c r="A335" t="s">
        <v>572</v>
      </c>
      <c r="B335" t="s">
        <v>573</v>
      </c>
      <c r="C335">
        <f>+POINTS[[#This Row],[Pts étudiant]]*0.2</f>
        <v>0.4</v>
      </c>
      <c r="D335" s="16">
        <v>2</v>
      </c>
      <c r="E335" s="16" t="s">
        <v>560</v>
      </c>
    </row>
    <row r="336" spans="1:5" x14ac:dyDescent="0.25">
      <c r="A336" t="s">
        <v>594</v>
      </c>
      <c r="B336" t="s">
        <v>595</v>
      </c>
      <c r="C336">
        <f>+POINTS[[#This Row],[Pts étudiant]]*0.2</f>
        <v>2.8000000000000003</v>
      </c>
      <c r="D336" s="16">
        <v>14</v>
      </c>
      <c r="E336" s="16" t="s">
        <v>560</v>
      </c>
    </row>
    <row r="337" spans="1:5" x14ac:dyDescent="0.25">
      <c r="A337" t="s">
        <v>559</v>
      </c>
      <c r="B337" t="s">
        <v>561</v>
      </c>
      <c r="C337">
        <f>+POINTS[[#This Row],[Pts étudiant]]*0.2</f>
        <v>0.8</v>
      </c>
      <c r="D337" s="16">
        <v>4</v>
      </c>
      <c r="E337" s="16" t="s">
        <v>560</v>
      </c>
    </row>
    <row r="338" spans="1:5" x14ac:dyDescent="0.25">
      <c r="A338" t="s">
        <v>940</v>
      </c>
      <c r="B338" t="s">
        <v>939</v>
      </c>
      <c r="C338">
        <f>+POINTS[[#This Row],[Pts étudiant]]*0.2</f>
        <v>0.60000000000000009</v>
      </c>
      <c r="D338" s="16">
        <v>3</v>
      </c>
      <c r="E338" s="16" t="s">
        <v>560</v>
      </c>
    </row>
    <row r="339" spans="1:5" x14ac:dyDescent="0.25">
      <c r="A339" t="s">
        <v>640</v>
      </c>
      <c r="B339" t="s">
        <v>641</v>
      </c>
      <c r="C339">
        <f>+POINTS[[#This Row],[Pts étudiant]]*0.2</f>
        <v>3.6</v>
      </c>
      <c r="D339" s="16">
        <v>18</v>
      </c>
      <c r="E339" s="16" t="s">
        <v>1031</v>
      </c>
    </row>
    <row r="340" spans="1:5" x14ac:dyDescent="0.25">
      <c r="A340" t="s">
        <v>638</v>
      </c>
      <c r="B340" t="s">
        <v>639</v>
      </c>
      <c r="C340">
        <f>+POINTS[[#This Row],[Pts étudiant]]*0.2</f>
        <v>4.2</v>
      </c>
      <c r="D340" s="16">
        <v>21</v>
      </c>
      <c r="E340" s="16" t="s">
        <v>1031</v>
      </c>
    </row>
    <row r="341" spans="1:5" x14ac:dyDescent="0.25">
      <c r="A341" t="s">
        <v>626</v>
      </c>
      <c r="B341" t="s">
        <v>938</v>
      </c>
      <c r="C341">
        <f>+POINTS[[#This Row],[Pts étudiant]]*0.2</f>
        <v>2.8000000000000003</v>
      </c>
      <c r="D341" s="16">
        <v>14</v>
      </c>
      <c r="E341" s="16" t="s">
        <v>1031</v>
      </c>
    </row>
    <row r="342" spans="1:5" x14ac:dyDescent="0.25">
      <c r="A342" t="s">
        <v>631</v>
      </c>
      <c r="B342" t="s">
        <v>632</v>
      </c>
      <c r="C342">
        <f>+POINTS[[#This Row],[Pts étudiant]]*0.2</f>
        <v>2.2000000000000002</v>
      </c>
      <c r="D342" s="16">
        <v>11</v>
      </c>
      <c r="E342" s="16" t="s">
        <v>1031</v>
      </c>
    </row>
    <row r="343" spans="1:5" x14ac:dyDescent="0.25">
      <c r="A343" t="s">
        <v>637</v>
      </c>
      <c r="B343" t="s">
        <v>937</v>
      </c>
      <c r="C343">
        <f>+POINTS[[#This Row],[Pts étudiant]]*0.2</f>
        <v>3</v>
      </c>
      <c r="D343" s="16">
        <v>15</v>
      </c>
      <c r="E343" s="16" t="s">
        <v>1031</v>
      </c>
    </row>
    <row r="344" spans="1:5" x14ac:dyDescent="0.25">
      <c r="A344" t="s">
        <v>614</v>
      </c>
      <c r="B344" t="s">
        <v>615</v>
      </c>
      <c r="C344">
        <f>+POINTS[[#This Row],[Pts étudiant]]*0.2</f>
        <v>0.4</v>
      </c>
      <c r="D344" s="16">
        <v>2</v>
      </c>
      <c r="E344" s="16" t="s">
        <v>1031</v>
      </c>
    </row>
    <row r="345" spans="1:5" x14ac:dyDescent="0.25">
      <c r="A345" t="s">
        <v>602</v>
      </c>
      <c r="B345" t="s">
        <v>603</v>
      </c>
      <c r="C345">
        <f>+POINTS[[#This Row],[Pts étudiant]]*0.2</f>
        <v>0.60000000000000009</v>
      </c>
      <c r="D345" s="16">
        <v>3</v>
      </c>
      <c r="E345" s="16" t="s">
        <v>1031</v>
      </c>
    </row>
    <row r="346" spans="1:5" x14ac:dyDescent="0.25">
      <c r="A346" t="s">
        <v>610</v>
      </c>
      <c r="B346" t="s">
        <v>611</v>
      </c>
      <c r="C346">
        <f>+POINTS[[#This Row],[Pts étudiant]]*0.2</f>
        <v>0</v>
      </c>
      <c r="D346" s="16">
        <v>0</v>
      </c>
      <c r="E346" s="16" t="s">
        <v>1031</v>
      </c>
    </row>
    <row r="347" spans="1:5" x14ac:dyDescent="0.25">
      <c r="A347" t="s">
        <v>606</v>
      </c>
      <c r="B347" t="s">
        <v>607</v>
      </c>
      <c r="C347">
        <f>+POINTS[[#This Row],[Pts étudiant]]*0.2</f>
        <v>0</v>
      </c>
      <c r="D347" s="16">
        <v>0</v>
      </c>
      <c r="E347" s="16" t="s">
        <v>1031</v>
      </c>
    </row>
    <row r="348" spans="1:5" x14ac:dyDescent="0.25">
      <c r="A348" t="s">
        <v>622</v>
      </c>
      <c r="B348" t="s">
        <v>623</v>
      </c>
      <c r="C348">
        <f>+POINTS[[#This Row],[Pts étudiant]]*0.2</f>
        <v>8.4</v>
      </c>
      <c r="D348" s="16">
        <v>42</v>
      </c>
      <c r="E348" s="16" t="s">
        <v>1031</v>
      </c>
    </row>
    <row r="349" spans="1:5" x14ac:dyDescent="0.25">
      <c r="A349" t="s">
        <v>627</v>
      </c>
      <c r="B349" t="s">
        <v>628</v>
      </c>
      <c r="C349">
        <f>+POINTS[[#This Row],[Pts étudiant]]*0.2</f>
        <v>6</v>
      </c>
      <c r="D349" s="16">
        <v>30</v>
      </c>
      <c r="E349" s="16" t="s">
        <v>1031</v>
      </c>
    </row>
    <row r="350" spans="1:5" x14ac:dyDescent="0.25">
      <c r="A350" t="s">
        <v>620</v>
      </c>
      <c r="B350" t="s">
        <v>621</v>
      </c>
      <c r="C350">
        <f>+POINTS[[#This Row],[Pts étudiant]]*0.2</f>
        <v>8.4</v>
      </c>
      <c r="D350" s="16">
        <v>42</v>
      </c>
      <c r="E350" s="16" t="s">
        <v>1031</v>
      </c>
    </row>
    <row r="351" spans="1:5" x14ac:dyDescent="0.25">
      <c r="A351" t="s">
        <v>604</v>
      </c>
      <c r="B351" t="s">
        <v>605</v>
      </c>
      <c r="C351">
        <f>+POINTS[[#This Row],[Pts étudiant]]*0.2</f>
        <v>0.2</v>
      </c>
      <c r="D351" s="16">
        <v>1</v>
      </c>
      <c r="E351" s="16" t="s">
        <v>1031</v>
      </c>
    </row>
    <row r="352" spans="1:5" x14ac:dyDescent="0.25">
      <c r="A352" t="s">
        <v>616</v>
      </c>
      <c r="B352" t="s">
        <v>617</v>
      </c>
      <c r="C352">
        <f>+POINTS[[#This Row],[Pts étudiant]]*0.2</f>
        <v>0.2</v>
      </c>
      <c r="D352" s="16">
        <v>1</v>
      </c>
      <c r="E352" s="16" t="s">
        <v>1031</v>
      </c>
    </row>
    <row r="353" spans="1:5" x14ac:dyDescent="0.25">
      <c r="A353" t="s">
        <v>612</v>
      </c>
      <c r="B353" t="s">
        <v>613</v>
      </c>
      <c r="C353">
        <f>+POINTS[[#This Row],[Pts étudiant]]*0.2</f>
        <v>0.2</v>
      </c>
      <c r="D353" s="16">
        <v>1</v>
      </c>
      <c r="E353" s="16" t="s">
        <v>1031</v>
      </c>
    </row>
    <row r="354" spans="1:5" x14ac:dyDescent="0.25">
      <c r="A354" t="s">
        <v>608</v>
      </c>
      <c r="B354" t="s">
        <v>609</v>
      </c>
      <c r="C354">
        <f>+POINTS[[#This Row],[Pts étudiant]]*0.2</f>
        <v>0</v>
      </c>
      <c r="D354" s="16">
        <v>0</v>
      </c>
      <c r="E354" s="16" t="s">
        <v>1031</v>
      </c>
    </row>
    <row r="355" spans="1:5" x14ac:dyDescent="0.25">
      <c r="A355" t="s">
        <v>624</v>
      </c>
      <c r="B355" t="s">
        <v>625</v>
      </c>
      <c r="C355">
        <f>+POINTS[[#This Row],[Pts étudiant]]*0.2</f>
        <v>7</v>
      </c>
      <c r="D355" s="16">
        <v>35</v>
      </c>
      <c r="E355" s="16" t="s">
        <v>1031</v>
      </c>
    </row>
    <row r="356" spans="1:5" x14ac:dyDescent="0.25">
      <c r="A356" t="s">
        <v>629</v>
      </c>
      <c r="B356" t="s">
        <v>630</v>
      </c>
      <c r="C356">
        <f>+POINTS[[#This Row],[Pts étudiant]]*0.2</f>
        <v>4.8000000000000007</v>
      </c>
      <c r="D356" s="16">
        <v>24</v>
      </c>
      <c r="E356" s="16" t="s">
        <v>1031</v>
      </c>
    </row>
    <row r="357" spans="1:5" x14ac:dyDescent="0.25">
      <c r="A357" t="s">
        <v>618</v>
      </c>
      <c r="B357" t="s">
        <v>619</v>
      </c>
      <c r="C357">
        <f>+POINTS[[#This Row],[Pts étudiant]]*0.2</f>
        <v>8.4</v>
      </c>
      <c r="D357" s="16">
        <v>42</v>
      </c>
      <c r="E357" s="16" t="s">
        <v>1031</v>
      </c>
    </row>
    <row r="358" spans="1:5" x14ac:dyDescent="0.25">
      <c r="A358" t="s">
        <v>654</v>
      </c>
      <c r="B358" t="s">
        <v>655</v>
      </c>
      <c r="C358">
        <f>+POINTS[[#This Row],[Pts étudiant]]*0.2</f>
        <v>1.8</v>
      </c>
      <c r="D358" s="16">
        <v>9</v>
      </c>
      <c r="E358" s="16" t="s">
        <v>1031</v>
      </c>
    </row>
    <row r="359" spans="1:5" x14ac:dyDescent="0.25">
      <c r="A359" t="s">
        <v>656</v>
      </c>
      <c r="B359" t="s">
        <v>657</v>
      </c>
      <c r="C359">
        <f>+POINTS[[#This Row],[Pts étudiant]]*0.2</f>
        <v>1.4000000000000001</v>
      </c>
      <c r="D359" s="16">
        <v>7</v>
      </c>
      <c r="E359" s="16" t="s">
        <v>1031</v>
      </c>
    </row>
    <row r="360" spans="1:5" x14ac:dyDescent="0.25">
      <c r="A360" t="s">
        <v>650</v>
      </c>
      <c r="B360" t="s">
        <v>651</v>
      </c>
      <c r="C360">
        <f>+POINTS[[#This Row],[Pts étudiant]]*0.2</f>
        <v>1.8</v>
      </c>
      <c r="D360" s="16">
        <v>9</v>
      </c>
      <c r="E360" s="16" t="s">
        <v>1031</v>
      </c>
    </row>
    <row r="361" spans="1:5" x14ac:dyDescent="0.25">
      <c r="A361" t="s">
        <v>652</v>
      </c>
      <c r="B361" t="s">
        <v>653</v>
      </c>
      <c r="C361">
        <f>+POINTS[[#This Row],[Pts étudiant]]*0.2</f>
        <v>3.2</v>
      </c>
      <c r="D361" s="16">
        <v>16</v>
      </c>
      <c r="E361" s="16" t="s">
        <v>1031</v>
      </c>
    </row>
    <row r="362" spans="1:5" x14ac:dyDescent="0.25">
      <c r="A362" t="s">
        <v>633</v>
      </c>
      <c r="B362" t="s">
        <v>634</v>
      </c>
      <c r="C362">
        <f>+POINTS[[#This Row],[Pts étudiant]]*0.2</f>
        <v>2.4000000000000004</v>
      </c>
      <c r="D362" s="16">
        <v>12</v>
      </c>
      <c r="E362" s="16" t="s">
        <v>1031</v>
      </c>
    </row>
    <row r="363" spans="1:5" x14ac:dyDescent="0.25">
      <c r="A363" t="s">
        <v>600</v>
      </c>
      <c r="B363" t="s">
        <v>601</v>
      </c>
      <c r="C363">
        <f>+POINTS[[#This Row],[Pts étudiant]]*0.2</f>
        <v>2.6</v>
      </c>
      <c r="D363" s="16">
        <v>13</v>
      </c>
      <c r="E363" s="16" t="s">
        <v>1031</v>
      </c>
    </row>
    <row r="364" spans="1:5" x14ac:dyDescent="0.25">
      <c r="A364" t="s">
        <v>635</v>
      </c>
      <c r="B364" t="s">
        <v>636</v>
      </c>
      <c r="C364">
        <f>+POINTS[[#This Row],[Pts étudiant]]*0.2</f>
        <v>2</v>
      </c>
      <c r="D364" s="16">
        <v>10</v>
      </c>
      <c r="E364" s="16" t="s">
        <v>1031</v>
      </c>
    </row>
    <row r="365" spans="1:5" x14ac:dyDescent="0.25">
      <c r="A365" t="s">
        <v>644</v>
      </c>
      <c r="B365" t="s">
        <v>645</v>
      </c>
      <c r="C365">
        <f>+POINTS[[#This Row],[Pts étudiant]]*0.2</f>
        <v>2.6</v>
      </c>
      <c r="D365" s="16">
        <v>13</v>
      </c>
      <c r="E365" s="16" t="s">
        <v>1031</v>
      </c>
    </row>
    <row r="366" spans="1:5" x14ac:dyDescent="0.25">
      <c r="A366" t="s">
        <v>648</v>
      </c>
      <c r="B366" t="s">
        <v>649</v>
      </c>
      <c r="C366">
        <f>+POINTS[[#This Row],[Pts étudiant]]*0.2</f>
        <v>4</v>
      </c>
      <c r="D366" s="16">
        <v>20</v>
      </c>
      <c r="E366" s="16" t="s">
        <v>1031</v>
      </c>
    </row>
    <row r="367" spans="1:5" x14ac:dyDescent="0.25">
      <c r="A367" t="s">
        <v>642</v>
      </c>
      <c r="B367" t="s">
        <v>643</v>
      </c>
      <c r="C367">
        <f>+POINTS[[#This Row],[Pts étudiant]]*0.2</f>
        <v>1.8</v>
      </c>
      <c r="D367" s="16">
        <v>9</v>
      </c>
      <c r="E367" s="16" t="s">
        <v>1031</v>
      </c>
    </row>
    <row r="368" spans="1:5" x14ac:dyDescent="0.25">
      <c r="A368" t="s">
        <v>646</v>
      </c>
      <c r="B368" t="s">
        <v>647</v>
      </c>
      <c r="C368">
        <f>+POINTS[[#This Row],[Pts étudiant]]*0.2</f>
        <v>1.8</v>
      </c>
      <c r="D368" s="16">
        <v>9</v>
      </c>
      <c r="E368" s="16" t="s">
        <v>1031</v>
      </c>
    </row>
    <row r="369" spans="1:5" x14ac:dyDescent="0.25">
      <c r="A369" t="s">
        <v>936</v>
      </c>
      <c r="B369" t="s">
        <v>935</v>
      </c>
      <c r="C369">
        <f>+POINTS[[#This Row],[Pts étudiant]]*0.2</f>
        <v>4</v>
      </c>
      <c r="D369" s="16">
        <v>20</v>
      </c>
      <c r="E369" s="16" t="s">
        <v>1031</v>
      </c>
    </row>
    <row r="370" spans="1:5" x14ac:dyDescent="0.25">
      <c r="A370" t="s">
        <v>934</v>
      </c>
      <c r="B370" t="s">
        <v>933</v>
      </c>
      <c r="C370">
        <f>+POINTS[[#This Row],[Pts étudiant]]*0.2</f>
        <v>4</v>
      </c>
      <c r="D370" s="16">
        <v>20</v>
      </c>
      <c r="E370" s="16" t="s">
        <v>1031</v>
      </c>
    </row>
    <row r="371" spans="1:5" x14ac:dyDescent="0.25">
      <c r="A371" t="s">
        <v>932</v>
      </c>
      <c r="B371" t="s">
        <v>931</v>
      </c>
      <c r="C371" s="16" t="s">
        <v>924</v>
      </c>
      <c r="D371" s="16" t="s">
        <v>924</v>
      </c>
      <c r="E371" s="16" t="s">
        <v>1010</v>
      </c>
    </row>
    <row r="372" spans="1:5" x14ac:dyDescent="0.25">
      <c r="A372" t="s">
        <v>930</v>
      </c>
      <c r="B372" t="s">
        <v>929</v>
      </c>
      <c r="C372" s="16" t="s">
        <v>924</v>
      </c>
      <c r="D372" s="16" t="s">
        <v>924</v>
      </c>
      <c r="E372" s="16" t="s">
        <v>1010</v>
      </c>
    </row>
    <row r="373" spans="1:5" x14ac:dyDescent="0.25">
      <c r="A373" t="s">
        <v>928</v>
      </c>
      <c r="B373" t="s">
        <v>927</v>
      </c>
      <c r="C373" s="16" t="s">
        <v>924</v>
      </c>
      <c r="D373" s="16" t="s">
        <v>924</v>
      </c>
      <c r="E373" s="16" t="s">
        <v>1010</v>
      </c>
    </row>
    <row r="374" spans="1:5" x14ac:dyDescent="0.25">
      <c r="A374" t="s">
        <v>926</v>
      </c>
      <c r="B374" t="s">
        <v>925</v>
      </c>
      <c r="C374" s="16" t="s">
        <v>924</v>
      </c>
      <c r="D374" s="16" t="s">
        <v>924</v>
      </c>
      <c r="E374" s="16" t="s">
        <v>1010</v>
      </c>
    </row>
    <row r="375" spans="1:5" x14ac:dyDescent="0.25">
      <c r="A375" t="s">
        <v>674</v>
      </c>
      <c r="B375" t="s">
        <v>675</v>
      </c>
      <c r="C375">
        <f>+POINTS[[#This Row],[Pts étudiant]]*0.2</f>
        <v>5.8000000000000007</v>
      </c>
      <c r="D375" s="16">
        <v>29</v>
      </c>
      <c r="E375" s="16" t="s">
        <v>1032</v>
      </c>
    </row>
    <row r="376" spans="1:5" x14ac:dyDescent="0.25">
      <c r="A376" t="s">
        <v>660</v>
      </c>
      <c r="B376" t="s">
        <v>661</v>
      </c>
      <c r="C376">
        <f>+POINTS[[#This Row],[Pts étudiant]]*0.2</f>
        <v>6.8000000000000007</v>
      </c>
      <c r="D376" s="16">
        <v>34</v>
      </c>
      <c r="E376" s="16" t="s">
        <v>1032</v>
      </c>
    </row>
    <row r="377" spans="1:5" x14ac:dyDescent="0.25">
      <c r="A377" t="s">
        <v>664</v>
      </c>
      <c r="B377" t="s">
        <v>665</v>
      </c>
      <c r="C377">
        <f>+POINTS[[#This Row],[Pts étudiant]]*0.2</f>
        <v>6.8000000000000007</v>
      </c>
      <c r="D377" s="16">
        <v>34</v>
      </c>
      <c r="E377" s="16" t="s">
        <v>1032</v>
      </c>
    </row>
    <row r="378" spans="1:5" x14ac:dyDescent="0.25">
      <c r="A378" t="s">
        <v>658</v>
      </c>
      <c r="B378" t="s">
        <v>659</v>
      </c>
      <c r="C378">
        <f>+POINTS[[#This Row],[Pts étudiant]]*0.2</f>
        <v>3</v>
      </c>
      <c r="D378" s="16">
        <v>15</v>
      </c>
      <c r="E378" s="16" t="s">
        <v>1032</v>
      </c>
    </row>
    <row r="379" spans="1:5" x14ac:dyDescent="0.25">
      <c r="A379" t="s">
        <v>662</v>
      </c>
      <c r="B379" t="s">
        <v>663</v>
      </c>
      <c r="C379">
        <f>+POINTS[[#This Row],[Pts étudiant]]*0.2</f>
        <v>6.8000000000000007</v>
      </c>
      <c r="D379" s="16">
        <v>34</v>
      </c>
      <c r="E379" s="16" t="s">
        <v>1032</v>
      </c>
    </row>
    <row r="380" spans="1:5" x14ac:dyDescent="0.25">
      <c r="A380" t="s">
        <v>666</v>
      </c>
      <c r="B380" t="s">
        <v>667</v>
      </c>
      <c r="C380">
        <f>+POINTS[[#This Row],[Pts étudiant]]*0.2</f>
        <v>7.4</v>
      </c>
      <c r="D380" s="16">
        <v>37</v>
      </c>
      <c r="E380" s="16" t="s">
        <v>1032</v>
      </c>
    </row>
    <row r="381" spans="1:5" x14ac:dyDescent="0.25">
      <c r="A381" t="s">
        <v>668</v>
      </c>
      <c r="B381" t="s">
        <v>669</v>
      </c>
      <c r="C381">
        <f>+POINTS[[#This Row],[Pts étudiant]]*0.2</f>
        <v>3</v>
      </c>
      <c r="D381" s="16">
        <v>15</v>
      </c>
      <c r="E381" s="16" t="s">
        <v>1032</v>
      </c>
    </row>
    <row r="382" spans="1:5" x14ac:dyDescent="0.25">
      <c r="A382" t="s">
        <v>678</v>
      </c>
      <c r="B382" t="s">
        <v>679</v>
      </c>
      <c r="C382">
        <f>+POINTS[[#This Row],[Pts étudiant]]*0.2</f>
        <v>6.8000000000000007</v>
      </c>
      <c r="D382" s="16">
        <v>34</v>
      </c>
      <c r="E382" s="16" t="s">
        <v>1032</v>
      </c>
    </row>
    <row r="383" spans="1:5" x14ac:dyDescent="0.25">
      <c r="A383" t="s">
        <v>670</v>
      </c>
      <c r="B383" t="s">
        <v>671</v>
      </c>
      <c r="C383">
        <f>+POINTS[[#This Row],[Pts étudiant]]*0.2</f>
        <v>5.8000000000000007</v>
      </c>
      <c r="D383" s="16">
        <v>29</v>
      </c>
      <c r="E383" s="16" t="s">
        <v>1032</v>
      </c>
    </row>
    <row r="384" spans="1:5" x14ac:dyDescent="0.25">
      <c r="A384" t="s">
        <v>676</v>
      </c>
      <c r="B384" t="s">
        <v>677</v>
      </c>
      <c r="C384">
        <f>+POINTS[[#This Row],[Pts étudiant]]*0.2</f>
        <v>5.8000000000000007</v>
      </c>
      <c r="D384" s="16">
        <v>29</v>
      </c>
      <c r="E384" s="16" t="s">
        <v>1032</v>
      </c>
    </row>
    <row r="385" spans="1:5" x14ac:dyDescent="0.25">
      <c r="A385" t="s">
        <v>672</v>
      </c>
      <c r="B385" t="s">
        <v>673</v>
      </c>
      <c r="C385">
        <f>+POINTS[[#This Row],[Pts étudiant]]*0.2</f>
        <v>5.8000000000000007</v>
      </c>
      <c r="D385" s="16">
        <v>29</v>
      </c>
      <c r="E385" s="16" t="s">
        <v>1032</v>
      </c>
    </row>
    <row r="386" spans="1:5" x14ac:dyDescent="0.25">
      <c r="A386" t="s">
        <v>682</v>
      </c>
      <c r="B386" t="s">
        <v>683</v>
      </c>
      <c r="C386">
        <f>+POINTS[[#This Row],[Pts étudiant]]*0.2</f>
        <v>0</v>
      </c>
      <c r="D386" s="16">
        <v>0</v>
      </c>
      <c r="E386" s="16" t="s">
        <v>1032</v>
      </c>
    </row>
    <row r="387" spans="1:5" x14ac:dyDescent="0.25">
      <c r="A387" t="s">
        <v>702</v>
      </c>
      <c r="B387" t="s">
        <v>703</v>
      </c>
      <c r="C387">
        <f>+POINTS[[#This Row],[Pts étudiant]]*0.2</f>
        <v>0</v>
      </c>
      <c r="D387" s="16">
        <v>0</v>
      </c>
      <c r="E387" s="16" t="s">
        <v>1032</v>
      </c>
    </row>
    <row r="388" spans="1:5" x14ac:dyDescent="0.25">
      <c r="A388" t="s">
        <v>704</v>
      </c>
      <c r="B388" t="s">
        <v>705</v>
      </c>
      <c r="C388">
        <f>+POINTS[[#This Row],[Pts étudiant]]*0.2</f>
        <v>0</v>
      </c>
      <c r="D388" s="16">
        <v>0</v>
      </c>
      <c r="E388" s="16" t="s">
        <v>1032</v>
      </c>
    </row>
    <row r="389" spans="1:5" x14ac:dyDescent="0.25">
      <c r="A389" t="s">
        <v>680</v>
      </c>
      <c r="B389" t="s">
        <v>681</v>
      </c>
      <c r="C389">
        <f>+POINTS[[#This Row],[Pts étudiant]]*0.2</f>
        <v>0</v>
      </c>
      <c r="D389" s="16">
        <v>0</v>
      </c>
      <c r="E389" s="16" t="s">
        <v>1032</v>
      </c>
    </row>
    <row r="390" spans="1:5" x14ac:dyDescent="0.25">
      <c r="A390" t="s">
        <v>684</v>
      </c>
      <c r="B390" t="s">
        <v>685</v>
      </c>
      <c r="C390">
        <f>+POINTS[[#This Row],[Pts étudiant]]*0.2</f>
        <v>0</v>
      </c>
      <c r="D390" s="16">
        <v>0</v>
      </c>
      <c r="E390" s="16" t="s">
        <v>1032</v>
      </c>
    </row>
    <row r="391" spans="1:5" x14ac:dyDescent="0.25">
      <c r="A391" t="s">
        <v>688</v>
      </c>
      <c r="B391" t="s">
        <v>689</v>
      </c>
      <c r="C391">
        <f>+POINTS[[#This Row],[Pts étudiant]]*0.2</f>
        <v>0</v>
      </c>
      <c r="D391" s="16">
        <v>0</v>
      </c>
      <c r="E391" s="16" t="s">
        <v>1032</v>
      </c>
    </row>
    <row r="392" spans="1:5" x14ac:dyDescent="0.25">
      <c r="A392" t="s">
        <v>694</v>
      </c>
      <c r="B392" t="s">
        <v>695</v>
      </c>
      <c r="C392">
        <f>+POINTS[[#This Row],[Pts étudiant]]*0.2</f>
        <v>0</v>
      </c>
      <c r="D392" s="16">
        <v>0</v>
      </c>
      <c r="E392" s="16" t="s">
        <v>1032</v>
      </c>
    </row>
    <row r="393" spans="1:5" x14ac:dyDescent="0.25">
      <c r="A393" t="s">
        <v>696</v>
      </c>
      <c r="B393" t="s">
        <v>697</v>
      </c>
      <c r="C393">
        <f>+POINTS[[#This Row],[Pts étudiant]]*0.2</f>
        <v>0</v>
      </c>
      <c r="D393" s="16">
        <v>0</v>
      </c>
      <c r="E393" s="16" t="s">
        <v>1032</v>
      </c>
    </row>
    <row r="394" spans="1:5" x14ac:dyDescent="0.25">
      <c r="A394" t="s">
        <v>686</v>
      </c>
      <c r="B394" t="s">
        <v>687</v>
      </c>
      <c r="C394">
        <f>+POINTS[[#This Row],[Pts étudiant]]*0.2</f>
        <v>0</v>
      </c>
      <c r="D394" s="16">
        <v>0</v>
      </c>
      <c r="E394" s="16" t="s">
        <v>1032</v>
      </c>
    </row>
    <row r="395" spans="1:5" x14ac:dyDescent="0.25">
      <c r="A395" t="s">
        <v>692</v>
      </c>
      <c r="B395" t="s">
        <v>693</v>
      </c>
      <c r="C395">
        <f>+POINTS[[#This Row],[Pts étudiant]]*0.2</f>
        <v>0</v>
      </c>
      <c r="D395" s="16">
        <v>0</v>
      </c>
      <c r="E395" s="16" t="s">
        <v>1032</v>
      </c>
    </row>
    <row r="396" spans="1:5" x14ac:dyDescent="0.25">
      <c r="A396" t="s">
        <v>690</v>
      </c>
      <c r="B396" t="s">
        <v>691</v>
      </c>
      <c r="C396">
        <f>+POINTS[[#This Row],[Pts étudiant]]*0.2</f>
        <v>0</v>
      </c>
      <c r="D396" s="16">
        <v>0</v>
      </c>
      <c r="E396" s="16" t="s">
        <v>1032</v>
      </c>
    </row>
    <row r="397" spans="1:5" x14ac:dyDescent="0.25">
      <c r="A397" t="s">
        <v>698</v>
      </c>
      <c r="B397" t="s">
        <v>699</v>
      </c>
      <c r="C397">
        <f>+POINTS[[#This Row],[Pts étudiant]]*0.2</f>
        <v>0</v>
      </c>
      <c r="D397" s="16">
        <v>0</v>
      </c>
      <c r="E397" s="16" t="s">
        <v>1032</v>
      </c>
    </row>
    <row r="398" spans="1:5" x14ac:dyDescent="0.25">
      <c r="A398" t="s">
        <v>700</v>
      </c>
      <c r="B398" t="s">
        <v>701</v>
      </c>
      <c r="C398">
        <f>+POINTS[[#This Row],[Pts étudiant]]*0.2</f>
        <v>0</v>
      </c>
      <c r="D398" s="16">
        <v>0</v>
      </c>
      <c r="E398" s="16" t="s">
        <v>1032</v>
      </c>
    </row>
    <row r="399" spans="1:5" x14ac:dyDescent="0.25">
      <c r="A399" t="s">
        <v>706</v>
      </c>
      <c r="B399" t="s">
        <v>707</v>
      </c>
      <c r="C399">
        <f>+POINTS[[#This Row],[Pts étudiant]]*0.2</f>
        <v>0</v>
      </c>
      <c r="D399" s="16">
        <v>0</v>
      </c>
      <c r="E399" s="16" t="s">
        <v>1032</v>
      </c>
    </row>
    <row r="400" spans="1:5" x14ac:dyDescent="0.25">
      <c r="A400" t="s">
        <v>742</v>
      </c>
      <c r="B400" t="s">
        <v>743</v>
      </c>
      <c r="C400">
        <f>+POINTS[[#This Row],[Pts étudiant]]*0.2</f>
        <v>0</v>
      </c>
      <c r="D400" s="16">
        <v>0</v>
      </c>
      <c r="E400" s="16" t="s">
        <v>1019</v>
      </c>
    </row>
    <row r="401" spans="1:5" x14ac:dyDescent="0.25">
      <c r="A401" t="s">
        <v>746</v>
      </c>
      <c r="B401" t="s">
        <v>747</v>
      </c>
      <c r="C401">
        <f>+POINTS[[#This Row],[Pts étudiant]]*0.2</f>
        <v>0</v>
      </c>
      <c r="D401" s="16">
        <v>0</v>
      </c>
      <c r="E401" s="16" t="s">
        <v>1019</v>
      </c>
    </row>
    <row r="402" spans="1:5" x14ac:dyDescent="0.25">
      <c r="A402" t="s">
        <v>744</v>
      </c>
      <c r="B402" t="s">
        <v>745</v>
      </c>
      <c r="C402">
        <f>+POINTS[[#This Row],[Pts étudiant]]*0.2</f>
        <v>0</v>
      </c>
      <c r="D402" s="16">
        <v>0</v>
      </c>
      <c r="E402" s="16" t="s">
        <v>1019</v>
      </c>
    </row>
    <row r="403" spans="1:5" x14ac:dyDescent="0.25">
      <c r="A403" t="s">
        <v>752</v>
      </c>
      <c r="B403" t="s">
        <v>753</v>
      </c>
      <c r="C403">
        <f>+POINTS[[#This Row],[Pts étudiant]]*0.2</f>
        <v>0</v>
      </c>
      <c r="D403" s="16">
        <v>0</v>
      </c>
      <c r="E403" s="16" t="s">
        <v>1019</v>
      </c>
    </row>
    <row r="404" spans="1:5" x14ac:dyDescent="0.25">
      <c r="A404" t="s">
        <v>750</v>
      </c>
      <c r="B404" t="s">
        <v>751</v>
      </c>
      <c r="C404">
        <f>+POINTS[[#This Row],[Pts étudiant]]*0.2</f>
        <v>0</v>
      </c>
      <c r="D404" s="16">
        <v>0</v>
      </c>
      <c r="E404" s="16" t="s">
        <v>1019</v>
      </c>
    </row>
    <row r="405" spans="1:5" x14ac:dyDescent="0.25">
      <c r="A405" t="s">
        <v>748</v>
      </c>
      <c r="B405" t="s">
        <v>749</v>
      </c>
      <c r="C405">
        <f>+POINTS[[#This Row],[Pts étudiant]]*0.2</f>
        <v>0</v>
      </c>
      <c r="D405" s="16">
        <v>0</v>
      </c>
      <c r="E405" s="16" t="s">
        <v>1019</v>
      </c>
    </row>
    <row r="406" spans="1:5" x14ac:dyDescent="0.25">
      <c r="A406" t="s">
        <v>714</v>
      </c>
      <c r="B406" t="s">
        <v>715</v>
      </c>
      <c r="C406">
        <f>+POINTS[[#This Row],[Pts étudiant]]*0.2</f>
        <v>8.6</v>
      </c>
      <c r="D406" s="16">
        <v>43</v>
      </c>
      <c r="E406" s="16" t="s">
        <v>1019</v>
      </c>
    </row>
    <row r="407" spans="1:5" x14ac:dyDescent="0.25">
      <c r="A407" t="s">
        <v>736</v>
      </c>
      <c r="B407" t="s">
        <v>737</v>
      </c>
      <c r="C407">
        <f>+POINTS[[#This Row],[Pts étudiant]]*0.2</f>
        <v>5.6000000000000005</v>
      </c>
      <c r="D407" s="16">
        <v>28</v>
      </c>
      <c r="E407" s="16" t="s">
        <v>1019</v>
      </c>
    </row>
    <row r="408" spans="1:5" x14ac:dyDescent="0.25">
      <c r="A408" t="s">
        <v>710</v>
      </c>
      <c r="B408" t="s">
        <v>711</v>
      </c>
      <c r="C408">
        <f>+POINTS[[#This Row],[Pts étudiant]]*0.2</f>
        <v>8.6</v>
      </c>
      <c r="D408" s="16">
        <v>43</v>
      </c>
      <c r="E408" s="16" t="s">
        <v>1019</v>
      </c>
    </row>
    <row r="409" spans="1:5" x14ac:dyDescent="0.25">
      <c r="A409" t="s">
        <v>722</v>
      </c>
      <c r="B409" t="s">
        <v>723</v>
      </c>
      <c r="C409">
        <f>+POINTS[[#This Row],[Pts étudiant]]*0.2</f>
        <v>9.8000000000000007</v>
      </c>
      <c r="D409" s="16">
        <v>49</v>
      </c>
      <c r="E409" s="16" t="s">
        <v>1019</v>
      </c>
    </row>
    <row r="410" spans="1:5" x14ac:dyDescent="0.25">
      <c r="A410" t="s">
        <v>718</v>
      </c>
      <c r="B410" t="s">
        <v>719</v>
      </c>
      <c r="C410">
        <f>+POINTS[[#This Row],[Pts étudiant]]*0.2</f>
        <v>8.6</v>
      </c>
      <c r="D410" s="16">
        <v>43</v>
      </c>
      <c r="E410" s="16" t="s">
        <v>1019</v>
      </c>
    </row>
    <row r="411" spans="1:5" x14ac:dyDescent="0.25">
      <c r="A411" t="s">
        <v>732</v>
      </c>
      <c r="B411" t="s">
        <v>733</v>
      </c>
      <c r="C411">
        <f>+POINTS[[#This Row],[Pts étudiant]]*0.2</f>
        <v>3.2</v>
      </c>
      <c r="D411" s="16">
        <v>16</v>
      </c>
      <c r="E411" s="16" t="s">
        <v>1019</v>
      </c>
    </row>
    <row r="412" spans="1:5" x14ac:dyDescent="0.25">
      <c r="A412" t="s">
        <v>738</v>
      </c>
      <c r="B412" t="s">
        <v>739</v>
      </c>
      <c r="C412">
        <f>+POINTS[[#This Row],[Pts étudiant]]*0.2</f>
        <v>3.4000000000000004</v>
      </c>
      <c r="D412" s="16">
        <v>17</v>
      </c>
      <c r="E412" s="16" t="s">
        <v>1019</v>
      </c>
    </row>
    <row r="413" spans="1:5" x14ac:dyDescent="0.25">
      <c r="A413" t="s">
        <v>716</v>
      </c>
      <c r="B413" t="s">
        <v>717</v>
      </c>
      <c r="C413">
        <f>+POINTS[[#This Row],[Pts étudiant]]*0.2</f>
        <v>3.6</v>
      </c>
      <c r="D413" s="16">
        <v>18</v>
      </c>
      <c r="E413" s="16" t="s">
        <v>1019</v>
      </c>
    </row>
    <row r="414" spans="1:5" x14ac:dyDescent="0.25">
      <c r="A414" t="s">
        <v>728</v>
      </c>
      <c r="B414" t="s">
        <v>729</v>
      </c>
      <c r="C414">
        <f>+POINTS[[#This Row],[Pts étudiant]]*0.2</f>
        <v>3.2</v>
      </c>
      <c r="D414" s="16">
        <v>16</v>
      </c>
      <c r="E414" s="16" t="s">
        <v>1019</v>
      </c>
    </row>
    <row r="415" spans="1:5" x14ac:dyDescent="0.25">
      <c r="A415" t="s">
        <v>712</v>
      </c>
      <c r="B415" t="s">
        <v>713</v>
      </c>
      <c r="C415">
        <f>+POINTS[[#This Row],[Pts étudiant]]*0.2</f>
        <v>4</v>
      </c>
      <c r="D415" s="16">
        <v>20</v>
      </c>
      <c r="E415" s="16" t="s">
        <v>1019</v>
      </c>
    </row>
    <row r="416" spans="1:5" x14ac:dyDescent="0.25">
      <c r="A416" t="s">
        <v>724</v>
      </c>
      <c r="B416" t="s">
        <v>725</v>
      </c>
      <c r="C416">
        <f>+POINTS[[#This Row],[Pts étudiant]]*0.2</f>
        <v>3.6</v>
      </c>
      <c r="D416" s="16">
        <v>18</v>
      </c>
      <c r="E416" s="16" t="s">
        <v>1019</v>
      </c>
    </row>
    <row r="417" spans="1:5" x14ac:dyDescent="0.25">
      <c r="A417" t="s">
        <v>720</v>
      </c>
      <c r="B417" t="s">
        <v>721</v>
      </c>
      <c r="C417">
        <f>+POINTS[[#This Row],[Pts étudiant]]*0.2</f>
        <v>3.6</v>
      </c>
      <c r="D417" s="16">
        <v>18</v>
      </c>
      <c r="E417" s="16" t="s">
        <v>1019</v>
      </c>
    </row>
    <row r="418" spans="1:5" x14ac:dyDescent="0.25">
      <c r="A418" t="s">
        <v>734</v>
      </c>
      <c r="B418" t="s">
        <v>735</v>
      </c>
      <c r="C418">
        <f>+POINTS[[#This Row],[Pts étudiant]]*0.2</f>
        <v>3.4000000000000004</v>
      </c>
      <c r="D418" s="16">
        <v>17</v>
      </c>
      <c r="E418" s="16" t="s">
        <v>1019</v>
      </c>
    </row>
    <row r="419" spans="1:5" x14ac:dyDescent="0.25">
      <c r="A419" t="s">
        <v>708</v>
      </c>
      <c r="B419" t="s">
        <v>709</v>
      </c>
      <c r="C419">
        <f>+POINTS[[#This Row],[Pts étudiant]]*0.2</f>
        <v>3</v>
      </c>
      <c r="D419" s="16">
        <v>15</v>
      </c>
      <c r="E419" s="16" t="s">
        <v>1019</v>
      </c>
    </row>
    <row r="420" spans="1:5" x14ac:dyDescent="0.25">
      <c r="A420" t="s">
        <v>730</v>
      </c>
      <c r="B420" t="s">
        <v>731</v>
      </c>
      <c r="C420">
        <f>+POINTS[[#This Row],[Pts étudiant]]*0.2</f>
        <v>3.2</v>
      </c>
      <c r="D420" s="16">
        <v>16</v>
      </c>
      <c r="E420" s="16" t="s">
        <v>1019</v>
      </c>
    </row>
    <row r="421" spans="1:5" x14ac:dyDescent="0.25">
      <c r="A421" t="s">
        <v>726</v>
      </c>
      <c r="B421" t="s">
        <v>727</v>
      </c>
      <c r="C421">
        <f>+POINTS[[#This Row],[Pts étudiant]]*0.2</f>
        <v>3</v>
      </c>
      <c r="D421" s="16">
        <v>15</v>
      </c>
      <c r="E421" s="16" t="s">
        <v>1019</v>
      </c>
    </row>
    <row r="422" spans="1:5" x14ac:dyDescent="0.25">
      <c r="A422" t="s">
        <v>740</v>
      </c>
      <c r="B422" t="s">
        <v>741</v>
      </c>
      <c r="C422">
        <f>+POINTS[[#This Row],[Pts étudiant]]*0.2</f>
        <v>1.4000000000000001</v>
      </c>
      <c r="D422" s="16">
        <v>7</v>
      </c>
      <c r="E422" s="16" t="s">
        <v>1019</v>
      </c>
    </row>
    <row r="423" spans="1:5" x14ac:dyDescent="0.25">
      <c r="A423" t="s">
        <v>923</v>
      </c>
      <c r="B423" t="s">
        <v>922</v>
      </c>
      <c r="C423">
        <f>+POINTS[[#This Row],[Pts étudiant]]*0.2</f>
        <v>1.8</v>
      </c>
      <c r="D423" s="16">
        <v>9</v>
      </c>
      <c r="E423" s="16" t="s">
        <v>1003</v>
      </c>
    </row>
    <row r="424" spans="1:5" x14ac:dyDescent="0.25">
      <c r="A424" t="s">
        <v>921</v>
      </c>
      <c r="B424" t="s">
        <v>920</v>
      </c>
      <c r="C424">
        <f>+POINTS[[#This Row],[Pts étudiant]]*0.2</f>
        <v>1.6</v>
      </c>
      <c r="D424" s="16">
        <v>8</v>
      </c>
      <c r="E424" s="16" t="s">
        <v>1003</v>
      </c>
    </row>
    <row r="425" spans="1:5" x14ac:dyDescent="0.25">
      <c r="A425" t="s">
        <v>919</v>
      </c>
      <c r="B425" t="s">
        <v>918</v>
      </c>
      <c r="C425">
        <f>+POINTS[[#This Row],[Pts étudiant]]*0.2</f>
        <v>0.60000000000000009</v>
      </c>
      <c r="D425" s="16">
        <v>3</v>
      </c>
      <c r="E425" s="16" t="s">
        <v>1003</v>
      </c>
    </row>
    <row r="426" spans="1:5" x14ac:dyDescent="0.25">
      <c r="A426" t="s">
        <v>790</v>
      </c>
      <c r="B426" t="s">
        <v>791</v>
      </c>
      <c r="C426">
        <f>+POINTS[[#This Row],[Pts étudiant]]*0.2</f>
        <v>0.30000000000000004</v>
      </c>
      <c r="D426" s="16">
        <v>1.5</v>
      </c>
      <c r="E426" s="16" t="s">
        <v>755</v>
      </c>
    </row>
    <row r="427" spans="1:5" x14ac:dyDescent="0.25">
      <c r="A427" t="s">
        <v>789</v>
      </c>
      <c r="B427" t="s">
        <v>917</v>
      </c>
      <c r="C427">
        <f>+POINTS[[#This Row],[Pts étudiant]]*0.2</f>
        <v>0.60000000000000009</v>
      </c>
      <c r="D427" s="16">
        <v>3</v>
      </c>
      <c r="E427" s="16" t="s">
        <v>755</v>
      </c>
    </row>
    <row r="428" spans="1:5" x14ac:dyDescent="0.25">
      <c r="A428" t="s">
        <v>759</v>
      </c>
      <c r="B428" t="s">
        <v>760</v>
      </c>
      <c r="C428">
        <f>+POINTS[[#This Row],[Pts étudiant]]*0.2</f>
        <v>4.0000000000000008E-2</v>
      </c>
      <c r="D428" s="16">
        <v>0.2</v>
      </c>
      <c r="E428" s="16" t="s">
        <v>755</v>
      </c>
    </row>
    <row r="429" spans="1:5" x14ac:dyDescent="0.25">
      <c r="A429" t="s">
        <v>771</v>
      </c>
      <c r="B429" t="s">
        <v>772</v>
      </c>
      <c r="C429">
        <f>+POINTS[[#This Row],[Pts étudiant]]*0.2</f>
        <v>0.55999999999999994</v>
      </c>
      <c r="D429" s="16">
        <v>2.8</v>
      </c>
      <c r="E429" s="16" t="s">
        <v>755</v>
      </c>
    </row>
    <row r="430" spans="1:5" x14ac:dyDescent="0.25">
      <c r="A430" t="s">
        <v>787</v>
      </c>
      <c r="B430" t="s">
        <v>788</v>
      </c>
      <c r="C430">
        <f>+POINTS[[#This Row],[Pts étudiant]]*0.2</f>
        <v>0.36000000000000004</v>
      </c>
      <c r="D430" s="16">
        <v>1.8</v>
      </c>
      <c r="E430" s="16" t="s">
        <v>755</v>
      </c>
    </row>
    <row r="431" spans="1:5" x14ac:dyDescent="0.25">
      <c r="A431" t="s">
        <v>754</v>
      </c>
      <c r="B431" t="s">
        <v>756</v>
      </c>
      <c r="C431">
        <f>+POINTS[[#This Row],[Pts étudiant]]*0.2</f>
        <v>8.0000000000000016E-2</v>
      </c>
      <c r="D431" s="16">
        <v>0.4</v>
      </c>
      <c r="E431" s="16" t="s">
        <v>755</v>
      </c>
    </row>
    <row r="432" spans="1:5" x14ac:dyDescent="0.25">
      <c r="A432" t="s">
        <v>763</v>
      </c>
      <c r="B432" t="s">
        <v>764</v>
      </c>
      <c r="C432">
        <f>+POINTS[[#This Row],[Pts étudiant]]*0.2</f>
        <v>0.4</v>
      </c>
      <c r="D432" s="16">
        <v>2</v>
      </c>
      <c r="E432" s="16" t="s">
        <v>755</v>
      </c>
    </row>
    <row r="433" spans="1:5" x14ac:dyDescent="0.25">
      <c r="A433" t="s">
        <v>769</v>
      </c>
      <c r="B433" t="s">
        <v>770</v>
      </c>
      <c r="C433">
        <f>+POINTS[[#This Row],[Pts étudiant]]*0.2</f>
        <v>0.52</v>
      </c>
      <c r="D433" s="16">
        <v>2.6</v>
      </c>
      <c r="E433" s="16" t="s">
        <v>755</v>
      </c>
    </row>
    <row r="434" spans="1:5" x14ac:dyDescent="0.25">
      <c r="A434" t="s">
        <v>785</v>
      </c>
      <c r="B434" t="s">
        <v>786</v>
      </c>
      <c r="C434">
        <f>+POINTS[[#This Row],[Pts étudiant]]*0.2</f>
        <v>0.32000000000000006</v>
      </c>
      <c r="D434" s="16">
        <v>1.6</v>
      </c>
      <c r="E434" s="16" t="s">
        <v>755</v>
      </c>
    </row>
    <row r="435" spans="1:5" x14ac:dyDescent="0.25">
      <c r="A435" t="s">
        <v>773</v>
      </c>
      <c r="B435" t="s">
        <v>774</v>
      </c>
      <c r="C435">
        <f>+POINTS[[#This Row],[Pts étudiant]]*0.2</f>
        <v>8.0000000000000016E-2</v>
      </c>
      <c r="D435" s="16">
        <v>0.4</v>
      </c>
      <c r="E435" s="16" t="s">
        <v>755</v>
      </c>
    </row>
    <row r="436" spans="1:5" x14ac:dyDescent="0.25">
      <c r="A436" t="s">
        <v>757</v>
      </c>
      <c r="B436" t="s">
        <v>758</v>
      </c>
      <c r="C436">
        <f>+POINTS[[#This Row],[Pts étudiant]]*0.2</f>
        <v>0.12</v>
      </c>
      <c r="D436" s="16">
        <v>0.6</v>
      </c>
      <c r="E436" s="16" t="s">
        <v>755</v>
      </c>
    </row>
    <row r="437" spans="1:5" x14ac:dyDescent="0.25">
      <c r="A437" t="s">
        <v>775</v>
      </c>
      <c r="B437" t="s">
        <v>776</v>
      </c>
      <c r="C437">
        <f>+POINTS[[#This Row],[Pts étudiant]]*0.2</f>
        <v>0.12</v>
      </c>
      <c r="D437" s="16">
        <v>0.6</v>
      </c>
      <c r="E437" s="16" t="s">
        <v>755</v>
      </c>
    </row>
    <row r="438" spans="1:5" x14ac:dyDescent="0.25">
      <c r="A438" t="s">
        <v>761</v>
      </c>
      <c r="B438" t="s">
        <v>762</v>
      </c>
      <c r="C438">
        <f>+POINTS[[#This Row],[Pts étudiant]]*0.2</f>
        <v>0</v>
      </c>
      <c r="D438" s="16">
        <v>0</v>
      </c>
      <c r="E438" s="16" t="s">
        <v>755</v>
      </c>
    </row>
    <row r="439" spans="1:5" x14ac:dyDescent="0.25">
      <c r="A439" t="s">
        <v>765</v>
      </c>
      <c r="B439" t="s">
        <v>766</v>
      </c>
      <c r="C439">
        <f>+POINTS[[#This Row],[Pts étudiant]]*0.2</f>
        <v>0.44000000000000006</v>
      </c>
      <c r="D439" s="16">
        <v>2.2000000000000002</v>
      </c>
      <c r="E439" s="16" t="s">
        <v>755</v>
      </c>
    </row>
    <row r="440" spans="1:5" x14ac:dyDescent="0.25">
      <c r="A440" t="s">
        <v>779</v>
      </c>
      <c r="B440" t="s">
        <v>780</v>
      </c>
      <c r="C440">
        <f>+POINTS[[#This Row],[Pts étudiant]]*0.2</f>
        <v>0.2</v>
      </c>
      <c r="D440" s="16">
        <v>1</v>
      </c>
      <c r="E440" s="16" t="s">
        <v>755</v>
      </c>
    </row>
    <row r="441" spans="1:5" x14ac:dyDescent="0.25">
      <c r="A441" t="s">
        <v>783</v>
      </c>
      <c r="B441" t="s">
        <v>784</v>
      </c>
      <c r="C441">
        <f>+POINTS[[#This Row],[Pts étudiant]]*0.2</f>
        <v>0.27999999999999997</v>
      </c>
      <c r="D441" s="16">
        <v>1.4</v>
      </c>
      <c r="E441" s="16" t="s">
        <v>755</v>
      </c>
    </row>
    <row r="442" spans="1:5" x14ac:dyDescent="0.25">
      <c r="A442" t="s">
        <v>777</v>
      </c>
      <c r="B442" t="s">
        <v>778</v>
      </c>
      <c r="C442">
        <f>+POINTS[[#This Row],[Pts étudiant]]*0.2</f>
        <v>0.16000000000000003</v>
      </c>
      <c r="D442" s="16">
        <v>0.8</v>
      </c>
      <c r="E442" s="16" t="s">
        <v>755</v>
      </c>
    </row>
    <row r="443" spans="1:5" x14ac:dyDescent="0.25">
      <c r="A443" t="s">
        <v>767</v>
      </c>
      <c r="B443" t="s">
        <v>768</v>
      </c>
      <c r="C443">
        <f>+POINTS[[#This Row],[Pts étudiant]]*0.2</f>
        <v>0.48</v>
      </c>
      <c r="D443" s="16">
        <v>2.4</v>
      </c>
      <c r="E443" s="16" t="s">
        <v>755</v>
      </c>
    </row>
    <row r="444" spans="1:5" x14ac:dyDescent="0.25">
      <c r="A444" t="s">
        <v>781</v>
      </c>
      <c r="B444" t="s">
        <v>782</v>
      </c>
      <c r="C444">
        <f>+POINTS[[#This Row],[Pts étudiant]]*0.2</f>
        <v>0.24</v>
      </c>
      <c r="D444" s="16">
        <v>1.2</v>
      </c>
      <c r="E444" s="16" t="s">
        <v>755</v>
      </c>
    </row>
    <row r="445" spans="1:5" x14ac:dyDescent="0.25">
      <c r="A445" t="s">
        <v>794</v>
      </c>
      <c r="B445" t="s">
        <v>916</v>
      </c>
      <c r="C445">
        <f>+POINTS[[#This Row],[Pts étudiant]]*0.2</f>
        <v>0.4</v>
      </c>
      <c r="D445" s="16">
        <v>2</v>
      </c>
      <c r="E445" s="16" t="s">
        <v>755</v>
      </c>
    </row>
    <row r="446" spans="1:5" x14ac:dyDescent="0.25">
      <c r="A446" t="s">
        <v>792</v>
      </c>
      <c r="B446" t="s">
        <v>793</v>
      </c>
      <c r="C446">
        <f>+POINTS[[#This Row],[Pts étudiant]]*0.2</f>
        <v>1</v>
      </c>
      <c r="D446" s="16">
        <v>5</v>
      </c>
      <c r="E446" s="16" t="s">
        <v>755</v>
      </c>
    </row>
    <row r="447" spans="1:5" x14ac:dyDescent="0.25">
      <c r="A447" t="s">
        <v>915</v>
      </c>
      <c r="B447" t="s">
        <v>914</v>
      </c>
      <c r="C447">
        <f>+POINTS[[#This Row],[Pts étudiant]]*0.2</f>
        <v>0.60000000000000009</v>
      </c>
      <c r="D447" s="16">
        <v>3</v>
      </c>
      <c r="E447" s="16" t="s">
        <v>755</v>
      </c>
    </row>
    <row r="448" spans="1:5" x14ac:dyDescent="0.25">
      <c r="A448" t="s">
        <v>913</v>
      </c>
      <c r="B448" t="s">
        <v>912</v>
      </c>
      <c r="C448">
        <f>+POINTS[[#This Row],[Pts étudiant]]*0.2</f>
        <v>0.2</v>
      </c>
      <c r="D448" s="16">
        <v>1</v>
      </c>
      <c r="E448" s="16" t="s">
        <v>755</v>
      </c>
    </row>
    <row r="449" spans="1:5" x14ac:dyDescent="0.25">
      <c r="A449" t="s">
        <v>811</v>
      </c>
      <c r="B449" t="s">
        <v>812</v>
      </c>
      <c r="C449">
        <f>+POINTS[[#This Row],[Pts étudiant]]*0.2</f>
        <v>3</v>
      </c>
      <c r="D449" s="16">
        <v>15</v>
      </c>
      <c r="E449" s="16" t="s">
        <v>1033</v>
      </c>
    </row>
    <row r="450" spans="1:5" x14ac:dyDescent="0.25">
      <c r="A450" t="s">
        <v>813</v>
      </c>
      <c r="B450" t="s">
        <v>814</v>
      </c>
      <c r="C450">
        <f>+POINTS[[#This Row],[Pts étudiant]]*0.2</f>
        <v>1.4000000000000001</v>
      </c>
      <c r="D450" s="16">
        <v>7</v>
      </c>
      <c r="E450" s="16" t="s">
        <v>1033</v>
      </c>
    </row>
    <row r="451" spans="1:5" x14ac:dyDescent="0.25">
      <c r="A451" t="s">
        <v>815</v>
      </c>
      <c r="B451" t="s">
        <v>816</v>
      </c>
      <c r="C451">
        <f>+POINTS[[#This Row],[Pts étudiant]]*0.2</f>
        <v>1.4000000000000001</v>
      </c>
      <c r="D451" s="16">
        <v>7</v>
      </c>
      <c r="E451" s="16" t="s">
        <v>1033</v>
      </c>
    </row>
    <row r="452" spans="1:5" x14ac:dyDescent="0.25">
      <c r="A452" t="s">
        <v>807</v>
      </c>
      <c r="B452" t="s">
        <v>808</v>
      </c>
      <c r="C452">
        <f>+POINTS[[#This Row],[Pts étudiant]]*0.2</f>
        <v>0.8</v>
      </c>
      <c r="D452" s="16">
        <v>4</v>
      </c>
      <c r="E452" s="16" t="s">
        <v>1033</v>
      </c>
    </row>
    <row r="453" spans="1:5" x14ac:dyDescent="0.25">
      <c r="A453" t="s">
        <v>801</v>
      </c>
      <c r="B453" t="s">
        <v>802</v>
      </c>
      <c r="C453">
        <f>+POINTS[[#This Row],[Pts étudiant]]*0.2</f>
        <v>0.60000000000000009</v>
      </c>
      <c r="D453" s="16">
        <v>3</v>
      </c>
      <c r="E453" s="16" t="s">
        <v>1033</v>
      </c>
    </row>
    <row r="454" spans="1:5" x14ac:dyDescent="0.25">
      <c r="A454" t="s">
        <v>805</v>
      </c>
      <c r="B454" t="s">
        <v>806</v>
      </c>
      <c r="C454">
        <f>+POINTS[[#This Row],[Pts étudiant]]*0.2</f>
        <v>0.8</v>
      </c>
      <c r="D454" s="16">
        <v>4</v>
      </c>
      <c r="E454" s="16" t="s">
        <v>1033</v>
      </c>
    </row>
    <row r="455" spans="1:5" x14ac:dyDescent="0.25">
      <c r="A455" t="s">
        <v>809</v>
      </c>
      <c r="B455" t="s">
        <v>810</v>
      </c>
      <c r="C455">
        <f>+POINTS[[#This Row],[Pts étudiant]]*0.2</f>
        <v>0.8</v>
      </c>
      <c r="D455" s="16">
        <v>4</v>
      </c>
      <c r="E455" s="16" t="s">
        <v>1033</v>
      </c>
    </row>
    <row r="456" spans="1:5" x14ac:dyDescent="0.25">
      <c r="A456" t="s">
        <v>799</v>
      </c>
      <c r="B456" t="s">
        <v>800</v>
      </c>
      <c r="C456">
        <f>+POINTS[[#This Row],[Pts étudiant]]*0.2</f>
        <v>0.60000000000000009</v>
      </c>
      <c r="D456" s="16">
        <v>3</v>
      </c>
      <c r="E456" s="16" t="s">
        <v>1033</v>
      </c>
    </row>
    <row r="457" spans="1:5" x14ac:dyDescent="0.25">
      <c r="A457" t="s">
        <v>795</v>
      </c>
      <c r="B457" t="s">
        <v>796</v>
      </c>
      <c r="C457">
        <f>+POINTS[[#This Row],[Pts étudiant]]*0.2</f>
        <v>0.4</v>
      </c>
      <c r="D457" s="16">
        <v>2</v>
      </c>
      <c r="E457" s="16" t="s">
        <v>1033</v>
      </c>
    </row>
    <row r="458" spans="1:5" x14ac:dyDescent="0.25">
      <c r="A458" t="s">
        <v>797</v>
      </c>
      <c r="B458" t="s">
        <v>798</v>
      </c>
      <c r="C458">
        <f>+POINTS[[#This Row],[Pts étudiant]]*0.2</f>
        <v>0.4</v>
      </c>
      <c r="D458" s="16">
        <v>2</v>
      </c>
      <c r="E458" s="16" t="s">
        <v>1033</v>
      </c>
    </row>
    <row r="459" spans="1:5" x14ac:dyDescent="0.25">
      <c r="A459" t="s">
        <v>803</v>
      </c>
      <c r="B459" t="s">
        <v>804</v>
      </c>
      <c r="C459">
        <f>+POINTS[[#This Row],[Pts étudiant]]*0.2</f>
        <v>0.8</v>
      </c>
      <c r="D459" s="16">
        <v>4</v>
      </c>
      <c r="E459" s="16" t="s">
        <v>1033</v>
      </c>
    </row>
    <row r="460" spans="1:5" x14ac:dyDescent="0.25">
      <c r="A460" t="s">
        <v>817</v>
      </c>
      <c r="B460" t="s">
        <v>818</v>
      </c>
      <c r="C460">
        <f>+POINTS[[#This Row],[Pts étudiant]]*0.2</f>
        <v>1.4000000000000001</v>
      </c>
      <c r="D460" s="16">
        <v>7</v>
      </c>
      <c r="E460" s="16" t="s">
        <v>1034</v>
      </c>
    </row>
    <row r="461" spans="1:5" x14ac:dyDescent="0.25">
      <c r="A461" t="s">
        <v>829</v>
      </c>
      <c r="B461" t="s">
        <v>830</v>
      </c>
      <c r="C461">
        <f>+POINTS[[#This Row],[Pts étudiant]]*0.2</f>
        <v>1.4000000000000001</v>
      </c>
      <c r="D461" s="16">
        <v>7</v>
      </c>
      <c r="E461" s="16" t="s">
        <v>1034</v>
      </c>
    </row>
    <row r="462" spans="1:5" x14ac:dyDescent="0.25">
      <c r="A462" t="s">
        <v>825</v>
      </c>
      <c r="B462" t="s">
        <v>826</v>
      </c>
      <c r="C462">
        <f>+POINTS[[#This Row],[Pts étudiant]]*0.2</f>
        <v>0.2</v>
      </c>
      <c r="D462" s="16">
        <v>1</v>
      </c>
      <c r="E462" s="16" t="s">
        <v>1034</v>
      </c>
    </row>
    <row r="463" spans="1:5" x14ac:dyDescent="0.25">
      <c r="A463" t="s">
        <v>827</v>
      </c>
      <c r="B463" t="s">
        <v>828</v>
      </c>
      <c r="C463">
        <f>+POINTS[[#This Row],[Pts étudiant]]*0.2</f>
        <v>0.2</v>
      </c>
      <c r="D463" s="16">
        <v>1</v>
      </c>
      <c r="E463" s="16" t="s">
        <v>1034</v>
      </c>
    </row>
    <row r="464" spans="1:5" x14ac:dyDescent="0.25">
      <c r="A464" t="s">
        <v>837</v>
      </c>
      <c r="B464" t="s">
        <v>838</v>
      </c>
      <c r="C464">
        <f>+POINTS[[#This Row],[Pts étudiant]]*0.2</f>
        <v>0.2</v>
      </c>
      <c r="D464" s="16">
        <v>1</v>
      </c>
      <c r="E464" s="16" t="s">
        <v>1034</v>
      </c>
    </row>
    <row r="465" spans="1:5" x14ac:dyDescent="0.25">
      <c r="A465" t="s">
        <v>821</v>
      </c>
      <c r="B465" t="s">
        <v>822</v>
      </c>
      <c r="C465">
        <f>+POINTS[[#This Row],[Pts étudiant]]*0.2</f>
        <v>0.2</v>
      </c>
      <c r="D465" s="16">
        <v>1</v>
      </c>
      <c r="E465" s="16" t="s">
        <v>1034</v>
      </c>
    </row>
    <row r="466" spans="1:5" x14ac:dyDescent="0.25">
      <c r="A466" t="s">
        <v>841</v>
      </c>
      <c r="B466" t="s">
        <v>842</v>
      </c>
      <c r="C466">
        <f>+POINTS[[#This Row],[Pts étudiant]]*0.2</f>
        <v>0.2</v>
      </c>
      <c r="D466" s="16">
        <v>1</v>
      </c>
      <c r="E466" s="16" t="s">
        <v>1034</v>
      </c>
    </row>
    <row r="467" spans="1:5" x14ac:dyDescent="0.25">
      <c r="A467" t="s">
        <v>835</v>
      </c>
      <c r="B467" t="s">
        <v>836</v>
      </c>
      <c r="C467">
        <f>+POINTS[[#This Row],[Pts étudiant]]*0.2</f>
        <v>0.2</v>
      </c>
      <c r="D467" s="16">
        <v>1</v>
      </c>
      <c r="E467" s="16" t="s">
        <v>1034</v>
      </c>
    </row>
    <row r="468" spans="1:5" x14ac:dyDescent="0.25">
      <c r="A468" t="s">
        <v>843</v>
      </c>
      <c r="B468" t="s">
        <v>844</v>
      </c>
      <c r="C468">
        <f>+POINTS[[#This Row],[Pts étudiant]]*0.2</f>
        <v>0.2</v>
      </c>
      <c r="D468" s="16">
        <v>1</v>
      </c>
      <c r="E468" s="16" t="s">
        <v>1034</v>
      </c>
    </row>
    <row r="469" spans="1:5" x14ac:dyDescent="0.25">
      <c r="A469" t="s">
        <v>831</v>
      </c>
      <c r="B469" t="s">
        <v>832</v>
      </c>
      <c r="C469">
        <f>+POINTS[[#This Row],[Pts étudiant]]*0.2</f>
        <v>0.2</v>
      </c>
      <c r="D469" s="16">
        <v>1</v>
      </c>
      <c r="E469" s="16" t="s">
        <v>1034</v>
      </c>
    </row>
    <row r="470" spans="1:5" x14ac:dyDescent="0.25">
      <c r="A470" t="s">
        <v>819</v>
      </c>
      <c r="B470" t="s">
        <v>820</v>
      </c>
      <c r="C470">
        <f>+POINTS[[#This Row],[Pts étudiant]]*0.2</f>
        <v>0.2</v>
      </c>
      <c r="D470" s="16">
        <v>1</v>
      </c>
      <c r="E470" s="16" t="s">
        <v>1034</v>
      </c>
    </row>
    <row r="471" spans="1:5" x14ac:dyDescent="0.25">
      <c r="A471" t="s">
        <v>839</v>
      </c>
      <c r="B471" t="s">
        <v>840</v>
      </c>
      <c r="C471">
        <f>+POINTS[[#This Row],[Pts étudiant]]*0.2</f>
        <v>0.2</v>
      </c>
      <c r="D471" s="16">
        <v>1</v>
      </c>
      <c r="E471" s="16" t="s">
        <v>1034</v>
      </c>
    </row>
    <row r="472" spans="1:5" x14ac:dyDescent="0.25">
      <c r="A472" t="s">
        <v>823</v>
      </c>
      <c r="B472" t="s">
        <v>824</v>
      </c>
      <c r="C472">
        <f>+POINTS[[#This Row],[Pts étudiant]]*0.2</f>
        <v>0.2</v>
      </c>
      <c r="D472" s="16">
        <v>1</v>
      </c>
      <c r="E472" s="16" t="s">
        <v>1034</v>
      </c>
    </row>
    <row r="473" spans="1:5" x14ac:dyDescent="0.25">
      <c r="A473" t="s">
        <v>833</v>
      </c>
      <c r="B473" t="s">
        <v>834</v>
      </c>
      <c r="C473">
        <f>+POINTS[[#This Row],[Pts étudiant]]*0.2</f>
        <v>0.2</v>
      </c>
      <c r="D473" s="16">
        <v>1</v>
      </c>
      <c r="E473" s="16" t="s">
        <v>1034</v>
      </c>
    </row>
    <row r="474" spans="1:5" x14ac:dyDescent="0.25">
      <c r="A474" t="s">
        <v>901</v>
      </c>
      <c r="B474" t="s">
        <v>902</v>
      </c>
      <c r="C474">
        <f>+POINTS[[#This Row],[Pts étudiant]]*0.2</f>
        <v>0.2</v>
      </c>
      <c r="D474" s="16">
        <v>1</v>
      </c>
      <c r="E474" s="16" t="s">
        <v>1035</v>
      </c>
    </row>
    <row r="475" spans="1:5" x14ac:dyDescent="0.25">
      <c r="A475" t="s">
        <v>889</v>
      </c>
      <c r="B475" t="s">
        <v>890</v>
      </c>
      <c r="C475">
        <f>+POINTS[[#This Row],[Pts étudiant]]*0.2</f>
        <v>0.2</v>
      </c>
      <c r="D475" s="16">
        <v>1</v>
      </c>
      <c r="E475" s="16" t="s">
        <v>1035</v>
      </c>
    </row>
    <row r="476" spans="1:5" x14ac:dyDescent="0.25">
      <c r="A476" t="s">
        <v>859</v>
      </c>
      <c r="B476" t="s">
        <v>860</v>
      </c>
      <c r="C476">
        <f>+POINTS[[#This Row],[Pts étudiant]]*0.2</f>
        <v>0.2</v>
      </c>
      <c r="D476" s="16">
        <v>1</v>
      </c>
      <c r="E476" s="16" t="s">
        <v>1035</v>
      </c>
    </row>
    <row r="477" spans="1:5" x14ac:dyDescent="0.25">
      <c r="A477" t="s">
        <v>853</v>
      </c>
      <c r="B477" t="s">
        <v>854</v>
      </c>
      <c r="C477">
        <f>+POINTS[[#This Row],[Pts étudiant]]*0.2</f>
        <v>0.2</v>
      </c>
      <c r="D477" s="16">
        <v>1</v>
      </c>
      <c r="E477" s="16" t="s">
        <v>1035</v>
      </c>
    </row>
    <row r="478" spans="1:5" x14ac:dyDescent="0.25">
      <c r="A478" t="s">
        <v>845</v>
      </c>
      <c r="B478" t="s">
        <v>846</v>
      </c>
      <c r="C478">
        <f>+POINTS[[#This Row],[Pts étudiant]]*0.2</f>
        <v>0.2</v>
      </c>
      <c r="D478" s="16">
        <v>1</v>
      </c>
      <c r="E478" s="16" t="s">
        <v>1035</v>
      </c>
    </row>
    <row r="479" spans="1:5" x14ac:dyDescent="0.25">
      <c r="A479" t="s">
        <v>851</v>
      </c>
      <c r="B479" t="s">
        <v>852</v>
      </c>
      <c r="C479">
        <f>+POINTS[[#This Row],[Pts étudiant]]*0.2</f>
        <v>0.2</v>
      </c>
      <c r="D479" s="16">
        <v>1</v>
      </c>
      <c r="E479" s="16" t="s">
        <v>1035</v>
      </c>
    </row>
    <row r="480" spans="1:5" x14ac:dyDescent="0.25">
      <c r="A480" t="s">
        <v>863</v>
      </c>
      <c r="B480" t="s">
        <v>864</v>
      </c>
      <c r="C480">
        <f>+POINTS[[#This Row],[Pts étudiant]]*0.2</f>
        <v>0.2</v>
      </c>
      <c r="D480" s="16">
        <v>1</v>
      </c>
      <c r="E480" s="16" t="s">
        <v>1035</v>
      </c>
    </row>
    <row r="481" spans="1:5" x14ac:dyDescent="0.25">
      <c r="A481" t="s">
        <v>881</v>
      </c>
      <c r="B481" t="s">
        <v>882</v>
      </c>
      <c r="C481">
        <f>+POINTS[[#This Row],[Pts étudiant]]*0.2</f>
        <v>0.2</v>
      </c>
      <c r="D481" s="16">
        <v>1</v>
      </c>
      <c r="E481" s="16" t="s">
        <v>1035</v>
      </c>
    </row>
    <row r="482" spans="1:5" x14ac:dyDescent="0.25">
      <c r="A482" t="s">
        <v>857</v>
      </c>
      <c r="B482" t="s">
        <v>858</v>
      </c>
      <c r="C482">
        <f>+POINTS[[#This Row],[Pts étudiant]]*0.2</f>
        <v>0.2</v>
      </c>
      <c r="D482" s="16">
        <v>1</v>
      </c>
      <c r="E482" s="16" t="s">
        <v>1035</v>
      </c>
    </row>
    <row r="483" spans="1:5" x14ac:dyDescent="0.25">
      <c r="A483" t="s">
        <v>855</v>
      </c>
      <c r="B483" t="s">
        <v>856</v>
      </c>
      <c r="C483">
        <f>+POINTS[[#This Row],[Pts étudiant]]*0.2</f>
        <v>0.2</v>
      </c>
      <c r="D483" s="16">
        <v>1</v>
      </c>
      <c r="E483" s="16" t="s">
        <v>1035</v>
      </c>
    </row>
    <row r="484" spans="1:5" x14ac:dyDescent="0.25">
      <c r="A484" t="s">
        <v>879</v>
      </c>
      <c r="B484" t="s">
        <v>880</v>
      </c>
      <c r="C484">
        <f>+POINTS[[#This Row],[Pts étudiant]]*0.2</f>
        <v>0.2</v>
      </c>
      <c r="D484" s="16">
        <v>1</v>
      </c>
      <c r="E484" s="16" t="s">
        <v>1035</v>
      </c>
    </row>
    <row r="485" spans="1:5" x14ac:dyDescent="0.25">
      <c r="A485" t="s">
        <v>895</v>
      </c>
      <c r="B485" t="s">
        <v>896</v>
      </c>
      <c r="C485">
        <f>+POINTS[[#This Row],[Pts étudiant]]*0.2</f>
        <v>0.2</v>
      </c>
      <c r="D485" s="16">
        <v>1</v>
      </c>
      <c r="E485" s="16" t="s">
        <v>1035</v>
      </c>
    </row>
    <row r="486" spans="1:5" x14ac:dyDescent="0.25">
      <c r="A486" t="s">
        <v>891</v>
      </c>
      <c r="B486" t="s">
        <v>892</v>
      </c>
      <c r="C486">
        <f>+POINTS[[#This Row],[Pts étudiant]]*0.2</f>
        <v>0.2</v>
      </c>
      <c r="D486" s="16">
        <v>1</v>
      </c>
      <c r="E486" s="16" t="s">
        <v>1035</v>
      </c>
    </row>
    <row r="487" spans="1:5" x14ac:dyDescent="0.25">
      <c r="A487" t="s">
        <v>893</v>
      </c>
      <c r="B487" t="s">
        <v>894</v>
      </c>
      <c r="C487">
        <f>+POINTS[[#This Row],[Pts étudiant]]*0.2</f>
        <v>0.2</v>
      </c>
      <c r="D487" s="16">
        <v>1</v>
      </c>
      <c r="E487" s="16" t="s">
        <v>1035</v>
      </c>
    </row>
    <row r="488" spans="1:5" x14ac:dyDescent="0.25">
      <c r="A488" t="s">
        <v>883</v>
      </c>
      <c r="B488" t="s">
        <v>884</v>
      </c>
      <c r="C488">
        <f>+POINTS[[#This Row],[Pts étudiant]]*0.2</f>
        <v>0.2</v>
      </c>
      <c r="D488" s="16">
        <v>1</v>
      </c>
      <c r="E488" s="16" t="s">
        <v>1035</v>
      </c>
    </row>
    <row r="489" spans="1:5" x14ac:dyDescent="0.25">
      <c r="A489" t="s">
        <v>847</v>
      </c>
      <c r="B489" t="s">
        <v>848</v>
      </c>
      <c r="C489">
        <f>+POINTS[[#This Row],[Pts étudiant]]*0.2</f>
        <v>0.2</v>
      </c>
      <c r="D489" s="16">
        <v>1</v>
      </c>
      <c r="E489" s="16" t="s">
        <v>1035</v>
      </c>
    </row>
    <row r="490" spans="1:5" x14ac:dyDescent="0.25">
      <c r="A490" t="s">
        <v>867</v>
      </c>
      <c r="B490" t="s">
        <v>868</v>
      </c>
      <c r="C490">
        <f>+POINTS[[#This Row],[Pts étudiant]]*0.2</f>
        <v>0.2</v>
      </c>
      <c r="D490" s="16">
        <v>1</v>
      </c>
      <c r="E490" s="16" t="s">
        <v>1035</v>
      </c>
    </row>
    <row r="491" spans="1:5" x14ac:dyDescent="0.25">
      <c r="A491" t="s">
        <v>849</v>
      </c>
      <c r="B491" t="s">
        <v>850</v>
      </c>
      <c r="C491">
        <f>+POINTS[[#This Row],[Pts étudiant]]*0.2</f>
        <v>0.2</v>
      </c>
      <c r="D491" s="16">
        <v>1</v>
      </c>
      <c r="E491" s="16" t="s">
        <v>1035</v>
      </c>
    </row>
    <row r="492" spans="1:5" x14ac:dyDescent="0.25">
      <c r="A492" t="s">
        <v>861</v>
      </c>
      <c r="B492" t="s">
        <v>862</v>
      </c>
      <c r="C492">
        <f>+POINTS[[#This Row],[Pts étudiant]]*0.2</f>
        <v>0.2</v>
      </c>
      <c r="D492" s="16">
        <v>1</v>
      </c>
      <c r="E492" s="16" t="s">
        <v>1035</v>
      </c>
    </row>
    <row r="493" spans="1:5" x14ac:dyDescent="0.25">
      <c r="A493" t="s">
        <v>899</v>
      </c>
      <c r="B493" t="s">
        <v>900</v>
      </c>
      <c r="C493">
        <f>+POINTS[[#This Row],[Pts étudiant]]*0.2</f>
        <v>0.2</v>
      </c>
      <c r="D493" s="16">
        <v>1</v>
      </c>
      <c r="E493" s="16" t="s">
        <v>1035</v>
      </c>
    </row>
    <row r="494" spans="1:5" x14ac:dyDescent="0.25">
      <c r="A494" t="s">
        <v>865</v>
      </c>
      <c r="B494" t="s">
        <v>866</v>
      </c>
      <c r="C494">
        <f>+POINTS[[#This Row],[Pts étudiant]]*0.2</f>
        <v>0.2</v>
      </c>
      <c r="D494" s="16">
        <v>1</v>
      </c>
      <c r="E494" s="16" t="s">
        <v>1035</v>
      </c>
    </row>
    <row r="495" spans="1:5" x14ac:dyDescent="0.25">
      <c r="A495" t="s">
        <v>869</v>
      </c>
      <c r="B495" t="s">
        <v>870</v>
      </c>
      <c r="C495">
        <f>+POINTS[[#This Row],[Pts étudiant]]*0.2</f>
        <v>0.2</v>
      </c>
      <c r="D495" s="16">
        <v>1</v>
      </c>
      <c r="E495" s="16" t="s">
        <v>1035</v>
      </c>
    </row>
    <row r="496" spans="1:5" x14ac:dyDescent="0.25">
      <c r="A496" t="s">
        <v>877</v>
      </c>
      <c r="B496" t="s">
        <v>878</v>
      </c>
      <c r="C496">
        <f>+POINTS[[#This Row],[Pts étudiant]]*0.2</f>
        <v>0.2</v>
      </c>
      <c r="D496" s="16">
        <v>1</v>
      </c>
      <c r="E496" s="16" t="s">
        <v>1035</v>
      </c>
    </row>
    <row r="497" spans="1:5" x14ac:dyDescent="0.25">
      <c r="A497" t="s">
        <v>897</v>
      </c>
      <c r="B497" t="s">
        <v>898</v>
      </c>
      <c r="C497">
        <f>+POINTS[[#This Row],[Pts étudiant]]*0.2</f>
        <v>0.2</v>
      </c>
      <c r="D497" s="16">
        <v>1</v>
      </c>
      <c r="E497" s="16" t="s">
        <v>1035</v>
      </c>
    </row>
    <row r="498" spans="1:5" x14ac:dyDescent="0.25">
      <c r="A498" t="s">
        <v>887</v>
      </c>
      <c r="B498" t="s">
        <v>888</v>
      </c>
      <c r="C498">
        <f>+POINTS[[#This Row],[Pts étudiant]]*0.2</f>
        <v>0.2</v>
      </c>
      <c r="D498" s="16">
        <v>1</v>
      </c>
      <c r="E498" s="16" t="s">
        <v>1035</v>
      </c>
    </row>
    <row r="499" spans="1:5" x14ac:dyDescent="0.25">
      <c r="A499" t="s">
        <v>875</v>
      </c>
      <c r="B499" t="s">
        <v>876</v>
      </c>
      <c r="C499">
        <f>+POINTS[[#This Row],[Pts étudiant]]*0.2</f>
        <v>0.2</v>
      </c>
      <c r="D499" s="16">
        <v>1</v>
      </c>
      <c r="E499" s="16" t="s">
        <v>1035</v>
      </c>
    </row>
    <row r="500" spans="1:5" x14ac:dyDescent="0.25">
      <c r="A500" t="s">
        <v>871</v>
      </c>
      <c r="B500" t="s">
        <v>872</v>
      </c>
      <c r="C500">
        <f>+POINTS[[#This Row],[Pts étudiant]]*0.2</f>
        <v>0.2</v>
      </c>
      <c r="D500" s="16">
        <v>1</v>
      </c>
      <c r="E500" s="16" t="s">
        <v>1035</v>
      </c>
    </row>
    <row r="501" spans="1:5" x14ac:dyDescent="0.25">
      <c r="A501" t="s">
        <v>885</v>
      </c>
      <c r="B501" t="s">
        <v>886</v>
      </c>
      <c r="C501">
        <f>+POINTS[[#This Row],[Pts étudiant]]*0.2</f>
        <v>0.2</v>
      </c>
      <c r="D501" s="16">
        <v>1</v>
      </c>
      <c r="E501" s="16" t="s">
        <v>1035</v>
      </c>
    </row>
    <row r="502" spans="1:5" x14ac:dyDescent="0.25">
      <c r="A502" t="s">
        <v>873</v>
      </c>
      <c r="B502" t="s">
        <v>874</v>
      </c>
      <c r="C502">
        <f>+POINTS[[#This Row],[Pts étudiant]]*0.2</f>
        <v>0.2</v>
      </c>
      <c r="D502" s="16">
        <v>1</v>
      </c>
      <c r="E502" s="16" t="s">
        <v>1035</v>
      </c>
    </row>
    <row r="504" spans="1:5" x14ac:dyDescent="0.25">
      <c r="A504" t="s">
        <v>1038</v>
      </c>
    </row>
    <row r="505" spans="1:5" x14ac:dyDescent="0.25">
      <c r="A505" t="s">
        <v>1039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POINTS</vt:lpstr>
    </vt:vector>
  </TitlesOfParts>
  <Company>AMU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DEJOU</dc:creator>
  <cp:lastModifiedBy>Jeremie</cp:lastModifiedBy>
  <dcterms:created xsi:type="dcterms:W3CDTF">2014-09-17T14:49:30Z</dcterms:created>
  <dcterms:modified xsi:type="dcterms:W3CDTF">2016-07-04T17:57:02Z</dcterms:modified>
</cp:coreProperties>
</file>