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1870" windowHeight="7740"/>
  </bookViews>
  <sheets>
    <sheet name="Feuil1" sheetId="1" r:id="rId1"/>
  </sheets>
  <definedNames>
    <definedName name="solver_adj" localSheetId="0" hidden="1">Feuil1!$G$3:$N$7</definedName>
    <definedName name="solver_cvg" localSheetId="0" hidden="1">0.0001</definedName>
    <definedName name="solver_drv" localSheetId="0" hidden="1">2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Feuil1!$G$3:$N$7</definedName>
    <definedName name="solver_lhs10" localSheetId="0" hidden="1">Feuil1!$M$8</definedName>
    <definedName name="solver_lhs11" localSheetId="0" hidden="1">Feuil1!$N$8</definedName>
    <definedName name="solver_lhs12" localSheetId="0" hidden="1">Feuil1!$O$3:$O$7</definedName>
    <definedName name="solver_lhs13" localSheetId="0" hidden="1">Feuil1!$P$5</definedName>
    <definedName name="solver_lhs2" localSheetId="0" hidden="1">Feuil1!$G$3:$N$7</definedName>
    <definedName name="solver_lhs3" localSheetId="0" hidden="1">Feuil1!$G$3:$N$7</definedName>
    <definedName name="solver_lhs4" localSheetId="0" hidden="1">Feuil1!$G$8</definedName>
    <definedName name="solver_lhs5" localSheetId="0" hidden="1">Feuil1!$H$8</definedName>
    <definedName name="solver_lhs6" localSheetId="0" hidden="1">Feuil1!$I$8</definedName>
    <definedName name="solver_lhs7" localSheetId="0" hidden="1">Feuil1!$J$8</definedName>
    <definedName name="solver_lhs8" localSheetId="0" hidden="1">Feuil1!$K$8</definedName>
    <definedName name="solver_lhs9" localSheetId="0" hidden="1">Feuil1!$L$8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13</definedName>
    <definedName name="solver_nwt" localSheetId="0" hidden="1">1</definedName>
    <definedName name="solver_opt" localSheetId="0" hidden="1">Feuil1!$K$11</definedName>
    <definedName name="solver_pre" localSheetId="0" hidden="1">0.000001</definedName>
    <definedName name="solver_rbv" localSheetId="0" hidden="1">2</definedName>
    <definedName name="solver_rel1" localSheetId="0" hidden="1">1</definedName>
    <definedName name="solver_rel10" localSheetId="0" hidden="1">1</definedName>
    <definedName name="solver_rel11" localSheetId="0" hidden="1">1</definedName>
    <definedName name="solver_rel12" localSheetId="0" hidden="1">1</definedName>
    <definedName name="solver_rel13" localSheetId="0" hidden="1">2</definedName>
    <definedName name="solver_rel2" localSheetId="0" hidden="1">4</definedName>
    <definedName name="solver_rel3" localSheetId="0" hidden="1">3</definedName>
    <definedName name="solver_rel4" localSheetId="0" hidden="1">1</definedName>
    <definedName name="solver_rel5" localSheetId="0" hidden="1">1</definedName>
    <definedName name="solver_rel6" localSheetId="0" hidden="1">1</definedName>
    <definedName name="solver_rel7" localSheetId="0" hidden="1">1</definedName>
    <definedName name="solver_rel8" localSheetId="0" hidden="1">1</definedName>
    <definedName name="solver_rel9" localSheetId="0" hidden="1">1</definedName>
    <definedName name="solver_rhs1" localSheetId="0" hidden="1">1</definedName>
    <definedName name="solver_rhs10" localSheetId="0" hidden="1">Feuil1!$B$11</definedName>
    <definedName name="solver_rhs11" localSheetId="0" hidden="1">Feuil1!$C$11</definedName>
    <definedName name="solver_rhs12" localSheetId="0" hidden="1">1</definedName>
    <definedName name="solver_rhs13" localSheetId="0" hidden="1">5</definedName>
    <definedName name="solver_rhs2" localSheetId="0" hidden="1">entier</definedName>
    <definedName name="solver_rhs3" localSheetId="0" hidden="1">0</definedName>
    <definedName name="solver_rhs4" localSheetId="0" hidden="1">Feuil1!$B$11</definedName>
    <definedName name="solver_rhs5" localSheetId="0" hidden="1">Feuil1!$C$11</definedName>
    <definedName name="solver_rhs6" localSheetId="0" hidden="1">Feuil1!$B$11</definedName>
    <definedName name="solver_rhs7" localSheetId="0" hidden="1">Feuil1!$C$11</definedName>
    <definedName name="solver_rhs8" localSheetId="0" hidden="1">Feuil1!$B$11</definedName>
    <definedName name="solver_rhs9" localSheetId="0" hidden="1">Feuil1!$C$11</definedName>
    <definedName name="solver_rlx" localSheetId="0" hidden="1">2</definedName>
    <definedName name="solver_rsd" localSheetId="0" hidden="1">0</definedName>
    <definedName name="solver_scl" localSheetId="0" hidden="1">2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er" localSheetId="0" hidden="1">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8" i="1" l="1"/>
  <c r="K8" i="1"/>
  <c r="I11" i="1" s="1"/>
  <c r="O4" i="1"/>
  <c r="O5" i="1"/>
  <c r="O6" i="1"/>
  <c r="O7" i="1"/>
  <c r="O3" i="1"/>
  <c r="N8" i="1"/>
  <c r="J8" i="1"/>
  <c r="I8" i="1"/>
  <c r="H11" i="1" s="1"/>
  <c r="H8" i="1"/>
  <c r="G8" i="1"/>
  <c r="G11" i="1" s="1"/>
  <c r="M8" i="1"/>
  <c r="J11" i="1" s="1"/>
  <c r="K11" i="1" l="1"/>
  <c r="P5" i="1"/>
</calcChain>
</file>

<file path=xl/sharedStrings.xml><?xml version="1.0" encoding="utf-8"?>
<sst xmlns="http://schemas.openxmlformats.org/spreadsheetml/2006/main" count="37" uniqueCount="25">
  <si>
    <t>Matière</t>
  </si>
  <si>
    <t>A</t>
  </si>
  <si>
    <t>B</t>
  </si>
  <si>
    <t>C</t>
  </si>
  <si>
    <t>D</t>
  </si>
  <si>
    <t>E</t>
  </si>
  <si>
    <t>Emplacement</t>
  </si>
  <si>
    <t>ZZ111</t>
  </si>
  <si>
    <t>ZZ112</t>
  </si>
  <si>
    <t>ZZ113</t>
  </si>
  <si>
    <t>ZZ211</t>
  </si>
  <si>
    <t>ZZ222</t>
  </si>
  <si>
    <t>Longueur</t>
  </si>
  <si>
    <t>Poids</t>
  </si>
  <si>
    <t>Contraintes</t>
  </si>
  <si>
    <t>Longueur (mm)</t>
  </si>
  <si>
    <t>Poids (kgs)</t>
  </si>
  <si>
    <t>Nombre de containers</t>
  </si>
  <si>
    <t>Contenu des containers</t>
  </si>
  <si>
    <t>…</t>
  </si>
  <si>
    <t>Containeur</t>
  </si>
  <si>
    <t>Long</t>
  </si>
  <si>
    <t>NB</t>
  </si>
  <si>
    <t>NB mat expédiés</t>
  </si>
  <si>
    <t>Nb cont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</si>
</sst>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workbookViewId="0">
      <selection activeCell="K11" sqref="K11"/>
    </sheetView>
  </sheetViews>
  <sheetFormatPr baseColWidth="10" defaultRowHeight="15" x14ac:dyDescent="0.25"/>
  <cols>
    <col min="1" max="1" width="19.28515625" bestFit="1" customWidth="1"/>
    <col min="3" max="3" width="13.28515625" bestFit="1" customWidth="1"/>
  </cols>
  <sheetData>
    <row r="1" spans="1:16" x14ac:dyDescent="0.25">
      <c r="A1" t="s">
        <v>0</v>
      </c>
      <c r="B1" t="s">
        <v>6</v>
      </c>
      <c r="C1" t="s">
        <v>15</v>
      </c>
      <c r="D1" t="s">
        <v>16</v>
      </c>
      <c r="F1" s="2" t="s">
        <v>20</v>
      </c>
      <c r="G1" s="2">
        <v>1</v>
      </c>
      <c r="H1" s="2"/>
      <c r="I1" s="2">
        <v>2</v>
      </c>
      <c r="J1" s="2"/>
      <c r="K1" s="2">
        <v>3</v>
      </c>
      <c r="L1" s="2"/>
      <c r="M1" s="2">
        <v>4</v>
      </c>
      <c r="N1" s="2"/>
      <c r="O1" s="2" t="s">
        <v>22</v>
      </c>
      <c r="P1" s="2" t="s">
        <v>23</v>
      </c>
    </row>
    <row r="2" spans="1:16" x14ac:dyDescent="0.25">
      <c r="A2" t="s">
        <v>1</v>
      </c>
      <c r="B2" t="s">
        <v>7</v>
      </c>
      <c r="C2">
        <v>2500</v>
      </c>
      <c r="D2">
        <v>200</v>
      </c>
      <c r="F2" s="2"/>
      <c r="G2" s="2" t="s">
        <v>21</v>
      </c>
      <c r="H2" s="2" t="s">
        <v>13</v>
      </c>
      <c r="I2" s="2" t="s">
        <v>21</v>
      </c>
      <c r="J2" s="2" t="s">
        <v>13</v>
      </c>
      <c r="K2" s="2" t="s">
        <v>21</v>
      </c>
      <c r="L2" s="2" t="s">
        <v>13</v>
      </c>
      <c r="M2" s="2" t="s">
        <v>21</v>
      </c>
      <c r="N2" s="2" t="s">
        <v>13</v>
      </c>
      <c r="O2" s="2"/>
      <c r="P2" s="2"/>
    </row>
    <row r="3" spans="1:16" x14ac:dyDescent="0.25">
      <c r="A3" t="s">
        <v>2</v>
      </c>
      <c r="B3" t="s">
        <v>8</v>
      </c>
      <c r="C3">
        <v>3200</v>
      </c>
      <c r="D3">
        <v>374</v>
      </c>
      <c r="F3" s="2" t="s">
        <v>1</v>
      </c>
      <c r="G3" s="2">
        <v>0</v>
      </c>
      <c r="H3" s="2">
        <v>0</v>
      </c>
      <c r="I3" s="2">
        <v>1</v>
      </c>
      <c r="J3" s="2">
        <v>1</v>
      </c>
      <c r="K3" s="2">
        <v>0</v>
      </c>
      <c r="L3" s="2">
        <v>0</v>
      </c>
      <c r="M3" s="2">
        <v>0</v>
      </c>
      <c r="N3" s="2">
        <v>0</v>
      </c>
      <c r="O3" s="2">
        <f>G3+I3+K3+M3</f>
        <v>1</v>
      </c>
      <c r="P3" s="2"/>
    </row>
    <row r="4" spans="1:16" x14ac:dyDescent="0.25">
      <c r="A4" t="s">
        <v>3</v>
      </c>
      <c r="B4" t="s">
        <v>9</v>
      </c>
      <c r="C4">
        <v>4100</v>
      </c>
      <c r="D4">
        <v>412</v>
      </c>
      <c r="F4" s="2" t="s">
        <v>2</v>
      </c>
      <c r="G4" s="2">
        <v>0</v>
      </c>
      <c r="H4" s="2">
        <v>0</v>
      </c>
      <c r="I4" s="2">
        <v>1</v>
      </c>
      <c r="J4" s="2">
        <v>1</v>
      </c>
      <c r="K4" s="2">
        <v>0</v>
      </c>
      <c r="L4" s="2">
        <v>0</v>
      </c>
      <c r="M4" s="2">
        <v>0</v>
      </c>
      <c r="N4" s="2">
        <v>0</v>
      </c>
      <c r="O4" s="2">
        <f t="shared" ref="O4:O7" si="0">G4+I4+K4+M4</f>
        <v>1</v>
      </c>
      <c r="P4" s="2"/>
    </row>
    <row r="5" spans="1:16" x14ac:dyDescent="0.25">
      <c r="A5" t="s">
        <v>4</v>
      </c>
      <c r="B5" t="s">
        <v>10</v>
      </c>
      <c r="C5">
        <v>6150</v>
      </c>
      <c r="D5">
        <v>800</v>
      </c>
      <c r="F5" s="2" t="s">
        <v>3</v>
      </c>
      <c r="G5" s="2">
        <v>0</v>
      </c>
      <c r="H5" s="2">
        <v>0</v>
      </c>
      <c r="I5" s="2">
        <v>1</v>
      </c>
      <c r="J5" s="2">
        <v>1</v>
      </c>
      <c r="K5" s="2">
        <v>0</v>
      </c>
      <c r="L5" s="2">
        <v>0</v>
      </c>
      <c r="M5" s="2">
        <v>0</v>
      </c>
      <c r="N5" s="2">
        <v>0</v>
      </c>
      <c r="O5" s="2">
        <f t="shared" si="0"/>
        <v>1</v>
      </c>
      <c r="P5" s="2">
        <f>SUM(O3:O7)</f>
        <v>5</v>
      </c>
    </row>
    <row r="6" spans="1:16" x14ac:dyDescent="0.25">
      <c r="A6" t="s">
        <v>5</v>
      </c>
      <c r="B6" t="s">
        <v>11</v>
      </c>
      <c r="C6">
        <v>3600</v>
      </c>
      <c r="D6">
        <v>450</v>
      </c>
      <c r="F6" s="2" t="s">
        <v>4</v>
      </c>
      <c r="G6" s="2">
        <v>1</v>
      </c>
      <c r="H6" s="2">
        <v>1</v>
      </c>
      <c r="I6" s="2">
        <v>0</v>
      </c>
      <c r="J6" s="2">
        <v>0</v>
      </c>
      <c r="K6" s="2">
        <v>0</v>
      </c>
      <c r="L6" s="2">
        <v>0</v>
      </c>
      <c r="M6" s="2">
        <v>0</v>
      </c>
      <c r="N6" s="2">
        <v>0</v>
      </c>
      <c r="O6" s="2">
        <f t="shared" si="0"/>
        <v>1</v>
      </c>
      <c r="P6" s="2"/>
    </row>
    <row r="7" spans="1:16" x14ac:dyDescent="0.25">
      <c r="F7" s="2" t="s">
        <v>5</v>
      </c>
      <c r="G7" s="2">
        <v>0</v>
      </c>
      <c r="H7" s="2">
        <v>0</v>
      </c>
      <c r="I7" s="2">
        <v>0</v>
      </c>
      <c r="J7" s="2">
        <v>0</v>
      </c>
      <c r="K7" s="2">
        <v>0</v>
      </c>
      <c r="L7" s="2">
        <v>0</v>
      </c>
      <c r="M7" s="2">
        <v>1</v>
      </c>
      <c r="N7" s="2">
        <v>1</v>
      </c>
      <c r="O7" s="2">
        <f t="shared" si="0"/>
        <v>1</v>
      </c>
      <c r="P7" s="2"/>
    </row>
    <row r="8" spans="1:16" x14ac:dyDescent="0.25">
      <c r="F8" s="2"/>
      <c r="G8" s="2">
        <f>G3*$C$2+G4*$C$3+G5*$C$4+G6*$C$5+G7*$C$6</f>
        <v>6150</v>
      </c>
      <c r="H8" s="2">
        <f>G3*$D$2+G4*$D$3+G5*$D$4+G6*$D$5+G7*$D$6</f>
        <v>800</v>
      </c>
      <c r="I8" s="2">
        <f>I3*$C$2+I4*$C$3+I5*$C$4+I6*$C$5+I7*$C$6</f>
        <v>9800</v>
      </c>
      <c r="J8" s="2">
        <f>I3*$D$2+I4*$D$3+I5*$D$4+I6*$D$5+I7*$D$6</f>
        <v>986</v>
      </c>
      <c r="K8" s="2">
        <f>K3*$C$2+K4*$C$3+K5*$C$4+K6*$C$5+K7*$C$6</f>
        <v>0</v>
      </c>
      <c r="L8" s="2">
        <f>K3*$D$2+K4*$D$3+K5*$D$4+K6*$D$5+K7*$D$6</f>
        <v>0</v>
      </c>
      <c r="M8" s="2">
        <f t="shared" ref="M8" si="1">M3*$C$2+M4*$C$3+M5*$C$4+M6*$C$5+M7*$C$6</f>
        <v>3600</v>
      </c>
      <c r="N8" s="2">
        <f>M3*$D$2+M4*$D$3+M5*$D$4+M6*$D$5+M7*$D$6</f>
        <v>450</v>
      </c>
      <c r="O8" s="2"/>
      <c r="P8" s="2"/>
    </row>
    <row r="10" spans="1:16" x14ac:dyDescent="0.25">
      <c r="A10" t="s">
        <v>14</v>
      </c>
      <c r="B10" t="s">
        <v>12</v>
      </c>
      <c r="C10" t="s">
        <v>13</v>
      </c>
      <c r="G10" s="2">
        <v>1</v>
      </c>
      <c r="H10" s="2">
        <v>2</v>
      </c>
      <c r="I10" s="2">
        <v>3</v>
      </c>
      <c r="J10" s="2">
        <v>4</v>
      </c>
      <c r="K10" s="2" t="s">
        <v>24</v>
      </c>
    </row>
    <row r="11" spans="1:16" x14ac:dyDescent="0.25">
      <c r="B11">
        <v>10000</v>
      </c>
      <c r="C11">
        <v>1000</v>
      </c>
      <c r="G11" s="2">
        <f>IF(G8&lt;&gt;0,1,0)</f>
        <v>1</v>
      </c>
      <c r="H11" s="2">
        <f>IF(I8&lt;&gt;0,1,0)</f>
        <v>1</v>
      </c>
      <c r="I11" s="2">
        <f>IF(K8&lt;&gt;0,1,0)</f>
        <v>0</v>
      </c>
      <c r="J11" s="2">
        <f>IF(M8&lt;&gt;0,1,0)</f>
        <v>1</v>
      </c>
      <c r="K11" s="2">
        <f>SUM(G11:J11)</f>
        <v>3</v>
      </c>
    </row>
    <row r="14" spans="1:16" x14ac:dyDescent="0.25">
      <c r="A14" t="s">
        <v>17</v>
      </c>
      <c r="B14" s="1"/>
    </row>
    <row r="16" spans="1:16" x14ac:dyDescent="0.25">
      <c r="A16" t="s">
        <v>18</v>
      </c>
      <c r="B16">
        <v>1</v>
      </c>
      <c r="C16">
        <v>2</v>
      </c>
      <c r="D16">
        <v>3</v>
      </c>
      <c r="E16">
        <v>4</v>
      </c>
      <c r="F16" t="s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Sante</dc:creator>
  <cp:lastModifiedBy>Clarisse SAUVAGE</cp:lastModifiedBy>
  <dcterms:created xsi:type="dcterms:W3CDTF">2016-08-04T10:44:08Z</dcterms:created>
  <dcterms:modified xsi:type="dcterms:W3CDTF">2016-08-04T11:02:54Z</dcterms:modified>
</cp:coreProperties>
</file>