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gnon\Desktop\macro\tarif_polco\"/>
    </mc:Choice>
  </mc:AlternateContent>
  <bookViews>
    <workbookView xWindow="0" yWindow="0" windowWidth="28800" windowHeight="13020"/>
  </bookViews>
  <sheets>
    <sheet name="30062016" sheetId="1" r:id="rId1"/>
    <sheet name="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K3" i="1"/>
  <c r="K4" i="1"/>
  <c r="K5" i="1"/>
  <c r="K2" i="1"/>
  <c r="I2" i="1"/>
</calcChain>
</file>

<file path=xl/sharedStrings.xml><?xml version="1.0" encoding="utf-8"?>
<sst xmlns="http://schemas.openxmlformats.org/spreadsheetml/2006/main" count="169" uniqueCount="86">
  <si>
    <t>CLASS</t>
  </si>
  <si>
    <t>FOURNISSEURS</t>
  </si>
  <si>
    <t>PRODUIT</t>
  </si>
  <si>
    <t>AUTRE NOM</t>
  </si>
  <si>
    <t>UNITE</t>
  </si>
  <si>
    <t>ACHAT 2015</t>
  </si>
  <si>
    <t>achat 2016</t>
  </si>
  <si>
    <t>inflation %</t>
  </si>
  <si>
    <t>PM 2015</t>
  </si>
  <si>
    <t>Prix max 2015</t>
  </si>
  <si>
    <t>PRIX min 2015</t>
  </si>
  <si>
    <t>TARIF 2016</t>
  </si>
  <si>
    <t>A</t>
  </si>
  <si>
    <t>MIX IN</t>
  </si>
  <si>
    <t>L</t>
  </si>
  <si>
    <t>H</t>
  </si>
  <si>
    <t>U</t>
  </si>
  <si>
    <t>CODE PRODUIT</t>
  </si>
  <si>
    <t>AAAAA</t>
  </si>
  <si>
    <t>AZERTY</t>
  </si>
  <si>
    <t>EEEEE</t>
  </si>
  <si>
    <t>I</t>
  </si>
  <si>
    <t>J</t>
  </si>
  <si>
    <t>JOKCP</t>
  </si>
  <si>
    <t>GGGGG</t>
  </si>
  <si>
    <t>POEEZ</t>
  </si>
  <si>
    <t>DDDD</t>
  </si>
  <si>
    <t>AQXCF</t>
  </si>
  <si>
    <t>KG</t>
  </si>
  <si>
    <t>Numéro Fournisseur</t>
  </si>
  <si>
    <t>Fournisseur</t>
  </si>
  <si>
    <t>Groupe famille</t>
  </si>
  <si>
    <t>Code produit</t>
  </si>
  <si>
    <t>Produit</t>
  </si>
  <si>
    <t>GC-CI-CS</t>
  </si>
  <si>
    <t>Code stratégique</t>
  </si>
  <si>
    <t>Cdt</t>
  </si>
  <si>
    <t>Rgt</t>
  </si>
  <si>
    <t>Palette</t>
  </si>
  <si>
    <t>Unité de base</t>
  </si>
  <si>
    <t>Inflation (%)</t>
  </si>
  <si>
    <t>Redevance</t>
  </si>
  <si>
    <t>PFF</t>
  </si>
  <si>
    <t>PFA</t>
  </si>
  <si>
    <t>PNA</t>
  </si>
  <si>
    <t>PNR</t>
  </si>
  <si>
    <t>PGR</t>
  </si>
  <si>
    <t>Challenge</t>
  </si>
  <si>
    <t>Commentaire</t>
  </si>
  <si>
    <t>Libellé Tarif</t>
  </si>
  <si>
    <t>Matière active / Culture</t>
  </si>
  <si>
    <t>Date début</t>
  </si>
  <si>
    <t>Date fin</t>
  </si>
  <si>
    <t>Type produit</t>
  </si>
  <si>
    <t>Gencod</t>
  </si>
  <si>
    <t>Arrêté</t>
  </si>
  <si>
    <t>AMM</t>
  </si>
  <si>
    <t>Date modification</t>
  </si>
  <si>
    <t>990</t>
  </si>
  <si>
    <t>PHY</t>
  </si>
  <si>
    <t>CS</t>
  </si>
  <si>
    <t>Printemps 2016</t>
  </si>
  <si>
    <t>XX</t>
  </si>
  <si>
    <t>01/10/2015</t>
  </si>
  <si>
    <t>30/09/2016</t>
  </si>
  <si>
    <t>Printemps</t>
  </si>
  <si>
    <t>31/05/2016</t>
  </si>
  <si>
    <t>460</t>
  </si>
  <si>
    <t>BBBBB</t>
  </si>
  <si>
    <t>QSDF</t>
  </si>
  <si>
    <t>GC</t>
  </si>
  <si>
    <t>XY</t>
  </si>
  <si>
    <t>CCCCC</t>
  </si>
  <si>
    <t>POIU</t>
  </si>
  <si>
    <t>270100</t>
  </si>
  <si>
    <t>370</t>
  </si>
  <si>
    <t>FFFFF</t>
  </si>
  <si>
    <t>XCVBN</t>
  </si>
  <si>
    <t>CI</t>
  </si>
  <si>
    <t>3000</t>
  </si>
  <si>
    <t>HHHHH</t>
  </si>
  <si>
    <t>MPRTE</t>
  </si>
  <si>
    <t>9090</t>
  </si>
  <si>
    <t>IIIIIII</t>
  </si>
  <si>
    <t>AXMEET</t>
  </si>
  <si>
    <t>taxe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</si>
</sst>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4" borderId="0" xfId="0" applyNumberFormat="1" applyFill="1" applyAlignment="1">
      <alignment horizontal="center" vertical="center" wrapText="1"/>
    </xf>
    <xf numFmtId="0" fontId="0" fillId="5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top"/>
    </xf>
    <xf numFmtId="0" fontId="0" fillId="0" borderId="0" xfId="1" applyFont="1" applyAlignment="1">
      <alignment horizontal="center"/>
    </xf>
    <xf numFmtId="1" fontId="0" fillId="0" borderId="0" xfId="1" applyNumberFormat="1" applyFont="1" applyFill="1" applyBorder="1" applyAlignment="1" applyProtection="1">
      <alignment horizontal="left" vertical="top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I4" sqref="I4"/>
    </sheetView>
  </sheetViews>
  <sheetFormatPr baseColWidth="10" defaultRowHeight="15" x14ac:dyDescent="0.25"/>
  <cols>
    <col min="1" max="1" width="6.28515625" bestFit="1" customWidth="1"/>
    <col min="2" max="2" width="14.28515625" bestFit="1" customWidth="1"/>
    <col min="3" max="3" width="8.85546875" bestFit="1" customWidth="1"/>
    <col min="4" max="4" width="14.140625" bestFit="1" customWidth="1"/>
  </cols>
  <sheetData>
    <row r="1" spans="1:15" x14ac:dyDescent="0.25">
      <c r="A1" s="7" t="s">
        <v>0</v>
      </c>
      <c r="B1" s="7" t="s">
        <v>1</v>
      </c>
      <c r="C1" s="7" t="s">
        <v>2</v>
      </c>
      <c r="D1" s="7" t="s">
        <v>17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85</v>
      </c>
      <c r="L1" s="7" t="s">
        <v>8</v>
      </c>
      <c r="M1" s="7" t="s">
        <v>9</v>
      </c>
      <c r="N1" s="7" t="s">
        <v>10</v>
      </c>
      <c r="O1" s="7" t="s">
        <v>11</v>
      </c>
    </row>
    <row r="2" spans="1:15" x14ac:dyDescent="0.25">
      <c r="A2" s="1" t="s">
        <v>12</v>
      </c>
      <c r="B2" s="8" t="s">
        <v>18</v>
      </c>
      <c r="C2" s="1">
        <v>87</v>
      </c>
      <c r="D2" s="8">
        <v>641</v>
      </c>
      <c r="E2" s="8" t="s">
        <v>19</v>
      </c>
      <c r="F2" s="1" t="s">
        <v>13</v>
      </c>
      <c r="G2" s="1" t="s">
        <v>14</v>
      </c>
      <c r="H2" s="1">
        <v>2.5499999999999998</v>
      </c>
      <c r="I2" s="1">
        <f>VLOOKUP(D2,A!$D$2:$AC$10,13,FALSE)</f>
        <v>25.71</v>
      </c>
      <c r="J2" s="1">
        <v>0</v>
      </c>
      <c r="K2" s="1">
        <f>VLOOKUP($D2,A!$D$2:$AC$10,10,FALSE)</f>
        <v>1.2975000000000001</v>
      </c>
      <c r="L2" s="2">
        <v>25.71</v>
      </c>
      <c r="M2" s="2">
        <v>3.5</v>
      </c>
      <c r="N2" s="3">
        <v>3</v>
      </c>
      <c r="O2" s="4">
        <v>3.5</v>
      </c>
    </row>
    <row r="3" spans="1:15" x14ac:dyDescent="0.25">
      <c r="A3" s="1" t="s">
        <v>15</v>
      </c>
      <c r="B3" s="8" t="s">
        <v>20</v>
      </c>
      <c r="C3" s="1">
        <v>4066</v>
      </c>
      <c r="D3" s="8">
        <v>19838</v>
      </c>
      <c r="E3" s="8" t="s">
        <v>23</v>
      </c>
      <c r="F3" s="1"/>
      <c r="G3" s="1" t="s">
        <v>16</v>
      </c>
      <c r="H3" s="1">
        <v>20.050999999999998</v>
      </c>
      <c r="I3" s="1">
        <f>VLOOKUP(D3,A!$D$2:$AC$10,13,FALSE)</f>
        <v>187.85</v>
      </c>
      <c r="J3" s="1">
        <v>0</v>
      </c>
      <c r="K3" s="1">
        <f>VLOOKUP($D3,A!$D$2:$AC$10,10,FALSE)</f>
        <v>0.24</v>
      </c>
      <c r="L3" s="2">
        <v>187.85</v>
      </c>
      <c r="M3" s="2">
        <v>33.299999999999997</v>
      </c>
      <c r="N3" s="3">
        <v>33.299999999999997</v>
      </c>
      <c r="O3" s="5">
        <v>37</v>
      </c>
    </row>
    <row r="4" spans="1:15" x14ac:dyDescent="0.25">
      <c r="A4" s="1" t="s">
        <v>21</v>
      </c>
      <c r="B4" s="8" t="s">
        <v>24</v>
      </c>
      <c r="C4" s="1">
        <v>4067</v>
      </c>
      <c r="D4" s="8">
        <v>345</v>
      </c>
      <c r="E4" s="8" t="s">
        <v>25</v>
      </c>
      <c r="F4" s="1"/>
      <c r="G4" s="1" t="s">
        <v>28</v>
      </c>
      <c r="H4" s="1">
        <v>19.757000000000001</v>
      </c>
      <c r="I4" s="1">
        <f>VLOOKUP(D4,A!$D$2:$AC$10,13,FALSE)</f>
        <v>10.199999999999999</v>
      </c>
      <c r="J4" s="1">
        <v>0</v>
      </c>
      <c r="K4" s="1">
        <f>VLOOKUP($D4,A!$D$2:$AC$10,10,FALSE)</f>
        <v>3.24</v>
      </c>
      <c r="L4" s="2">
        <v>10.199999999999999</v>
      </c>
      <c r="M4" s="2">
        <v>29.8</v>
      </c>
      <c r="N4" s="3">
        <v>28.8</v>
      </c>
      <c r="O4" s="5">
        <v>36</v>
      </c>
    </row>
    <row r="5" spans="1:15" x14ac:dyDescent="0.25">
      <c r="A5" s="1" t="s">
        <v>22</v>
      </c>
      <c r="B5" s="8" t="s">
        <v>26</v>
      </c>
      <c r="C5" s="1">
        <v>82</v>
      </c>
      <c r="D5" s="8">
        <v>18432</v>
      </c>
      <c r="E5" s="8" t="s">
        <v>27</v>
      </c>
      <c r="F5" s="1"/>
      <c r="G5" s="1" t="s">
        <v>16</v>
      </c>
      <c r="H5" s="1"/>
      <c r="I5" s="1">
        <f>VLOOKUP(D5,A!$D$2:$AC$10,13,FALSE)</f>
        <v>290.63</v>
      </c>
      <c r="J5" s="1">
        <v>2</v>
      </c>
      <c r="K5" s="1">
        <f>VLOOKUP($D5,A!$D$2:$AC$10,10,FALSE)</f>
        <v>2.5</v>
      </c>
      <c r="L5" s="2">
        <v>290.63</v>
      </c>
      <c r="M5" s="2">
        <v>13.7</v>
      </c>
      <c r="N5" s="3">
        <v>12.5</v>
      </c>
      <c r="O5" s="6">
        <v>13.7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workbookViewId="0">
      <selection activeCell="A6" sqref="A6:XFD6"/>
    </sheetView>
  </sheetViews>
  <sheetFormatPr baseColWidth="10" defaultRowHeight="15" x14ac:dyDescent="0.25"/>
  <cols>
    <col min="5" max="5" width="36.7109375" bestFit="1" customWidth="1"/>
    <col min="7" max="7" width="16.28515625" bestFit="1" customWidth="1"/>
    <col min="21" max="21" width="14.5703125" bestFit="1" customWidth="1"/>
    <col min="26" max="26" width="16.7109375" bestFit="1" customWidth="1"/>
  </cols>
  <sheetData>
    <row r="1" spans="1:29" x14ac:dyDescent="0.25">
      <c r="A1" s="9" t="s">
        <v>29</v>
      </c>
      <c r="B1" s="9" t="s">
        <v>30</v>
      </c>
      <c r="C1" s="9" t="s">
        <v>31</v>
      </c>
      <c r="D1" s="9" t="s">
        <v>32</v>
      </c>
      <c r="E1" s="9" t="s">
        <v>33</v>
      </c>
      <c r="F1" s="9" t="s">
        <v>34</v>
      </c>
      <c r="G1" s="9" t="s">
        <v>35</v>
      </c>
      <c r="H1" s="9" t="s">
        <v>36</v>
      </c>
      <c r="I1" s="9" t="s">
        <v>37</v>
      </c>
      <c r="J1" s="9" t="s">
        <v>38</v>
      </c>
      <c r="K1" s="9" t="s">
        <v>39</v>
      </c>
      <c r="L1" s="9" t="s">
        <v>40</v>
      </c>
      <c r="M1" s="9" t="s">
        <v>41</v>
      </c>
      <c r="N1" s="9" t="s">
        <v>42</v>
      </c>
      <c r="O1" s="9" t="s">
        <v>43</v>
      </c>
      <c r="P1" s="9" t="s">
        <v>44</v>
      </c>
      <c r="Q1" s="9" t="s">
        <v>45</v>
      </c>
      <c r="R1" s="9" t="s">
        <v>46</v>
      </c>
      <c r="S1" s="9" t="s">
        <v>47</v>
      </c>
      <c r="T1" s="9" t="s">
        <v>48</v>
      </c>
      <c r="U1" s="9" t="s">
        <v>49</v>
      </c>
      <c r="V1" s="9" t="s">
        <v>50</v>
      </c>
      <c r="W1" s="9" t="s">
        <v>51</v>
      </c>
      <c r="X1" s="9" t="s">
        <v>52</v>
      </c>
      <c r="Y1" s="9" t="s">
        <v>53</v>
      </c>
      <c r="Z1" s="9" t="s">
        <v>54</v>
      </c>
      <c r="AA1" s="9" t="s">
        <v>55</v>
      </c>
      <c r="AB1" s="9" t="s">
        <v>56</v>
      </c>
      <c r="AC1" s="9" t="s">
        <v>57</v>
      </c>
    </row>
    <row r="2" spans="1:29" x14ac:dyDescent="0.25">
      <c r="A2" s="8" t="s">
        <v>58</v>
      </c>
      <c r="B2" s="8" t="s">
        <v>18</v>
      </c>
      <c r="C2" s="8" t="s">
        <v>59</v>
      </c>
      <c r="D2" s="8">
        <v>641</v>
      </c>
      <c r="E2" s="8" t="s">
        <v>19</v>
      </c>
      <c r="F2" s="8" t="s">
        <v>60</v>
      </c>
      <c r="G2" s="8">
        <v>2</v>
      </c>
      <c r="H2" s="8">
        <v>1</v>
      </c>
      <c r="I2" s="8">
        <v>12</v>
      </c>
      <c r="J2" s="8">
        <v>720</v>
      </c>
      <c r="K2" s="8" t="s">
        <v>14</v>
      </c>
      <c r="L2" s="8">
        <v>0</v>
      </c>
      <c r="M2" s="8">
        <v>1.2975000000000001</v>
      </c>
      <c r="N2" s="8">
        <v>30.97</v>
      </c>
      <c r="O2" s="8">
        <v>27.07</v>
      </c>
      <c r="P2" s="8">
        <v>25.71</v>
      </c>
      <c r="Q2" s="8"/>
      <c r="R2" s="8"/>
      <c r="S2" s="8"/>
      <c r="T2" s="8"/>
      <c r="U2" s="8" t="s">
        <v>61</v>
      </c>
      <c r="V2" s="8" t="s">
        <v>62</v>
      </c>
      <c r="W2" s="8" t="s">
        <v>63</v>
      </c>
      <c r="X2" s="8" t="s">
        <v>64</v>
      </c>
      <c r="Y2" s="8" t="s">
        <v>65</v>
      </c>
      <c r="Z2" s="10">
        <v>4222682235497</v>
      </c>
      <c r="AA2" s="8"/>
      <c r="AB2" s="8">
        <v>9722442</v>
      </c>
      <c r="AC2" s="8" t="s">
        <v>66</v>
      </c>
    </row>
    <row r="3" spans="1:29" x14ac:dyDescent="0.25">
      <c r="A3" s="8" t="s">
        <v>67</v>
      </c>
      <c r="B3" s="8" t="s">
        <v>68</v>
      </c>
      <c r="C3" s="8" t="s">
        <v>59</v>
      </c>
      <c r="D3" s="8">
        <v>19536</v>
      </c>
      <c r="E3" s="8" t="s">
        <v>69</v>
      </c>
      <c r="F3" s="8" t="s">
        <v>70</v>
      </c>
      <c r="G3" s="8">
        <v>2</v>
      </c>
      <c r="H3" s="8">
        <v>3</v>
      </c>
      <c r="I3" s="8">
        <v>15</v>
      </c>
      <c r="J3" s="8">
        <v>540</v>
      </c>
      <c r="K3" s="8" t="s">
        <v>14</v>
      </c>
      <c r="L3" s="8">
        <v>2</v>
      </c>
      <c r="M3" s="8">
        <v>0.5</v>
      </c>
      <c r="N3" s="8">
        <v>40.44</v>
      </c>
      <c r="O3" s="8">
        <v>28.94</v>
      </c>
      <c r="P3" s="8">
        <v>27.49</v>
      </c>
      <c r="Q3" s="8"/>
      <c r="R3" s="8"/>
      <c r="S3" s="8"/>
      <c r="T3" s="8"/>
      <c r="U3" s="8" t="s">
        <v>61</v>
      </c>
      <c r="V3" s="8" t="s">
        <v>71</v>
      </c>
      <c r="W3" s="8" t="s">
        <v>63</v>
      </c>
      <c r="X3" s="8" t="s">
        <v>64</v>
      </c>
      <c r="Y3" s="8" t="s">
        <v>65</v>
      </c>
      <c r="Z3" s="10">
        <v>3576962228312</v>
      </c>
      <c r="AA3" s="8"/>
      <c r="AB3" s="8">
        <v>9922226</v>
      </c>
      <c r="AC3" s="8" t="s">
        <v>66</v>
      </c>
    </row>
    <row r="4" spans="1:29" x14ac:dyDescent="0.25">
      <c r="A4" s="8" t="s">
        <v>67</v>
      </c>
      <c r="B4" s="8" t="s">
        <v>72</v>
      </c>
      <c r="C4" s="8" t="s">
        <v>59</v>
      </c>
      <c r="D4" s="8">
        <v>6120</v>
      </c>
      <c r="E4" s="8" t="s">
        <v>73</v>
      </c>
      <c r="F4" s="8" t="s">
        <v>70</v>
      </c>
      <c r="G4" s="8">
        <v>2</v>
      </c>
      <c r="H4" s="8">
        <v>5</v>
      </c>
      <c r="I4" s="8">
        <v>20</v>
      </c>
      <c r="J4" s="8">
        <v>540</v>
      </c>
      <c r="K4" s="8" t="s">
        <v>14</v>
      </c>
      <c r="L4" s="8">
        <v>2</v>
      </c>
      <c r="M4" s="8">
        <v>0.5</v>
      </c>
      <c r="N4" s="8">
        <v>40.44</v>
      </c>
      <c r="O4" s="8">
        <v>28.94</v>
      </c>
      <c r="P4" s="8">
        <v>27.49</v>
      </c>
      <c r="Q4" s="8"/>
      <c r="R4" s="8"/>
      <c r="S4" s="8"/>
      <c r="T4" s="8"/>
      <c r="U4" s="8" t="s">
        <v>61</v>
      </c>
      <c r="V4" s="8" t="s">
        <v>62</v>
      </c>
      <c r="W4" s="8" t="s">
        <v>63</v>
      </c>
      <c r="X4" s="8" t="s">
        <v>64</v>
      </c>
      <c r="Y4" s="8" t="s">
        <v>65</v>
      </c>
      <c r="Z4" s="10">
        <v>3576962226873</v>
      </c>
      <c r="AA4" s="8"/>
      <c r="AB4" s="8">
        <v>9922226</v>
      </c>
      <c r="AC4" s="8" t="s">
        <v>66</v>
      </c>
    </row>
    <row r="5" spans="1:29" x14ac:dyDescent="0.25">
      <c r="A5" s="8" t="s">
        <v>67</v>
      </c>
      <c r="B5" s="8" t="s">
        <v>26</v>
      </c>
      <c r="C5" s="8" t="s">
        <v>59</v>
      </c>
      <c r="D5" s="8">
        <v>18432</v>
      </c>
      <c r="E5" s="8" t="s">
        <v>27</v>
      </c>
      <c r="F5" s="8" t="s">
        <v>70</v>
      </c>
      <c r="G5" s="8">
        <v>2</v>
      </c>
      <c r="H5" s="8">
        <v>1</v>
      </c>
      <c r="I5" s="8">
        <v>1</v>
      </c>
      <c r="J5" s="8">
        <v>22</v>
      </c>
      <c r="K5" s="8" t="s">
        <v>16</v>
      </c>
      <c r="L5" s="8">
        <v>2</v>
      </c>
      <c r="M5" s="8">
        <v>2.5</v>
      </c>
      <c r="N5" s="8">
        <v>392.74</v>
      </c>
      <c r="O5" s="8">
        <v>305.93</v>
      </c>
      <c r="P5" s="8">
        <v>290.63</v>
      </c>
      <c r="Q5" s="8"/>
      <c r="R5" s="8"/>
      <c r="S5" s="8"/>
      <c r="T5" s="8"/>
      <c r="U5" s="8" t="s">
        <v>61</v>
      </c>
      <c r="V5" s="8" t="s">
        <v>71</v>
      </c>
      <c r="W5" s="8" t="s">
        <v>63</v>
      </c>
      <c r="X5" s="8" t="s">
        <v>64</v>
      </c>
      <c r="Y5" s="8" t="s">
        <v>65</v>
      </c>
      <c r="Z5" s="10">
        <v>3576962258995</v>
      </c>
      <c r="AA5" s="8"/>
      <c r="AB5" s="8"/>
      <c r="AC5" s="8" t="s">
        <v>66</v>
      </c>
    </row>
    <row r="6" spans="1:29" x14ac:dyDescent="0.25">
      <c r="A6" s="8" t="s">
        <v>74</v>
      </c>
      <c r="B6" s="8" t="s">
        <v>20</v>
      </c>
      <c r="C6" s="8" t="s">
        <v>59</v>
      </c>
      <c r="D6" s="8">
        <v>19838</v>
      </c>
      <c r="E6" s="8" t="s">
        <v>23</v>
      </c>
      <c r="F6" s="8" t="s">
        <v>60</v>
      </c>
      <c r="G6" s="8">
        <v>1</v>
      </c>
      <c r="H6" s="8">
        <v>1</v>
      </c>
      <c r="I6" s="8">
        <v>10</v>
      </c>
      <c r="J6" s="8">
        <v>1440</v>
      </c>
      <c r="K6" s="8" t="s">
        <v>16</v>
      </c>
      <c r="L6" s="8">
        <v>0</v>
      </c>
      <c r="M6" s="8">
        <v>0.24</v>
      </c>
      <c r="N6" s="8">
        <v>213.5</v>
      </c>
      <c r="O6" s="8">
        <v>197.74</v>
      </c>
      <c r="P6" s="8">
        <v>187.85</v>
      </c>
      <c r="Q6" s="8"/>
      <c r="R6" s="8"/>
      <c r="S6" s="8"/>
      <c r="T6" s="8"/>
      <c r="U6" s="8" t="s">
        <v>61</v>
      </c>
      <c r="V6" s="8" t="s">
        <v>62</v>
      </c>
      <c r="W6" s="8" t="s">
        <v>63</v>
      </c>
      <c r="X6" s="8" t="s">
        <v>64</v>
      </c>
      <c r="Y6" s="8" t="s">
        <v>65</v>
      </c>
      <c r="Z6" s="10">
        <v>3463452221541</v>
      </c>
      <c r="AA6" s="8"/>
      <c r="AB6" s="8">
        <v>2122222</v>
      </c>
      <c r="AC6" s="8" t="s">
        <v>66</v>
      </c>
    </row>
    <row r="7" spans="1:29" x14ac:dyDescent="0.25">
      <c r="A7" s="8" t="s">
        <v>75</v>
      </c>
      <c r="B7" s="8" t="s">
        <v>76</v>
      </c>
      <c r="C7" s="8" t="s">
        <v>59</v>
      </c>
      <c r="D7" s="8">
        <v>344</v>
      </c>
      <c r="E7" s="8" t="s">
        <v>77</v>
      </c>
      <c r="F7" s="8" t="s">
        <v>78</v>
      </c>
      <c r="G7" s="8">
        <v>2</v>
      </c>
      <c r="H7" s="8">
        <v>10</v>
      </c>
      <c r="I7" s="8">
        <v>10</v>
      </c>
      <c r="J7" s="8">
        <v>480</v>
      </c>
      <c r="K7" s="8" t="s">
        <v>28</v>
      </c>
      <c r="L7" s="8">
        <v>0</v>
      </c>
      <c r="M7" s="8">
        <v>3.24</v>
      </c>
      <c r="N7" s="8">
        <v>10.5</v>
      </c>
      <c r="O7" s="8">
        <v>10.4</v>
      </c>
      <c r="P7" s="8">
        <v>9.8800000000000008</v>
      </c>
      <c r="Q7" s="8"/>
      <c r="R7" s="8"/>
      <c r="S7" s="8"/>
      <c r="T7" s="8"/>
      <c r="U7" s="8" t="s">
        <v>61</v>
      </c>
      <c r="V7" s="8" t="s">
        <v>71</v>
      </c>
      <c r="W7" s="8" t="s">
        <v>63</v>
      </c>
      <c r="X7" s="8" t="s">
        <v>64</v>
      </c>
      <c r="Y7" s="8" t="s">
        <v>65</v>
      </c>
      <c r="Z7" s="10">
        <v>4214348582384</v>
      </c>
      <c r="AA7" s="8"/>
      <c r="AB7" s="8">
        <v>9622123</v>
      </c>
      <c r="AC7" s="8" t="s">
        <v>66</v>
      </c>
    </row>
    <row r="8" spans="1:29" x14ac:dyDescent="0.25">
      <c r="A8" s="8" t="s">
        <v>75</v>
      </c>
      <c r="B8" s="8" t="s">
        <v>24</v>
      </c>
      <c r="C8" s="8" t="s">
        <v>59</v>
      </c>
      <c r="D8" s="8">
        <v>345</v>
      </c>
      <c r="E8" s="8" t="s">
        <v>25</v>
      </c>
      <c r="F8" s="8" t="s">
        <v>78</v>
      </c>
      <c r="G8" s="8">
        <v>2</v>
      </c>
      <c r="H8" s="8">
        <v>5</v>
      </c>
      <c r="I8" s="8">
        <v>20</v>
      </c>
      <c r="J8" s="8">
        <v>600</v>
      </c>
      <c r="K8" s="8" t="s">
        <v>28</v>
      </c>
      <c r="L8" s="8">
        <v>0</v>
      </c>
      <c r="M8" s="8">
        <v>3.24</v>
      </c>
      <c r="N8" s="8">
        <v>10.84</v>
      </c>
      <c r="O8" s="8">
        <v>10.74</v>
      </c>
      <c r="P8" s="8">
        <v>10.199999999999999</v>
      </c>
      <c r="Q8" s="8"/>
      <c r="R8" s="8"/>
      <c r="S8" s="8"/>
      <c r="T8" s="8"/>
      <c r="U8" s="8" t="s">
        <v>61</v>
      </c>
      <c r="V8" s="8" t="s">
        <v>62</v>
      </c>
      <c r="W8" s="8" t="s">
        <v>63</v>
      </c>
      <c r="X8" s="8" t="s">
        <v>64</v>
      </c>
      <c r="Y8" s="8" t="s">
        <v>65</v>
      </c>
      <c r="Z8" s="10">
        <v>4214348582225</v>
      </c>
      <c r="AA8" s="8"/>
      <c r="AB8" s="8">
        <v>9622123</v>
      </c>
      <c r="AC8" s="8" t="s">
        <v>66</v>
      </c>
    </row>
    <row r="9" spans="1:29" x14ac:dyDescent="0.25">
      <c r="A9" s="8" t="s">
        <v>79</v>
      </c>
      <c r="B9" s="8" t="s">
        <v>80</v>
      </c>
      <c r="C9" s="8" t="s">
        <v>59</v>
      </c>
      <c r="D9" s="8">
        <v>10677</v>
      </c>
      <c r="E9" s="8" t="s">
        <v>81</v>
      </c>
      <c r="F9" s="8" t="s">
        <v>78</v>
      </c>
      <c r="G9" s="8">
        <v>2</v>
      </c>
      <c r="H9" s="8">
        <v>1</v>
      </c>
      <c r="I9" s="8">
        <v>10</v>
      </c>
      <c r="J9" s="8">
        <v>210</v>
      </c>
      <c r="K9" s="8" t="s">
        <v>28</v>
      </c>
      <c r="L9" s="8">
        <v>4</v>
      </c>
      <c r="M9" s="8">
        <v>0.5</v>
      </c>
      <c r="N9" s="8">
        <v>175.56</v>
      </c>
      <c r="O9" s="8">
        <v>147.29</v>
      </c>
      <c r="P9" s="8">
        <v>139.93</v>
      </c>
      <c r="Q9" s="8"/>
      <c r="R9" s="8"/>
      <c r="S9" s="8"/>
      <c r="T9" s="8"/>
      <c r="U9" s="8" t="s">
        <v>61</v>
      </c>
      <c r="V9" s="8" t="s">
        <v>71</v>
      </c>
      <c r="W9" s="8" t="s">
        <v>63</v>
      </c>
      <c r="X9" s="8" t="s">
        <v>64</v>
      </c>
      <c r="Y9" s="8" t="s">
        <v>65</v>
      </c>
      <c r="Z9" s="10">
        <v>3552912263413</v>
      </c>
      <c r="AA9" s="8"/>
      <c r="AB9" s="8">
        <v>2292291</v>
      </c>
      <c r="AC9" s="8" t="s">
        <v>66</v>
      </c>
    </row>
    <row r="10" spans="1:29" x14ac:dyDescent="0.25">
      <c r="A10" s="8" t="s">
        <v>82</v>
      </c>
      <c r="B10" s="8" t="s">
        <v>83</v>
      </c>
      <c r="C10" s="8" t="s">
        <v>59</v>
      </c>
      <c r="D10" s="8">
        <v>26234</v>
      </c>
      <c r="E10" s="8" t="s">
        <v>84</v>
      </c>
      <c r="F10" s="8" t="s">
        <v>70</v>
      </c>
      <c r="G10" s="8">
        <v>3</v>
      </c>
      <c r="H10" s="8">
        <v>3</v>
      </c>
      <c r="I10" s="8">
        <v>18</v>
      </c>
      <c r="J10" s="8">
        <v>720</v>
      </c>
      <c r="K10" s="8" t="s">
        <v>14</v>
      </c>
      <c r="L10" s="8">
        <v>2</v>
      </c>
      <c r="M10" s="8">
        <v>0</v>
      </c>
      <c r="N10" s="8">
        <v>18.54</v>
      </c>
      <c r="O10" s="8">
        <v>18.52</v>
      </c>
      <c r="P10" s="8">
        <v>17.59</v>
      </c>
      <c r="Q10" s="8"/>
      <c r="R10" s="8"/>
      <c r="S10" s="8"/>
      <c r="T10" s="8"/>
      <c r="U10" s="8" t="s">
        <v>61</v>
      </c>
      <c r="V10" s="8" t="s">
        <v>62</v>
      </c>
      <c r="W10" s="8" t="s">
        <v>63</v>
      </c>
      <c r="X10" s="8" t="s">
        <v>64</v>
      </c>
      <c r="Y10" s="8" t="s">
        <v>65</v>
      </c>
      <c r="Z10" s="10">
        <v>3762274266575</v>
      </c>
      <c r="AA10" s="8"/>
      <c r="AB10" s="8">
        <v>5322177</v>
      </c>
      <c r="AC10" s="8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30062016</vt:lpstr>
      <vt:lpstr>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Martignon</dc:creator>
  <cp:lastModifiedBy>Martignon</cp:lastModifiedBy>
  <dcterms:created xsi:type="dcterms:W3CDTF">2016-06-16T13:10:08Z</dcterms:created>
  <dcterms:modified xsi:type="dcterms:W3CDTF">2016-06-30T16:44:56Z</dcterms:modified>
</cp:coreProperties>
</file>