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winfi\Desktop\"/>
    </mc:Choice>
  </mc:AlternateContent>
  <bookViews>
    <workbookView xWindow="0" yWindow="0" windowWidth="28770" windowHeight="12960"/>
  </bookViews>
  <sheets>
    <sheet name="janvierbis" sheetId="14" r:id="rId1"/>
    <sheet name="Janvier" sheetId="13" r:id="rId2"/>
    <sheet name="Février" sheetId="2" r:id="rId3"/>
    <sheet name="Mars" sheetId="3" r:id="rId4"/>
    <sheet name="Avril" sheetId="4" r:id="rId5"/>
    <sheet name="Mai" sheetId="5" r:id="rId6"/>
    <sheet name="Juin" sheetId="6" r:id="rId7"/>
    <sheet name="Juillet" sheetId="7" r:id="rId8"/>
    <sheet name="Août" sheetId="8" r:id="rId9"/>
    <sheet name="Septembre" sheetId="9" r:id="rId10"/>
    <sheet name="Octobre" sheetId="10" r:id="rId11"/>
    <sheet name="Novembre" sheetId="11" r:id="rId12"/>
    <sheet name="Décembre " sheetId="12" r:id="rId13"/>
  </sheets>
  <calcPr calcId="152511"/>
  <pivotCaches>
    <pivotCache cacheId="8" r:id="rId1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7" i="13" l="1"/>
  <c r="D107" i="13"/>
  <c r="E107" i="13"/>
  <c r="H74" i="13" l="1"/>
  <c r="H75" i="13"/>
  <c r="H76" i="13"/>
  <c r="H77" i="13"/>
  <c r="H78" i="13"/>
  <c r="H79" i="13"/>
  <c r="H80" i="13"/>
  <c r="H81" i="13"/>
  <c r="H82" i="13"/>
  <c r="H83" i="13"/>
  <c r="H84" i="13"/>
  <c r="H85" i="13"/>
  <c r="H86" i="13"/>
  <c r="H87" i="13"/>
  <c r="H88" i="13"/>
  <c r="H89" i="13"/>
  <c r="H90" i="13"/>
  <c r="H91" i="13"/>
  <c r="H92" i="13"/>
  <c r="H93" i="13"/>
  <c r="H94" i="13"/>
  <c r="H95" i="13"/>
  <c r="H96" i="13"/>
  <c r="H97" i="13"/>
  <c r="H98" i="13"/>
  <c r="H99" i="13"/>
  <c r="H100" i="13"/>
  <c r="H66" i="13"/>
  <c r="H50" i="13"/>
  <c r="H31" i="13"/>
  <c r="F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19" i="13"/>
  <c r="F20" i="13"/>
  <c r="F21" i="13"/>
  <c r="F22" i="13"/>
  <c r="F23" i="13"/>
  <c r="F24" i="13"/>
  <c r="F25" i="13"/>
  <c r="F26" i="13"/>
  <c r="F27" i="13"/>
  <c r="F28" i="13"/>
  <c r="F29" i="13"/>
  <c r="F30" i="13"/>
  <c r="F31" i="13"/>
  <c r="G31" i="13" s="1"/>
  <c r="F32" i="13"/>
  <c r="G32" i="13" s="1"/>
  <c r="F33" i="13"/>
  <c r="G33" i="13" s="1"/>
  <c r="F34" i="13"/>
  <c r="G34" i="13" s="1"/>
  <c r="F35" i="13"/>
  <c r="G35" i="13" s="1"/>
  <c r="F36" i="13"/>
  <c r="G36" i="13" s="1"/>
  <c r="F37" i="13"/>
  <c r="G37" i="13" s="1"/>
  <c r="F38" i="13"/>
  <c r="G38" i="13" s="1"/>
  <c r="F39" i="13"/>
  <c r="G39" i="13" s="1"/>
  <c r="F40" i="13"/>
  <c r="G40" i="13" s="1"/>
  <c r="F41" i="13"/>
  <c r="G41" i="13" s="1"/>
  <c r="F42" i="13"/>
  <c r="G42" i="13" s="1"/>
  <c r="F43" i="13"/>
  <c r="G43" i="13" s="1"/>
  <c r="F44" i="13"/>
  <c r="G44" i="13" s="1"/>
  <c r="F45" i="13"/>
  <c r="G45" i="13" s="1"/>
  <c r="F46" i="13"/>
  <c r="G46" i="13" s="1"/>
  <c r="F47" i="13"/>
  <c r="G47" i="13" s="1"/>
  <c r="F48" i="13"/>
  <c r="G48" i="13" s="1"/>
  <c r="F49" i="13"/>
  <c r="G49" i="13" s="1"/>
  <c r="F50" i="13"/>
  <c r="G50" i="13" s="1"/>
  <c r="F51" i="13"/>
  <c r="G51" i="13" s="1"/>
  <c r="F52" i="13"/>
  <c r="G52" i="13" s="1"/>
  <c r="F53" i="13"/>
  <c r="G53" i="13" s="1"/>
  <c r="F54" i="13"/>
  <c r="G54" i="13" s="1"/>
  <c r="F55" i="13"/>
  <c r="G55" i="13" s="1"/>
  <c r="F56" i="13"/>
  <c r="G56" i="13" s="1"/>
  <c r="F57" i="13"/>
  <c r="G57" i="13" s="1"/>
  <c r="F58" i="13"/>
  <c r="G58" i="13" s="1"/>
  <c r="F59" i="13"/>
  <c r="G59" i="13" s="1"/>
  <c r="F60" i="13"/>
  <c r="G60" i="13" s="1"/>
  <c r="F61" i="13"/>
  <c r="G61" i="13" s="1"/>
  <c r="F62" i="13"/>
  <c r="G62" i="13" s="1"/>
  <c r="F63" i="13"/>
  <c r="G63" i="13" s="1"/>
  <c r="F64" i="13"/>
  <c r="G64" i="13" s="1"/>
  <c r="F65" i="13"/>
  <c r="G65" i="13" s="1"/>
  <c r="F66" i="13"/>
  <c r="G66" i="13" s="1"/>
  <c r="F67" i="13"/>
  <c r="G67" i="13" s="1"/>
  <c r="F68" i="13"/>
  <c r="G68" i="13" s="1"/>
  <c r="F69" i="13"/>
  <c r="G69" i="13" s="1"/>
  <c r="F70" i="13"/>
  <c r="G70" i="13" s="1"/>
  <c r="F71" i="13"/>
  <c r="G71" i="13" s="1"/>
  <c r="F72" i="13"/>
  <c r="G72" i="13" s="1"/>
  <c r="F73" i="13"/>
  <c r="G73" i="13" s="1"/>
  <c r="F74" i="13"/>
  <c r="G74" i="13" s="1"/>
  <c r="F75" i="13"/>
  <c r="G75" i="13" s="1"/>
  <c r="F76" i="13"/>
  <c r="G76" i="13" s="1"/>
  <c r="F77" i="13"/>
  <c r="G77" i="13" s="1"/>
  <c r="F78" i="13"/>
  <c r="G78" i="13" s="1"/>
  <c r="F79" i="13"/>
  <c r="G79" i="13" s="1"/>
  <c r="F80" i="13"/>
  <c r="G80" i="13" s="1"/>
  <c r="F81" i="13"/>
  <c r="G81" i="13" s="1"/>
  <c r="F82" i="13"/>
  <c r="G82" i="13" s="1"/>
  <c r="F83" i="13"/>
  <c r="G83" i="13" s="1"/>
  <c r="F84" i="13"/>
  <c r="G84" i="13" s="1"/>
  <c r="F85" i="13"/>
  <c r="G85" i="13" s="1"/>
  <c r="F86" i="13"/>
  <c r="G86" i="13" s="1"/>
  <c r="F87" i="13"/>
  <c r="G87" i="13" s="1"/>
  <c r="F88" i="13"/>
  <c r="G88" i="13" s="1"/>
  <c r="F89" i="13"/>
  <c r="G89" i="13" s="1"/>
  <c r="F90" i="13"/>
  <c r="G90" i="13" s="1"/>
  <c r="F91" i="13"/>
  <c r="G91" i="13" s="1"/>
  <c r="F92" i="13"/>
  <c r="G92" i="13" s="1"/>
  <c r="F93" i="13"/>
  <c r="G93" i="13" s="1"/>
  <c r="F94" i="13"/>
  <c r="G94" i="13" s="1"/>
  <c r="F95" i="13"/>
  <c r="G95" i="13" s="1"/>
  <c r="F96" i="13"/>
  <c r="G96" i="13" s="1"/>
  <c r="F97" i="13"/>
  <c r="G97" i="13" s="1"/>
  <c r="F98" i="13"/>
  <c r="F99" i="13"/>
  <c r="G99" i="13" s="1"/>
  <c r="F100" i="13"/>
  <c r="G100" i="13" s="1"/>
  <c r="F101" i="13"/>
  <c r="G101" i="13" s="1"/>
  <c r="F102" i="13"/>
  <c r="G102" i="13" s="1"/>
  <c r="F103" i="13"/>
  <c r="G103" i="13" s="1"/>
  <c r="F104" i="13"/>
  <c r="G104" i="13" s="1"/>
  <c r="F105" i="13"/>
  <c r="G105" i="13" s="1"/>
  <c r="F106" i="13"/>
  <c r="G106" i="13" s="1"/>
  <c r="F4" i="13"/>
  <c r="H17" i="13"/>
  <c r="H4" i="13"/>
  <c r="G98" i="13" l="1"/>
  <c r="F107" i="13"/>
  <c r="H106" i="13"/>
  <c r="H105" i="13"/>
  <c r="H104" i="13"/>
  <c r="H103" i="13"/>
  <c r="H102" i="13"/>
  <c r="H101" i="13"/>
  <c r="H73" i="13"/>
  <c r="H72" i="13"/>
  <c r="H71" i="13"/>
  <c r="H70" i="13"/>
  <c r="H69" i="13"/>
  <c r="H68" i="13"/>
  <c r="H67" i="13"/>
  <c r="H65" i="13"/>
  <c r="H64" i="13"/>
  <c r="H63" i="13"/>
  <c r="H62" i="13"/>
  <c r="H61" i="13"/>
  <c r="H60" i="13"/>
  <c r="H59" i="13"/>
  <c r="H58" i="13"/>
  <c r="H57" i="13"/>
  <c r="H56" i="13"/>
  <c r="H55" i="13"/>
  <c r="H54" i="13"/>
  <c r="H53" i="13"/>
  <c r="H52" i="13"/>
  <c r="H51" i="13"/>
  <c r="H49" i="13"/>
  <c r="H48" i="13"/>
  <c r="H47" i="13"/>
  <c r="H46" i="13"/>
  <c r="H45" i="13"/>
  <c r="H44" i="13"/>
  <c r="H43" i="13"/>
  <c r="H42" i="13"/>
  <c r="H41" i="13"/>
  <c r="H40" i="13"/>
  <c r="H39" i="13"/>
  <c r="H38" i="13"/>
  <c r="H37" i="13"/>
  <c r="H36" i="13"/>
  <c r="H35" i="13"/>
  <c r="H34" i="13"/>
  <c r="H33" i="13"/>
  <c r="H32" i="13"/>
  <c r="H30" i="13"/>
  <c r="G30" i="13"/>
  <c r="H29" i="13"/>
  <c r="G29" i="13"/>
  <c r="H28" i="13"/>
  <c r="G28" i="13"/>
  <c r="H27" i="13"/>
  <c r="G27" i="13"/>
  <c r="H26" i="13"/>
  <c r="G26" i="13"/>
  <c r="H25" i="13"/>
  <c r="G25" i="13"/>
  <c r="H24" i="13"/>
  <c r="G24" i="13"/>
  <c r="H23" i="13"/>
  <c r="G23" i="13"/>
  <c r="H22" i="13"/>
  <c r="G22" i="13"/>
  <c r="H21" i="13"/>
  <c r="G21" i="13"/>
  <c r="H20" i="13"/>
  <c r="G20" i="13"/>
  <c r="H19" i="13"/>
  <c r="G19" i="13"/>
  <c r="H18" i="13"/>
  <c r="G18" i="13"/>
  <c r="H16" i="13"/>
  <c r="G16" i="13"/>
  <c r="H15" i="13"/>
  <c r="G15" i="13"/>
  <c r="H14" i="13"/>
  <c r="G14" i="13"/>
  <c r="H13" i="13"/>
  <c r="G13" i="13"/>
  <c r="H12" i="13"/>
  <c r="G12" i="13"/>
  <c r="H11" i="13"/>
  <c r="G11" i="13"/>
  <c r="H10" i="13"/>
  <c r="G10" i="13"/>
  <c r="H9" i="13"/>
  <c r="G9" i="13"/>
  <c r="H8" i="13"/>
  <c r="G8" i="13"/>
  <c r="H7" i="13"/>
  <c r="G7" i="13"/>
  <c r="H6" i="13"/>
  <c r="G6" i="13"/>
  <c r="H5" i="13"/>
  <c r="G5" i="13"/>
  <c r="G107" i="13" l="1"/>
  <c r="G106" i="12"/>
  <c r="E106" i="12"/>
  <c r="F106" i="12" s="1"/>
  <c r="G105" i="12"/>
  <c r="F105" i="12"/>
  <c r="E105" i="12"/>
  <c r="G104" i="12"/>
  <c r="E104" i="12"/>
  <c r="F104" i="12" s="1"/>
  <c r="G103" i="12"/>
  <c r="E103" i="12"/>
  <c r="F103" i="12" s="1"/>
  <c r="G102" i="12"/>
  <c r="E102" i="12"/>
  <c r="F102" i="12" s="1"/>
  <c r="G101" i="12"/>
  <c r="E101" i="12"/>
  <c r="F101" i="12" s="1"/>
  <c r="G99" i="12"/>
  <c r="E99" i="12"/>
  <c r="F99" i="12" s="1"/>
  <c r="G98" i="12"/>
  <c r="E98" i="12"/>
  <c r="F98" i="12" s="1"/>
  <c r="G97" i="12"/>
  <c r="E97" i="12"/>
  <c r="F97" i="12" s="1"/>
  <c r="G96" i="12"/>
  <c r="F96" i="12"/>
  <c r="E96" i="12"/>
  <c r="G94" i="12"/>
  <c r="E94" i="12"/>
  <c r="F94" i="12" s="1"/>
  <c r="G93" i="12"/>
  <c r="E93" i="12"/>
  <c r="F93" i="12" s="1"/>
  <c r="G92" i="12"/>
  <c r="E92" i="12"/>
  <c r="F92" i="12" s="1"/>
  <c r="G91" i="12"/>
  <c r="E91" i="12"/>
  <c r="F91" i="12" s="1"/>
  <c r="G90" i="12"/>
  <c r="E90" i="12"/>
  <c r="F90" i="12" s="1"/>
  <c r="G89" i="12"/>
  <c r="E89" i="12"/>
  <c r="F89" i="12" s="1"/>
  <c r="G88" i="12"/>
  <c r="E88" i="12"/>
  <c r="F88" i="12" s="1"/>
  <c r="G87" i="12"/>
  <c r="F87" i="12"/>
  <c r="E87" i="12"/>
  <c r="G86" i="12"/>
  <c r="E86" i="12"/>
  <c r="F86" i="12" s="1"/>
  <c r="G85" i="12"/>
  <c r="E85" i="12"/>
  <c r="F85" i="12" s="1"/>
  <c r="G84" i="12"/>
  <c r="E84" i="12"/>
  <c r="F84" i="12" s="1"/>
  <c r="G82" i="12"/>
  <c r="E82" i="12"/>
  <c r="F82" i="12" s="1"/>
  <c r="G81" i="12"/>
  <c r="F81" i="12"/>
  <c r="E81" i="12"/>
  <c r="G80" i="12"/>
  <c r="E80" i="12"/>
  <c r="F80" i="12" s="1"/>
  <c r="G79" i="12"/>
  <c r="E79" i="12"/>
  <c r="F79" i="12" s="1"/>
  <c r="G78" i="12"/>
  <c r="F78" i="12"/>
  <c r="E78" i="12"/>
  <c r="G77" i="12"/>
  <c r="E77" i="12"/>
  <c r="F77" i="12" s="1"/>
  <c r="G76" i="12"/>
  <c r="E76" i="12"/>
  <c r="F76" i="12" s="1"/>
  <c r="G75" i="12"/>
  <c r="E75" i="12"/>
  <c r="F75" i="12" s="1"/>
  <c r="G73" i="12"/>
  <c r="E73" i="12"/>
  <c r="F73" i="12" s="1"/>
  <c r="G72" i="12"/>
  <c r="F72" i="12"/>
  <c r="E72" i="12"/>
  <c r="G71" i="12"/>
  <c r="E71" i="12"/>
  <c r="F71" i="12" s="1"/>
  <c r="G70" i="12"/>
  <c r="E70" i="12"/>
  <c r="F70" i="12" s="1"/>
  <c r="G69" i="12"/>
  <c r="F69" i="12"/>
  <c r="E69" i="12"/>
  <c r="G68" i="12"/>
  <c r="E68" i="12"/>
  <c r="F68" i="12" s="1"/>
  <c r="G67" i="12"/>
  <c r="E67" i="12"/>
  <c r="F67" i="12" s="1"/>
  <c r="G65" i="12"/>
  <c r="E65" i="12"/>
  <c r="F65" i="12" s="1"/>
  <c r="G64" i="12"/>
  <c r="E64" i="12"/>
  <c r="F64" i="12" s="1"/>
  <c r="G63" i="12"/>
  <c r="F63" i="12"/>
  <c r="E63" i="12"/>
  <c r="G62" i="12"/>
  <c r="E62" i="12"/>
  <c r="F62" i="12" s="1"/>
  <c r="G61" i="12"/>
  <c r="E61" i="12"/>
  <c r="F61" i="12" s="1"/>
  <c r="G60" i="12"/>
  <c r="F60" i="12"/>
  <c r="E60" i="12"/>
  <c r="G59" i="12"/>
  <c r="E59" i="12"/>
  <c r="F59" i="12" s="1"/>
  <c r="G58" i="12"/>
  <c r="E58" i="12"/>
  <c r="F58" i="12" s="1"/>
  <c r="G57" i="12"/>
  <c r="E57" i="12"/>
  <c r="F57" i="12" s="1"/>
  <c r="G56" i="12"/>
  <c r="F56" i="12"/>
  <c r="E56" i="12"/>
  <c r="G55" i="12"/>
  <c r="F55" i="12"/>
  <c r="E55" i="12"/>
  <c r="G54" i="12"/>
  <c r="E54" i="12"/>
  <c r="F54" i="12" s="1"/>
  <c r="G53" i="12"/>
  <c r="E53" i="12"/>
  <c r="F53" i="12" s="1"/>
  <c r="G52" i="12"/>
  <c r="F52" i="12"/>
  <c r="E52" i="12"/>
  <c r="G51" i="12"/>
  <c r="E51" i="12"/>
  <c r="F51" i="12" s="1"/>
  <c r="G49" i="12"/>
  <c r="E49" i="12"/>
  <c r="F49" i="12" s="1"/>
  <c r="G48" i="12"/>
  <c r="E48" i="12"/>
  <c r="F48" i="12" s="1"/>
  <c r="G47" i="12"/>
  <c r="E47" i="12"/>
  <c r="F47" i="12" s="1"/>
  <c r="G46" i="12"/>
  <c r="E46" i="12"/>
  <c r="F46" i="12" s="1"/>
  <c r="G45" i="12"/>
  <c r="E45" i="12"/>
  <c r="F45" i="12" s="1"/>
  <c r="G44" i="12"/>
  <c r="E44" i="12"/>
  <c r="F44" i="12" s="1"/>
  <c r="G43" i="12"/>
  <c r="F43" i="12"/>
  <c r="E43" i="12"/>
  <c r="G42" i="12"/>
  <c r="E42" i="12"/>
  <c r="F42" i="12" s="1"/>
  <c r="G41" i="12"/>
  <c r="E41" i="12"/>
  <c r="F41" i="12" s="1"/>
  <c r="G40" i="12"/>
  <c r="E40" i="12"/>
  <c r="F40" i="12" s="1"/>
  <c r="G39" i="12"/>
  <c r="E39" i="12"/>
  <c r="F39" i="12" s="1"/>
  <c r="G38" i="12"/>
  <c r="F38" i="12"/>
  <c r="E38" i="12"/>
  <c r="G37" i="12"/>
  <c r="E37" i="12"/>
  <c r="F37" i="12" s="1"/>
  <c r="G36" i="12"/>
  <c r="E36" i="12"/>
  <c r="F36" i="12" s="1"/>
  <c r="G35" i="12"/>
  <c r="F35" i="12"/>
  <c r="E35" i="12"/>
  <c r="G34" i="12"/>
  <c r="E34" i="12"/>
  <c r="F34" i="12" s="1"/>
  <c r="G33" i="12"/>
  <c r="E33" i="12"/>
  <c r="F33" i="12" s="1"/>
  <c r="G32" i="12"/>
  <c r="E32" i="12"/>
  <c r="F32" i="12" s="1"/>
  <c r="G30" i="12"/>
  <c r="E30" i="12"/>
  <c r="F30" i="12" s="1"/>
  <c r="G29" i="12"/>
  <c r="F29" i="12"/>
  <c r="E29" i="12"/>
  <c r="G28" i="12"/>
  <c r="E28" i="12"/>
  <c r="F28" i="12" s="1"/>
  <c r="G27" i="12"/>
  <c r="E27" i="12"/>
  <c r="F27" i="12" s="1"/>
  <c r="G26" i="12"/>
  <c r="F26" i="12"/>
  <c r="E26" i="12"/>
  <c r="G25" i="12"/>
  <c r="E25" i="12"/>
  <c r="F25" i="12" s="1"/>
  <c r="G24" i="12"/>
  <c r="E24" i="12"/>
  <c r="F24" i="12" s="1"/>
  <c r="G23" i="12"/>
  <c r="E23" i="12"/>
  <c r="F23" i="12" s="1"/>
  <c r="G22" i="12"/>
  <c r="E22" i="12"/>
  <c r="F22" i="12" s="1"/>
  <c r="G21" i="12"/>
  <c r="E21" i="12"/>
  <c r="F21" i="12" s="1"/>
  <c r="G20" i="12"/>
  <c r="E20" i="12"/>
  <c r="F20" i="12" s="1"/>
  <c r="G19" i="12"/>
  <c r="E19" i="12"/>
  <c r="F19" i="12" s="1"/>
  <c r="G18" i="12"/>
  <c r="F18" i="12"/>
  <c r="E18" i="12"/>
  <c r="G16" i="12"/>
  <c r="E16" i="12"/>
  <c r="F16" i="12" s="1"/>
  <c r="G15" i="12"/>
  <c r="E15" i="12"/>
  <c r="F15" i="12" s="1"/>
  <c r="G14" i="12"/>
  <c r="E14" i="12"/>
  <c r="F14" i="12" s="1"/>
  <c r="G13" i="12"/>
  <c r="E13" i="12"/>
  <c r="F13" i="12" s="1"/>
  <c r="G12" i="12"/>
  <c r="E12" i="12"/>
  <c r="F12" i="12" s="1"/>
  <c r="G11" i="12"/>
  <c r="E11" i="12"/>
  <c r="F11" i="12" s="1"/>
  <c r="G10" i="12"/>
  <c r="E10" i="12"/>
  <c r="F10" i="12" s="1"/>
  <c r="G9" i="12"/>
  <c r="F9" i="12"/>
  <c r="E9" i="12"/>
  <c r="G8" i="12"/>
  <c r="E8" i="12"/>
  <c r="F8" i="12" s="1"/>
  <c r="G7" i="12"/>
  <c r="E7" i="12"/>
  <c r="F7" i="12" s="1"/>
  <c r="G6" i="12"/>
  <c r="E6" i="12"/>
  <c r="F6" i="12" s="1"/>
  <c r="G5" i="12"/>
  <c r="E5" i="12"/>
  <c r="F5" i="12" s="1"/>
  <c r="G106" i="11"/>
  <c r="E106" i="11"/>
  <c r="F106" i="11" s="1"/>
  <c r="G105" i="11"/>
  <c r="E105" i="11"/>
  <c r="F105" i="11" s="1"/>
  <c r="G104" i="11"/>
  <c r="E104" i="11"/>
  <c r="F104" i="11" s="1"/>
  <c r="G103" i="11"/>
  <c r="F103" i="11"/>
  <c r="E103" i="11"/>
  <c r="G102" i="11"/>
  <c r="E102" i="11"/>
  <c r="F102" i="11" s="1"/>
  <c r="G101" i="11"/>
  <c r="E101" i="11"/>
  <c r="F101" i="11" s="1"/>
  <c r="G99" i="11"/>
  <c r="E99" i="11"/>
  <c r="F99" i="11" s="1"/>
  <c r="G98" i="11"/>
  <c r="E98" i="11"/>
  <c r="F98" i="11" s="1"/>
  <c r="G97" i="11"/>
  <c r="E97" i="11"/>
  <c r="F97" i="11" s="1"/>
  <c r="G96" i="11"/>
  <c r="E96" i="11"/>
  <c r="F96" i="11" s="1"/>
  <c r="G94" i="11"/>
  <c r="E94" i="11"/>
  <c r="F94" i="11" s="1"/>
  <c r="G93" i="11"/>
  <c r="F93" i="11"/>
  <c r="E93" i="11"/>
  <c r="G92" i="11"/>
  <c r="E92" i="11"/>
  <c r="F92" i="11" s="1"/>
  <c r="G91" i="11"/>
  <c r="E91" i="11"/>
  <c r="F91" i="11" s="1"/>
  <c r="G90" i="11"/>
  <c r="E90" i="11"/>
  <c r="F90" i="11" s="1"/>
  <c r="G89" i="11"/>
  <c r="E89" i="11"/>
  <c r="F89" i="11" s="1"/>
  <c r="G88" i="11"/>
  <c r="E88" i="11"/>
  <c r="F88" i="11" s="1"/>
  <c r="G87" i="11"/>
  <c r="E87" i="11"/>
  <c r="F87" i="11" s="1"/>
  <c r="G86" i="11"/>
  <c r="E86" i="11"/>
  <c r="F86" i="11" s="1"/>
  <c r="G85" i="11"/>
  <c r="F85" i="11"/>
  <c r="E85" i="11"/>
  <c r="G84" i="11"/>
  <c r="E84" i="11"/>
  <c r="F84" i="11" s="1"/>
  <c r="G82" i="11"/>
  <c r="E82" i="11"/>
  <c r="F82" i="11" s="1"/>
  <c r="G81" i="11"/>
  <c r="E81" i="11"/>
  <c r="F81" i="11" s="1"/>
  <c r="G80" i="11"/>
  <c r="E80" i="11"/>
  <c r="F80" i="11" s="1"/>
  <c r="G79" i="11"/>
  <c r="E79" i="11"/>
  <c r="F79" i="11" s="1"/>
  <c r="G78" i="11"/>
  <c r="E78" i="11"/>
  <c r="F78" i="11" s="1"/>
  <c r="G77" i="11"/>
  <c r="E77" i="11"/>
  <c r="F77" i="11" s="1"/>
  <c r="G76" i="11"/>
  <c r="F76" i="11"/>
  <c r="E76" i="11"/>
  <c r="G75" i="11"/>
  <c r="E75" i="11"/>
  <c r="F75" i="11" s="1"/>
  <c r="G73" i="11"/>
  <c r="E73" i="11"/>
  <c r="F73" i="11" s="1"/>
  <c r="G72" i="11"/>
  <c r="F72" i="11"/>
  <c r="E72" i="11"/>
  <c r="G71" i="11"/>
  <c r="E71" i="11"/>
  <c r="F71" i="11" s="1"/>
  <c r="G70" i="11"/>
  <c r="E70" i="11"/>
  <c r="F70" i="11" s="1"/>
  <c r="G69" i="11"/>
  <c r="F69" i="11"/>
  <c r="E69" i="11"/>
  <c r="G68" i="11"/>
  <c r="E68" i="11"/>
  <c r="F68" i="11" s="1"/>
  <c r="G67" i="11"/>
  <c r="F67" i="11"/>
  <c r="E67" i="11"/>
  <c r="G65" i="11"/>
  <c r="E65" i="11"/>
  <c r="F65" i="11" s="1"/>
  <c r="G64" i="11"/>
  <c r="E64" i="11"/>
  <c r="F64" i="11" s="1"/>
  <c r="G63" i="11"/>
  <c r="F63" i="11"/>
  <c r="E63" i="11"/>
  <c r="G62" i="11"/>
  <c r="E62" i="11"/>
  <c r="F62" i="11" s="1"/>
  <c r="G61" i="11"/>
  <c r="E61" i="11"/>
  <c r="F61" i="11" s="1"/>
  <c r="G60" i="11"/>
  <c r="F60" i="11"/>
  <c r="E60" i="11"/>
  <c r="G59" i="11"/>
  <c r="E59" i="11"/>
  <c r="F59" i="11" s="1"/>
  <c r="G58" i="11"/>
  <c r="F58" i="11"/>
  <c r="E58" i="11"/>
  <c r="G57" i="11"/>
  <c r="E57" i="11"/>
  <c r="F57" i="11" s="1"/>
  <c r="G56" i="11"/>
  <c r="E56" i="11"/>
  <c r="F56" i="11" s="1"/>
  <c r="G55" i="11"/>
  <c r="F55" i="11"/>
  <c r="E55" i="11"/>
  <c r="G54" i="11"/>
  <c r="E54" i="11"/>
  <c r="F54" i="11" s="1"/>
  <c r="G53" i="11"/>
  <c r="E53" i="11"/>
  <c r="F53" i="11" s="1"/>
  <c r="G52" i="11"/>
  <c r="F52" i="11"/>
  <c r="E52" i="11"/>
  <c r="G51" i="11"/>
  <c r="E51" i="11"/>
  <c r="F51" i="11" s="1"/>
  <c r="G49" i="11"/>
  <c r="F49" i="11"/>
  <c r="E49" i="11"/>
  <c r="G48" i="11"/>
  <c r="E48" i="11"/>
  <c r="F48" i="11" s="1"/>
  <c r="G47" i="11"/>
  <c r="E47" i="11"/>
  <c r="F47" i="11" s="1"/>
  <c r="G46" i="11"/>
  <c r="F46" i="11"/>
  <c r="E46" i="11"/>
  <c r="G45" i="11"/>
  <c r="E45" i="11"/>
  <c r="F45" i="11" s="1"/>
  <c r="G44" i="11"/>
  <c r="E44" i="11"/>
  <c r="F44" i="11" s="1"/>
  <c r="G43" i="11"/>
  <c r="F43" i="11"/>
  <c r="E43" i="11"/>
  <c r="G42" i="11"/>
  <c r="E42" i="11"/>
  <c r="F42" i="11" s="1"/>
  <c r="G41" i="11"/>
  <c r="F41" i="11"/>
  <c r="E41" i="11"/>
  <c r="G40" i="11"/>
  <c r="E40" i="11"/>
  <c r="F40" i="11" s="1"/>
  <c r="G39" i="11"/>
  <c r="E39" i="11"/>
  <c r="F39" i="11" s="1"/>
  <c r="G38" i="11"/>
  <c r="E38" i="11"/>
  <c r="F38" i="11" s="1"/>
  <c r="G37" i="11"/>
  <c r="E37" i="11"/>
  <c r="F37" i="11" s="1"/>
  <c r="G36" i="11"/>
  <c r="E36" i="11"/>
  <c r="F36" i="11" s="1"/>
  <c r="G35" i="11"/>
  <c r="E35" i="11"/>
  <c r="F35" i="11" s="1"/>
  <c r="G34" i="11"/>
  <c r="E34" i="11"/>
  <c r="F34" i="11" s="1"/>
  <c r="G33" i="11"/>
  <c r="F33" i="11"/>
  <c r="E33" i="11"/>
  <c r="G32" i="11"/>
  <c r="E32" i="11"/>
  <c r="F32" i="11" s="1"/>
  <c r="G30" i="11"/>
  <c r="E30" i="11"/>
  <c r="F30" i="11" s="1"/>
  <c r="G29" i="11"/>
  <c r="E29" i="11"/>
  <c r="F29" i="11" s="1"/>
  <c r="G28" i="11"/>
  <c r="E28" i="11"/>
  <c r="F28" i="11" s="1"/>
  <c r="G27" i="11"/>
  <c r="E27" i="11"/>
  <c r="F27" i="11" s="1"/>
  <c r="G26" i="11"/>
  <c r="E26" i="11"/>
  <c r="F26" i="11" s="1"/>
  <c r="G25" i="11"/>
  <c r="E25" i="11"/>
  <c r="F25" i="11" s="1"/>
  <c r="G24" i="11"/>
  <c r="F24" i="11"/>
  <c r="E24" i="11"/>
  <c r="G23" i="11"/>
  <c r="E23" i="11"/>
  <c r="F23" i="11" s="1"/>
  <c r="G22" i="11"/>
  <c r="E22" i="11"/>
  <c r="F22" i="11" s="1"/>
  <c r="G21" i="11"/>
  <c r="E21" i="11"/>
  <c r="F21" i="11" s="1"/>
  <c r="G20" i="11"/>
  <c r="E20" i="11"/>
  <c r="F20" i="11" s="1"/>
  <c r="G19" i="11"/>
  <c r="E19" i="11"/>
  <c r="F19" i="11" s="1"/>
  <c r="G18" i="11"/>
  <c r="E18" i="11"/>
  <c r="F18" i="11" s="1"/>
  <c r="G16" i="11"/>
  <c r="E16" i="11"/>
  <c r="F16" i="11" s="1"/>
  <c r="G15" i="11"/>
  <c r="F15" i="11"/>
  <c r="E15" i="11"/>
  <c r="G14" i="11"/>
  <c r="E14" i="11"/>
  <c r="F14" i="11" s="1"/>
  <c r="G13" i="11"/>
  <c r="E13" i="11"/>
  <c r="F13" i="11" s="1"/>
  <c r="G12" i="11"/>
  <c r="E12" i="11"/>
  <c r="F12" i="11" s="1"/>
  <c r="G11" i="11"/>
  <c r="E11" i="11"/>
  <c r="F11" i="11" s="1"/>
  <c r="G10" i="11"/>
  <c r="E10" i="11"/>
  <c r="F10" i="11" s="1"/>
  <c r="G9" i="11"/>
  <c r="E9" i="11"/>
  <c r="F9" i="11" s="1"/>
  <c r="G8" i="11"/>
  <c r="E8" i="11"/>
  <c r="F8" i="11" s="1"/>
  <c r="G7" i="11"/>
  <c r="F7" i="11"/>
  <c r="E7" i="11"/>
  <c r="G6" i="11"/>
  <c r="E6" i="11"/>
  <c r="F6" i="11" s="1"/>
  <c r="G5" i="11"/>
  <c r="E5" i="11"/>
  <c r="F5" i="11" s="1"/>
  <c r="G106" i="10"/>
  <c r="E106" i="10"/>
  <c r="F106" i="10" s="1"/>
  <c r="G105" i="10"/>
  <c r="E105" i="10"/>
  <c r="F105" i="10" s="1"/>
  <c r="G104" i="10"/>
  <c r="E104" i="10"/>
  <c r="F104" i="10" s="1"/>
  <c r="G103" i="10"/>
  <c r="F103" i="10"/>
  <c r="E103" i="10"/>
  <c r="G102" i="10"/>
  <c r="E102" i="10"/>
  <c r="F102" i="10" s="1"/>
  <c r="G101" i="10"/>
  <c r="E101" i="10"/>
  <c r="F101" i="10" s="1"/>
  <c r="G99" i="10"/>
  <c r="F99" i="10"/>
  <c r="E99" i="10"/>
  <c r="G98" i="10"/>
  <c r="E98" i="10"/>
  <c r="F98" i="10" s="1"/>
  <c r="G97" i="10"/>
  <c r="E97" i="10"/>
  <c r="F97" i="10" s="1"/>
  <c r="G96" i="10"/>
  <c r="F96" i="10"/>
  <c r="E96" i="10"/>
  <c r="G94" i="10"/>
  <c r="E94" i="10"/>
  <c r="F94" i="10" s="1"/>
  <c r="G93" i="10"/>
  <c r="E93" i="10"/>
  <c r="F93" i="10" s="1"/>
  <c r="G92" i="10"/>
  <c r="E92" i="10"/>
  <c r="F92" i="10" s="1"/>
  <c r="G91" i="10"/>
  <c r="E91" i="10"/>
  <c r="F91" i="10" s="1"/>
  <c r="G90" i="10"/>
  <c r="F90" i="10"/>
  <c r="E90" i="10"/>
  <c r="G89" i="10"/>
  <c r="E89" i="10"/>
  <c r="F89" i="10" s="1"/>
  <c r="G88" i="10"/>
  <c r="E88" i="10"/>
  <c r="F88" i="10" s="1"/>
  <c r="G87" i="10"/>
  <c r="E87" i="10"/>
  <c r="F87" i="10" s="1"/>
  <c r="G86" i="10"/>
  <c r="E86" i="10"/>
  <c r="F86" i="10" s="1"/>
  <c r="G85" i="10"/>
  <c r="F85" i="10"/>
  <c r="E85" i="10"/>
  <c r="G84" i="10"/>
  <c r="E84" i="10"/>
  <c r="F84" i="10" s="1"/>
  <c r="G82" i="10"/>
  <c r="E82" i="10"/>
  <c r="F82" i="10" s="1"/>
  <c r="G81" i="10"/>
  <c r="F81" i="10"/>
  <c r="E81" i="10"/>
  <c r="G80" i="10"/>
  <c r="E80" i="10"/>
  <c r="F80" i="10" s="1"/>
  <c r="G79" i="10"/>
  <c r="E79" i="10"/>
  <c r="F79" i="10" s="1"/>
  <c r="G78" i="10"/>
  <c r="F78" i="10"/>
  <c r="E78" i="10"/>
  <c r="G77" i="10"/>
  <c r="E77" i="10"/>
  <c r="F77" i="10" s="1"/>
  <c r="G76" i="10"/>
  <c r="E76" i="10"/>
  <c r="F76" i="10" s="1"/>
  <c r="G75" i="10"/>
  <c r="E75" i="10"/>
  <c r="F75" i="10" s="1"/>
  <c r="G73" i="10"/>
  <c r="E73" i="10"/>
  <c r="F73" i="10" s="1"/>
  <c r="G72" i="10"/>
  <c r="F72" i="10"/>
  <c r="E72" i="10"/>
  <c r="G71" i="10"/>
  <c r="E71" i="10"/>
  <c r="F71" i="10" s="1"/>
  <c r="G70" i="10"/>
  <c r="E70" i="10"/>
  <c r="F70" i="10" s="1"/>
  <c r="G69" i="10"/>
  <c r="F69" i="10"/>
  <c r="E69" i="10"/>
  <c r="G68" i="10"/>
  <c r="E68" i="10"/>
  <c r="F68" i="10" s="1"/>
  <c r="G67" i="10"/>
  <c r="F67" i="10"/>
  <c r="E67" i="10"/>
  <c r="G65" i="10"/>
  <c r="E65" i="10"/>
  <c r="F65" i="10" s="1"/>
  <c r="G64" i="10"/>
  <c r="E64" i="10"/>
  <c r="F64" i="10" s="1"/>
  <c r="G63" i="10"/>
  <c r="F63" i="10"/>
  <c r="E63" i="10"/>
  <c r="G62" i="10"/>
  <c r="E62" i="10"/>
  <c r="F62" i="10" s="1"/>
  <c r="G61" i="10"/>
  <c r="E61" i="10"/>
  <c r="F61" i="10" s="1"/>
  <c r="G60" i="10"/>
  <c r="F60" i="10"/>
  <c r="E60" i="10"/>
  <c r="G59" i="10"/>
  <c r="E59" i="10"/>
  <c r="F59" i="10" s="1"/>
  <c r="G58" i="10"/>
  <c r="F58" i="10"/>
  <c r="E58" i="10"/>
  <c r="G57" i="10"/>
  <c r="E57" i="10"/>
  <c r="F57" i="10" s="1"/>
  <c r="G56" i="10"/>
  <c r="E56" i="10"/>
  <c r="F56" i="10" s="1"/>
  <c r="G55" i="10"/>
  <c r="F55" i="10"/>
  <c r="E55" i="10"/>
  <c r="G54" i="10"/>
  <c r="E54" i="10"/>
  <c r="F54" i="10" s="1"/>
  <c r="G53" i="10"/>
  <c r="E53" i="10"/>
  <c r="F53" i="10" s="1"/>
  <c r="G52" i="10"/>
  <c r="F52" i="10"/>
  <c r="E52" i="10"/>
  <c r="G51" i="10"/>
  <c r="E51" i="10"/>
  <c r="F51" i="10" s="1"/>
  <c r="G49" i="10"/>
  <c r="F49" i="10"/>
  <c r="E49" i="10"/>
  <c r="G48" i="10"/>
  <c r="E48" i="10"/>
  <c r="F48" i="10" s="1"/>
  <c r="G47" i="10"/>
  <c r="E47" i="10"/>
  <c r="F47" i="10" s="1"/>
  <c r="G46" i="10"/>
  <c r="F46" i="10"/>
  <c r="E46" i="10"/>
  <c r="G45" i="10"/>
  <c r="E45" i="10"/>
  <c r="F45" i="10" s="1"/>
  <c r="G44" i="10"/>
  <c r="E44" i="10"/>
  <c r="F44" i="10" s="1"/>
  <c r="G43" i="10"/>
  <c r="F43" i="10"/>
  <c r="E43" i="10"/>
  <c r="G42" i="10"/>
  <c r="E42" i="10"/>
  <c r="F42" i="10" s="1"/>
  <c r="G41" i="10"/>
  <c r="E41" i="10"/>
  <c r="F41" i="10" s="1"/>
  <c r="G40" i="10"/>
  <c r="E40" i="10"/>
  <c r="F40" i="10" s="1"/>
  <c r="G39" i="10"/>
  <c r="E39" i="10"/>
  <c r="F39" i="10" s="1"/>
  <c r="G38" i="10"/>
  <c r="F38" i="10"/>
  <c r="E38" i="10"/>
  <c r="G37" i="10"/>
  <c r="E37" i="10"/>
  <c r="F37" i="10" s="1"/>
  <c r="G36" i="10"/>
  <c r="E36" i="10"/>
  <c r="F36" i="10" s="1"/>
  <c r="G35" i="10"/>
  <c r="E35" i="10"/>
  <c r="F35" i="10" s="1"/>
  <c r="G34" i="10"/>
  <c r="F34" i="10"/>
  <c r="E34" i="10"/>
  <c r="G33" i="10"/>
  <c r="F33" i="10"/>
  <c r="E33" i="10"/>
  <c r="G32" i="10"/>
  <c r="E32" i="10"/>
  <c r="F32" i="10" s="1"/>
  <c r="G30" i="10"/>
  <c r="E30" i="10"/>
  <c r="F30" i="10" s="1"/>
  <c r="G29" i="10"/>
  <c r="F29" i="10"/>
  <c r="E29" i="10"/>
  <c r="G28" i="10"/>
  <c r="E28" i="10"/>
  <c r="F28" i="10" s="1"/>
  <c r="G27" i="10"/>
  <c r="E27" i="10"/>
  <c r="F27" i="10" s="1"/>
  <c r="G26" i="10"/>
  <c r="F26" i="10"/>
  <c r="E26" i="10"/>
  <c r="G25" i="10"/>
  <c r="E25" i="10"/>
  <c r="F25" i="10" s="1"/>
  <c r="G24" i="10"/>
  <c r="F24" i="10"/>
  <c r="E24" i="10"/>
  <c r="G23" i="10"/>
  <c r="E23" i="10"/>
  <c r="F23" i="10" s="1"/>
  <c r="G22" i="10"/>
  <c r="E22" i="10"/>
  <c r="F22" i="10" s="1"/>
  <c r="G21" i="10"/>
  <c r="F21" i="10"/>
  <c r="E21" i="10"/>
  <c r="G20" i="10"/>
  <c r="F20" i="10"/>
  <c r="E20" i="10"/>
  <c r="G19" i="10"/>
  <c r="E19" i="10"/>
  <c r="F19" i="10" s="1"/>
  <c r="G18" i="10"/>
  <c r="F18" i="10"/>
  <c r="E18" i="10"/>
  <c r="G16" i="10"/>
  <c r="F16" i="10"/>
  <c r="E16" i="10"/>
  <c r="G15" i="10"/>
  <c r="F15" i="10"/>
  <c r="E15" i="10"/>
  <c r="G14" i="10"/>
  <c r="E14" i="10"/>
  <c r="F14" i="10" s="1"/>
  <c r="G13" i="10"/>
  <c r="F13" i="10"/>
  <c r="E13" i="10"/>
  <c r="G12" i="10"/>
  <c r="F12" i="10"/>
  <c r="E12" i="10"/>
  <c r="G11" i="10"/>
  <c r="E11" i="10"/>
  <c r="F11" i="10" s="1"/>
  <c r="G10" i="10"/>
  <c r="E10" i="10"/>
  <c r="F10" i="10" s="1"/>
  <c r="G9" i="10"/>
  <c r="F9" i="10"/>
  <c r="E9" i="10"/>
  <c r="G8" i="10"/>
  <c r="E8" i="10"/>
  <c r="F8" i="10" s="1"/>
  <c r="G7" i="10"/>
  <c r="F7" i="10"/>
  <c r="E7" i="10"/>
  <c r="G6" i="10"/>
  <c r="E6" i="10"/>
  <c r="F6" i="10" s="1"/>
  <c r="G5" i="10"/>
  <c r="E5" i="10"/>
  <c r="F5" i="10" s="1"/>
  <c r="G106" i="9"/>
  <c r="E106" i="9"/>
  <c r="F106" i="9" s="1"/>
  <c r="G105" i="9"/>
  <c r="F105" i="9"/>
  <c r="E105" i="9"/>
  <c r="G104" i="9"/>
  <c r="E104" i="9"/>
  <c r="F104" i="9" s="1"/>
  <c r="G103" i="9"/>
  <c r="F103" i="9"/>
  <c r="E103" i="9"/>
  <c r="G102" i="9"/>
  <c r="E102" i="9"/>
  <c r="F102" i="9" s="1"/>
  <c r="G101" i="9"/>
  <c r="E101" i="9"/>
  <c r="F101" i="9" s="1"/>
  <c r="G99" i="9"/>
  <c r="F99" i="9"/>
  <c r="E99" i="9"/>
  <c r="G98" i="9"/>
  <c r="E98" i="9"/>
  <c r="F98" i="9" s="1"/>
  <c r="G97" i="9"/>
  <c r="E97" i="9"/>
  <c r="F97" i="9" s="1"/>
  <c r="G96" i="9"/>
  <c r="F96" i="9"/>
  <c r="E96" i="9"/>
  <c r="G94" i="9"/>
  <c r="F94" i="9"/>
  <c r="E94" i="9"/>
  <c r="G93" i="9"/>
  <c r="F93" i="9"/>
  <c r="E93" i="9"/>
  <c r="G92" i="9"/>
  <c r="E92" i="9"/>
  <c r="F92" i="9" s="1"/>
  <c r="G91" i="9"/>
  <c r="E91" i="9"/>
  <c r="F91" i="9" s="1"/>
  <c r="G90" i="9"/>
  <c r="F90" i="9"/>
  <c r="E90" i="9"/>
  <c r="G89" i="9"/>
  <c r="E89" i="9"/>
  <c r="F89" i="9" s="1"/>
  <c r="G88" i="9"/>
  <c r="E88" i="9"/>
  <c r="F88" i="9" s="1"/>
  <c r="G87" i="9"/>
  <c r="F87" i="9"/>
  <c r="E87" i="9"/>
  <c r="G86" i="9"/>
  <c r="E86" i="9"/>
  <c r="F86" i="9" s="1"/>
  <c r="G85" i="9"/>
  <c r="F85" i="9"/>
  <c r="E85" i="9"/>
  <c r="G84" i="9"/>
  <c r="E84" i="9"/>
  <c r="F84" i="9" s="1"/>
  <c r="G82" i="9"/>
  <c r="E82" i="9"/>
  <c r="F82" i="9" s="1"/>
  <c r="G81" i="9"/>
  <c r="F81" i="9"/>
  <c r="E81" i="9"/>
  <c r="G80" i="9"/>
  <c r="E80" i="9"/>
  <c r="F80" i="9" s="1"/>
  <c r="G79" i="9"/>
  <c r="E79" i="9"/>
  <c r="F79" i="9" s="1"/>
  <c r="G78" i="9"/>
  <c r="F78" i="9"/>
  <c r="E78" i="9"/>
  <c r="G77" i="9"/>
  <c r="E77" i="9"/>
  <c r="F77" i="9" s="1"/>
  <c r="G76" i="9"/>
  <c r="F76" i="9"/>
  <c r="E76" i="9"/>
  <c r="G75" i="9"/>
  <c r="E75" i="9"/>
  <c r="F75" i="9" s="1"/>
  <c r="G73" i="9"/>
  <c r="E73" i="9"/>
  <c r="F73" i="9" s="1"/>
  <c r="G72" i="9"/>
  <c r="F72" i="9"/>
  <c r="E72" i="9"/>
  <c r="G71" i="9"/>
  <c r="E71" i="9"/>
  <c r="F71" i="9" s="1"/>
  <c r="G70" i="9"/>
  <c r="E70" i="9"/>
  <c r="F70" i="9" s="1"/>
  <c r="G69" i="9"/>
  <c r="F69" i="9"/>
  <c r="E69" i="9"/>
  <c r="G68" i="9"/>
  <c r="E68" i="9"/>
  <c r="F68" i="9" s="1"/>
  <c r="G67" i="9"/>
  <c r="F67" i="9"/>
  <c r="E67" i="9"/>
  <c r="G65" i="9"/>
  <c r="E65" i="9"/>
  <c r="F65" i="9" s="1"/>
  <c r="G64" i="9"/>
  <c r="E64" i="9"/>
  <c r="F64" i="9" s="1"/>
  <c r="G63" i="9"/>
  <c r="F63" i="9"/>
  <c r="E63" i="9"/>
  <c r="G62" i="9"/>
  <c r="E62" i="9"/>
  <c r="F62" i="9" s="1"/>
  <c r="G61" i="9"/>
  <c r="E61" i="9"/>
  <c r="F61" i="9" s="1"/>
  <c r="G60" i="9"/>
  <c r="F60" i="9"/>
  <c r="E60" i="9"/>
  <c r="G59" i="9"/>
  <c r="E59" i="9"/>
  <c r="F59" i="9" s="1"/>
  <c r="G58" i="9"/>
  <c r="F58" i="9"/>
  <c r="E58" i="9"/>
  <c r="G57" i="9"/>
  <c r="E57" i="9"/>
  <c r="F57" i="9" s="1"/>
  <c r="G56" i="9"/>
  <c r="E56" i="9"/>
  <c r="F56" i="9" s="1"/>
  <c r="G55" i="9"/>
  <c r="F55" i="9"/>
  <c r="E55" i="9"/>
  <c r="G54" i="9"/>
  <c r="E54" i="9"/>
  <c r="F54" i="9" s="1"/>
  <c r="G53" i="9"/>
  <c r="E53" i="9"/>
  <c r="F53" i="9" s="1"/>
  <c r="G52" i="9"/>
  <c r="F52" i="9"/>
  <c r="E52" i="9"/>
  <c r="G51" i="9"/>
  <c r="E51" i="9"/>
  <c r="F51" i="9" s="1"/>
  <c r="G49" i="9"/>
  <c r="F49" i="9"/>
  <c r="E49" i="9"/>
  <c r="G48" i="9"/>
  <c r="E48" i="9"/>
  <c r="F48" i="9" s="1"/>
  <c r="G47" i="9"/>
  <c r="E47" i="9"/>
  <c r="F47" i="9" s="1"/>
  <c r="G46" i="9"/>
  <c r="F46" i="9"/>
  <c r="E46" i="9"/>
  <c r="G45" i="9"/>
  <c r="E45" i="9"/>
  <c r="F45" i="9" s="1"/>
  <c r="G44" i="9"/>
  <c r="E44" i="9"/>
  <c r="F44" i="9" s="1"/>
  <c r="G43" i="9"/>
  <c r="F43" i="9"/>
  <c r="E43" i="9"/>
  <c r="G42" i="9"/>
  <c r="E42" i="9"/>
  <c r="F42" i="9" s="1"/>
  <c r="G41" i="9"/>
  <c r="F41" i="9"/>
  <c r="E41" i="9"/>
  <c r="G40" i="9"/>
  <c r="E40" i="9"/>
  <c r="F40" i="9" s="1"/>
  <c r="G39" i="9"/>
  <c r="E39" i="9"/>
  <c r="F39" i="9" s="1"/>
  <c r="G38" i="9"/>
  <c r="F38" i="9"/>
  <c r="E38" i="9"/>
  <c r="G37" i="9"/>
  <c r="E37" i="9"/>
  <c r="F37" i="9" s="1"/>
  <c r="G36" i="9"/>
  <c r="E36" i="9"/>
  <c r="F36" i="9" s="1"/>
  <c r="G35" i="9"/>
  <c r="F35" i="9"/>
  <c r="E35" i="9"/>
  <c r="G34" i="9"/>
  <c r="E34" i="9"/>
  <c r="F34" i="9" s="1"/>
  <c r="G33" i="9"/>
  <c r="F33" i="9"/>
  <c r="E33" i="9"/>
  <c r="G32" i="9"/>
  <c r="E32" i="9"/>
  <c r="F32" i="9" s="1"/>
  <c r="G30" i="9"/>
  <c r="E30" i="9"/>
  <c r="F30" i="9" s="1"/>
  <c r="G29" i="9"/>
  <c r="F29" i="9"/>
  <c r="E29" i="9"/>
  <c r="G28" i="9"/>
  <c r="E28" i="9"/>
  <c r="F28" i="9" s="1"/>
  <c r="G27" i="9"/>
  <c r="E27" i="9"/>
  <c r="F27" i="9" s="1"/>
  <c r="G26" i="9"/>
  <c r="F26" i="9"/>
  <c r="E26" i="9"/>
  <c r="G25" i="9"/>
  <c r="E25" i="9"/>
  <c r="F25" i="9" s="1"/>
  <c r="G24" i="9"/>
  <c r="F24" i="9"/>
  <c r="E24" i="9"/>
  <c r="G23" i="9"/>
  <c r="E23" i="9"/>
  <c r="F23" i="9" s="1"/>
  <c r="G22" i="9"/>
  <c r="E22" i="9"/>
  <c r="F22" i="9" s="1"/>
  <c r="G21" i="9"/>
  <c r="F21" i="9"/>
  <c r="E21" i="9"/>
  <c r="G20" i="9"/>
  <c r="E20" i="9"/>
  <c r="F20" i="9" s="1"/>
  <c r="G19" i="9"/>
  <c r="E19" i="9"/>
  <c r="F19" i="9" s="1"/>
  <c r="G18" i="9"/>
  <c r="F18" i="9"/>
  <c r="E18" i="9"/>
  <c r="G16" i="9"/>
  <c r="E16" i="9"/>
  <c r="F16" i="9" s="1"/>
  <c r="G15" i="9"/>
  <c r="F15" i="9"/>
  <c r="E15" i="9"/>
  <c r="G14" i="9"/>
  <c r="E14" i="9"/>
  <c r="F14" i="9" s="1"/>
  <c r="G13" i="9"/>
  <c r="E13" i="9"/>
  <c r="F13" i="9" s="1"/>
  <c r="G12" i="9"/>
  <c r="F12" i="9"/>
  <c r="E12" i="9"/>
  <c r="G11" i="9"/>
  <c r="E11" i="9"/>
  <c r="F11" i="9" s="1"/>
  <c r="G10" i="9"/>
  <c r="E10" i="9"/>
  <c r="F10" i="9" s="1"/>
  <c r="G9" i="9"/>
  <c r="F9" i="9"/>
  <c r="E9" i="9"/>
  <c r="G8" i="9"/>
  <c r="E8" i="9"/>
  <c r="F8" i="9" s="1"/>
  <c r="G7" i="9"/>
  <c r="F7" i="9"/>
  <c r="E7" i="9"/>
  <c r="G6" i="9"/>
  <c r="E6" i="9"/>
  <c r="F6" i="9" s="1"/>
  <c r="G5" i="9"/>
  <c r="E5" i="9"/>
  <c r="F5" i="9" s="1"/>
  <c r="G106" i="8"/>
  <c r="E106" i="8"/>
  <c r="F106" i="8" s="1"/>
  <c r="G105" i="8"/>
  <c r="E105" i="8"/>
  <c r="F105" i="8" s="1"/>
  <c r="G104" i="8"/>
  <c r="F104" i="8"/>
  <c r="E104" i="8"/>
  <c r="G103" i="8"/>
  <c r="F103" i="8"/>
  <c r="E103" i="8"/>
  <c r="G102" i="8"/>
  <c r="E102" i="8"/>
  <c r="F102" i="8" s="1"/>
  <c r="G101" i="8"/>
  <c r="E101" i="8"/>
  <c r="F101" i="8" s="1"/>
  <c r="G99" i="8"/>
  <c r="F99" i="8"/>
  <c r="E99" i="8"/>
  <c r="G98" i="8"/>
  <c r="E98" i="8"/>
  <c r="F98" i="8" s="1"/>
  <c r="G97" i="8"/>
  <c r="E97" i="8"/>
  <c r="F97" i="8" s="1"/>
  <c r="G96" i="8"/>
  <c r="F96" i="8"/>
  <c r="E96" i="8"/>
  <c r="G94" i="8"/>
  <c r="E94" i="8"/>
  <c r="F94" i="8" s="1"/>
  <c r="G93" i="8"/>
  <c r="E93" i="8"/>
  <c r="F93" i="8" s="1"/>
  <c r="G92" i="8"/>
  <c r="E92" i="8"/>
  <c r="F92" i="8" s="1"/>
  <c r="G91" i="8"/>
  <c r="E91" i="8"/>
  <c r="F91" i="8" s="1"/>
  <c r="G90" i="8"/>
  <c r="F90" i="8"/>
  <c r="E90" i="8"/>
  <c r="G89" i="8"/>
  <c r="E89" i="8"/>
  <c r="F89" i="8" s="1"/>
  <c r="G88" i="8"/>
  <c r="E88" i="8"/>
  <c r="F88" i="8" s="1"/>
  <c r="G87" i="8"/>
  <c r="E87" i="8"/>
  <c r="F87" i="8" s="1"/>
  <c r="G86" i="8"/>
  <c r="F86" i="8"/>
  <c r="E86" i="8"/>
  <c r="G85" i="8"/>
  <c r="F85" i="8"/>
  <c r="E85" i="8"/>
  <c r="G84" i="8"/>
  <c r="E84" i="8"/>
  <c r="F84" i="8" s="1"/>
  <c r="G82" i="8"/>
  <c r="E82" i="8"/>
  <c r="F82" i="8" s="1"/>
  <c r="G81" i="8"/>
  <c r="F81" i="8"/>
  <c r="E81" i="8"/>
  <c r="G80" i="8"/>
  <c r="E80" i="8"/>
  <c r="F80" i="8" s="1"/>
  <c r="G79" i="8"/>
  <c r="E79" i="8"/>
  <c r="F79" i="8" s="1"/>
  <c r="G78" i="8"/>
  <c r="F78" i="8"/>
  <c r="E78" i="8"/>
  <c r="G77" i="8"/>
  <c r="E77" i="8"/>
  <c r="F77" i="8" s="1"/>
  <c r="G76" i="8"/>
  <c r="F76" i="8"/>
  <c r="E76" i="8"/>
  <c r="G75" i="8"/>
  <c r="E75" i="8"/>
  <c r="F75" i="8" s="1"/>
  <c r="G73" i="8"/>
  <c r="E73" i="8"/>
  <c r="F73" i="8" s="1"/>
  <c r="G72" i="8"/>
  <c r="F72" i="8"/>
  <c r="E72" i="8"/>
  <c r="G71" i="8"/>
  <c r="E71" i="8"/>
  <c r="F71" i="8" s="1"/>
  <c r="G70" i="8"/>
  <c r="E70" i="8"/>
  <c r="F70" i="8" s="1"/>
  <c r="G69" i="8"/>
  <c r="F69" i="8"/>
  <c r="E69" i="8"/>
  <c r="G68" i="8"/>
  <c r="E68" i="8"/>
  <c r="F68" i="8" s="1"/>
  <c r="G67" i="8"/>
  <c r="F67" i="8"/>
  <c r="E67" i="8"/>
  <c r="G65" i="8"/>
  <c r="E65" i="8"/>
  <c r="F65" i="8" s="1"/>
  <c r="G64" i="8"/>
  <c r="E64" i="8"/>
  <c r="F64" i="8" s="1"/>
  <c r="G63" i="8"/>
  <c r="F63" i="8"/>
  <c r="E63" i="8"/>
  <c r="G62" i="8"/>
  <c r="E62" i="8"/>
  <c r="F62" i="8" s="1"/>
  <c r="G61" i="8"/>
  <c r="E61" i="8"/>
  <c r="F61" i="8" s="1"/>
  <c r="G60" i="8"/>
  <c r="F60" i="8"/>
  <c r="E60" i="8"/>
  <c r="G59" i="8"/>
  <c r="E59" i="8"/>
  <c r="F59" i="8" s="1"/>
  <c r="G58" i="8"/>
  <c r="F58" i="8"/>
  <c r="E58" i="8"/>
  <c r="G57" i="8"/>
  <c r="E57" i="8"/>
  <c r="F57" i="8" s="1"/>
  <c r="G56" i="8"/>
  <c r="E56" i="8"/>
  <c r="F56" i="8" s="1"/>
  <c r="G55" i="8"/>
  <c r="F55" i="8"/>
  <c r="E55" i="8"/>
  <c r="G54" i="8"/>
  <c r="E54" i="8"/>
  <c r="F54" i="8" s="1"/>
  <c r="G53" i="8"/>
  <c r="E53" i="8"/>
  <c r="F53" i="8" s="1"/>
  <c r="G52" i="8"/>
  <c r="F52" i="8"/>
  <c r="E52" i="8"/>
  <c r="G51" i="8"/>
  <c r="E51" i="8"/>
  <c r="F51" i="8" s="1"/>
  <c r="G49" i="8"/>
  <c r="F49" i="8"/>
  <c r="E49" i="8"/>
  <c r="G48" i="8"/>
  <c r="E48" i="8"/>
  <c r="F48" i="8" s="1"/>
  <c r="G47" i="8"/>
  <c r="E47" i="8"/>
  <c r="F47" i="8" s="1"/>
  <c r="G46" i="8"/>
  <c r="F46" i="8"/>
  <c r="E46" i="8"/>
  <c r="G45" i="8"/>
  <c r="E45" i="8"/>
  <c r="F45" i="8" s="1"/>
  <c r="G44" i="8"/>
  <c r="E44" i="8"/>
  <c r="F44" i="8" s="1"/>
  <c r="G43" i="8"/>
  <c r="F43" i="8"/>
  <c r="E43" i="8"/>
  <c r="G42" i="8"/>
  <c r="E42" i="8"/>
  <c r="F42" i="8" s="1"/>
  <c r="G41" i="8"/>
  <c r="F41" i="8"/>
  <c r="E41" i="8"/>
  <c r="G40" i="8"/>
  <c r="E40" i="8"/>
  <c r="F40" i="8" s="1"/>
  <c r="G39" i="8"/>
  <c r="E39" i="8"/>
  <c r="F39" i="8" s="1"/>
  <c r="G38" i="8"/>
  <c r="F38" i="8"/>
  <c r="E38" i="8"/>
  <c r="G37" i="8"/>
  <c r="E37" i="8"/>
  <c r="F37" i="8" s="1"/>
  <c r="G36" i="8"/>
  <c r="E36" i="8"/>
  <c r="F36" i="8" s="1"/>
  <c r="G35" i="8"/>
  <c r="F35" i="8"/>
  <c r="E35" i="8"/>
  <c r="G34" i="8"/>
  <c r="E34" i="8"/>
  <c r="F34" i="8" s="1"/>
  <c r="G33" i="8"/>
  <c r="F33" i="8"/>
  <c r="E33" i="8"/>
  <c r="G32" i="8"/>
  <c r="E32" i="8"/>
  <c r="F32" i="8" s="1"/>
  <c r="G30" i="8"/>
  <c r="E30" i="8"/>
  <c r="F30" i="8" s="1"/>
  <c r="G29" i="8"/>
  <c r="F29" i="8"/>
  <c r="E29" i="8"/>
  <c r="G28" i="8"/>
  <c r="E28" i="8"/>
  <c r="F28" i="8" s="1"/>
  <c r="G27" i="8"/>
  <c r="E27" i="8"/>
  <c r="F27" i="8" s="1"/>
  <c r="G26" i="8"/>
  <c r="F26" i="8"/>
  <c r="E26" i="8"/>
  <c r="G25" i="8"/>
  <c r="E25" i="8"/>
  <c r="F25" i="8" s="1"/>
  <c r="G24" i="8"/>
  <c r="F24" i="8"/>
  <c r="E24" i="8"/>
  <c r="G23" i="8"/>
  <c r="E23" i="8"/>
  <c r="F23" i="8" s="1"/>
  <c r="G22" i="8"/>
  <c r="E22" i="8"/>
  <c r="F22" i="8" s="1"/>
  <c r="G21" i="8"/>
  <c r="F21" i="8"/>
  <c r="E21" i="8"/>
  <c r="G20" i="8"/>
  <c r="E20" i="8"/>
  <c r="F20" i="8" s="1"/>
  <c r="G19" i="8"/>
  <c r="E19" i="8"/>
  <c r="F19" i="8" s="1"/>
  <c r="G18" i="8"/>
  <c r="F18" i="8"/>
  <c r="E18" i="8"/>
  <c r="G16" i="8"/>
  <c r="E16" i="8"/>
  <c r="F16" i="8" s="1"/>
  <c r="G15" i="8"/>
  <c r="F15" i="8"/>
  <c r="E15" i="8"/>
  <c r="G14" i="8"/>
  <c r="E14" i="8"/>
  <c r="F14" i="8" s="1"/>
  <c r="G13" i="8"/>
  <c r="E13" i="8"/>
  <c r="F13" i="8" s="1"/>
  <c r="G12" i="8"/>
  <c r="F12" i="8"/>
  <c r="E12" i="8"/>
  <c r="G11" i="8"/>
  <c r="E11" i="8"/>
  <c r="F11" i="8" s="1"/>
  <c r="G10" i="8"/>
  <c r="E10" i="8"/>
  <c r="F10" i="8" s="1"/>
  <c r="G9" i="8"/>
  <c r="F9" i="8"/>
  <c r="E9" i="8"/>
  <c r="G8" i="8"/>
  <c r="E8" i="8"/>
  <c r="F8" i="8" s="1"/>
  <c r="G7" i="8"/>
  <c r="F7" i="8"/>
  <c r="E7" i="8"/>
  <c r="G6" i="8"/>
  <c r="E6" i="8"/>
  <c r="F6" i="8" s="1"/>
  <c r="G5" i="8"/>
  <c r="E5" i="8"/>
  <c r="F5" i="8" s="1"/>
  <c r="G106" i="7"/>
  <c r="E106" i="7"/>
  <c r="F106" i="7" s="1"/>
  <c r="G105" i="7"/>
  <c r="F105" i="7"/>
  <c r="E105" i="7"/>
  <c r="G104" i="7"/>
  <c r="E104" i="7"/>
  <c r="F104" i="7" s="1"/>
  <c r="G103" i="7"/>
  <c r="F103" i="7"/>
  <c r="E103" i="7"/>
  <c r="G102" i="7"/>
  <c r="E102" i="7"/>
  <c r="F102" i="7" s="1"/>
  <c r="G101" i="7"/>
  <c r="E101" i="7"/>
  <c r="F101" i="7" s="1"/>
  <c r="G99" i="7"/>
  <c r="F99" i="7"/>
  <c r="E99" i="7"/>
  <c r="G98" i="7"/>
  <c r="E98" i="7"/>
  <c r="F98" i="7" s="1"/>
  <c r="G97" i="7"/>
  <c r="E97" i="7"/>
  <c r="F97" i="7" s="1"/>
  <c r="G96" i="7"/>
  <c r="F96" i="7"/>
  <c r="E96" i="7"/>
  <c r="G94" i="7"/>
  <c r="E94" i="7"/>
  <c r="F94" i="7" s="1"/>
  <c r="G93" i="7"/>
  <c r="F93" i="7"/>
  <c r="E93" i="7"/>
  <c r="G92" i="7"/>
  <c r="E92" i="7"/>
  <c r="F92" i="7" s="1"/>
  <c r="G91" i="7"/>
  <c r="E91" i="7"/>
  <c r="F91" i="7" s="1"/>
  <c r="G90" i="7"/>
  <c r="F90" i="7"/>
  <c r="E90" i="7"/>
  <c r="G89" i="7"/>
  <c r="E89" i="7"/>
  <c r="F89" i="7" s="1"/>
  <c r="G88" i="7"/>
  <c r="E88" i="7"/>
  <c r="F88" i="7" s="1"/>
  <c r="G87" i="7"/>
  <c r="F87" i="7"/>
  <c r="E87" i="7"/>
  <c r="G86" i="7"/>
  <c r="E86" i="7"/>
  <c r="F86" i="7" s="1"/>
  <c r="G85" i="7"/>
  <c r="F85" i="7"/>
  <c r="E85" i="7"/>
  <c r="G84" i="7"/>
  <c r="E84" i="7"/>
  <c r="F84" i="7" s="1"/>
  <c r="G82" i="7"/>
  <c r="E82" i="7"/>
  <c r="F82" i="7" s="1"/>
  <c r="G81" i="7"/>
  <c r="F81" i="7"/>
  <c r="E81" i="7"/>
  <c r="G80" i="7"/>
  <c r="E80" i="7"/>
  <c r="F80" i="7" s="1"/>
  <c r="G79" i="7"/>
  <c r="E79" i="7"/>
  <c r="F79" i="7" s="1"/>
  <c r="G78" i="7"/>
  <c r="F78" i="7"/>
  <c r="E78" i="7"/>
  <c r="G77" i="7"/>
  <c r="E77" i="7"/>
  <c r="F77" i="7" s="1"/>
  <c r="G76" i="7"/>
  <c r="F76" i="7"/>
  <c r="E76" i="7"/>
  <c r="G75" i="7"/>
  <c r="E75" i="7"/>
  <c r="F75" i="7" s="1"/>
  <c r="G73" i="7"/>
  <c r="E73" i="7"/>
  <c r="F73" i="7" s="1"/>
  <c r="G72" i="7"/>
  <c r="F72" i="7"/>
  <c r="E72" i="7"/>
  <c r="G71" i="7"/>
  <c r="E71" i="7"/>
  <c r="F71" i="7" s="1"/>
  <c r="G70" i="7"/>
  <c r="E70" i="7"/>
  <c r="F70" i="7" s="1"/>
  <c r="G69" i="7"/>
  <c r="E69" i="7"/>
  <c r="F69" i="7" s="1"/>
  <c r="G68" i="7"/>
  <c r="F68" i="7"/>
  <c r="E68" i="7"/>
  <c r="G67" i="7"/>
  <c r="F67" i="7"/>
  <c r="E67" i="7"/>
  <c r="G65" i="7"/>
  <c r="E65" i="7"/>
  <c r="F65" i="7" s="1"/>
  <c r="G64" i="7"/>
  <c r="F64" i="7"/>
  <c r="E64" i="7"/>
  <c r="G63" i="7"/>
  <c r="F63" i="7"/>
  <c r="E63" i="7"/>
  <c r="G62" i="7"/>
  <c r="E62" i="7"/>
  <c r="F62" i="7" s="1"/>
  <c r="G61" i="7"/>
  <c r="E61" i="7"/>
  <c r="F61" i="7" s="1"/>
  <c r="G60" i="7"/>
  <c r="F60" i="7"/>
  <c r="E60" i="7"/>
  <c r="G59" i="7"/>
  <c r="E59" i="7"/>
  <c r="F59" i="7" s="1"/>
  <c r="G58" i="7"/>
  <c r="E58" i="7"/>
  <c r="F58" i="7" s="1"/>
  <c r="G57" i="7"/>
  <c r="E57" i="7"/>
  <c r="F57" i="7" s="1"/>
  <c r="G56" i="7"/>
  <c r="E56" i="7"/>
  <c r="F56" i="7" s="1"/>
  <c r="G55" i="7"/>
  <c r="E55" i="7"/>
  <c r="F55" i="7" s="1"/>
  <c r="G54" i="7"/>
  <c r="F54" i="7"/>
  <c r="E54" i="7"/>
  <c r="G53" i="7"/>
  <c r="E53" i="7"/>
  <c r="F53" i="7" s="1"/>
  <c r="G52" i="7"/>
  <c r="E52" i="7"/>
  <c r="F52" i="7" s="1"/>
  <c r="G51" i="7"/>
  <c r="F51" i="7"/>
  <c r="E51" i="7"/>
  <c r="G49" i="7"/>
  <c r="F49" i="7"/>
  <c r="E49" i="7"/>
  <c r="G48" i="7"/>
  <c r="E48" i="7"/>
  <c r="F48" i="7" s="1"/>
  <c r="G47" i="7"/>
  <c r="F47" i="7"/>
  <c r="E47" i="7"/>
  <c r="G46" i="7"/>
  <c r="F46" i="7"/>
  <c r="E46" i="7"/>
  <c r="G45" i="7"/>
  <c r="E45" i="7"/>
  <c r="F45" i="7" s="1"/>
  <c r="G44" i="7"/>
  <c r="E44" i="7"/>
  <c r="F44" i="7" s="1"/>
  <c r="G43" i="7"/>
  <c r="F43" i="7"/>
  <c r="E43" i="7"/>
  <c r="G42" i="7"/>
  <c r="E42" i="7"/>
  <c r="F42" i="7" s="1"/>
  <c r="G41" i="7"/>
  <c r="E41" i="7"/>
  <c r="F41" i="7" s="1"/>
  <c r="G40" i="7"/>
  <c r="E40" i="7"/>
  <c r="F40" i="7" s="1"/>
  <c r="G39" i="7"/>
  <c r="E39" i="7"/>
  <c r="F39" i="7" s="1"/>
  <c r="G38" i="7"/>
  <c r="E38" i="7"/>
  <c r="F38" i="7" s="1"/>
  <c r="G37" i="7"/>
  <c r="F37" i="7"/>
  <c r="E37" i="7"/>
  <c r="G36" i="7"/>
  <c r="E36" i="7"/>
  <c r="F36" i="7" s="1"/>
  <c r="G35" i="7"/>
  <c r="E35" i="7"/>
  <c r="F35" i="7" s="1"/>
  <c r="G34" i="7"/>
  <c r="F34" i="7"/>
  <c r="E34" i="7"/>
  <c r="G33" i="7"/>
  <c r="F33" i="7"/>
  <c r="E33" i="7"/>
  <c r="G32" i="7"/>
  <c r="E32" i="7"/>
  <c r="F32" i="7" s="1"/>
  <c r="G30" i="7"/>
  <c r="F30" i="7"/>
  <c r="E30" i="7"/>
  <c r="G29" i="7"/>
  <c r="F29" i="7"/>
  <c r="E29" i="7"/>
  <c r="G28" i="7"/>
  <c r="E28" i="7"/>
  <c r="F28" i="7" s="1"/>
  <c r="G27" i="7"/>
  <c r="E27" i="7"/>
  <c r="F27" i="7" s="1"/>
  <c r="G26" i="7"/>
  <c r="F26" i="7"/>
  <c r="E26" i="7"/>
  <c r="G25" i="7"/>
  <c r="E25" i="7"/>
  <c r="F25" i="7" s="1"/>
  <c r="G24" i="7"/>
  <c r="E24" i="7"/>
  <c r="F24" i="7" s="1"/>
  <c r="G23" i="7"/>
  <c r="E23" i="7"/>
  <c r="F23" i="7" s="1"/>
  <c r="G22" i="7"/>
  <c r="E22" i="7"/>
  <c r="F22" i="7" s="1"/>
  <c r="G21" i="7"/>
  <c r="E21" i="7"/>
  <c r="F21" i="7" s="1"/>
  <c r="G20" i="7"/>
  <c r="F20" i="7"/>
  <c r="E20" i="7"/>
  <c r="G19" i="7"/>
  <c r="E19" i="7"/>
  <c r="F19" i="7" s="1"/>
  <c r="G18" i="7"/>
  <c r="E18" i="7"/>
  <c r="F18" i="7" s="1"/>
  <c r="G16" i="7"/>
  <c r="F16" i="7"/>
  <c r="E16" i="7"/>
  <c r="G15" i="7"/>
  <c r="F15" i="7"/>
  <c r="E15" i="7"/>
  <c r="G14" i="7"/>
  <c r="E14" i="7"/>
  <c r="F14" i="7" s="1"/>
  <c r="G13" i="7"/>
  <c r="F13" i="7"/>
  <c r="E13" i="7"/>
  <c r="G12" i="7"/>
  <c r="F12" i="7"/>
  <c r="E12" i="7"/>
  <c r="G11" i="7"/>
  <c r="E11" i="7"/>
  <c r="F11" i="7" s="1"/>
  <c r="G10" i="7"/>
  <c r="E10" i="7"/>
  <c r="F10" i="7" s="1"/>
  <c r="G9" i="7"/>
  <c r="F9" i="7"/>
  <c r="E9" i="7"/>
  <c r="G8" i="7"/>
  <c r="E8" i="7"/>
  <c r="F8" i="7" s="1"/>
  <c r="G7" i="7"/>
  <c r="E7" i="7"/>
  <c r="F7" i="7" s="1"/>
  <c r="G6" i="7"/>
  <c r="E6" i="7"/>
  <c r="F6" i="7" s="1"/>
  <c r="G5" i="7"/>
  <c r="E5" i="7"/>
  <c r="F5" i="7" s="1"/>
  <c r="G106" i="6"/>
  <c r="E106" i="6"/>
  <c r="F106" i="6" s="1"/>
  <c r="G105" i="6"/>
  <c r="F105" i="6"/>
  <c r="E105" i="6"/>
  <c r="G104" i="6"/>
  <c r="E104" i="6"/>
  <c r="F104" i="6" s="1"/>
  <c r="G103" i="6"/>
  <c r="F103" i="6"/>
  <c r="E103" i="6"/>
  <c r="G102" i="6"/>
  <c r="E102" i="6"/>
  <c r="F102" i="6" s="1"/>
  <c r="G101" i="6"/>
  <c r="E101" i="6"/>
  <c r="F101" i="6" s="1"/>
  <c r="G99" i="6"/>
  <c r="E99" i="6"/>
  <c r="F99" i="6" s="1"/>
  <c r="G98" i="6"/>
  <c r="E98" i="6"/>
  <c r="F98" i="6" s="1"/>
  <c r="G97" i="6"/>
  <c r="E97" i="6"/>
  <c r="F97" i="6" s="1"/>
  <c r="G96" i="6"/>
  <c r="F96" i="6"/>
  <c r="E96" i="6"/>
  <c r="G94" i="6"/>
  <c r="E94" i="6"/>
  <c r="F94" i="6" s="1"/>
  <c r="G93" i="6"/>
  <c r="F93" i="6"/>
  <c r="E93" i="6"/>
  <c r="G92" i="6"/>
  <c r="E92" i="6"/>
  <c r="F92" i="6" s="1"/>
  <c r="G91" i="6"/>
  <c r="E91" i="6"/>
  <c r="F91" i="6" s="1"/>
  <c r="G90" i="6"/>
  <c r="E90" i="6"/>
  <c r="F90" i="6" s="1"/>
  <c r="G89" i="6"/>
  <c r="E89" i="6"/>
  <c r="F89" i="6" s="1"/>
  <c r="G88" i="6"/>
  <c r="E88" i="6"/>
  <c r="F88" i="6" s="1"/>
  <c r="G87" i="6"/>
  <c r="F87" i="6"/>
  <c r="E87" i="6"/>
  <c r="G86" i="6"/>
  <c r="E86" i="6"/>
  <c r="F86" i="6" s="1"/>
  <c r="G85" i="6"/>
  <c r="F85" i="6"/>
  <c r="E85" i="6"/>
  <c r="G84" i="6"/>
  <c r="E84" i="6"/>
  <c r="F84" i="6" s="1"/>
  <c r="G82" i="6"/>
  <c r="E82" i="6"/>
  <c r="F82" i="6" s="1"/>
  <c r="G81" i="6"/>
  <c r="E81" i="6"/>
  <c r="F81" i="6" s="1"/>
  <c r="G80" i="6"/>
  <c r="E80" i="6"/>
  <c r="F80" i="6" s="1"/>
  <c r="G79" i="6"/>
  <c r="E79" i="6"/>
  <c r="F79" i="6" s="1"/>
  <c r="G78" i="6"/>
  <c r="F78" i="6"/>
  <c r="E78" i="6"/>
  <c r="G77" i="6"/>
  <c r="E77" i="6"/>
  <c r="F77" i="6" s="1"/>
  <c r="G76" i="6"/>
  <c r="F76" i="6"/>
  <c r="E76" i="6"/>
  <c r="G75" i="6"/>
  <c r="E75" i="6"/>
  <c r="F75" i="6" s="1"/>
  <c r="G73" i="6"/>
  <c r="E73" i="6"/>
  <c r="F73" i="6" s="1"/>
  <c r="G72" i="6"/>
  <c r="F72" i="6"/>
  <c r="E72" i="6"/>
  <c r="G71" i="6"/>
  <c r="F71" i="6"/>
  <c r="E71" i="6"/>
  <c r="G70" i="6"/>
  <c r="E70" i="6"/>
  <c r="F70" i="6" s="1"/>
  <c r="G69" i="6"/>
  <c r="F69" i="6"/>
  <c r="E69" i="6"/>
  <c r="G68" i="6"/>
  <c r="F68" i="6"/>
  <c r="E68" i="6"/>
  <c r="G67" i="6"/>
  <c r="E67" i="6"/>
  <c r="F67" i="6" s="1"/>
  <c r="G65" i="6"/>
  <c r="E65" i="6"/>
  <c r="F65" i="6" s="1"/>
  <c r="G64" i="6"/>
  <c r="F64" i="6"/>
  <c r="E64" i="6"/>
  <c r="G63" i="6"/>
  <c r="E63" i="6"/>
  <c r="F63" i="6" s="1"/>
  <c r="G62" i="6"/>
  <c r="E62" i="6"/>
  <c r="F62" i="6" s="1"/>
  <c r="G61" i="6"/>
  <c r="E61" i="6"/>
  <c r="F61" i="6" s="1"/>
  <c r="G60" i="6"/>
  <c r="E60" i="6"/>
  <c r="F60" i="6" s="1"/>
  <c r="G59" i="6"/>
  <c r="E59" i="6"/>
  <c r="F59" i="6" s="1"/>
  <c r="G58" i="6"/>
  <c r="F58" i="6"/>
  <c r="E58" i="6"/>
  <c r="G57" i="6"/>
  <c r="E57" i="6"/>
  <c r="F57" i="6" s="1"/>
  <c r="G56" i="6"/>
  <c r="E56" i="6"/>
  <c r="F56" i="6" s="1"/>
  <c r="G55" i="6"/>
  <c r="F55" i="6"/>
  <c r="E55" i="6"/>
  <c r="G54" i="6"/>
  <c r="F54" i="6"/>
  <c r="E54" i="6"/>
  <c r="G53" i="6"/>
  <c r="E53" i="6"/>
  <c r="F53" i="6" s="1"/>
  <c r="G52" i="6"/>
  <c r="F52" i="6"/>
  <c r="E52" i="6"/>
  <c r="G51" i="6"/>
  <c r="F51" i="6"/>
  <c r="E51" i="6"/>
  <c r="G49" i="6"/>
  <c r="E49" i="6"/>
  <c r="F49" i="6" s="1"/>
  <c r="G48" i="6"/>
  <c r="E48" i="6"/>
  <c r="F48" i="6" s="1"/>
  <c r="G47" i="6"/>
  <c r="F47" i="6"/>
  <c r="E47" i="6"/>
  <c r="G46" i="6"/>
  <c r="E46" i="6"/>
  <c r="F46" i="6" s="1"/>
  <c r="G45" i="6"/>
  <c r="E45" i="6"/>
  <c r="F45" i="6" s="1"/>
  <c r="G44" i="6"/>
  <c r="E44" i="6"/>
  <c r="F44" i="6" s="1"/>
  <c r="G43" i="6"/>
  <c r="E43" i="6"/>
  <c r="F43" i="6" s="1"/>
  <c r="G42" i="6"/>
  <c r="E42" i="6"/>
  <c r="F42" i="6" s="1"/>
  <c r="G41" i="6"/>
  <c r="F41" i="6"/>
  <c r="E41" i="6"/>
  <c r="G40" i="6"/>
  <c r="E40" i="6"/>
  <c r="F40" i="6" s="1"/>
  <c r="G39" i="6"/>
  <c r="E39" i="6"/>
  <c r="F39" i="6" s="1"/>
  <c r="G38" i="6"/>
  <c r="F38" i="6"/>
  <c r="E38" i="6"/>
  <c r="G37" i="6"/>
  <c r="F37" i="6"/>
  <c r="E37" i="6"/>
  <c r="G36" i="6"/>
  <c r="E36" i="6"/>
  <c r="F36" i="6" s="1"/>
  <c r="G35" i="6"/>
  <c r="F35" i="6"/>
  <c r="E35" i="6"/>
  <c r="G34" i="6"/>
  <c r="F34" i="6"/>
  <c r="E34" i="6"/>
  <c r="G33" i="6"/>
  <c r="E33" i="6"/>
  <c r="F33" i="6" s="1"/>
  <c r="G32" i="6"/>
  <c r="E32" i="6"/>
  <c r="F32" i="6" s="1"/>
  <c r="G30" i="6"/>
  <c r="F30" i="6"/>
  <c r="E30" i="6"/>
  <c r="G29" i="6"/>
  <c r="E29" i="6"/>
  <c r="F29" i="6" s="1"/>
  <c r="G28" i="6"/>
  <c r="E28" i="6"/>
  <c r="F28" i="6" s="1"/>
  <c r="G27" i="6"/>
  <c r="E27" i="6"/>
  <c r="F27" i="6" s="1"/>
  <c r="G26" i="6"/>
  <c r="E26" i="6"/>
  <c r="F26" i="6" s="1"/>
  <c r="G25" i="6"/>
  <c r="E25" i="6"/>
  <c r="F25" i="6" s="1"/>
  <c r="G24" i="6"/>
  <c r="F24" i="6"/>
  <c r="E24" i="6"/>
  <c r="G23" i="6"/>
  <c r="E23" i="6"/>
  <c r="F23" i="6" s="1"/>
  <c r="G22" i="6"/>
  <c r="E22" i="6"/>
  <c r="F22" i="6" s="1"/>
  <c r="G21" i="6"/>
  <c r="F21" i="6"/>
  <c r="E21" i="6"/>
  <c r="G20" i="6"/>
  <c r="F20" i="6"/>
  <c r="E20" i="6"/>
  <c r="G19" i="6"/>
  <c r="E19" i="6"/>
  <c r="F19" i="6" s="1"/>
  <c r="G18" i="6"/>
  <c r="F18" i="6"/>
  <c r="E18" i="6"/>
  <c r="G16" i="6"/>
  <c r="F16" i="6"/>
  <c r="E16" i="6"/>
  <c r="G15" i="6"/>
  <c r="E15" i="6"/>
  <c r="F15" i="6" s="1"/>
  <c r="G14" i="6"/>
  <c r="E14" i="6"/>
  <c r="F14" i="6" s="1"/>
  <c r="G13" i="6"/>
  <c r="F13" i="6"/>
  <c r="E13" i="6"/>
  <c r="G12" i="6"/>
  <c r="E12" i="6"/>
  <c r="F12" i="6" s="1"/>
  <c r="G11" i="6"/>
  <c r="E11" i="6"/>
  <c r="F11" i="6" s="1"/>
  <c r="G10" i="6"/>
  <c r="E10" i="6"/>
  <c r="F10" i="6" s="1"/>
  <c r="G9" i="6"/>
  <c r="E9" i="6"/>
  <c r="F9" i="6" s="1"/>
  <c r="G8" i="6"/>
  <c r="E8" i="6"/>
  <c r="F8" i="6" s="1"/>
  <c r="G7" i="6"/>
  <c r="F7" i="6"/>
  <c r="E7" i="6"/>
  <c r="G6" i="6"/>
  <c r="E6" i="6"/>
  <c r="F6" i="6" s="1"/>
  <c r="G5" i="6"/>
  <c r="E5" i="6"/>
  <c r="F5" i="6" s="1"/>
  <c r="G106" i="5"/>
  <c r="E106" i="5"/>
  <c r="F106" i="5" s="1"/>
  <c r="G105" i="5"/>
  <c r="E105" i="5"/>
  <c r="F105" i="5" s="1"/>
  <c r="G104" i="5"/>
  <c r="E104" i="5"/>
  <c r="F104" i="5" s="1"/>
  <c r="G103" i="5"/>
  <c r="E103" i="5"/>
  <c r="F103" i="5" s="1"/>
  <c r="G102" i="5"/>
  <c r="E102" i="5"/>
  <c r="F102" i="5" s="1"/>
  <c r="G101" i="5"/>
  <c r="E101" i="5"/>
  <c r="F101" i="5" s="1"/>
  <c r="G99" i="5"/>
  <c r="E99" i="5"/>
  <c r="F99" i="5" s="1"/>
  <c r="G98" i="5"/>
  <c r="F98" i="5"/>
  <c r="E98" i="5"/>
  <c r="G97" i="5"/>
  <c r="E97" i="5"/>
  <c r="F97" i="5" s="1"/>
  <c r="G96" i="5"/>
  <c r="E96" i="5"/>
  <c r="F96" i="5" s="1"/>
  <c r="G94" i="5"/>
  <c r="E94" i="5"/>
  <c r="F94" i="5" s="1"/>
  <c r="G93" i="5"/>
  <c r="E93" i="5"/>
  <c r="F93" i="5" s="1"/>
  <c r="G92" i="5"/>
  <c r="E92" i="5"/>
  <c r="F92" i="5" s="1"/>
  <c r="G91" i="5"/>
  <c r="E91" i="5"/>
  <c r="F91" i="5" s="1"/>
  <c r="G90" i="5"/>
  <c r="E90" i="5"/>
  <c r="F90" i="5" s="1"/>
  <c r="G89" i="5"/>
  <c r="F89" i="5"/>
  <c r="E89" i="5"/>
  <c r="G88" i="5"/>
  <c r="E88" i="5"/>
  <c r="F88" i="5" s="1"/>
  <c r="G87" i="5"/>
  <c r="E87" i="5"/>
  <c r="F87" i="5" s="1"/>
  <c r="G86" i="5"/>
  <c r="E86" i="5"/>
  <c r="F86" i="5" s="1"/>
  <c r="G85" i="5"/>
  <c r="E85" i="5"/>
  <c r="F85" i="5" s="1"/>
  <c r="G84" i="5"/>
  <c r="E84" i="5"/>
  <c r="F84" i="5" s="1"/>
  <c r="G82" i="5"/>
  <c r="E82" i="5"/>
  <c r="F82" i="5" s="1"/>
  <c r="G81" i="5"/>
  <c r="E81" i="5"/>
  <c r="F81" i="5" s="1"/>
  <c r="G80" i="5"/>
  <c r="F80" i="5"/>
  <c r="E80" i="5"/>
  <c r="G79" i="5"/>
  <c r="E79" i="5"/>
  <c r="F79" i="5" s="1"/>
  <c r="G78" i="5"/>
  <c r="E78" i="5"/>
  <c r="F78" i="5" s="1"/>
  <c r="G77" i="5"/>
  <c r="E77" i="5"/>
  <c r="F77" i="5" s="1"/>
  <c r="G76" i="5"/>
  <c r="E76" i="5"/>
  <c r="F76" i="5" s="1"/>
  <c r="G75" i="5"/>
  <c r="E75" i="5"/>
  <c r="F75" i="5" s="1"/>
  <c r="G73" i="5"/>
  <c r="E73" i="5"/>
  <c r="F73" i="5" s="1"/>
  <c r="G72" i="5"/>
  <c r="F72" i="5"/>
  <c r="E72" i="5"/>
  <c r="G71" i="5"/>
  <c r="E71" i="5"/>
  <c r="F71" i="5" s="1"/>
  <c r="G70" i="5"/>
  <c r="E70" i="5"/>
  <c r="F70" i="5" s="1"/>
  <c r="G69" i="5"/>
  <c r="E69" i="5"/>
  <c r="F69" i="5" s="1"/>
  <c r="G68" i="5"/>
  <c r="F68" i="5"/>
  <c r="E68" i="5"/>
  <c r="G67" i="5"/>
  <c r="E67" i="5"/>
  <c r="F67" i="5" s="1"/>
  <c r="G65" i="5"/>
  <c r="E65" i="5"/>
  <c r="F65" i="5" s="1"/>
  <c r="G64" i="5"/>
  <c r="E64" i="5"/>
  <c r="F64" i="5" s="1"/>
  <c r="G63" i="5"/>
  <c r="F63" i="5"/>
  <c r="E63" i="5"/>
  <c r="G62" i="5"/>
  <c r="E62" i="5"/>
  <c r="F62" i="5" s="1"/>
  <c r="G61" i="5"/>
  <c r="E61" i="5"/>
  <c r="F61" i="5" s="1"/>
  <c r="G60" i="5"/>
  <c r="E60" i="5"/>
  <c r="F60" i="5" s="1"/>
  <c r="G59" i="5"/>
  <c r="F59" i="5"/>
  <c r="E59" i="5"/>
  <c r="G58" i="5"/>
  <c r="E58" i="5"/>
  <c r="F58" i="5" s="1"/>
  <c r="G57" i="5"/>
  <c r="E57" i="5"/>
  <c r="F57" i="5" s="1"/>
  <c r="G56" i="5"/>
  <c r="E56" i="5"/>
  <c r="F56" i="5" s="1"/>
  <c r="G55" i="5"/>
  <c r="F55" i="5"/>
  <c r="E55" i="5"/>
  <c r="G54" i="5"/>
  <c r="E54" i="5"/>
  <c r="F54" i="5" s="1"/>
  <c r="G53" i="5"/>
  <c r="E53" i="5"/>
  <c r="F53" i="5" s="1"/>
  <c r="G52" i="5"/>
  <c r="E52" i="5"/>
  <c r="F52" i="5" s="1"/>
  <c r="G51" i="5"/>
  <c r="F51" i="5"/>
  <c r="E51" i="5"/>
  <c r="G49" i="5"/>
  <c r="E49" i="5"/>
  <c r="F49" i="5" s="1"/>
  <c r="G48" i="5"/>
  <c r="E48" i="5"/>
  <c r="F48" i="5" s="1"/>
  <c r="G47" i="5"/>
  <c r="E47" i="5"/>
  <c r="F47" i="5" s="1"/>
  <c r="G46" i="5"/>
  <c r="F46" i="5"/>
  <c r="E46" i="5"/>
  <c r="G45" i="5"/>
  <c r="E45" i="5"/>
  <c r="F45" i="5" s="1"/>
  <c r="G44" i="5"/>
  <c r="E44" i="5"/>
  <c r="F44" i="5" s="1"/>
  <c r="G43" i="5"/>
  <c r="E43" i="5"/>
  <c r="F43" i="5" s="1"/>
  <c r="G42" i="5"/>
  <c r="F42" i="5"/>
  <c r="E42" i="5"/>
  <c r="G41" i="5"/>
  <c r="E41" i="5"/>
  <c r="F41" i="5" s="1"/>
  <c r="G40" i="5"/>
  <c r="E40" i="5"/>
  <c r="F40" i="5" s="1"/>
  <c r="G39" i="5"/>
  <c r="E39" i="5"/>
  <c r="F39" i="5" s="1"/>
  <c r="G38" i="5"/>
  <c r="F38" i="5"/>
  <c r="E38" i="5"/>
  <c r="G37" i="5"/>
  <c r="E37" i="5"/>
  <c r="F37" i="5" s="1"/>
  <c r="G36" i="5"/>
  <c r="E36" i="5"/>
  <c r="F36" i="5" s="1"/>
  <c r="G35" i="5"/>
  <c r="E35" i="5"/>
  <c r="F35" i="5" s="1"/>
  <c r="G34" i="5"/>
  <c r="F34" i="5"/>
  <c r="E34" i="5"/>
  <c r="G33" i="5"/>
  <c r="E33" i="5"/>
  <c r="F33" i="5" s="1"/>
  <c r="G32" i="5"/>
  <c r="E32" i="5"/>
  <c r="F32" i="5" s="1"/>
  <c r="G30" i="5"/>
  <c r="E30" i="5"/>
  <c r="F30" i="5" s="1"/>
  <c r="G29" i="5"/>
  <c r="F29" i="5"/>
  <c r="E29" i="5"/>
  <c r="G28" i="5"/>
  <c r="E28" i="5"/>
  <c r="F28" i="5" s="1"/>
  <c r="G27" i="5"/>
  <c r="E27" i="5"/>
  <c r="F27" i="5" s="1"/>
  <c r="G26" i="5"/>
  <c r="E26" i="5"/>
  <c r="F26" i="5" s="1"/>
  <c r="G25" i="5"/>
  <c r="F25" i="5"/>
  <c r="E25" i="5"/>
  <c r="G24" i="5"/>
  <c r="E24" i="5"/>
  <c r="F24" i="5" s="1"/>
  <c r="G23" i="5"/>
  <c r="E23" i="5"/>
  <c r="F23" i="5" s="1"/>
  <c r="G22" i="5"/>
  <c r="E22" i="5"/>
  <c r="F22" i="5" s="1"/>
  <c r="G21" i="5"/>
  <c r="F21" i="5"/>
  <c r="E21" i="5"/>
  <c r="G20" i="5"/>
  <c r="E20" i="5"/>
  <c r="F20" i="5" s="1"/>
  <c r="G19" i="5"/>
  <c r="E19" i="5"/>
  <c r="F19" i="5" s="1"/>
  <c r="G18" i="5"/>
  <c r="E18" i="5"/>
  <c r="F18" i="5" s="1"/>
  <c r="G16" i="5"/>
  <c r="F16" i="5"/>
  <c r="E16" i="5"/>
  <c r="G15" i="5"/>
  <c r="E15" i="5"/>
  <c r="F15" i="5" s="1"/>
  <c r="G14" i="5"/>
  <c r="E14" i="5"/>
  <c r="F14" i="5" s="1"/>
  <c r="G13" i="5"/>
  <c r="E13" i="5"/>
  <c r="F13" i="5" s="1"/>
  <c r="G12" i="5"/>
  <c r="F12" i="5"/>
  <c r="E12" i="5"/>
  <c r="G11" i="5"/>
  <c r="E11" i="5"/>
  <c r="F11" i="5" s="1"/>
  <c r="G10" i="5"/>
  <c r="E10" i="5"/>
  <c r="F10" i="5" s="1"/>
  <c r="G9" i="5"/>
  <c r="E9" i="5"/>
  <c r="F9" i="5" s="1"/>
  <c r="G8" i="5"/>
  <c r="F8" i="5"/>
  <c r="E8" i="5"/>
  <c r="G7" i="5"/>
  <c r="E7" i="5"/>
  <c r="F7" i="5" s="1"/>
  <c r="G6" i="5"/>
  <c r="E6" i="5"/>
  <c r="F6" i="5" s="1"/>
  <c r="G5" i="5"/>
  <c r="E5" i="5"/>
  <c r="F5" i="5" s="1"/>
  <c r="G106" i="4"/>
  <c r="E106" i="4"/>
  <c r="F106" i="4" s="1"/>
  <c r="G105" i="4"/>
  <c r="F105" i="4"/>
  <c r="E105" i="4"/>
  <c r="G104" i="4"/>
  <c r="E104" i="4"/>
  <c r="F104" i="4" s="1"/>
  <c r="G103" i="4"/>
  <c r="F103" i="4"/>
  <c r="E103" i="4"/>
  <c r="G102" i="4"/>
  <c r="E102" i="4"/>
  <c r="F102" i="4" s="1"/>
  <c r="G101" i="4"/>
  <c r="E101" i="4"/>
  <c r="F101" i="4" s="1"/>
  <c r="G99" i="4"/>
  <c r="E99" i="4"/>
  <c r="F99" i="4" s="1"/>
  <c r="G98" i="4"/>
  <c r="E98" i="4"/>
  <c r="F98" i="4" s="1"/>
  <c r="G97" i="4"/>
  <c r="E97" i="4"/>
  <c r="F97" i="4" s="1"/>
  <c r="G96" i="4"/>
  <c r="E96" i="4"/>
  <c r="F96" i="4" s="1"/>
  <c r="G94" i="4"/>
  <c r="E94" i="4"/>
  <c r="F94" i="4" s="1"/>
  <c r="G93" i="4"/>
  <c r="F93" i="4"/>
  <c r="E93" i="4"/>
  <c r="G92" i="4"/>
  <c r="E92" i="4"/>
  <c r="F92" i="4" s="1"/>
  <c r="G91" i="4"/>
  <c r="E91" i="4"/>
  <c r="F91" i="4" s="1"/>
  <c r="G90" i="4"/>
  <c r="F90" i="4"/>
  <c r="E90" i="4"/>
  <c r="G89" i="4"/>
  <c r="E89" i="4"/>
  <c r="F89" i="4" s="1"/>
  <c r="G88" i="4"/>
  <c r="E88" i="4"/>
  <c r="F88" i="4" s="1"/>
  <c r="G87" i="4"/>
  <c r="F87" i="4"/>
  <c r="E87" i="4"/>
  <c r="G86" i="4"/>
  <c r="E86" i="4"/>
  <c r="F86" i="4" s="1"/>
  <c r="G85" i="4"/>
  <c r="E85" i="4"/>
  <c r="F85" i="4" s="1"/>
  <c r="G84" i="4"/>
  <c r="E84" i="4"/>
  <c r="F84" i="4" s="1"/>
  <c r="G82" i="4"/>
  <c r="E82" i="4"/>
  <c r="F82" i="4" s="1"/>
  <c r="G81" i="4"/>
  <c r="F81" i="4"/>
  <c r="E81" i="4"/>
  <c r="G80" i="4"/>
  <c r="E80" i="4"/>
  <c r="F80" i="4" s="1"/>
  <c r="G79" i="4"/>
  <c r="E79" i="4"/>
  <c r="F79" i="4" s="1"/>
  <c r="G78" i="4"/>
  <c r="E78" i="4"/>
  <c r="F78" i="4" s="1"/>
  <c r="G77" i="4"/>
  <c r="E77" i="4"/>
  <c r="F77" i="4" s="1"/>
  <c r="G76" i="4"/>
  <c r="F76" i="4"/>
  <c r="E76" i="4"/>
  <c r="G75" i="4"/>
  <c r="E75" i="4"/>
  <c r="F75" i="4" s="1"/>
  <c r="G73" i="4"/>
  <c r="E73" i="4"/>
  <c r="F73" i="4" s="1"/>
  <c r="G72" i="4"/>
  <c r="E72" i="4"/>
  <c r="F72" i="4" s="1"/>
  <c r="G71" i="4"/>
  <c r="E71" i="4"/>
  <c r="F71" i="4" s="1"/>
  <c r="G70" i="4"/>
  <c r="E70" i="4"/>
  <c r="F70" i="4" s="1"/>
  <c r="G69" i="4"/>
  <c r="E69" i="4"/>
  <c r="F69" i="4" s="1"/>
  <c r="G68" i="4"/>
  <c r="E68" i="4"/>
  <c r="F68" i="4" s="1"/>
  <c r="G67" i="4"/>
  <c r="F67" i="4"/>
  <c r="E67" i="4"/>
  <c r="G65" i="4"/>
  <c r="E65" i="4"/>
  <c r="F65" i="4" s="1"/>
  <c r="G64" i="4"/>
  <c r="E64" i="4"/>
  <c r="F64" i="4" s="1"/>
  <c r="G63" i="4"/>
  <c r="E63" i="4"/>
  <c r="F63" i="4" s="1"/>
  <c r="G62" i="4"/>
  <c r="E62" i="4"/>
  <c r="F62" i="4" s="1"/>
  <c r="G61" i="4"/>
  <c r="E61" i="4"/>
  <c r="F61" i="4" s="1"/>
  <c r="G60" i="4"/>
  <c r="E60" i="4"/>
  <c r="F60" i="4" s="1"/>
  <c r="G59" i="4"/>
  <c r="E59" i="4"/>
  <c r="F59" i="4" s="1"/>
  <c r="G58" i="4"/>
  <c r="F58" i="4"/>
  <c r="E58" i="4"/>
  <c r="G57" i="4"/>
  <c r="E57" i="4"/>
  <c r="F57" i="4" s="1"/>
  <c r="G56" i="4"/>
  <c r="E56" i="4"/>
  <c r="F56" i="4" s="1"/>
  <c r="G55" i="4"/>
  <c r="E55" i="4"/>
  <c r="F55" i="4" s="1"/>
  <c r="G54" i="4"/>
  <c r="F54" i="4"/>
  <c r="E54" i="4"/>
  <c r="G53" i="4"/>
  <c r="E53" i="4"/>
  <c r="F53" i="4" s="1"/>
  <c r="G52" i="4"/>
  <c r="E52" i="4"/>
  <c r="F52" i="4" s="1"/>
  <c r="G51" i="4"/>
  <c r="E51" i="4"/>
  <c r="F51" i="4" s="1"/>
  <c r="G49" i="4"/>
  <c r="F49" i="4"/>
  <c r="E49" i="4"/>
  <c r="G48" i="4"/>
  <c r="E48" i="4"/>
  <c r="F48" i="4" s="1"/>
  <c r="G47" i="4"/>
  <c r="E47" i="4"/>
  <c r="F47" i="4" s="1"/>
  <c r="G46" i="4"/>
  <c r="E46" i="4"/>
  <c r="F46" i="4" s="1"/>
  <c r="G45" i="4"/>
  <c r="F45" i="4"/>
  <c r="E45" i="4"/>
  <c r="G44" i="4"/>
  <c r="E44" i="4"/>
  <c r="F44" i="4" s="1"/>
  <c r="G43" i="4"/>
  <c r="E43" i="4"/>
  <c r="F43" i="4" s="1"/>
  <c r="G42" i="4"/>
  <c r="E42" i="4"/>
  <c r="F42" i="4" s="1"/>
  <c r="G41" i="4"/>
  <c r="F41" i="4"/>
  <c r="E41" i="4"/>
  <c r="G40" i="4"/>
  <c r="E40" i="4"/>
  <c r="F40" i="4" s="1"/>
  <c r="G39" i="4"/>
  <c r="E39" i="4"/>
  <c r="F39" i="4" s="1"/>
  <c r="G38" i="4"/>
  <c r="E38" i="4"/>
  <c r="F38" i="4" s="1"/>
  <c r="G37" i="4"/>
  <c r="F37" i="4"/>
  <c r="E37" i="4"/>
  <c r="G36" i="4"/>
  <c r="E36" i="4"/>
  <c r="F36" i="4" s="1"/>
  <c r="G35" i="4"/>
  <c r="E35" i="4"/>
  <c r="F35" i="4" s="1"/>
  <c r="G34" i="4"/>
  <c r="E34" i="4"/>
  <c r="F34" i="4" s="1"/>
  <c r="G33" i="4"/>
  <c r="F33" i="4"/>
  <c r="E33" i="4"/>
  <c r="G32" i="4"/>
  <c r="E32" i="4"/>
  <c r="F32" i="4" s="1"/>
  <c r="G30" i="4"/>
  <c r="E30" i="4"/>
  <c r="F30" i="4" s="1"/>
  <c r="G29" i="4"/>
  <c r="E29" i="4"/>
  <c r="F29" i="4" s="1"/>
  <c r="G28" i="4"/>
  <c r="F28" i="4"/>
  <c r="E28" i="4"/>
  <c r="G27" i="4"/>
  <c r="E27" i="4"/>
  <c r="F27" i="4" s="1"/>
  <c r="G26" i="4"/>
  <c r="E26" i="4"/>
  <c r="F26" i="4" s="1"/>
  <c r="G25" i="4"/>
  <c r="E25" i="4"/>
  <c r="F25" i="4" s="1"/>
  <c r="G24" i="4"/>
  <c r="F24" i="4"/>
  <c r="E24" i="4"/>
  <c r="G23" i="4"/>
  <c r="E23" i="4"/>
  <c r="F23" i="4" s="1"/>
  <c r="G22" i="4"/>
  <c r="E22" i="4"/>
  <c r="F22" i="4" s="1"/>
  <c r="G21" i="4"/>
  <c r="E21" i="4"/>
  <c r="F21" i="4" s="1"/>
  <c r="G20" i="4"/>
  <c r="F20" i="4"/>
  <c r="E20" i="4"/>
  <c r="G19" i="4"/>
  <c r="E19" i="4"/>
  <c r="F19" i="4" s="1"/>
  <c r="G18" i="4"/>
  <c r="E18" i="4"/>
  <c r="F18" i="4" s="1"/>
  <c r="G16" i="4"/>
  <c r="E16" i="4"/>
  <c r="F16" i="4" s="1"/>
  <c r="G15" i="4"/>
  <c r="F15" i="4"/>
  <c r="E15" i="4"/>
  <c r="G14" i="4"/>
  <c r="E14" i="4"/>
  <c r="F14" i="4" s="1"/>
  <c r="G13" i="4"/>
  <c r="E13" i="4"/>
  <c r="F13" i="4" s="1"/>
  <c r="G12" i="4"/>
  <c r="E12" i="4"/>
  <c r="F12" i="4" s="1"/>
  <c r="G11" i="4"/>
  <c r="F11" i="4"/>
  <c r="E11" i="4"/>
  <c r="G10" i="4"/>
  <c r="E10" i="4"/>
  <c r="F10" i="4" s="1"/>
  <c r="G9" i="4"/>
  <c r="E9" i="4"/>
  <c r="F9" i="4" s="1"/>
  <c r="G8" i="4"/>
  <c r="E8" i="4"/>
  <c r="F8" i="4" s="1"/>
  <c r="G7" i="4"/>
  <c r="F7" i="4"/>
  <c r="E7" i="4"/>
  <c r="G6" i="4"/>
  <c r="E6" i="4"/>
  <c r="F6" i="4" s="1"/>
  <c r="G5" i="4"/>
  <c r="E5" i="4"/>
  <c r="F5" i="4" s="1"/>
  <c r="G106" i="3"/>
  <c r="E106" i="3"/>
  <c r="F106" i="3" s="1"/>
  <c r="G105" i="3"/>
  <c r="E105" i="3"/>
  <c r="F105" i="3" s="1"/>
  <c r="G104" i="3"/>
  <c r="F104" i="3"/>
  <c r="E104" i="3"/>
  <c r="G103" i="3"/>
  <c r="E103" i="3"/>
  <c r="F103" i="3" s="1"/>
  <c r="G102" i="3"/>
  <c r="E102" i="3"/>
  <c r="F102" i="3" s="1"/>
  <c r="G101" i="3"/>
  <c r="F101" i="3"/>
  <c r="E101" i="3"/>
  <c r="G99" i="3"/>
  <c r="E99" i="3"/>
  <c r="F99" i="3" s="1"/>
  <c r="G98" i="3"/>
  <c r="F98" i="3"/>
  <c r="E98" i="3"/>
  <c r="G97" i="3"/>
  <c r="E97" i="3"/>
  <c r="F97" i="3" s="1"/>
  <c r="G96" i="3"/>
  <c r="E96" i="3"/>
  <c r="F96" i="3" s="1"/>
  <c r="G94" i="3"/>
  <c r="F94" i="3"/>
  <c r="E94" i="3"/>
  <c r="G93" i="3"/>
  <c r="E93" i="3"/>
  <c r="F93" i="3" s="1"/>
  <c r="G92" i="3"/>
  <c r="E92" i="3"/>
  <c r="F92" i="3" s="1"/>
  <c r="G91" i="3"/>
  <c r="F91" i="3"/>
  <c r="E91" i="3"/>
  <c r="G90" i="3"/>
  <c r="E90" i="3"/>
  <c r="F90" i="3" s="1"/>
  <c r="G89" i="3"/>
  <c r="F89" i="3"/>
  <c r="E89" i="3"/>
  <c r="G88" i="3"/>
  <c r="E88" i="3"/>
  <c r="F88" i="3" s="1"/>
  <c r="G87" i="3"/>
  <c r="E87" i="3"/>
  <c r="F87" i="3" s="1"/>
  <c r="G86" i="3"/>
  <c r="F86" i="3"/>
  <c r="E86" i="3"/>
  <c r="G85" i="3"/>
  <c r="E85" i="3"/>
  <c r="F85" i="3" s="1"/>
  <c r="G84" i="3"/>
  <c r="E84" i="3"/>
  <c r="F84" i="3" s="1"/>
  <c r="G82" i="3"/>
  <c r="F82" i="3"/>
  <c r="E82" i="3"/>
  <c r="G81" i="3"/>
  <c r="E81" i="3"/>
  <c r="F81" i="3" s="1"/>
  <c r="G80" i="3"/>
  <c r="F80" i="3"/>
  <c r="E80" i="3"/>
  <c r="G79" i="3"/>
  <c r="E79" i="3"/>
  <c r="F79" i="3" s="1"/>
  <c r="G78" i="3"/>
  <c r="E78" i="3"/>
  <c r="F78" i="3" s="1"/>
  <c r="G77" i="3"/>
  <c r="F77" i="3"/>
  <c r="E77" i="3"/>
  <c r="G76" i="3"/>
  <c r="E76" i="3"/>
  <c r="F76" i="3" s="1"/>
  <c r="G75" i="3"/>
  <c r="E75" i="3"/>
  <c r="F75" i="3" s="1"/>
  <c r="G73" i="3"/>
  <c r="F73" i="3"/>
  <c r="E73" i="3"/>
  <c r="G72" i="3"/>
  <c r="E72" i="3"/>
  <c r="F72" i="3" s="1"/>
  <c r="G71" i="3"/>
  <c r="F71" i="3"/>
  <c r="E71" i="3"/>
  <c r="G70" i="3"/>
  <c r="E70" i="3"/>
  <c r="F70" i="3" s="1"/>
  <c r="G69" i="3"/>
  <c r="E69" i="3"/>
  <c r="F69" i="3" s="1"/>
  <c r="G68" i="3"/>
  <c r="F68" i="3"/>
  <c r="E68" i="3"/>
  <c r="G67" i="3"/>
  <c r="E67" i="3"/>
  <c r="F67" i="3" s="1"/>
  <c r="G65" i="3"/>
  <c r="E65" i="3"/>
  <c r="F65" i="3" s="1"/>
  <c r="G64" i="3"/>
  <c r="F64" i="3"/>
  <c r="E64" i="3"/>
  <c r="G63" i="3"/>
  <c r="E63" i="3"/>
  <c r="F63" i="3" s="1"/>
  <c r="G62" i="3"/>
  <c r="F62" i="3"/>
  <c r="E62" i="3"/>
  <c r="G61" i="3"/>
  <c r="E61" i="3"/>
  <c r="F61" i="3" s="1"/>
  <c r="G60" i="3"/>
  <c r="E60" i="3"/>
  <c r="F60" i="3" s="1"/>
  <c r="G59" i="3"/>
  <c r="F59" i="3"/>
  <c r="E59" i="3"/>
  <c r="G58" i="3"/>
  <c r="E58" i="3"/>
  <c r="F58" i="3" s="1"/>
  <c r="G57" i="3"/>
  <c r="E57" i="3"/>
  <c r="F57" i="3" s="1"/>
  <c r="G56" i="3"/>
  <c r="F56" i="3"/>
  <c r="E56" i="3"/>
  <c r="G55" i="3"/>
  <c r="E55" i="3"/>
  <c r="F55" i="3" s="1"/>
  <c r="G54" i="3"/>
  <c r="F54" i="3"/>
  <c r="E54" i="3"/>
  <c r="G53" i="3"/>
  <c r="E53" i="3"/>
  <c r="F53" i="3" s="1"/>
  <c r="G52" i="3"/>
  <c r="E52" i="3"/>
  <c r="F52" i="3" s="1"/>
  <c r="G51" i="3"/>
  <c r="F51" i="3"/>
  <c r="E51" i="3"/>
  <c r="G49" i="3"/>
  <c r="E49" i="3"/>
  <c r="F49" i="3" s="1"/>
  <c r="G48" i="3"/>
  <c r="E48" i="3"/>
  <c r="F48" i="3" s="1"/>
  <c r="G47" i="3"/>
  <c r="F47" i="3"/>
  <c r="E47" i="3"/>
  <c r="G46" i="3"/>
  <c r="E46" i="3"/>
  <c r="F46" i="3" s="1"/>
  <c r="G45" i="3"/>
  <c r="F45" i="3"/>
  <c r="E45" i="3"/>
  <c r="G44" i="3"/>
  <c r="E44" i="3"/>
  <c r="F44" i="3" s="1"/>
  <c r="G43" i="3"/>
  <c r="E43" i="3"/>
  <c r="F43" i="3" s="1"/>
  <c r="G42" i="3"/>
  <c r="F42" i="3"/>
  <c r="E42" i="3"/>
  <c r="G41" i="3"/>
  <c r="E41" i="3"/>
  <c r="F41" i="3" s="1"/>
  <c r="G40" i="3"/>
  <c r="E40" i="3"/>
  <c r="F40" i="3" s="1"/>
  <c r="G39" i="3"/>
  <c r="F39" i="3"/>
  <c r="E39" i="3"/>
  <c r="G38" i="3"/>
  <c r="E38" i="3"/>
  <c r="F38" i="3" s="1"/>
  <c r="G37" i="3"/>
  <c r="F37" i="3"/>
  <c r="E37" i="3"/>
  <c r="G36" i="3"/>
  <c r="E36" i="3"/>
  <c r="F36" i="3" s="1"/>
  <c r="G35" i="3"/>
  <c r="E35" i="3"/>
  <c r="F35" i="3" s="1"/>
  <c r="G34" i="3"/>
  <c r="F34" i="3"/>
  <c r="E34" i="3"/>
  <c r="G33" i="3"/>
  <c r="E33" i="3"/>
  <c r="F33" i="3" s="1"/>
  <c r="G32" i="3"/>
  <c r="E32" i="3"/>
  <c r="F32" i="3" s="1"/>
  <c r="G30" i="3"/>
  <c r="F30" i="3"/>
  <c r="E30" i="3"/>
  <c r="G29" i="3"/>
  <c r="E29" i="3"/>
  <c r="F29" i="3" s="1"/>
  <c r="G28" i="3"/>
  <c r="F28" i="3"/>
  <c r="E28" i="3"/>
  <c r="G27" i="3"/>
  <c r="E27" i="3"/>
  <c r="F27" i="3" s="1"/>
  <c r="G26" i="3"/>
  <c r="E26" i="3"/>
  <c r="F26" i="3" s="1"/>
  <c r="G25" i="3"/>
  <c r="F25" i="3"/>
  <c r="E25" i="3"/>
  <c r="G24" i="3"/>
  <c r="E24" i="3"/>
  <c r="F24" i="3" s="1"/>
  <c r="G23" i="3"/>
  <c r="E23" i="3"/>
  <c r="F23" i="3" s="1"/>
  <c r="G22" i="3"/>
  <c r="F22" i="3"/>
  <c r="E22" i="3"/>
  <c r="G21" i="3"/>
  <c r="E21" i="3"/>
  <c r="F21" i="3" s="1"/>
  <c r="G20" i="3"/>
  <c r="F20" i="3"/>
  <c r="E20" i="3"/>
  <c r="G19" i="3"/>
  <c r="E19" i="3"/>
  <c r="F19" i="3" s="1"/>
  <c r="G18" i="3"/>
  <c r="E18" i="3"/>
  <c r="F18" i="3" s="1"/>
  <c r="G16" i="3"/>
  <c r="F16" i="3"/>
  <c r="E16" i="3"/>
  <c r="G15" i="3"/>
  <c r="E15" i="3"/>
  <c r="F15" i="3" s="1"/>
  <c r="G14" i="3"/>
  <c r="E14" i="3"/>
  <c r="F14" i="3" s="1"/>
  <c r="G13" i="3"/>
  <c r="F13" i="3"/>
  <c r="E13" i="3"/>
  <c r="G12" i="3"/>
  <c r="E12" i="3"/>
  <c r="F12" i="3" s="1"/>
  <c r="G11" i="3"/>
  <c r="F11" i="3"/>
  <c r="E11" i="3"/>
  <c r="G10" i="3"/>
  <c r="E10" i="3"/>
  <c r="F10" i="3" s="1"/>
  <c r="G9" i="3"/>
  <c r="E9" i="3"/>
  <c r="F9" i="3" s="1"/>
  <c r="G8" i="3"/>
  <c r="F8" i="3"/>
  <c r="E8" i="3"/>
  <c r="G7" i="3"/>
  <c r="E7" i="3"/>
  <c r="F7" i="3" s="1"/>
  <c r="G6" i="3"/>
  <c r="E6" i="3"/>
  <c r="F6" i="3" s="1"/>
  <c r="G5" i="3"/>
  <c r="F5" i="3"/>
  <c r="E5" i="3"/>
  <c r="G106" i="2"/>
  <c r="E106" i="2"/>
  <c r="F106" i="2" s="1"/>
  <c r="G105" i="2"/>
  <c r="E105" i="2"/>
  <c r="F105" i="2" s="1"/>
  <c r="G104" i="2"/>
  <c r="E104" i="2"/>
  <c r="F104" i="2" s="1"/>
  <c r="G103" i="2"/>
  <c r="F103" i="2"/>
  <c r="E103" i="2"/>
  <c r="G102" i="2"/>
  <c r="E102" i="2"/>
  <c r="F102" i="2" s="1"/>
  <c r="G101" i="2"/>
  <c r="E101" i="2"/>
  <c r="F101" i="2" s="1"/>
  <c r="G99" i="2"/>
  <c r="E99" i="2"/>
  <c r="F99" i="2" s="1"/>
  <c r="G98" i="2"/>
  <c r="F98" i="2"/>
  <c r="E98" i="2"/>
  <c r="G97" i="2"/>
  <c r="E97" i="2"/>
  <c r="F97" i="2" s="1"/>
  <c r="G96" i="2"/>
  <c r="E96" i="2"/>
  <c r="F96" i="2" s="1"/>
  <c r="G94" i="2"/>
  <c r="E94" i="2"/>
  <c r="F94" i="2" s="1"/>
  <c r="G93" i="2"/>
  <c r="F93" i="2"/>
  <c r="E93" i="2"/>
  <c r="G92" i="2"/>
  <c r="E92" i="2"/>
  <c r="F92" i="2" s="1"/>
  <c r="G91" i="2"/>
  <c r="E91" i="2"/>
  <c r="F91" i="2" s="1"/>
  <c r="G90" i="2"/>
  <c r="E90" i="2"/>
  <c r="F90" i="2" s="1"/>
  <c r="G89" i="2"/>
  <c r="F89" i="2"/>
  <c r="E89" i="2"/>
  <c r="G88" i="2"/>
  <c r="E88" i="2"/>
  <c r="F88" i="2" s="1"/>
  <c r="G87" i="2"/>
  <c r="E87" i="2"/>
  <c r="F87" i="2" s="1"/>
  <c r="G86" i="2"/>
  <c r="E86" i="2"/>
  <c r="F86" i="2" s="1"/>
  <c r="G85" i="2"/>
  <c r="F85" i="2"/>
  <c r="E85" i="2"/>
  <c r="G84" i="2"/>
  <c r="E84" i="2"/>
  <c r="F84" i="2" s="1"/>
  <c r="G82" i="2"/>
  <c r="E82" i="2"/>
  <c r="F82" i="2" s="1"/>
  <c r="G81" i="2"/>
  <c r="E81" i="2"/>
  <c r="F81" i="2" s="1"/>
  <c r="G80" i="2"/>
  <c r="F80" i="2"/>
  <c r="E80" i="2"/>
  <c r="G79" i="2"/>
  <c r="E79" i="2"/>
  <c r="F79" i="2" s="1"/>
  <c r="G78" i="2"/>
  <c r="E78" i="2"/>
  <c r="F78" i="2" s="1"/>
  <c r="G77" i="2"/>
  <c r="E77" i="2"/>
  <c r="F77" i="2" s="1"/>
  <c r="G76" i="2"/>
  <c r="F76" i="2"/>
  <c r="E76" i="2"/>
  <c r="G75" i="2"/>
  <c r="E75" i="2"/>
  <c r="F75" i="2" s="1"/>
  <c r="G73" i="2"/>
  <c r="E73" i="2"/>
  <c r="F73" i="2" s="1"/>
  <c r="G72" i="2"/>
  <c r="E72" i="2"/>
  <c r="F72" i="2" s="1"/>
  <c r="G71" i="2"/>
  <c r="F71" i="2"/>
  <c r="E71" i="2"/>
  <c r="G70" i="2"/>
  <c r="E70" i="2"/>
  <c r="F70" i="2" s="1"/>
  <c r="G69" i="2"/>
  <c r="E69" i="2"/>
  <c r="F69" i="2" s="1"/>
  <c r="G68" i="2"/>
  <c r="E68" i="2"/>
  <c r="F68" i="2" s="1"/>
  <c r="G67" i="2"/>
  <c r="F67" i="2"/>
  <c r="E67" i="2"/>
  <c r="G65" i="2"/>
  <c r="E65" i="2"/>
  <c r="F65" i="2" s="1"/>
  <c r="G64" i="2"/>
  <c r="E64" i="2"/>
  <c r="F64" i="2" s="1"/>
  <c r="G63" i="2"/>
  <c r="F63" i="2"/>
  <c r="E63" i="2"/>
  <c r="G62" i="2"/>
  <c r="E62" i="2"/>
  <c r="F62" i="2" s="1"/>
  <c r="G61" i="2"/>
  <c r="E61" i="2"/>
  <c r="F61" i="2" s="1"/>
  <c r="G60" i="2"/>
  <c r="F60" i="2"/>
  <c r="E60" i="2"/>
  <c r="G59" i="2"/>
  <c r="E59" i="2"/>
  <c r="F59" i="2" s="1"/>
  <c r="G58" i="2"/>
  <c r="F58" i="2"/>
  <c r="E58" i="2"/>
  <c r="G57" i="2"/>
  <c r="E57" i="2"/>
  <c r="F57" i="2" s="1"/>
  <c r="G56" i="2"/>
  <c r="E56" i="2"/>
  <c r="F56" i="2" s="1"/>
  <c r="G55" i="2"/>
  <c r="F55" i="2"/>
  <c r="E55" i="2"/>
  <c r="G54" i="2"/>
  <c r="E54" i="2"/>
  <c r="F54" i="2" s="1"/>
  <c r="G53" i="2"/>
  <c r="E53" i="2"/>
  <c r="F53" i="2" s="1"/>
  <c r="G52" i="2"/>
  <c r="F52" i="2"/>
  <c r="E52" i="2"/>
  <c r="G51" i="2"/>
  <c r="E51" i="2"/>
  <c r="F51" i="2" s="1"/>
  <c r="G49" i="2"/>
  <c r="F49" i="2"/>
  <c r="E49" i="2"/>
  <c r="G48" i="2"/>
  <c r="E48" i="2"/>
  <c r="F48" i="2" s="1"/>
  <c r="G47" i="2"/>
  <c r="E47" i="2"/>
  <c r="F47" i="2" s="1"/>
  <c r="G46" i="2"/>
  <c r="F46" i="2"/>
  <c r="E46" i="2"/>
  <c r="G45" i="2"/>
  <c r="E45" i="2"/>
  <c r="F45" i="2" s="1"/>
  <c r="G44" i="2"/>
  <c r="E44" i="2"/>
  <c r="F44" i="2" s="1"/>
  <c r="G43" i="2"/>
  <c r="F43" i="2"/>
  <c r="E43" i="2"/>
  <c r="G42" i="2"/>
  <c r="E42" i="2"/>
  <c r="F42" i="2" s="1"/>
  <c r="G41" i="2"/>
  <c r="F41" i="2"/>
  <c r="E41" i="2"/>
  <c r="G40" i="2"/>
  <c r="E40" i="2"/>
  <c r="F40" i="2" s="1"/>
  <c r="G39" i="2"/>
  <c r="E39" i="2"/>
  <c r="F39" i="2" s="1"/>
  <c r="G38" i="2"/>
  <c r="F38" i="2"/>
  <c r="E38" i="2"/>
  <c r="G37" i="2"/>
  <c r="E37" i="2"/>
  <c r="F37" i="2" s="1"/>
  <c r="G36" i="2"/>
  <c r="E36" i="2"/>
  <c r="F36" i="2" s="1"/>
  <c r="G35" i="2"/>
  <c r="F35" i="2"/>
  <c r="E35" i="2"/>
  <c r="G34" i="2"/>
  <c r="F34" i="2"/>
  <c r="E34" i="2"/>
  <c r="G33" i="2"/>
  <c r="F33" i="2"/>
  <c r="E33" i="2"/>
  <c r="G32" i="2"/>
  <c r="E32" i="2"/>
  <c r="F32" i="2" s="1"/>
  <c r="G30" i="2"/>
  <c r="E30" i="2"/>
  <c r="F30" i="2" s="1"/>
  <c r="G29" i="2"/>
  <c r="F29" i="2"/>
  <c r="E29" i="2"/>
  <c r="G28" i="2"/>
  <c r="E28" i="2"/>
  <c r="F28" i="2" s="1"/>
  <c r="G27" i="2"/>
  <c r="E27" i="2"/>
  <c r="F27" i="2" s="1"/>
  <c r="G26" i="2"/>
  <c r="F26" i="2"/>
  <c r="E26" i="2"/>
  <c r="G25" i="2"/>
  <c r="E25" i="2"/>
  <c r="F25" i="2" s="1"/>
  <c r="G24" i="2"/>
  <c r="F24" i="2"/>
  <c r="E24" i="2"/>
  <c r="G23" i="2"/>
  <c r="E23" i="2"/>
  <c r="F23" i="2" s="1"/>
  <c r="G22" i="2"/>
  <c r="E22" i="2"/>
  <c r="F22" i="2" s="1"/>
  <c r="G21" i="2"/>
  <c r="F21" i="2"/>
  <c r="E21" i="2"/>
  <c r="G20" i="2"/>
  <c r="F20" i="2"/>
  <c r="E20" i="2"/>
  <c r="G19" i="2"/>
  <c r="E19" i="2"/>
  <c r="F19" i="2" s="1"/>
  <c r="G18" i="2"/>
  <c r="F18" i="2"/>
  <c r="E18" i="2"/>
  <c r="G16" i="2"/>
  <c r="F16" i="2"/>
  <c r="E16" i="2"/>
  <c r="G15" i="2"/>
  <c r="F15" i="2"/>
  <c r="E15" i="2"/>
  <c r="G14" i="2"/>
  <c r="E14" i="2"/>
  <c r="F14" i="2" s="1"/>
  <c r="G13" i="2"/>
  <c r="F13" i="2"/>
  <c r="E13" i="2"/>
  <c r="G12" i="2"/>
  <c r="F12" i="2"/>
  <c r="E12" i="2"/>
  <c r="G11" i="2"/>
  <c r="E11" i="2"/>
  <c r="F11" i="2" s="1"/>
  <c r="G10" i="2"/>
  <c r="E10" i="2"/>
  <c r="F10" i="2" s="1"/>
  <c r="G9" i="2"/>
  <c r="F9" i="2"/>
  <c r="E9" i="2"/>
  <c r="G8" i="2"/>
  <c r="E8" i="2"/>
  <c r="F8" i="2" s="1"/>
  <c r="G7" i="2"/>
  <c r="F7" i="2"/>
  <c r="E7" i="2"/>
  <c r="G6" i="2"/>
  <c r="E6" i="2"/>
  <c r="F6" i="2" s="1"/>
  <c r="G5" i="2"/>
  <c r="E5" i="2"/>
  <c r="F5" i="2" s="1"/>
  <c r="G107" i="2" l="1"/>
  <c r="G107" i="3"/>
  <c r="G107" i="12"/>
  <c r="G107" i="11"/>
  <c r="G107" i="10"/>
  <c r="G107" i="9"/>
  <c r="G107" i="8"/>
  <c r="G107" i="7"/>
  <c r="G107" i="6"/>
  <c r="G107" i="5"/>
  <c r="G107" i="4"/>
</calcChain>
</file>

<file path=xl/sharedStrings.xml><?xml version="1.0" encoding="utf-8"?>
<sst xmlns="http://schemas.openxmlformats.org/spreadsheetml/2006/main" count="1363" uniqueCount="139">
  <si>
    <t>Articles</t>
  </si>
  <si>
    <t>Prix unitaire</t>
  </si>
  <si>
    <t xml:space="preserve">Stock de base </t>
  </si>
  <si>
    <t xml:space="preserve">Légumes </t>
  </si>
  <si>
    <t>Haricots</t>
  </si>
  <si>
    <t>Petits pois et Carottes</t>
  </si>
  <si>
    <t>Epinard</t>
  </si>
  <si>
    <t xml:space="preserve">Poireaux </t>
  </si>
  <si>
    <t xml:space="preserve">Céléri </t>
  </si>
  <si>
    <t xml:space="preserve">Prix total </t>
  </si>
  <si>
    <t xml:space="preserve">Boissons </t>
  </si>
  <si>
    <t>Coca</t>
  </si>
  <si>
    <t xml:space="preserve">Orangeade </t>
  </si>
  <si>
    <t>Dentifrice</t>
  </si>
  <si>
    <t xml:space="preserve">Coton tige </t>
  </si>
  <si>
    <t xml:space="preserve">Gel douche </t>
  </si>
  <si>
    <t xml:space="preserve">Shampoing </t>
  </si>
  <si>
    <t>Mois de Mars</t>
  </si>
  <si>
    <t>Mois de Avril</t>
  </si>
  <si>
    <t xml:space="preserve">Total complet </t>
  </si>
  <si>
    <t>Salsifis</t>
  </si>
  <si>
    <t>Choux Rouge</t>
  </si>
  <si>
    <t>Compote</t>
  </si>
  <si>
    <t>Stock Restant</t>
  </si>
  <si>
    <t>Stock Utilisé</t>
  </si>
  <si>
    <t>Lait</t>
  </si>
  <si>
    <t>Cafés</t>
  </si>
  <si>
    <t>Cacao Paille</t>
  </si>
  <si>
    <t>Cacao Litre</t>
  </si>
  <si>
    <t>Jus école</t>
  </si>
  <si>
    <t>Eaux Plate</t>
  </si>
  <si>
    <t>Eaux Péti.</t>
  </si>
  <si>
    <t>Lame de Rasoir</t>
  </si>
  <si>
    <t>Déodorant</t>
  </si>
  <si>
    <t>Produits Entretiens</t>
  </si>
  <si>
    <t>Surgelés</t>
  </si>
  <si>
    <t>Tablet Lave Vaiselle</t>
  </si>
  <si>
    <t>Rinçage Lave Vaiselle</t>
  </si>
  <si>
    <t>Sel LaveVaiselle</t>
  </si>
  <si>
    <t>Produits Vaiselles</t>
  </si>
  <si>
    <t>Frites</t>
  </si>
  <si>
    <t>Croquettes</t>
  </si>
  <si>
    <t>Lompia</t>
  </si>
  <si>
    <t>Nuggets</t>
  </si>
  <si>
    <t>Hamburger</t>
  </si>
  <si>
    <t>Mix Apéro</t>
  </si>
  <si>
    <t>Pizza</t>
  </si>
  <si>
    <t>Oignons</t>
  </si>
  <si>
    <t xml:space="preserve">Ail </t>
  </si>
  <si>
    <t>Produits Nettoyages</t>
  </si>
  <si>
    <t>Mois de Décembre</t>
  </si>
  <si>
    <t>Mois de Novembre</t>
  </si>
  <si>
    <t>Mois de Octobre</t>
  </si>
  <si>
    <t>Mois de Septembre</t>
  </si>
  <si>
    <t>Mois de Août</t>
  </si>
  <si>
    <t>Mois de Juillet</t>
  </si>
  <si>
    <t>Mois de Juin</t>
  </si>
  <si>
    <t>Mois de Mai</t>
  </si>
  <si>
    <t xml:space="preserve">Mois de Février </t>
  </si>
  <si>
    <t>Vins Rosés</t>
  </si>
  <si>
    <t>Thé Pêche</t>
  </si>
  <si>
    <t xml:space="preserve">Vins Rouges </t>
  </si>
  <si>
    <t>Bonbons</t>
  </si>
  <si>
    <t>Ecoles</t>
  </si>
  <si>
    <t>Maisons</t>
  </si>
  <si>
    <t>Chats</t>
  </si>
  <si>
    <t>Litières</t>
  </si>
  <si>
    <t xml:space="preserve">Croquettes Friskies </t>
  </si>
  <si>
    <t xml:space="preserve">Produis Salle de bains </t>
  </si>
  <si>
    <t>Margarine de cuisson</t>
  </si>
  <si>
    <t>Margarine à tartiner</t>
  </si>
  <si>
    <t>Choco</t>
  </si>
  <si>
    <t>Vinaigre</t>
  </si>
  <si>
    <t>Huile Salade</t>
  </si>
  <si>
    <t>Huile Friteuse</t>
  </si>
  <si>
    <t>Divers +Epices</t>
  </si>
  <si>
    <t>Sucre</t>
  </si>
  <si>
    <t xml:space="preserve">Sel </t>
  </si>
  <si>
    <t>Poivre</t>
  </si>
  <si>
    <t>Noix de Muscade</t>
  </si>
  <si>
    <t>Pâtes</t>
  </si>
  <si>
    <t>Riz</t>
  </si>
  <si>
    <t>Liquide Lave Linge</t>
  </si>
  <si>
    <t xml:space="preserve">Adoucissant </t>
  </si>
  <si>
    <t>Lingettes Machine</t>
  </si>
  <si>
    <t>Lingettes Mains</t>
  </si>
  <si>
    <t>Pastis</t>
  </si>
  <si>
    <t>Passoa</t>
  </si>
  <si>
    <t>Amaretto</t>
  </si>
  <si>
    <t>Papier W.C</t>
  </si>
  <si>
    <t>Batida</t>
  </si>
  <si>
    <t>Whiskie</t>
  </si>
  <si>
    <t>Vodka</t>
  </si>
  <si>
    <t>Œufs</t>
  </si>
  <si>
    <t>Charcuteries+Fromages</t>
  </si>
  <si>
    <t>Jambon</t>
  </si>
  <si>
    <t>Gouda</t>
  </si>
  <si>
    <t xml:space="preserve">Filet de Poulet </t>
  </si>
  <si>
    <t>Filet de Dinde</t>
  </si>
  <si>
    <t>Gruyère</t>
  </si>
  <si>
    <t>Parmessan</t>
  </si>
  <si>
    <t>Fromage à Tartiner</t>
  </si>
  <si>
    <t>Américain</t>
  </si>
  <si>
    <t>Boudin Blanc</t>
  </si>
  <si>
    <t>Salami</t>
  </si>
  <si>
    <t>Saucisson au Jambon</t>
  </si>
  <si>
    <t>Fromage à Raclette</t>
  </si>
  <si>
    <t>Commander</t>
  </si>
  <si>
    <t>Mois de Janvier</t>
  </si>
  <si>
    <t>Pain Blanc</t>
  </si>
  <si>
    <t>Pdt Nicolas</t>
  </si>
  <si>
    <t>Frites 2,5kg</t>
  </si>
  <si>
    <t>Caps dolce gusto( cappu</t>
  </si>
  <si>
    <t>Petits pois et Car. 400gr</t>
  </si>
  <si>
    <t>Crème culinaire 25 cl</t>
  </si>
  <si>
    <t>Haricots princesses</t>
  </si>
  <si>
    <t>Haricots blanc 200gr</t>
  </si>
  <si>
    <t>Céléri</t>
  </si>
  <si>
    <t>Asperges</t>
  </si>
  <si>
    <t>Macédoine de Légumes</t>
  </si>
  <si>
    <t>Type</t>
  </si>
  <si>
    <t>Haricots Rouges</t>
  </si>
  <si>
    <t>Boissons</t>
  </si>
  <si>
    <t>Étiquettes de lignes</t>
  </si>
  <si>
    <t>Total général</t>
  </si>
  <si>
    <t>Somme de Prix unitaire</t>
  </si>
  <si>
    <t xml:space="preserve">Somme de Prix total </t>
  </si>
  <si>
    <t>Somme de Stock Restant</t>
  </si>
  <si>
    <t>Somme de Stock Utilisé</t>
  </si>
  <si>
    <t>à commander</t>
  </si>
  <si>
    <t>Total</t>
  </si>
  <si>
    <t>Persil</t>
  </si>
  <si>
    <t>Ciboulette</t>
  </si>
  <si>
    <t>Travail</t>
  </si>
  <si>
    <t>Sport</t>
  </si>
  <si>
    <t>Caps dolce gusto ( Latte Macchio )</t>
  </si>
  <si>
    <t>Caps dolce gusto ( Chocolat )</t>
  </si>
  <si>
    <t xml:space="preserve">Caps dolce gusto ( Corsé ) </t>
  </si>
  <si>
    <t xml:space="preserve">Somme de Stock de base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</si>
</sst>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[$€-80C]"/>
    <numFmt numFmtId="165" formatCode="#,##0.00\ &quot;€&quot;"/>
  </numFmts>
  <fonts count="3" x14ac:knownFonts="1">
    <font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theme="1"/>
      <name val="Calibri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93300"/>
        <bgColor indexed="64"/>
      </patternFill>
    </fill>
    <fill>
      <patternFill patternType="solid">
        <fgColor theme="0" tint="-0.14999847407452621"/>
        <bgColor theme="0" tint="-0.14999847407452621"/>
      </patternFill>
    </fill>
  </fills>
  <borders count="1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164" fontId="0" fillId="0" borderId="0" xfId="0" applyNumberFormat="1"/>
    <xf numFmtId="1" fontId="0" fillId="0" borderId="0" xfId="0" applyNumberFormat="1"/>
    <xf numFmtId="0" fontId="0" fillId="11" borderId="1" xfId="0" applyFont="1" applyFill="1" applyBorder="1"/>
    <xf numFmtId="164" fontId="0" fillId="11" borderId="1" xfId="0" applyNumberFormat="1" applyFont="1" applyFill="1" applyBorder="1"/>
    <xf numFmtId="1" fontId="0" fillId="11" borderId="1" xfId="0" applyNumberFormat="1" applyFont="1" applyFill="1" applyBorder="1"/>
    <xf numFmtId="164" fontId="0" fillId="0" borderId="1" xfId="0" applyNumberFormat="1" applyFont="1" applyBorder="1"/>
    <xf numFmtId="1" fontId="0" fillId="0" borderId="1" xfId="0" applyNumberFormat="1" applyFont="1" applyBorder="1"/>
    <xf numFmtId="0" fontId="0" fillId="2" borderId="2" xfId="0" applyFont="1" applyFill="1" applyBorder="1"/>
    <xf numFmtId="0" fontId="0" fillId="0" borderId="2" xfId="0" applyFont="1" applyBorder="1"/>
    <xf numFmtId="0" fontId="0" fillId="11" borderId="2" xfId="0" applyFont="1" applyFill="1" applyBorder="1"/>
    <xf numFmtId="0" fontId="0" fillId="10" borderId="2" xfId="0" applyFont="1" applyFill="1" applyBorder="1"/>
    <xf numFmtId="0" fontId="0" fillId="3" borderId="2" xfId="0" applyFont="1" applyFill="1" applyBorder="1"/>
    <xf numFmtId="0" fontId="0" fillId="5" borderId="2" xfId="0" applyFont="1" applyFill="1" applyBorder="1"/>
    <xf numFmtId="0" fontId="0" fillId="9" borderId="2" xfId="0" applyFont="1" applyFill="1" applyBorder="1"/>
    <xf numFmtId="0" fontId="0" fillId="6" borderId="2" xfId="0" applyFont="1" applyFill="1" applyBorder="1"/>
    <xf numFmtId="0" fontId="0" fillId="8" borderId="2" xfId="0" applyFont="1" applyFill="1" applyBorder="1"/>
    <xf numFmtId="1" fontId="0" fillId="11" borderId="3" xfId="0" applyNumberFormat="1" applyFont="1" applyFill="1" applyBorder="1"/>
    <xf numFmtId="1" fontId="0" fillId="0" borderId="3" xfId="0" applyNumberFormat="1" applyFont="1" applyBorder="1"/>
    <xf numFmtId="0" fontId="0" fillId="4" borderId="4" xfId="0" applyFont="1" applyFill="1" applyBorder="1"/>
    <xf numFmtId="164" fontId="0" fillId="4" borderId="5" xfId="0" applyNumberFormat="1" applyFont="1" applyFill="1" applyBorder="1"/>
    <xf numFmtId="1" fontId="0" fillId="4" borderId="5" xfId="0" applyNumberFormat="1" applyFont="1" applyFill="1" applyBorder="1"/>
    <xf numFmtId="1" fontId="0" fillId="4" borderId="6" xfId="0" applyNumberFormat="1" applyFont="1" applyFill="1" applyBorder="1"/>
    <xf numFmtId="0" fontId="0" fillId="7" borderId="7" xfId="0" applyFont="1" applyFill="1" applyBorder="1"/>
    <xf numFmtId="164" fontId="0" fillId="0" borderId="8" xfId="0" applyNumberFormat="1" applyFont="1" applyBorder="1"/>
    <xf numFmtId="1" fontId="0" fillId="0" borderId="8" xfId="0" applyNumberFormat="1" applyFont="1" applyBorder="1"/>
    <xf numFmtId="164" fontId="1" fillId="0" borderId="9" xfId="0" applyNumberFormat="1" applyFont="1" applyBorder="1"/>
    <xf numFmtId="1" fontId="2" fillId="0" borderId="1" xfId="0" applyNumberFormat="1" applyFont="1" applyBorder="1"/>
    <xf numFmtId="1" fontId="2" fillId="4" borderId="5" xfId="0" applyNumberFormat="1" applyFont="1" applyFill="1" applyBorder="1"/>
    <xf numFmtId="0" fontId="0" fillId="0" borderId="2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0" applyNumberFormat="1"/>
    <xf numFmtId="0" fontId="0" fillId="0" borderId="10" xfId="0" applyBorder="1"/>
    <xf numFmtId="0" fontId="2" fillId="0" borderId="7" xfId="0" applyFont="1" applyFill="1" applyBorder="1"/>
    <xf numFmtId="164" fontId="2" fillId="0" borderId="8" xfId="0" applyNumberFormat="1" applyFont="1" applyBorder="1"/>
    <xf numFmtId="1" fontId="2" fillId="0" borderId="8" xfId="0" applyNumberFormat="1" applyFont="1" applyBorder="1"/>
    <xf numFmtId="0" fontId="2" fillId="4" borderId="4" xfId="0" applyFont="1" applyFill="1" applyBorder="1"/>
    <xf numFmtId="164" fontId="2" fillId="4" borderId="5" xfId="0" applyNumberFormat="1" applyFont="1" applyFill="1" applyBorder="1"/>
    <xf numFmtId="1" fontId="2" fillId="4" borderId="6" xfId="0" applyNumberFormat="1" applyFont="1" applyFill="1" applyBorder="1"/>
  </cellXfs>
  <cellStyles count="1">
    <cellStyle name="Normal" xfId="0" builtinId="0"/>
  </cellStyles>
  <dxfs count="233">
    <dxf>
      <numFmt numFmtId="1" formatCode="0"/>
    </dxf>
    <dxf>
      <numFmt numFmtId="1" formatCode="0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" formatCode="0"/>
    </dxf>
    <dxf>
      <numFmt numFmtId="1" formatCode="0"/>
    </dxf>
    <dxf>
      <border diagonalUp="0" diagonalDown="0" outline="0">
        <left/>
        <right/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 style="thin">
          <color theme="1"/>
        </right>
        <top style="thin">
          <color theme="1"/>
        </top>
        <bottom/>
      </border>
    </dxf>
    <dxf>
      <border diagonalUp="0" diagonalDown="0" outline="0">
        <left/>
        <right/>
        <top style="thin">
          <color theme="1"/>
        </top>
        <bottom/>
      </border>
    </dxf>
    <dxf>
      <numFmt numFmtId="1" formatCode="0"/>
    </dxf>
    <dxf>
      <numFmt numFmtId="1" formatCode="0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" formatCode="0"/>
    </dxf>
    <dxf>
      <numFmt numFmtId="1" formatCode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#,##0.00\ [$€-80C]"/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border diagonalUp="0" diagonalDown="0">
        <left/>
        <right style="thin">
          <color theme="1"/>
        </right>
        <top style="thin">
          <color theme="1"/>
        </top>
        <bottom style="thin">
          <color theme="1"/>
        </bottom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medium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rgb="FFFF0000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numFmt numFmtId="1" formatCode="0"/>
    </dxf>
    <dxf>
      <numFmt numFmtId="1" formatCode="0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65" formatCode="#,##0.00\ &quot;€&quot;"/>
    </dxf>
    <dxf>
      <numFmt numFmtId="1" formatCode="0"/>
    </dxf>
    <dxf>
      <numFmt numFmtId="1" formatCode="0"/>
    </dxf>
  </dxfs>
  <tableStyles count="2" defaultTableStyle="TableStyleMedium2" defaultPivotStyle="PivotStyleLight16">
    <tableStyle name="Style de tableau 1" pivot="0" count="0"/>
    <tableStyle name="Style de tableau croisé dynamique 1" table="0" count="0"/>
  </tableStyles>
  <colors>
    <mruColors>
      <color rgb="FF99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228600</xdr:colOff>
      <xdr:row>0</xdr:row>
      <xdr:rowOff>114300</xdr:rowOff>
    </xdr:from>
    <xdr:to>
      <xdr:col>4</xdr:col>
      <xdr:colOff>76200</xdr:colOff>
      <xdr:row>1</xdr:row>
      <xdr:rowOff>0</xdr:rowOff>
    </xdr:to>
    <xdr:cxnSp macro="">
      <xdr:nvCxnSpPr>
        <xdr:cNvPr id="4" name="Connecteur droit avec flèche 3"/>
        <xdr:cNvCxnSpPr/>
      </xdr:nvCxnSpPr>
      <xdr:spPr>
        <a:xfrm flipH="1" flipV="1">
          <a:off x="3095625" y="114300"/>
          <a:ext cx="2857500" cy="76200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110</xdr:row>
      <xdr:rowOff>76200</xdr:rowOff>
    </xdr:from>
    <xdr:to>
      <xdr:col>7</xdr:col>
      <xdr:colOff>1170772</xdr:colOff>
      <xdr:row>117</xdr:row>
      <xdr:rowOff>47462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52600" y="21031200"/>
          <a:ext cx="6428572" cy="1304762"/>
        </a:xfrm>
        <a:prstGeom prst="rect">
          <a:avLst/>
        </a:prstGeom>
      </xdr:spPr>
    </xdr:pic>
    <xdr:clientData/>
  </xdr:twoCellAnchor>
  <xdr:twoCellAnchor>
    <xdr:from>
      <xdr:col>5</xdr:col>
      <xdr:colOff>514350</xdr:colOff>
      <xdr:row>106</xdr:row>
      <xdr:rowOff>104775</xdr:rowOff>
    </xdr:from>
    <xdr:to>
      <xdr:col>6</xdr:col>
      <xdr:colOff>676275</xdr:colOff>
      <xdr:row>110</xdr:row>
      <xdr:rowOff>123825</xdr:rowOff>
    </xdr:to>
    <xdr:cxnSp macro="">
      <xdr:nvCxnSpPr>
        <xdr:cNvPr id="5" name="Connecteur droit avec flèche 4"/>
        <xdr:cNvCxnSpPr/>
      </xdr:nvCxnSpPr>
      <xdr:spPr>
        <a:xfrm flipH="1" flipV="1">
          <a:off x="5953125" y="20297775"/>
          <a:ext cx="1104900" cy="781050"/>
        </a:xfrm>
        <a:prstGeom prst="straightConnector1">
          <a:avLst/>
        </a:prstGeom>
        <a:ln w="19050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314325</xdr:colOff>
      <xdr:row>118</xdr:row>
      <xdr:rowOff>133350</xdr:rowOff>
    </xdr:from>
    <xdr:to>
      <xdr:col>13</xdr:col>
      <xdr:colOff>760375</xdr:colOff>
      <xdr:row>125</xdr:row>
      <xdr:rowOff>85564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4325" y="22612350"/>
          <a:ext cx="13009525" cy="1285714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ric ix" refreshedDate="43788.644906597219" createdVersion="5" refreshedVersion="5" minRefreshableVersion="3" recordCount="103">
  <cacheSource type="worksheet">
    <worksheetSource name="Janvier"/>
  </cacheSource>
  <cacheFields count="8">
    <cacheField name="Articles" numFmtId="0">
      <sharedItems containsBlank="1" count="105">
        <s v="Haricots Rouges"/>
        <s v="Haricots princesses"/>
        <s v="Petits pois et Car. 400gr"/>
        <s v="Epinard"/>
        <s v="Poireaux "/>
        <s v="Haricots blanc 200gr"/>
        <s v="Salsifis"/>
        <s v="Choux Rouge"/>
        <s v="Compote"/>
        <s v="Céléri"/>
        <s v="Asperges"/>
        <s v="Pain Blanc"/>
        <s v="Macédoine de Légumes"/>
        <s v="Charcuteries+Fromages"/>
        <s v="Jambon"/>
        <s v="Gouda"/>
        <s v="Filet de Poulet "/>
        <s v="Filet de Dinde"/>
        <s v="Gruyère"/>
        <s v="Parmessan"/>
        <s v="Fromage à Tartiner"/>
        <s v="Américain"/>
        <s v="Boudin Blanc"/>
        <s v="Salami"/>
        <s v="Saucisson au Jambon"/>
        <s v="Fromage à Raclette"/>
        <s v="Pdt Nicolas"/>
        <s v="Boissons "/>
        <s v="Batida"/>
        <s v="Whiskie"/>
        <s v="Vodka"/>
        <s v="Pastis"/>
        <s v="Passoa"/>
        <s v="Amaretto"/>
        <s v="Lait"/>
        <s v="Cafés"/>
        <s v="Cacao Paille"/>
        <s v="Cacao Litre"/>
        <s v="Jus école"/>
        <s v="Vins Rosés"/>
        <s v="Coca"/>
        <s v="Orangeade "/>
        <s v="Eaux Plate"/>
        <s v="Eaux Péti."/>
        <s v="Thé Pêche"/>
        <s v="Vins Rouges "/>
        <s v="Divers +Epices"/>
        <s v="Vinaigre"/>
        <s v="Huile Salade"/>
        <s v="Huile Friteuse"/>
        <s v="Sel "/>
        <s v="Sucre"/>
        <s v="Poivre"/>
        <s v="Noix de Muscade"/>
        <s v="Pâtes"/>
        <s v="Riz"/>
        <s v="Œufs"/>
        <s v="Margarine de cuisson"/>
        <s v="Margarine à tartiner"/>
        <s v="Choco"/>
        <s v="Papier W.C"/>
        <s v="Crème culinaire 25 cl"/>
        <s v="Produis Salle de bains "/>
        <s v="Lingettes Mains"/>
        <s v="Dentifrice"/>
        <s v="Coton tige "/>
        <s v="Gel douche "/>
        <s v="Shampoing "/>
        <s v="Lame de Rasoir"/>
        <s v="Déodorant"/>
        <s v="Produits Entretiens"/>
        <s v="Tablet Lave Vaiselle"/>
        <s v="Rinçage Lave Vaiselle"/>
        <s v="Sel LaveVaiselle"/>
        <s v="Produits Vaiselles"/>
        <s v="Produits Nettoyages"/>
        <s v="Liquide Lave Linge"/>
        <s v="Adoucissant "/>
        <s v="Lingettes Machine"/>
        <s v="Surgelés"/>
        <s v="Frites 2,5kg"/>
        <s v="Croquettes"/>
        <s v="Lompia"/>
        <s v="Nuggets"/>
        <s v="Hamburger"/>
        <s v="Mix Apéro"/>
        <s v="Pizza"/>
        <s v="Oignons"/>
        <s v="Ail "/>
        <s v="Persil"/>
        <s v="Ciboulette"/>
        <s v="Bonbons"/>
        <s v="Ecoles"/>
        <s v="Maisons"/>
        <s v="Travail"/>
        <s v="Sport"/>
        <s v="Chats"/>
        <s v="Litières"/>
        <s v="Croquettes Friskies "/>
        <s v="Caps dolce gusto( cappu"/>
        <s v="Caps dolce gusto ( Latte Macchio )"/>
        <s v="Caps dolce gusto ( Chocolat )"/>
        <s v="Caps dolce gusto ( Corsé ) "/>
        <m u="1"/>
        <s v="Total complet " u="1"/>
      </sharedItems>
    </cacheField>
    <cacheField name="Type" numFmtId="0">
      <sharedItems/>
    </cacheField>
    <cacheField name="Prix unitaire" numFmtId="164">
      <sharedItems containsSemiMixedTypes="0" containsString="0" containsNumber="1" minValue="0.38" maxValue="35"/>
    </cacheField>
    <cacheField name="Stock de base " numFmtId="1">
      <sharedItems containsSemiMixedTypes="0" containsString="0" containsNumber="1" containsInteger="1" minValue="1" maxValue="48"/>
    </cacheField>
    <cacheField name="Stock Restant" numFmtId="1">
      <sharedItems containsSemiMixedTypes="0" containsString="0" containsNumber="1" containsInteger="1" minValue="0" maxValue="48"/>
    </cacheField>
    <cacheField name="Stock Utilisé" numFmtId="1">
      <sharedItems containsSemiMixedTypes="0" containsString="0" containsNumber="1" containsInteger="1" minValue="0" maxValue="15"/>
    </cacheField>
    <cacheField name="Prix total " numFmtId="164">
      <sharedItems containsSemiMixedTypes="0" containsString="0" containsNumber="1" minValue="0" maxValue="420"/>
    </cacheField>
    <cacheField name="Commander" numFmtId="1">
      <sharedItems containsMixedTypes="1" containsNumber="1" containsInteger="1" minValue="508" maxValue="508" count="3">
        <s v="à commander"/>
        <s v="Pas besoin"/>
        <n v="508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3">
  <r>
    <x v="0"/>
    <s v="Légumes "/>
    <n v="1.35"/>
    <n v="12"/>
    <n v="10"/>
    <n v="2"/>
    <n v="0"/>
    <x v="0"/>
  </r>
  <r>
    <x v="1"/>
    <s v="Légumes "/>
    <n v="1"/>
    <n v="12"/>
    <n v="12"/>
    <n v="0"/>
    <n v="0"/>
    <x v="1"/>
  </r>
  <r>
    <x v="2"/>
    <s v="Légumes "/>
    <n v="0.79"/>
    <n v="12"/>
    <n v="12"/>
    <n v="0"/>
    <n v="0"/>
    <x v="1"/>
  </r>
  <r>
    <x v="3"/>
    <s v="Légumes "/>
    <n v="3"/>
    <n v="12"/>
    <n v="12"/>
    <n v="0"/>
    <n v="0"/>
    <x v="1"/>
  </r>
  <r>
    <x v="4"/>
    <s v="Légumes "/>
    <n v="4"/>
    <n v="12"/>
    <n v="12"/>
    <n v="0"/>
    <n v="0"/>
    <x v="1"/>
  </r>
  <r>
    <x v="5"/>
    <s v="Légumes "/>
    <n v="0.43"/>
    <n v="12"/>
    <n v="12"/>
    <n v="0"/>
    <n v="0"/>
    <x v="1"/>
  </r>
  <r>
    <x v="6"/>
    <s v="Légumes "/>
    <n v="6"/>
    <n v="12"/>
    <n v="12"/>
    <n v="0"/>
    <n v="0"/>
    <x v="1"/>
  </r>
  <r>
    <x v="7"/>
    <s v="Légumes "/>
    <n v="0.55000000000000004"/>
    <n v="12"/>
    <n v="12"/>
    <n v="0"/>
    <n v="0"/>
    <x v="1"/>
  </r>
  <r>
    <x v="8"/>
    <s v="Légumes "/>
    <n v="0.93"/>
    <n v="6"/>
    <n v="6"/>
    <n v="0"/>
    <n v="0"/>
    <x v="1"/>
  </r>
  <r>
    <x v="9"/>
    <s v="Légumes "/>
    <n v="9"/>
    <n v="12"/>
    <n v="10"/>
    <n v="2"/>
    <n v="18"/>
    <x v="0"/>
  </r>
  <r>
    <x v="10"/>
    <s v="Légumes "/>
    <n v="10"/>
    <n v="12"/>
    <n v="5"/>
    <n v="7"/>
    <n v="70"/>
    <x v="0"/>
  </r>
  <r>
    <x v="11"/>
    <s v="Légumes "/>
    <n v="0.72"/>
    <n v="12"/>
    <n v="12"/>
    <n v="0"/>
    <n v="0"/>
    <x v="1"/>
  </r>
  <r>
    <x v="12"/>
    <s v="Légumes "/>
    <n v="12"/>
    <n v="12"/>
    <n v="12"/>
    <n v="0"/>
    <n v="0"/>
    <x v="1"/>
  </r>
  <r>
    <x v="13"/>
    <s v="Charcuteries+Fromages"/>
    <n v="25"/>
    <n v="12"/>
    <n v="12"/>
    <n v="0"/>
    <n v="0"/>
    <x v="1"/>
  </r>
  <r>
    <x v="14"/>
    <s v="Charcuteries+Fromages"/>
    <n v="1.73"/>
    <n v="12"/>
    <n v="12"/>
    <n v="0"/>
    <n v="0"/>
    <x v="1"/>
  </r>
  <r>
    <x v="15"/>
    <s v="Charcuteries+Fromages"/>
    <n v="2.5"/>
    <n v="12"/>
    <n v="12"/>
    <n v="0"/>
    <n v="0"/>
    <x v="1"/>
  </r>
  <r>
    <x v="16"/>
    <s v="Charcuteries+Fromages"/>
    <n v="3.5"/>
    <n v="12"/>
    <n v="12"/>
    <n v="0"/>
    <n v="0"/>
    <x v="1"/>
  </r>
  <r>
    <x v="17"/>
    <s v="Charcuteries+Fromages"/>
    <n v="1.49"/>
    <n v="12"/>
    <n v="12"/>
    <n v="0"/>
    <n v="0"/>
    <x v="1"/>
  </r>
  <r>
    <x v="18"/>
    <s v="Charcuteries+Fromages"/>
    <n v="5.5"/>
    <n v="6"/>
    <n v="6"/>
    <n v="0"/>
    <n v="0"/>
    <x v="1"/>
  </r>
  <r>
    <x v="19"/>
    <s v="Charcuteries+Fromages"/>
    <n v="6.5"/>
    <n v="12"/>
    <n v="12"/>
    <n v="0"/>
    <n v="0"/>
    <x v="1"/>
  </r>
  <r>
    <x v="20"/>
    <s v="Charcuteries+Fromages"/>
    <n v="7.5"/>
    <n v="12"/>
    <n v="12"/>
    <n v="0"/>
    <n v="0"/>
    <x v="1"/>
  </r>
  <r>
    <x v="21"/>
    <s v="Charcuteries+Fromages"/>
    <n v="8.5"/>
    <n v="12"/>
    <n v="12"/>
    <n v="0"/>
    <n v="0"/>
    <x v="1"/>
  </r>
  <r>
    <x v="22"/>
    <s v="Charcuteries+Fromages"/>
    <n v="9.5"/>
    <n v="12"/>
    <n v="12"/>
    <n v="0"/>
    <n v="0"/>
    <x v="1"/>
  </r>
  <r>
    <x v="23"/>
    <s v="Charcuteries+Fromages"/>
    <n v="10.5"/>
    <n v="12"/>
    <n v="12"/>
    <n v="0"/>
    <n v="0"/>
    <x v="1"/>
  </r>
  <r>
    <x v="24"/>
    <s v="Charcuteries+Fromages"/>
    <n v="1.25"/>
    <n v="12"/>
    <n v="12"/>
    <n v="0"/>
    <n v="0"/>
    <x v="1"/>
  </r>
  <r>
    <x v="25"/>
    <s v="Charcuteries+Fromages"/>
    <n v="12.5"/>
    <n v="12"/>
    <n v="12"/>
    <n v="0"/>
    <n v="0"/>
    <x v="1"/>
  </r>
  <r>
    <x v="26"/>
    <s v="Charcuteries+Fromages"/>
    <n v="4.76"/>
    <n v="12"/>
    <n v="12"/>
    <n v="0"/>
    <n v="0"/>
    <x v="1"/>
  </r>
  <r>
    <x v="27"/>
    <s v="Boissons"/>
    <n v="35"/>
    <n v="36"/>
    <n v="24"/>
    <n v="12"/>
    <n v="420"/>
    <x v="0"/>
  </r>
  <r>
    <x v="28"/>
    <s v="Boissons"/>
    <n v="1.1000000000000001"/>
    <n v="4"/>
    <n v="4"/>
    <n v="0"/>
    <n v="0"/>
    <x v="1"/>
  </r>
  <r>
    <x v="29"/>
    <s v="Boissons"/>
    <n v="1.2"/>
    <n v="9"/>
    <n v="9"/>
    <n v="0"/>
    <n v="0"/>
    <x v="1"/>
  </r>
  <r>
    <x v="30"/>
    <s v="Boissons"/>
    <n v="1.3"/>
    <n v="6"/>
    <n v="6"/>
    <n v="0"/>
    <n v="0"/>
    <x v="1"/>
  </r>
  <r>
    <x v="31"/>
    <s v="Boissons"/>
    <n v="15.99"/>
    <n v="4"/>
    <n v="4"/>
    <n v="0"/>
    <n v="0"/>
    <x v="1"/>
  </r>
  <r>
    <x v="32"/>
    <s v="Boissons"/>
    <n v="1.5"/>
    <n v="9"/>
    <n v="9"/>
    <n v="0"/>
    <n v="0"/>
    <x v="1"/>
  </r>
  <r>
    <x v="33"/>
    <s v="Boissons"/>
    <n v="1.6"/>
    <n v="6"/>
    <n v="6"/>
    <n v="0"/>
    <n v="0"/>
    <x v="1"/>
  </r>
  <r>
    <x v="34"/>
    <s v="Boissons"/>
    <n v="0.56999999999999995"/>
    <n v="48"/>
    <n v="48"/>
    <n v="0"/>
    <n v="0"/>
    <x v="1"/>
  </r>
  <r>
    <x v="35"/>
    <s v="Boissons"/>
    <n v="1.8"/>
    <n v="9"/>
    <n v="9"/>
    <n v="0"/>
    <n v="0"/>
    <x v="1"/>
  </r>
  <r>
    <x v="36"/>
    <s v="Boissons"/>
    <n v="1.9"/>
    <n v="6"/>
    <n v="6"/>
    <n v="0"/>
    <n v="0"/>
    <x v="1"/>
  </r>
  <r>
    <x v="37"/>
    <s v="Boissons"/>
    <n v="2.1"/>
    <n v="12"/>
    <n v="12"/>
    <n v="0"/>
    <n v="0"/>
    <x v="1"/>
  </r>
  <r>
    <x v="38"/>
    <s v="Boissons"/>
    <n v="2.2000000000000002"/>
    <n v="12"/>
    <n v="12"/>
    <n v="0"/>
    <n v="0"/>
    <x v="1"/>
  </r>
  <r>
    <x v="39"/>
    <s v="Boissons"/>
    <n v="1.92"/>
    <n v="16"/>
    <n v="16"/>
    <n v="0"/>
    <n v="0"/>
    <x v="1"/>
  </r>
  <r>
    <x v="40"/>
    <s v="Boissons"/>
    <n v="2.4"/>
    <n v="12"/>
    <n v="12"/>
    <n v="0"/>
    <n v="0"/>
    <x v="1"/>
  </r>
  <r>
    <x v="41"/>
    <s v="Boissons"/>
    <n v="2.5"/>
    <n v="12"/>
    <n v="12"/>
    <n v="0"/>
    <n v="0"/>
    <x v="1"/>
  </r>
  <r>
    <x v="42"/>
    <s v="Boissons"/>
    <n v="0.38"/>
    <n v="12"/>
    <n v="12"/>
    <n v="0"/>
    <n v="0"/>
    <x v="1"/>
  </r>
  <r>
    <x v="43"/>
    <s v="Boissons"/>
    <n v="2.7"/>
    <n v="12"/>
    <n v="12"/>
    <n v="0"/>
    <n v="0"/>
    <x v="1"/>
  </r>
  <r>
    <x v="44"/>
    <s v="Boissons"/>
    <n v="2.8"/>
    <n v="12"/>
    <n v="12"/>
    <n v="0"/>
    <n v="0"/>
    <x v="1"/>
  </r>
  <r>
    <x v="45"/>
    <s v="Boissons"/>
    <n v="2.76"/>
    <n v="6"/>
    <n v="6"/>
    <n v="0"/>
    <n v="0"/>
    <x v="1"/>
  </r>
  <r>
    <x v="46"/>
    <s v="Divers +Epices"/>
    <n v="18"/>
    <n v="12"/>
    <n v="6"/>
    <n v="6"/>
    <n v="108"/>
    <x v="0"/>
  </r>
  <r>
    <x v="47"/>
    <s v="Divers +Epices"/>
    <n v="3.1"/>
    <n v="12"/>
    <n v="12"/>
    <n v="0"/>
    <n v="0"/>
    <x v="1"/>
  </r>
  <r>
    <x v="48"/>
    <s v="Divers +Epices"/>
    <n v="3.2"/>
    <n v="3"/>
    <n v="3"/>
    <n v="0"/>
    <n v="0"/>
    <x v="1"/>
  </r>
  <r>
    <x v="49"/>
    <s v="Divers +Epices"/>
    <n v="3.3"/>
    <n v="12"/>
    <n v="12"/>
    <n v="0"/>
    <n v="0"/>
    <x v="1"/>
  </r>
  <r>
    <x v="50"/>
    <s v="Divers +Epices"/>
    <n v="3.4"/>
    <n v="6"/>
    <n v="6"/>
    <n v="0"/>
    <n v="0"/>
    <x v="1"/>
  </r>
  <r>
    <x v="51"/>
    <s v="Divers +Epices"/>
    <n v="3.5"/>
    <n v="12"/>
    <n v="12"/>
    <n v="0"/>
    <n v="0"/>
    <x v="1"/>
  </r>
  <r>
    <x v="52"/>
    <s v="Divers +Epices"/>
    <n v="3.6"/>
    <n v="6"/>
    <n v="6"/>
    <n v="0"/>
    <n v="0"/>
    <x v="1"/>
  </r>
  <r>
    <x v="53"/>
    <s v="Divers +Epices"/>
    <n v="3.7"/>
    <n v="2"/>
    <n v="2"/>
    <n v="0"/>
    <n v="0"/>
    <x v="1"/>
  </r>
  <r>
    <x v="54"/>
    <s v="Divers +Epices"/>
    <n v="3.8"/>
    <n v="12"/>
    <n v="12"/>
    <n v="0"/>
    <n v="0"/>
    <x v="1"/>
  </r>
  <r>
    <x v="55"/>
    <s v="Divers +Epices"/>
    <n v="3.9"/>
    <n v="12"/>
    <n v="12"/>
    <n v="0"/>
    <n v="0"/>
    <x v="1"/>
  </r>
  <r>
    <x v="56"/>
    <s v="Divers +Epices"/>
    <n v="1.38"/>
    <n v="4"/>
    <n v="4"/>
    <n v="0"/>
    <n v="0"/>
    <x v="1"/>
  </r>
  <r>
    <x v="57"/>
    <s v="Divers +Epices"/>
    <n v="0.67"/>
    <n v="6"/>
    <n v="6"/>
    <n v="0"/>
    <n v="0"/>
    <x v="1"/>
  </r>
  <r>
    <x v="58"/>
    <s v="Divers +Epices"/>
    <n v="0.9"/>
    <n v="4"/>
    <n v="4"/>
    <n v="0"/>
    <n v="0"/>
    <x v="1"/>
  </r>
  <r>
    <x v="59"/>
    <s v="Divers +Epices"/>
    <n v="4.4000000000000004"/>
    <n v="4"/>
    <n v="4"/>
    <n v="0"/>
    <n v="0"/>
    <x v="1"/>
  </r>
  <r>
    <x v="60"/>
    <s v="Divers +Epices"/>
    <n v="2.82"/>
    <n v="12"/>
    <n v="12"/>
    <n v="0"/>
    <n v="0"/>
    <x v="1"/>
  </r>
  <r>
    <x v="61"/>
    <s v="Divers +Epices"/>
    <n v="0.79"/>
    <n v="6"/>
    <n v="6"/>
    <n v="0"/>
    <n v="0"/>
    <x v="1"/>
  </r>
  <r>
    <x v="62"/>
    <s v="Produis Salle de bains "/>
    <n v="35"/>
    <n v="1"/>
    <n v="0"/>
    <n v="1"/>
    <n v="35"/>
    <x v="0"/>
  </r>
  <r>
    <x v="63"/>
    <s v="Produis Salle de bains "/>
    <n v="5"/>
    <n v="6"/>
    <n v="6"/>
    <n v="0"/>
    <n v="0"/>
    <x v="1"/>
  </r>
  <r>
    <x v="64"/>
    <s v="Produis Salle de bains "/>
    <n v="5.2"/>
    <n v="6"/>
    <n v="6"/>
    <n v="0"/>
    <n v="0"/>
    <x v="1"/>
  </r>
  <r>
    <x v="65"/>
    <s v="Produis Salle de bains "/>
    <n v="5.3"/>
    <n v="6"/>
    <n v="6"/>
    <n v="0"/>
    <n v="0"/>
    <x v="1"/>
  </r>
  <r>
    <x v="66"/>
    <s v="Produis Salle de bains "/>
    <n v="5.4"/>
    <n v="6"/>
    <n v="6"/>
    <n v="0"/>
    <n v="0"/>
    <x v="1"/>
  </r>
  <r>
    <x v="67"/>
    <s v="Produis Salle de bains "/>
    <n v="5.5"/>
    <n v="6"/>
    <n v="6"/>
    <n v="0"/>
    <n v="0"/>
    <x v="1"/>
  </r>
  <r>
    <x v="68"/>
    <s v="Produis Salle de bains "/>
    <n v="5.6"/>
    <n v="2"/>
    <n v="2"/>
    <n v="0"/>
    <n v="0"/>
    <x v="1"/>
  </r>
  <r>
    <x v="69"/>
    <s v="Produis Salle de bains "/>
    <n v="5.7"/>
    <n v="6"/>
    <n v="6"/>
    <n v="0"/>
    <n v="0"/>
    <x v="1"/>
  </r>
  <r>
    <x v="70"/>
    <s v="Produits Entretiens"/>
    <n v="35"/>
    <n v="1"/>
    <n v="0"/>
    <n v="1"/>
    <n v="35"/>
    <x v="0"/>
  </r>
  <r>
    <x v="71"/>
    <s v="Produits Entretiens"/>
    <n v="6.1"/>
    <n v="4"/>
    <n v="4"/>
    <n v="0"/>
    <n v="0"/>
    <x v="1"/>
  </r>
  <r>
    <x v="72"/>
    <s v="Produits Entretiens"/>
    <n v="6.2"/>
    <n v="4"/>
    <n v="4"/>
    <n v="0"/>
    <n v="0"/>
    <x v="1"/>
  </r>
  <r>
    <x v="73"/>
    <s v="Produits Entretiens"/>
    <n v="6.3"/>
    <n v="2"/>
    <n v="2"/>
    <n v="0"/>
    <n v="0"/>
    <x v="1"/>
  </r>
  <r>
    <x v="74"/>
    <s v="Produits Entretiens"/>
    <n v="6.4"/>
    <n v="6"/>
    <n v="6"/>
    <n v="0"/>
    <n v="0"/>
    <x v="1"/>
  </r>
  <r>
    <x v="75"/>
    <s v="Produits Entretiens"/>
    <n v="6.5"/>
    <n v="6"/>
    <n v="6"/>
    <n v="0"/>
    <n v="0"/>
    <x v="1"/>
  </r>
  <r>
    <x v="76"/>
    <s v="Produits Entretiens"/>
    <n v="6.6"/>
    <n v="6"/>
    <n v="6"/>
    <n v="0"/>
    <n v="0"/>
    <x v="1"/>
  </r>
  <r>
    <x v="77"/>
    <s v="Produits Entretiens"/>
    <n v="6.7"/>
    <n v="6"/>
    <n v="6"/>
    <n v="0"/>
    <n v="0"/>
    <x v="1"/>
  </r>
  <r>
    <x v="78"/>
    <s v="Produits Entretiens"/>
    <n v="6.8"/>
    <n v="6"/>
    <n v="6"/>
    <n v="0"/>
    <n v="0"/>
    <x v="1"/>
  </r>
  <r>
    <x v="79"/>
    <s v="Surgelés"/>
    <n v="3"/>
    <n v="18"/>
    <n v="18"/>
    <n v="0"/>
    <n v="0"/>
    <x v="1"/>
  </r>
  <r>
    <x v="80"/>
    <s v="Surgelés"/>
    <n v="1.79"/>
    <n v="6"/>
    <n v="6"/>
    <n v="0"/>
    <n v="0"/>
    <x v="1"/>
  </r>
  <r>
    <x v="81"/>
    <s v="Surgelés"/>
    <n v="7.2"/>
    <n v="6"/>
    <n v="6"/>
    <n v="0"/>
    <n v="0"/>
    <x v="1"/>
  </r>
  <r>
    <x v="82"/>
    <s v="Surgelés"/>
    <n v="1.5"/>
    <n v="6"/>
    <n v="6"/>
    <n v="0"/>
    <n v="0"/>
    <x v="1"/>
  </r>
  <r>
    <x v="83"/>
    <s v="Surgelés"/>
    <n v="1.99"/>
    <n v="6"/>
    <n v="6"/>
    <n v="0"/>
    <n v="0"/>
    <x v="1"/>
  </r>
  <r>
    <x v="84"/>
    <s v="Surgelés"/>
    <n v="7.5"/>
    <n v="6"/>
    <n v="6"/>
    <n v="0"/>
    <n v="0"/>
    <x v="1"/>
  </r>
  <r>
    <x v="85"/>
    <s v="Surgelés"/>
    <n v="7.6"/>
    <n v="6"/>
    <n v="6"/>
    <n v="0"/>
    <n v="0"/>
    <x v="1"/>
  </r>
  <r>
    <x v="86"/>
    <s v="Surgelés"/>
    <n v="7.7"/>
    <n v="6"/>
    <n v="6"/>
    <n v="0"/>
    <n v="0"/>
    <x v="1"/>
  </r>
  <r>
    <x v="87"/>
    <s v="Surgelés"/>
    <n v="7.8"/>
    <n v="6"/>
    <n v="6"/>
    <n v="0"/>
    <n v="0"/>
    <x v="1"/>
  </r>
  <r>
    <x v="88"/>
    <s v="Surgelés"/>
    <n v="7.9"/>
    <n v="6"/>
    <n v="6"/>
    <n v="0"/>
    <n v="0"/>
    <x v="1"/>
  </r>
  <r>
    <x v="89"/>
    <s v="Surgelés"/>
    <n v="8.1"/>
    <n v="6"/>
    <n v="0"/>
    <n v="6"/>
    <n v="48.599999999999994"/>
    <x v="0"/>
  </r>
  <r>
    <x v="90"/>
    <s v="Surgelés"/>
    <n v="8.1999999999999993"/>
    <n v="6"/>
    <n v="0"/>
    <n v="6"/>
    <n v="49.199999999999996"/>
    <x v="0"/>
  </r>
  <r>
    <x v="91"/>
    <s v="Bonbons"/>
    <n v="25"/>
    <n v="15"/>
    <n v="0"/>
    <n v="15"/>
    <n v="375"/>
    <x v="0"/>
  </r>
  <r>
    <x v="92"/>
    <s v="Bonbons"/>
    <n v="8.3000000000000007"/>
    <n v="12"/>
    <n v="12"/>
    <n v="0"/>
    <n v="0"/>
    <x v="1"/>
  </r>
  <r>
    <x v="93"/>
    <s v="Bonbons"/>
    <n v="8.4"/>
    <n v="12"/>
    <n v="12"/>
    <n v="0"/>
    <n v="0"/>
    <x v="1"/>
  </r>
  <r>
    <x v="94"/>
    <s v="Bonbons"/>
    <n v="8.5"/>
    <n v="12"/>
    <n v="0"/>
    <n v="12"/>
    <n v="102"/>
    <x v="0"/>
  </r>
  <r>
    <x v="95"/>
    <s v="Bonbons"/>
    <n v="8.6"/>
    <n v="10"/>
    <n v="0"/>
    <n v="10"/>
    <n v="86"/>
    <x v="0"/>
  </r>
  <r>
    <x v="96"/>
    <s v="Chats"/>
    <n v="8.99"/>
    <n v="6"/>
    <n v="0"/>
    <n v="6"/>
    <n v="53.94"/>
    <x v="0"/>
  </r>
  <r>
    <x v="97"/>
    <s v="Chats"/>
    <n v="0.99"/>
    <n v="6"/>
    <n v="6"/>
    <n v="0"/>
    <n v="0"/>
    <x v="1"/>
  </r>
  <r>
    <x v="98"/>
    <s v="Chats"/>
    <n v="9.1999999999999993"/>
    <n v="6"/>
    <n v="6"/>
    <n v="0"/>
    <n v="0"/>
    <x v="1"/>
  </r>
  <r>
    <x v="99"/>
    <s v="Boissons"/>
    <n v="2.89"/>
    <n v="6"/>
    <n v="6"/>
    <n v="0"/>
    <n v="0"/>
    <x v="1"/>
  </r>
  <r>
    <x v="100"/>
    <s v="Boissons"/>
    <n v="9.4"/>
    <n v="6"/>
    <n v="0"/>
    <n v="6"/>
    <n v="56.400000000000006"/>
    <x v="0"/>
  </r>
  <r>
    <x v="101"/>
    <s v="Boissons"/>
    <n v="9.5"/>
    <n v="6"/>
    <n v="0"/>
    <n v="6"/>
    <n v="57"/>
    <x v="0"/>
  </r>
  <r>
    <x v="102"/>
    <s v="Boissons"/>
    <n v="9.5"/>
    <n v="6"/>
    <n v="0"/>
    <n v="6"/>
    <n v="57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F20" firstHeaderRow="0" firstDataRow="1" firstDataCol="1" rowPageCount="1" colPageCount="1"/>
  <pivotFields count="8">
    <pivotField axis="axisRow" showAll="0" measureFilter="1">
      <items count="106">
        <item x="77"/>
        <item x="88"/>
        <item x="33"/>
        <item x="21"/>
        <item x="10"/>
        <item x="28"/>
        <item x="27"/>
        <item x="91"/>
        <item x="22"/>
        <item x="37"/>
        <item x="36"/>
        <item x="35"/>
        <item x="99"/>
        <item x="9"/>
        <item x="13"/>
        <item x="96"/>
        <item x="59"/>
        <item x="7"/>
        <item x="40"/>
        <item x="8"/>
        <item x="65"/>
        <item x="61"/>
        <item x="81"/>
        <item x="98"/>
        <item x="64"/>
        <item x="69"/>
        <item x="46"/>
        <item x="43"/>
        <item x="42"/>
        <item x="92"/>
        <item x="3"/>
        <item x="17"/>
        <item x="16"/>
        <item x="80"/>
        <item x="25"/>
        <item x="20"/>
        <item x="66"/>
        <item x="15"/>
        <item x="18"/>
        <item x="84"/>
        <item x="5"/>
        <item x="1"/>
        <item x="0"/>
        <item x="49"/>
        <item x="48"/>
        <item x="14"/>
        <item x="38"/>
        <item x="34"/>
        <item x="68"/>
        <item x="78"/>
        <item x="63"/>
        <item x="76"/>
        <item x="97"/>
        <item x="82"/>
        <item x="12"/>
        <item x="93"/>
        <item x="58"/>
        <item x="57"/>
        <item x="85"/>
        <item x="53"/>
        <item x="83"/>
        <item x="56"/>
        <item x="87"/>
        <item x="41"/>
        <item x="11"/>
        <item x="60"/>
        <item x="19"/>
        <item x="32"/>
        <item x="31"/>
        <item x="54"/>
        <item x="26"/>
        <item x="2"/>
        <item x="86"/>
        <item x="4"/>
        <item x="52"/>
        <item x="62"/>
        <item x="70"/>
        <item x="75"/>
        <item x="74"/>
        <item x="72"/>
        <item x="55"/>
        <item x="23"/>
        <item x="6"/>
        <item x="24"/>
        <item x="50"/>
        <item x="73"/>
        <item x="67"/>
        <item x="51"/>
        <item x="79"/>
        <item x="71"/>
        <item x="44"/>
        <item m="1" x="104"/>
        <item x="47"/>
        <item x="39"/>
        <item x="45"/>
        <item x="30"/>
        <item x="29"/>
        <item m="1" x="103"/>
        <item x="89"/>
        <item x="90"/>
        <item x="94"/>
        <item x="95"/>
        <item x="100"/>
        <item x="101"/>
        <item x="102"/>
        <item t="default"/>
      </items>
    </pivotField>
    <pivotField showAll="0"/>
    <pivotField dataField="1" showAll="0"/>
    <pivotField dataField="1" showAll="0"/>
    <pivotField dataField="1" showAll="0"/>
    <pivotField dataField="1" showAll="0"/>
    <pivotField dataField="1" showAll="0"/>
    <pivotField axis="axisPage" showAll="0">
      <items count="4">
        <item m="1" x="2"/>
        <item x="0"/>
        <item x="1"/>
        <item t="default"/>
      </items>
    </pivotField>
  </pivotFields>
  <rowFields count="1">
    <field x="0"/>
  </rowFields>
  <rowItems count="17">
    <i>
      <x v="4"/>
    </i>
    <i>
      <x v="6"/>
    </i>
    <i>
      <x v="7"/>
    </i>
    <i>
      <x v="13"/>
    </i>
    <i>
      <x v="15"/>
    </i>
    <i>
      <x v="26"/>
    </i>
    <i>
      <x v="42"/>
    </i>
    <i>
      <x v="75"/>
    </i>
    <i>
      <x v="76"/>
    </i>
    <i>
      <x v="98"/>
    </i>
    <i>
      <x v="99"/>
    </i>
    <i>
      <x v="100"/>
    </i>
    <i>
      <x v="101"/>
    </i>
    <i>
      <x v="102"/>
    </i>
    <i>
      <x v="103"/>
    </i>
    <i>
      <x v="104"/>
    </i>
    <i t="grand">
      <x/>
    </i>
  </rowItems>
  <colFields count="1">
    <field x="-2"/>
  </colFields>
  <colItems count="5">
    <i>
      <x/>
    </i>
    <i i="1">
      <x v="1"/>
    </i>
    <i i="2">
      <x v="2"/>
    </i>
    <i i="3">
      <x v="3"/>
    </i>
    <i i="4">
      <x v="4"/>
    </i>
  </colItems>
  <pageFields count="1">
    <pageField fld="7" item="1" hier="-1"/>
  </pageFields>
  <dataFields count="5">
    <dataField name="Somme de Stock de base " fld="3" baseField="0" baseItem="76"/>
    <dataField name="Somme de Prix unitaire" fld="2" baseField="0" baseItem="12" numFmtId="165"/>
    <dataField name="Somme de Stock Restant" fld="4" baseField="0" baseItem="0"/>
    <dataField name="Somme de Stock Utilisé" fld="5" baseField="0" baseItem="0" numFmtId="1"/>
    <dataField name="Somme de Prix total " fld="6" baseField="0" baseItem="12" numFmtId="165"/>
  </dataFields>
  <formats count="8">
    <format dxfId="232">
      <pivotArea outline="0" collapsedLevelsAreSubtotals="1" fieldPosition="0"/>
    </format>
    <format dxfId="231">
      <pivotArea dataOnly="0" labelOnly="1" outline="0" axis="axisValues" fieldPosition="0"/>
    </format>
    <format dxfId="230">
      <pivotArea outline="0" collapsedLevelsAreSubtotals="1" fieldPosition="0">
        <references count="1">
          <reference field="4294967294" count="1" selected="0">
            <x v="4"/>
          </reference>
        </references>
      </pivotArea>
    </format>
    <format dxfId="229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228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227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226">
      <pivotArea outline="0" collapsedLevelsAreSubtotals="1" fieldPosition="0">
        <references count="1">
          <reference field="4294967294" count="1" selected="0">
            <x v="3"/>
          </reference>
        </references>
      </pivotArea>
    </format>
    <format dxfId="225">
      <pivotArea dataOnly="0" labelOnly="1" outline="0" fieldPosition="0">
        <references count="1">
          <reference field="4294967294" count="1">
            <x v="3"/>
          </reference>
        </references>
      </pivotArea>
    </format>
  </formats>
  <pivotTableStyleInfo name="PivotStyleLight16" showRowHeaders="1" showColHeaders="1" showRowStripes="0" showColStripes="0" showLastColumn="1"/>
  <filters count="1">
    <filter fld="0" type="valueNotEqual" evalOrder="-1" id="1" iMeasureFld="1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3" name="Janvier" displayName="Janvier" ref="A3:H107" totalsRowCount="1" headerRowDxfId="220" dataDxfId="218" headerRowBorderDxfId="219" tableBorderDxfId="217" totalsRowBorderDxfId="216">
  <autoFilter ref="A3:H106"/>
  <tableColumns count="8">
    <tableColumn id="1" name="Articles" totalsRowLabel="Total" totalsRowDxfId="15"/>
    <tableColumn id="8" name="Type" dataDxfId="215" totalsRowDxfId="14"/>
    <tableColumn id="2" name="Prix unitaire" totalsRowFunction="custom" dataDxfId="214" totalsRowDxfId="13">
      <totalsRowFormula>SUM(C4:C106)</totalsRowFormula>
    </tableColumn>
    <tableColumn id="3" name="Stock de base " totalsRowFunction="sum" dataDxfId="213" totalsRowDxfId="12"/>
    <tableColumn id="4" name="Stock Restant" totalsRowFunction="sum" dataDxfId="212" totalsRowDxfId="11"/>
    <tableColumn id="5" name="Stock Utilisé" totalsRowFunction="sum" dataDxfId="211" totalsRowDxfId="10"/>
    <tableColumn id="6" name="Prix total " totalsRowFunction="sum" dataDxfId="210" totalsRowDxfId="9"/>
    <tableColumn id="7" name="Commander" totalsRowDxfId="8"/>
  </tableColumns>
  <tableStyleInfo name="TableStyleMedium24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3:G107" totalsRowShown="0" headerRowDxfId="205" dataDxfId="203" headerRowBorderDxfId="204" tableBorderDxfId="202" totalsRowBorderDxfId="201">
  <autoFilter ref="A3:G107"/>
  <tableColumns count="7">
    <tableColumn id="1" name="Articles"/>
    <tableColumn id="2" name="Prix unitaire" dataDxfId="200"/>
    <tableColumn id="3" name="Stock de base " dataDxfId="199"/>
    <tableColumn id="4" name="Stock Restant" dataDxfId="198"/>
    <tableColumn id="5" name="Stock Utilisé" dataDxfId="197"/>
    <tableColumn id="6" name="Prix total " dataDxfId="196"/>
    <tableColumn id="7" name="Commander"/>
  </tableColumns>
  <tableStyleInfo name="TableStyleMedium24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3:G107" totalsRowShown="0" headerRowDxfId="191" dataDxfId="189" headerRowBorderDxfId="190" tableBorderDxfId="188" totalsRowBorderDxfId="187">
  <autoFilter ref="A3:G107"/>
  <tableColumns count="7">
    <tableColumn id="1" name="Articles"/>
    <tableColumn id="2" name="Prix unitaire" dataDxfId="186"/>
    <tableColumn id="3" name="Stock de base " dataDxfId="185"/>
    <tableColumn id="4" name="Stock Restant" dataDxfId="184"/>
    <tableColumn id="5" name="Stock Utilisé" dataDxfId="183"/>
    <tableColumn id="6" name="Prix total " dataDxfId="182"/>
    <tableColumn id="7" name="Commander"/>
  </tableColumns>
  <tableStyleInfo name="TableStyleMedium24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A3:G107" totalsRowShown="0" headerRowDxfId="177" dataDxfId="175" headerRowBorderDxfId="176" tableBorderDxfId="174" totalsRowBorderDxfId="173">
  <autoFilter ref="A3:G107"/>
  <tableColumns count="7">
    <tableColumn id="1" name="Articles"/>
    <tableColumn id="2" name="Prix unitaire" dataDxfId="172"/>
    <tableColumn id="3" name="Stock de base " dataDxfId="171"/>
    <tableColumn id="4" name="Stock Restant" dataDxfId="170"/>
    <tableColumn id="5" name="Stock Utilisé" dataDxfId="169"/>
    <tableColumn id="6" name="Prix total " dataDxfId="168"/>
    <tableColumn id="7" name="Commander"/>
  </tableColumns>
  <tableStyleInfo name="TableStyleMedium24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3:G107" totalsRowShown="0" headerRowDxfId="163" dataDxfId="161" headerRowBorderDxfId="162" tableBorderDxfId="160" totalsRowBorderDxfId="159">
  <autoFilter ref="A3:G107"/>
  <tableColumns count="7">
    <tableColumn id="1" name="Articles"/>
    <tableColumn id="2" name="Prix unitaire" dataDxfId="158"/>
    <tableColumn id="3" name="Stock de base " dataDxfId="157"/>
    <tableColumn id="4" name="Stock Restant" dataDxfId="156"/>
    <tableColumn id="5" name="Stock Utilisé" dataDxfId="155"/>
    <tableColumn id="6" name="Prix total " dataDxfId="154"/>
    <tableColumn id="7" name="Commander"/>
  </tableColumns>
  <tableStyleInfo name="TableStyleMedium24" showFirstColumn="0" showLastColumn="0" showRowStripes="1" showColumnStripes="0"/>
</table>
</file>

<file path=xl/tables/table6.xml><?xml version="1.0" encoding="utf-8"?>
<table xmlns="http://schemas.openxmlformats.org/spreadsheetml/2006/main" id="6" name="Tableau6" displayName="Tableau6" ref="A3:G107" totalsRowShown="0" headerRowDxfId="149" dataDxfId="147" headerRowBorderDxfId="148" tableBorderDxfId="146" totalsRowBorderDxfId="145">
  <autoFilter ref="A3:G107"/>
  <tableColumns count="7">
    <tableColumn id="1" name="Articles"/>
    <tableColumn id="2" name="Prix unitaire" dataDxfId="144"/>
    <tableColumn id="3" name="Stock de base " dataDxfId="143"/>
    <tableColumn id="4" name="Stock Restant" dataDxfId="142"/>
    <tableColumn id="5" name="Stock Utilisé" dataDxfId="141"/>
    <tableColumn id="6" name="Prix total " dataDxfId="140"/>
    <tableColumn id="7" name="Commander"/>
  </tableColumns>
  <tableStyleInfo name="TableStyleMedium24" showFirstColumn="0" showLastColumn="0" showRowStripes="1" showColumnStripes="0"/>
</table>
</file>

<file path=xl/tables/table7.xml><?xml version="1.0" encoding="utf-8"?>
<table xmlns="http://schemas.openxmlformats.org/spreadsheetml/2006/main" id="7" name="Tableau7" displayName="Tableau7" ref="A3:G107" totalsRowShown="0" headerRowDxfId="135" dataDxfId="133" headerRowBorderDxfId="134" tableBorderDxfId="132" totalsRowBorderDxfId="131">
  <autoFilter ref="A3:G107"/>
  <tableColumns count="7">
    <tableColumn id="1" name="Articles"/>
    <tableColumn id="2" name="Prix unitaire" dataDxfId="130"/>
    <tableColumn id="3" name="Stock de base " dataDxfId="129"/>
    <tableColumn id="4" name="Stock Restant" dataDxfId="128"/>
    <tableColumn id="5" name="Stock Utilisé" dataDxfId="127"/>
    <tableColumn id="6" name="Prix total " dataDxfId="126"/>
    <tableColumn id="7" name="Commander"/>
  </tableColumns>
  <tableStyleInfo name="TableStyleMedium24" showFirstColumn="0" showLastColumn="0" showRowStripes="1" showColumnStripes="0"/>
</table>
</file>

<file path=xl/tables/table8.xml><?xml version="1.0" encoding="utf-8"?>
<table xmlns="http://schemas.openxmlformats.org/spreadsheetml/2006/main" id="8" name="Tableau8" displayName="Tableau8" ref="A3:G107" totalsRowShown="0" headerRowDxfId="121" dataDxfId="119" headerRowBorderDxfId="120" tableBorderDxfId="118" totalsRowBorderDxfId="117">
  <autoFilter ref="A3:G107"/>
  <tableColumns count="7">
    <tableColumn id="1" name="Articles"/>
    <tableColumn id="2" name="Prix unitaire" dataDxfId="116"/>
    <tableColumn id="3" name="Stock de base " dataDxfId="115"/>
    <tableColumn id="4" name="Stock Restant" dataDxfId="114"/>
    <tableColumn id="5" name="Stock Utilisé" dataDxfId="113"/>
    <tableColumn id="6" name="Prix total " dataDxfId="112"/>
    <tableColumn id="7" name="Commander"/>
  </tableColumns>
  <tableStyleInfo name="TableStyleMedium24" showFirstColumn="0" showLastColumn="0" showRowStripes="1" showColumnStripes="0"/>
</table>
</file>

<file path=xl/tables/table9.xml><?xml version="1.0" encoding="utf-8"?>
<table xmlns="http://schemas.openxmlformats.org/spreadsheetml/2006/main" id="9" name="Tableau9" displayName="Tableau9" ref="A3:G107" totalsRowShown="0" headerRowDxfId="107" dataDxfId="105" headerRowBorderDxfId="106" tableBorderDxfId="104" totalsRowBorderDxfId="103">
  <autoFilter ref="A3:G107"/>
  <tableColumns count="7">
    <tableColumn id="1" name="Articles"/>
    <tableColumn id="2" name="Prix unitaire" dataDxfId="102"/>
    <tableColumn id="3" name="Stock de base " dataDxfId="101"/>
    <tableColumn id="4" name="Stock Restant" dataDxfId="100"/>
    <tableColumn id="5" name="Stock Utilisé" dataDxfId="99"/>
    <tableColumn id="6" name="Prix total " dataDxfId="98"/>
    <tableColumn id="7" name="Commander"/>
  </tableColumns>
  <tableStyleInfo name="TableStyleMedium24" showFirstColumn="0" showLastColumn="0" showRowStripes="1" showColumnStripes="0"/>
</table>
</file>

<file path=xl/tables/table10.xml><?xml version="1.0" encoding="utf-8"?>
<table xmlns="http://schemas.openxmlformats.org/spreadsheetml/2006/main" id="10" name="Tableau10" displayName="Tableau10" ref="A3:G107" totalsRowShown="0" headerRowDxfId="93" dataDxfId="91" headerRowBorderDxfId="92" tableBorderDxfId="90" totalsRowBorderDxfId="89">
  <autoFilter ref="A3:G107"/>
  <tableColumns count="7">
    <tableColumn id="1" name="Articles"/>
    <tableColumn id="2" name="Prix unitaire" dataDxfId="88"/>
    <tableColumn id="3" name="Stock de base " dataDxfId="87"/>
    <tableColumn id="4" name="Stock Restant" dataDxfId="86"/>
    <tableColumn id="5" name="Stock Utilisé" dataDxfId="85"/>
    <tableColumn id="6" name="Prix total " dataDxfId="84"/>
    <tableColumn id="7" name="Commander"/>
  </tableColumns>
  <tableStyleInfo name="TableStyleMedium24" showFirstColumn="0" showLastColumn="0" showRowStripes="1" showColumnStripes="0"/>
</table>
</file>

<file path=xl/tables/table11.xml><?xml version="1.0" encoding="utf-8"?>
<table xmlns="http://schemas.openxmlformats.org/spreadsheetml/2006/main" id="11" name="Tableau11" displayName="Tableau11" ref="A3:G107" totalsRowShown="0" headerRowDxfId="79" dataDxfId="77" headerRowBorderDxfId="78" tableBorderDxfId="76" totalsRowBorderDxfId="75">
  <autoFilter ref="A3:G107"/>
  <tableColumns count="7">
    <tableColumn id="1" name="Articles"/>
    <tableColumn id="2" name="Prix unitaire" dataDxfId="74"/>
    <tableColumn id="3" name="Stock de base " dataDxfId="73"/>
    <tableColumn id="4" name="Stock Restant" dataDxfId="72"/>
    <tableColumn id="5" name="Stock Utilisé" dataDxfId="71"/>
    <tableColumn id="6" name="Prix total " dataDxfId="70"/>
    <tableColumn id="7" name="Commander"/>
  </tableColumns>
  <tableStyleInfo name="TableStyleMedium24" showFirstColumn="0" showLastColumn="0" showRowStripes="1" showColumnStripes="0"/>
</table>
</file>

<file path=xl/tables/table12.xml><?xml version="1.0" encoding="utf-8"?>
<table xmlns="http://schemas.openxmlformats.org/spreadsheetml/2006/main" id="12" name="Tableau12" displayName="Tableau12" ref="A3:G107" totalsRowShown="0" headerRowDxfId="65" dataDxfId="63" headerRowBorderDxfId="64" tableBorderDxfId="62" totalsRowBorderDxfId="61">
  <autoFilter ref="A3:G107"/>
  <tableColumns count="7">
    <tableColumn id="1" name="Articles"/>
    <tableColumn id="2" name="Prix unitaire" dataDxfId="60"/>
    <tableColumn id="3" name="Stock de base " dataDxfId="59"/>
    <tableColumn id="4" name="Stock Restant" dataDxfId="58"/>
    <tableColumn id="5" name="Stock Utilisé" dataDxfId="57"/>
    <tableColumn id="6" name="Prix total " dataDxfId="56"/>
    <tableColumn id="7" name="Commander"/>
  </tableColumns>
  <tableStyleInfo name="TableStyleMedium2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0"/>
  <sheetViews>
    <sheetView tabSelected="1" workbookViewId="0">
      <selection activeCell="C12" sqref="C12"/>
    </sheetView>
  </sheetViews>
  <sheetFormatPr baseColWidth="10" defaultRowHeight="15" x14ac:dyDescent="0.25"/>
  <cols>
    <col min="1" max="1" width="31" customWidth="1"/>
    <col min="2" max="2" width="23.5703125" style="32" customWidth="1"/>
    <col min="3" max="3" width="22" style="2" customWidth="1"/>
    <col min="4" max="4" width="23" customWidth="1"/>
    <col min="5" max="5" width="22.140625" bestFit="1" customWidth="1"/>
    <col min="6" max="6" width="19.42578125" bestFit="1" customWidth="1"/>
    <col min="7" max="8" width="5" bestFit="1" customWidth="1"/>
    <col min="9" max="9" width="4" bestFit="1" customWidth="1"/>
    <col min="10" max="11" width="5" bestFit="1" customWidth="1"/>
    <col min="12" max="12" width="2" bestFit="1" customWidth="1"/>
    <col min="13" max="14" width="4" bestFit="1" customWidth="1"/>
    <col min="15" max="15" width="5" bestFit="1" customWidth="1"/>
    <col min="16" max="16" width="4" bestFit="1" customWidth="1"/>
    <col min="17" max="19" width="5" bestFit="1" customWidth="1"/>
    <col min="20" max="21" width="4" bestFit="1" customWidth="1"/>
    <col min="22" max="23" width="5" bestFit="1" customWidth="1"/>
    <col min="24" max="25" width="4" bestFit="1" customWidth="1"/>
    <col min="26" max="27" width="5" bestFit="1" customWidth="1"/>
    <col min="28" max="32" width="4" bestFit="1" customWidth="1"/>
    <col min="33" max="33" width="5" bestFit="1" customWidth="1"/>
    <col min="34" max="34" width="4" bestFit="1" customWidth="1"/>
    <col min="35" max="36" width="5" bestFit="1" customWidth="1"/>
    <col min="37" max="37" width="2" bestFit="1" customWidth="1"/>
    <col min="38" max="46" width="4" bestFit="1" customWidth="1"/>
    <col min="47" max="47" width="2" bestFit="1" customWidth="1"/>
    <col min="48" max="48" width="4" bestFit="1" customWidth="1"/>
    <col min="49" max="49" width="5" bestFit="1" customWidth="1"/>
    <col min="50" max="50" width="2" bestFit="1" customWidth="1"/>
    <col min="51" max="56" width="4" bestFit="1" customWidth="1"/>
    <col min="57" max="57" width="2" bestFit="1" customWidth="1"/>
    <col min="58" max="77" width="4" bestFit="1" customWidth="1"/>
    <col min="78" max="78" width="2" bestFit="1" customWidth="1"/>
    <col min="79" max="81" width="4" bestFit="1" customWidth="1"/>
    <col min="82" max="82" width="3" bestFit="1" customWidth="1"/>
    <col min="83" max="83" width="5" bestFit="1" customWidth="1"/>
    <col min="84" max="84" width="3" bestFit="1" customWidth="1"/>
    <col min="85" max="85" width="5" bestFit="1" customWidth="1"/>
    <col min="86" max="86" width="6" bestFit="1" customWidth="1"/>
    <col min="87" max="88" width="3" bestFit="1" customWidth="1"/>
    <col min="89" max="89" width="6.28515625" bestFit="1" customWidth="1"/>
    <col min="90" max="90" width="12.5703125" bestFit="1" customWidth="1"/>
  </cols>
  <sheetData>
    <row r="1" spans="1:6" x14ac:dyDescent="0.25">
      <c r="A1" s="30" t="s">
        <v>107</v>
      </c>
      <c r="B1" t="s">
        <v>129</v>
      </c>
    </row>
    <row r="3" spans="1:6" x14ac:dyDescent="0.25">
      <c r="A3" s="30" t="s">
        <v>123</v>
      </c>
      <c r="B3" t="s">
        <v>138</v>
      </c>
      <c r="C3" s="32" t="s">
        <v>125</v>
      </c>
      <c r="D3" t="s">
        <v>127</v>
      </c>
      <c r="E3" s="2" t="s">
        <v>128</v>
      </c>
      <c r="F3" s="32" t="s">
        <v>126</v>
      </c>
    </row>
    <row r="4" spans="1:6" x14ac:dyDescent="0.25">
      <c r="A4" s="31" t="s">
        <v>118</v>
      </c>
      <c r="B4" s="2">
        <v>12</v>
      </c>
      <c r="C4" s="32">
        <v>10</v>
      </c>
      <c r="D4" s="2">
        <v>5</v>
      </c>
      <c r="E4" s="2">
        <v>7</v>
      </c>
      <c r="F4" s="32">
        <v>70</v>
      </c>
    </row>
    <row r="5" spans="1:6" x14ac:dyDescent="0.25">
      <c r="A5" s="31" t="s">
        <v>10</v>
      </c>
      <c r="B5" s="2">
        <v>36</v>
      </c>
      <c r="C5" s="32">
        <v>35</v>
      </c>
      <c r="D5" s="2">
        <v>24</v>
      </c>
      <c r="E5" s="2">
        <v>12</v>
      </c>
      <c r="F5" s="32">
        <v>420</v>
      </c>
    </row>
    <row r="6" spans="1:6" x14ac:dyDescent="0.25">
      <c r="A6" s="31" t="s">
        <v>62</v>
      </c>
      <c r="B6" s="2">
        <v>15</v>
      </c>
      <c r="C6" s="32">
        <v>25</v>
      </c>
      <c r="D6" s="2">
        <v>0</v>
      </c>
      <c r="E6" s="2">
        <v>15</v>
      </c>
      <c r="F6" s="32">
        <v>375</v>
      </c>
    </row>
    <row r="7" spans="1:6" x14ac:dyDescent="0.25">
      <c r="A7" s="31" t="s">
        <v>117</v>
      </c>
      <c r="B7" s="2">
        <v>12</v>
      </c>
      <c r="C7" s="32">
        <v>9</v>
      </c>
      <c r="D7" s="2">
        <v>10</v>
      </c>
      <c r="E7" s="2">
        <v>2</v>
      </c>
      <c r="F7" s="32">
        <v>18</v>
      </c>
    </row>
    <row r="8" spans="1:6" x14ac:dyDescent="0.25">
      <c r="A8" s="31" t="s">
        <v>65</v>
      </c>
      <c r="B8" s="2">
        <v>6</v>
      </c>
      <c r="C8" s="32">
        <v>8.99</v>
      </c>
      <c r="D8" s="2">
        <v>0</v>
      </c>
      <c r="E8" s="2">
        <v>6</v>
      </c>
      <c r="F8" s="32">
        <v>53.94</v>
      </c>
    </row>
    <row r="9" spans="1:6" x14ac:dyDescent="0.25">
      <c r="A9" s="31" t="s">
        <v>75</v>
      </c>
      <c r="B9" s="2">
        <v>12</v>
      </c>
      <c r="C9" s="32">
        <v>18</v>
      </c>
      <c r="D9" s="2">
        <v>6</v>
      </c>
      <c r="E9" s="2">
        <v>6</v>
      </c>
      <c r="F9" s="32">
        <v>108</v>
      </c>
    </row>
    <row r="10" spans="1:6" x14ac:dyDescent="0.25">
      <c r="A10" s="31" t="s">
        <v>121</v>
      </c>
      <c r="B10" s="2">
        <v>12</v>
      </c>
      <c r="C10" s="32">
        <v>1.35</v>
      </c>
      <c r="D10" s="2">
        <v>10</v>
      </c>
      <c r="E10" s="2">
        <v>2</v>
      </c>
      <c r="F10" s="32">
        <v>0</v>
      </c>
    </row>
    <row r="11" spans="1:6" x14ac:dyDescent="0.25">
      <c r="A11" s="31" t="s">
        <v>68</v>
      </c>
      <c r="B11" s="2">
        <v>1</v>
      </c>
      <c r="C11" s="32">
        <v>35</v>
      </c>
      <c r="D11" s="2">
        <v>0</v>
      </c>
      <c r="E11" s="2">
        <v>1</v>
      </c>
      <c r="F11" s="32">
        <v>35</v>
      </c>
    </row>
    <row r="12" spans="1:6" x14ac:dyDescent="0.25">
      <c r="A12" s="31" t="s">
        <v>34</v>
      </c>
      <c r="B12" s="2">
        <v>1</v>
      </c>
      <c r="C12" s="32">
        <v>35</v>
      </c>
      <c r="D12" s="2">
        <v>0</v>
      </c>
      <c r="E12" s="2">
        <v>1</v>
      </c>
      <c r="F12" s="32">
        <v>35</v>
      </c>
    </row>
    <row r="13" spans="1:6" x14ac:dyDescent="0.25">
      <c r="A13" s="31" t="s">
        <v>131</v>
      </c>
      <c r="B13" s="2">
        <v>6</v>
      </c>
      <c r="C13" s="32">
        <v>8.1</v>
      </c>
      <c r="D13" s="2">
        <v>0</v>
      </c>
      <c r="E13" s="2">
        <v>6</v>
      </c>
      <c r="F13" s="32">
        <v>48.599999999999994</v>
      </c>
    </row>
    <row r="14" spans="1:6" x14ac:dyDescent="0.25">
      <c r="A14" s="31" t="s">
        <v>132</v>
      </c>
      <c r="B14" s="2">
        <v>6</v>
      </c>
      <c r="C14" s="32">
        <v>8.1999999999999993</v>
      </c>
      <c r="D14" s="2">
        <v>0</v>
      </c>
      <c r="E14" s="2">
        <v>6</v>
      </c>
      <c r="F14" s="32">
        <v>49.199999999999996</v>
      </c>
    </row>
    <row r="15" spans="1:6" x14ac:dyDescent="0.25">
      <c r="A15" s="31" t="s">
        <v>133</v>
      </c>
      <c r="B15" s="2">
        <v>12</v>
      </c>
      <c r="C15" s="32">
        <v>8.5</v>
      </c>
      <c r="D15" s="2">
        <v>0</v>
      </c>
      <c r="E15" s="2">
        <v>12</v>
      </c>
      <c r="F15" s="32">
        <v>102</v>
      </c>
    </row>
    <row r="16" spans="1:6" x14ac:dyDescent="0.25">
      <c r="A16" s="31" t="s">
        <v>134</v>
      </c>
      <c r="B16" s="2">
        <v>10</v>
      </c>
      <c r="C16" s="32">
        <v>8.6</v>
      </c>
      <c r="D16" s="2">
        <v>0</v>
      </c>
      <c r="E16" s="2">
        <v>10</v>
      </c>
      <c r="F16" s="32">
        <v>86</v>
      </c>
    </row>
    <row r="17" spans="1:6" x14ac:dyDescent="0.25">
      <c r="A17" s="31" t="s">
        <v>135</v>
      </c>
      <c r="B17" s="2">
        <v>6</v>
      </c>
      <c r="C17" s="32">
        <v>9.4</v>
      </c>
      <c r="D17" s="2">
        <v>0</v>
      </c>
      <c r="E17" s="2">
        <v>6</v>
      </c>
      <c r="F17" s="32">
        <v>56.400000000000006</v>
      </c>
    </row>
    <row r="18" spans="1:6" x14ac:dyDescent="0.25">
      <c r="A18" s="31" t="s">
        <v>136</v>
      </c>
      <c r="B18" s="2">
        <v>6</v>
      </c>
      <c r="C18" s="32">
        <v>9.5</v>
      </c>
      <c r="D18" s="2">
        <v>0</v>
      </c>
      <c r="E18" s="2">
        <v>6</v>
      </c>
      <c r="F18" s="32">
        <v>57</v>
      </c>
    </row>
    <row r="19" spans="1:6" x14ac:dyDescent="0.25">
      <c r="A19" s="31" t="s">
        <v>137</v>
      </c>
      <c r="B19" s="2">
        <v>6</v>
      </c>
      <c r="C19" s="32">
        <v>9.5</v>
      </c>
      <c r="D19" s="2">
        <v>0</v>
      </c>
      <c r="E19" s="2">
        <v>6</v>
      </c>
      <c r="F19" s="32">
        <v>57</v>
      </c>
    </row>
    <row r="20" spans="1:6" x14ac:dyDescent="0.25">
      <c r="A20" s="31" t="s">
        <v>124</v>
      </c>
      <c r="B20" s="2">
        <v>159</v>
      </c>
      <c r="C20" s="32">
        <v>239.13999999999996</v>
      </c>
      <c r="D20" s="2">
        <v>55</v>
      </c>
      <c r="E20" s="2">
        <v>104</v>
      </c>
      <c r="F20" s="32">
        <v>1571.14</v>
      </c>
    </row>
    <row r="21" spans="1:6" x14ac:dyDescent="0.25">
      <c r="B21"/>
      <c r="C21"/>
    </row>
    <row r="22" spans="1:6" x14ac:dyDescent="0.25">
      <c r="B22"/>
      <c r="C22"/>
    </row>
    <row r="23" spans="1:6" x14ac:dyDescent="0.25">
      <c r="B23"/>
      <c r="C23"/>
    </row>
    <row r="24" spans="1:6" x14ac:dyDescent="0.25">
      <c r="B24"/>
      <c r="C24"/>
    </row>
    <row r="25" spans="1:6" x14ac:dyDescent="0.25">
      <c r="B25"/>
      <c r="C25"/>
    </row>
    <row r="26" spans="1:6" x14ac:dyDescent="0.25">
      <c r="B26"/>
      <c r="C26"/>
    </row>
    <row r="27" spans="1:6" x14ac:dyDescent="0.25">
      <c r="B27"/>
      <c r="C27"/>
    </row>
    <row r="28" spans="1:6" x14ac:dyDescent="0.25">
      <c r="B28"/>
      <c r="C28"/>
    </row>
    <row r="29" spans="1:6" x14ac:dyDescent="0.25">
      <c r="B29"/>
      <c r="C29"/>
    </row>
    <row r="30" spans="1:6" x14ac:dyDescent="0.25">
      <c r="B30"/>
      <c r="C30"/>
    </row>
    <row r="31" spans="1:6" x14ac:dyDescent="0.25">
      <c r="B31"/>
      <c r="C31"/>
    </row>
    <row r="32" spans="1:6" x14ac:dyDescent="0.25">
      <c r="B32"/>
      <c r="C32"/>
    </row>
    <row r="33" spans="2:3" x14ac:dyDescent="0.25">
      <c r="B33"/>
      <c r="C33"/>
    </row>
    <row r="34" spans="2:3" x14ac:dyDescent="0.25">
      <c r="B34"/>
      <c r="C34"/>
    </row>
    <row r="35" spans="2:3" x14ac:dyDescent="0.25">
      <c r="B35"/>
      <c r="C35"/>
    </row>
    <row r="36" spans="2:3" x14ac:dyDescent="0.25">
      <c r="B36"/>
      <c r="C36"/>
    </row>
    <row r="37" spans="2:3" x14ac:dyDescent="0.25">
      <c r="B37"/>
      <c r="C37"/>
    </row>
    <row r="38" spans="2:3" x14ac:dyDescent="0.25">
      <c r="B38"/>
      <c r="C38"/>
    </row>
    <row r="39" spans="2:3" x14ac:dyDescent="0.25">
      <c r="B39"/>
      <c r="C39"/>
    </row>
    <row r="40" spans="2:3" x14ac:dyDescent="0.25">
      <c r="B40"/>
      <c r="C40"/>
    </row>
    <row r="41" spans="2:3" x14ac:dyDescent="0.25">
      <c r="B41"/>
      <c r="C41"/>
    </row>
    <row r="42" spans="2:3" x14ac:dyDescent="0.25">
      <c r="B42"/>
      <c r="C42"/>
    </row>
    <row r="43" spans="2:3" x14ac:dyDescent="0.25">
      <c r="B43"/>
      <c r="C43"/>
    </row>
    <row r="44" spans="2:3" x14ac:dyDescent="0.25">
      <c r="B44"/>
      <c r="C44"/>
    </row>
    <row r="45" spans="2:3" x14ac:dyDescent="0.25">
      <c r="B45"/>
      <c r="C45"/>
    </row>
    <row r="46" spans="2:3" x14ac:dyDescent="0.25">
      <c r="B46"/>
      <c r="C46"/>
    </row>
    <row r="47" spans="2:3" x14ac:dyDescent="0.25">
      <c r="B47"/>
      <c r="C47"/>
    </row>
    <row r="48" spans="2:3" x14ac:dyDescent="0.25">
      <c r="B48"/>
      <c r="C48"/>
    </row>
    <row r="49" spans="2:3" x14ac:dyDescent="0.25">
      <c r="B49"/>
      <c r="C49"/>
    </row>
    <row r="50" spans="2:3" x14ac:dyDescent="0.25">
      <c r="B50"/>
      <c r="C50"/>
    </row>
    <row r="51" spans="2:3" x14ac:dyDescent="0.25">
      <c r="B51"/>
      <c r="C51"/>
    </row>
    <row r="52" spans="2:3" x14ac:dyDescent="0.25">
      <c r="B52"/>
      <c r="C52"/>
    </row>
    <row r="53" spans="2:3" x14ac:dyDescent="0.25">
      <c r="B53"/>
      <c r="C53"/>
    </row>
    <row r="54" spans="2:3" x14ac:dyDescent="0.25">
      <c r="B54"/>
      <c r="C54"/>
    </row>
    <row r="55" spans="2:3" x14ac:dyDescent="0.25">
      <c r="B55"/>
      <c r="C55"/>
    </row>
    <row r="56" spans="2:3" x14ac:dyDescent="0.25">
      <c r="B56"/>
      <c r="C56"/>
    </row>
    <row r="57" spans="2:3" x14ac:dyDescent="0.25">
      <c r="B57"/>
      <c r="C57"/>
    </row>
    <row r="58" spans="2:3" x14ac:dyDescent="0.25">
      <c r="B58"/>
      <c r="C58"/>
    </row>
    <row r="59" spans="2:3" x14ac:dyDescent="0.25">
      <c r="B59"/>
      <c r="C59"/>
    </row>
    <row r="60" spans="2:3" x14ac:dyDescent="0.25">
      <c r="B60"/>
      <c r="C60"/>
    </row>
    <row r="61" spans="2:3" x14ac:dyDescent="0.25">
      <c r="B61"/>
      <c r="C61"/>
    </row>
    <row r="62" spans="2:3" x14ac:dyDescent="0.25">
      <c r="B62"/>
      <c r="C62"/>
    </row>
    <row r="63" spans="2:3" x14ac:dyDescent="0.25">
      <c r="B63"/>
      <c r="C63"/>
    </row>
    <row r="64" spans="2:3" x14ac:dyDescent="0.25">
      <c r="B64"/>
      <c r="C64"/>
    </row>
    <row r="65" spans="2:3" x14ac:dyDescent="0.25">
      <c r="B65"/>
      <c r="C65"/>
    </row>
    <row r="66" spans="2:3" x14ac:dyDescent="0.25">
      <c r="B66"/>
      <c r="C66"/>
    </row>
    <row r="67" spans="2:3" x14ac:dyDescent="0.25">
      <c r="B67"/>
      <c r="C67"/>
    </row>
    <row r="68" spans="2:3" x14ac:dyDescent="0.25">
      <c r="B68"/>
      <c r="C68"/>
    </row>
    <row r="69" spans="2:3" x14ac:dyDescent="0.25">
      <c r="B69"/>
      <c r="C69"/>
    </row>
    <row r="70" spans="2:3" x14ac:dyDescent="0.25">
      <c r="B70"/>
      <c r="C70"/>
    </row>
    <row r="71" spans="2:3" x14ac:dyDescent="0.25">
      <c r="B71"/>
      <c r="C71"/>
    </row>
    <row r="72" spans="2:3" x14ac:dyDescent="0.25">
      <c r="B72"/>
      <c r="C72"/>
    </row>
    <row r="73" spans="2:3" x14ac:dyDescent="0.25">
      <c r="B73"/>
      <c r="C73"/>
    </row>
    <row r="74" spans="2:3" x14ac:dyDescent="0.25">
      <c r="B74"/>
      <c r="C74"/>
    </row>
    <row r="75" spans="2:3" x14ac:dyDescent="0.25">
      <c r="B75"/>
      <c r="C75"/>
    </row>
    <row r="76" spans="2:3" x14ac:dyDescent="0.25">
      <c r="B76"/>
      <c r="C76"/>
    </row>
    <row r="77" spans="2:3" x14ac:dyDescent="0.25">
      <c r="B77"/>
      <c r="C77"/>
    </row>
    <row r="78" spans="2:3" x14ac:dyDescent="0.25">
      <c r="B78"/>
      <c r="C78"/>
    </row>
    <row r="79" spans="2:3" x14ac:dyDescent="0.25">
      <c r="B79"/>
      <c r="C79"/>
    </row>
    <row r="80" spans="2:3" x14ac:dyDescent="0.25">
      <c r="B80"/>
      <c r="C80"/>
    </row>
    <row r="81" spans="2:3" x14ac:dyDescent="0.25">
      <c r="B81"/>
      <c r="C81"/>
    </row>
    <row r="82" spans="2:3" x14ac:dyDescent="0.25">
      <c r="B82"/>
      <c r="C82"/>
    </row>
    <row r="83" spans="2:3" x14ac:dyDescent="0.25">
      <c r="B83"/>
      <c r="C83"/>
    </row>
    <row r="84" spans="2:3" x14ac:dyDescent="0.25">
      <c r="B84"/>
      <c r="C84"/>
    </row>
    <row r="85" spans="2:3" x14ac:dyDescent="0.25">
      <c r="B85"/>
      <c r="C85"/>
    </row>
    <row r="86" spans="2:3" x14ac:dyDescent="0.25">
      <c r="B86"/>
      <c r="C86"/>
    </row>
    <row r="87" spans="2:3" x14ac:dyDescent="0.25">
      <c r="B87"/>
      <c r="C87"/>
    </row>
    <row r="88" spans="2:3" x14ac:dyDescent="0.25">
      <c r="B88"/>
      <c r="C88"/>
    </row>
    <row r="89" spans="2:3" x14ac:dyDescent="0.25">
      <c r="B89"/>
      <c r="C89"/>
    </row>
    <row r="90" spans="2:3" x14ac:dyDescent="0.25">
      <c r="B90"/>
      <c r="C90"/>
    </row>
    <row r="91" spans="2:3" x14ac:dyDescent="0.25">
      <c r="B91"/>
      <c r="C91"/>
    </row>
    <row r="92" spans="2:3" x14ac:dyDescent="0.25">
      <c r="B92"/>
      <c r="C92"/>
    </row>
    <row r="93" spans="2:3" x14ac:dyDescent="0.25">
      <c r="B93"/>
      <c r="C93"/>
    </row>
    <row r="94" spans="2:3" x14ac:dyDescent="0.25">
      <c r="B94"/>
      <c r="C94"/>
    </row>
    <row r="95" spans="2:3" x14ac:dyDescent="0.25">
      <c r="B95"/>
      <c r="C95"/>
    </row>
    <row r="96" spans="2:3" x14ac:dyDescent="0.25">
      <c r="B96"/>
      <c r="C96"/>
    </row>
    <row r="97" spans="2:3" x14ac:dyDescent="0.25">
      <c r="B97"/>
      <c r="C97"/>
    </row>
    <row r="98" spans="2:3" x14ac:dyDescent="0.25">
      <c r="B98"/>
      <c r="C98"/>
    </row>
    <row r="99" spans="2:3" x14ac:dyDescent="0.25">
      <c r="B99"/>
      <c r="C99"/>
    </row>
    <row r="100" spans="2:3" x14ac:dyDescent="0.25">
      <c r="B100"/>
      <c r="C100"/>
    </row>
    <row r="101" spans="2:3" x14ac:dyDescent="0.25">
      <c r="B101"/>
      <c r="C101"/>
    </row>
    <row r="102" spans="2:3" x14ac:dyDescent="0.25">
      <c r="B102"/>
      <c r="C102"/>
    </row>
    <row r="103" spans="2:3" x14ac:dyDescent="0.25">
      <c r="B103"/>
      <c r="C103"/>
    </row>
    <row r="104" spans="2:3" x14ac:dyDescent="0.25">
      <c r="B104"/>
      <c r="C104"/>
    </row>
    <row r="105" spans="2:3" x14ac:dyDescent="0.25">
      <c r="B105"/>
      <c r="C105"/>
    </row>
    <row r="106" spans="2:3" x14ac:dyDescent="0.25">
      <c r="B106"/>
      <c r="C106"/>
    </row>
    <row r="107" spans="2:3" x14ac:dyDescent="0.25">
      <c r="B107"/>
      <c r="C107"/>
    </row>
    <row r="108" spans="2:3" x14ac:dyDescent="0.25">
      <c r="B108"/>
      <c r="C108"/>
    </row>
    <row r="109" spans="2:3" x14ac:dyDescent="0.25">
      <c r="B109"/>
      <c r="C109"/>
    </row>
    <row r="110" spans="2:3" x14ac:dyDescent="0.25">
      <c r="B110"/>
      <c r="C110"/>
    </row>
    <row r="111" spans="2:3" x14ac:dyDescent="0.25">
      <c r="B111"/>
      <c r="C111"/>
    </row>
    <row r="112" spans="2:3" x14ac:dyDescent="0.25">
      <c r="B112"/>
      <c r="C112"/>
    </row>
    <row r="113" spans="2:3" x14ac:dyDescent="0.25">
      <c r="B113"/>
      <c r="C113"/>
    </row>
    <row r="114" spans="2:3" x14ac:dyDescent="0.25">
      <c r="B114"/>
      <c r="C114"/>
    </row>
    <row r="115" spans="2:3" x14ac:dyDescent="0.25">
      <c r="B115"/>
      <c r="C115"/>
    </row>
    <row r="116" spans="2:3" x14ac:dyDescent="0.25">
      <c r="B116"/>
      <c r="C116"/>
    </row>
    <row r="117" spans="2:3" x14ac:dyDescent="0.25">
      <c r="B117"/>
      <c r="C117"/>
    </row>
    <row r="118" spans="2:3" x14ac:dyDescent="0.25">
      <c r="B118"/>
      <c r="C118"/>
    </row>
    <row r="119" spans="2:3" x14ac:dyDescent="0.25">
      <c r="B119"/>
      <c r="C119"/>
    </row>
    <row r="120" spans="2:3" x14ac:dyDescent="0.25">
      <c r="B120"/>
      <c r="C120"/>
    </row>
    <row r="121" spans="2:3" x14ac:dyDescent="0.25">
      <c r="B121"/>
      <c r="C121"/>
    </row>
    <row r="122" spans="2:3" x14ac:dyDescent="0.25">
      <c r="B122"/>
      <c r="C122"/>
    </row>
    <row r="123" spans="2:3" x14ac:dyDescent="0.25">
      <c r="B123"/>
      <c r="C123"/>
    </row>
    <row r="124" spans="2:3" x14ac:dyDescent="0.25">
      <c r="B124"/>
      <c r="C124"/>
    </row>
    <row r="125" spans="2:3" x14ac:dyDescent="0.25">
      <c r="B125"/>
      <c r="C125"/>
    </row>
    <row r="126" spans="2:3" x14ac:dyDescent="0.25">
      <c r="B126"/>
      <c r="C126"/>
    </row>
    <row r="127" spans="2:3" x14ac:dyDescent="0.25">
      <c r="B127"/>
      <c r="C127"/>
    </row>
    <row r="128" spans="2:3" x14ac:dyDescent="0.25">
      <c r="B128"/>
      <c r="C128"/>
    </row>
    <row r="129" spans="2:3" x14ac:dyDescent="0.25">
      <c r="B129"/>
      <c r="C129"/>
    </row>
    <row r="130" spans="2:3" x14ac:dyDescent="0.25">
      <c r="B130"/>
      <c r="C130"/>
    </row>
    <row r="131" spans="2:3" x14ac:dyDescent="0.25">
      <c r="B131"/>
      <c r="C131"/>
    </row>
    <row r="132" spans="2:3" x14ac:dyDescent="0.25">
      <c r="B132"/>
      <c r="C132"/>
    </row>
    <row r="133" spans="2:3" x14ac:dyDescent="0.25">
      <c r="B133"/>
      <c r="C133"/>
    </row>
    <row r="134" spans="2:3" x14ac:dyDescent="0.25">
      <c r="B134"/>
      <c r="C134"/>
    </row>
    <row r="135" spans="2:3" x14ac:dyDescent="0.25">
      <c r="B135"/>
      <c r="C135"/>
    </row>
    <row r="136" spans="2:3" x14ac:dyDescent="0.25">
      <c r="B136"/>
      <c r="C136"/>
    </row>
    <row r="137" spans="2:3" x14ac:dyDescent="0.25">
      <c r="B137"/>
      <c r="C137"/>
    </row>
    <row r="138" spans="2:3" x14ac:dyDescent="0.25">
      <c r="B138"/>
      <c r="C138"/>
    </row>
    <row r="139" spans="2:3" x14ac:dyDescent="0.25">
      <c r="B139"/>
      <c r="C139"/>
    </row>
    <row r="140" spans="2:3" x14ac:dyDescent="0.25">
      <c r="B140"/>
      <c r="C140"/>
    </row>
    <row r="141" spans="2:3" x14ac:dyDescent="0.25">
      <c r="B141"/>
      <c r="C141"/>
    </row>
    <row r="142" spans="2:3" x14ac:dyDescent="0.25">
      <c r="B142"/>
      <c r="C142"/>
    </row>
    <row r="143" spans="2:3" x14ac:dyDescent="0.25">
      <c r="B143"/>
      <c r="C143"/>
    </row>
    <row r="144" spans="2:3" x14ac:dyDescent="0.25">
      <c r="B144"/>
      <c r="C144"/>
    </row>
    <row r="145" spans="2:3" x14ac:dyDescent="0.25">
      <c r="B145"/>
      <c r="C145"/>
    </row>
    <row r="146" spans="2:3" x14ac:dyDescent="0.25">
      <c r="B146"/>
      <c r="C146"/>
    </row>
    <row r="147" spans="2:3" x14ac:dyDescent="0.25">
      <c r="B147"/>
      <c r="C147"/>
    </row>
    <row r="148" spans="2:3" x14ac:dyDescent="0.25">
      <c r="B148"/>
      <c r="C148"/>
    </row>
    <row r="149" spans="2:3" x14ac:dyDescent="0.25">
      <c r="B149"/>
      <c r="C149"/>
    </row>
    <row r="150" spans="2:3" x14ac:dyDescent="0.25">
      <c r="B150"/>
      <c r="C150"/>
    </row>
    <row r="151" spans="2:3" x14ac:dyDescent="0.25">
      <c r="B151"/>
      <c r="C151"/>
    </row>
    <row r="152" spans="2:3" x14ac:dyDescent="0.25">
      <c r="B152"/>
      <c r="C152"/>
    </row>
    <row r="153" spans="2:3" x14ac:dyDescent="0.25">
      <c r="B153"/>
      <c r="C153"/>
    </row>
    <row r="154" spans="2:3" x14ac:dyDescent="0.25">
      <c r="B154"/>
      <c r="C154"/>
    </row>
    <row r="155" spans="2:3" x14ac:dyDescent="0.25">
      <c r="B155"/>
      <c r="C155"/>
    </row>
    <row r="156" spans="2:3" x14ac:dyDescent="0.25">
      <c r="B156"/>
      <c r="C156"/>
    </row>
    <row r="157" spans="2:3" x14ac:dyDescent="0.25">
      <c r="B157"/>
      <c r="C157"/>
    </row>
    <row r="158" spans="2:3" x14ac:dyDescent="0.25">
      <c r="B158"/>
      <c r="C158"/>
    </row>
    <row r="159" spans="2:3" x14ac:dyDescent="0.25">
      <c r="B159"/>
      <c r="C159"/>
    </row>
    <row r="160" spans="2:3" x14ac:dyDescent="0.25">
      <c r="B160"/>
      <c r="C160"/>
    </row>
    <row r="161" spans="2:3" x14ac:dyDescent="0.25">
      <c r="B161"/>
      <c r="C161"/>
    </row>
    <row r="162" spans="2:3" x14ac:dyDescent="0.25">
      <c r="B162"/>
      <c r="C162"/>
    </row>
    <row r="163" spans="2:3" x14ac:dyDescent="0.25">
      <c r="B163"/>
      <c r="C163"/>
    </row>
    <row r="164" spans="2:3" x14ac:dyDescent="0.25">
      <c r="B164"/>
      <c r="C164"/>
    </row>
    <row r="165" spans="2:3" x14ac:dyDescent="0.25">
      <c r="B165"/>
      <c r="C165"/>
    </row>
    <row r="166" spans="2:3" x14ac:dyDescent="0.25">
      <c r="B166"/>
      <c r="C166"/>
    </row>
    <row r="167" spans="2:3" x14ac:dyDescent="0.25">
      <c r="B167"/>
      <c r="C167"/>
    </row>
    <row r="168" spans="2:3" x14ac:dyDescent="0.25">
      <c r="B168"/>
      <c r="C168"/>
    </row>
    <row r="169" spans="2:3" x14ac:dyDescent="0.25">
      <c r="B169"/>
      <c r="C169"/>
    </row>
    <row r="170" spans="2:3" x14ac:dyDescent="0.25">
      <c r="B170"/>
      <c r="C170"/>
    </row>
    <row r="171" spans="2:3" x14ac:dyDescent="0.25">
      <c r="B171"/>
      <c r="C171"/>
    </row>
    <row r="172" spans="2:3" x14ac:dyDescent="0.25">
      <c r="B172"/>
      <c r="C172"/>
    </row>
    <row r="173" spans="2:3" x14ac:dyDescent="0.25">
      <c r="B173"/>
      <c r="C173"/>
    </row>
    <row r="174" spans="2:3" x14ac:dyDescent="0.25">
      <c r="B174"/>
      <c r="C174"/>
    </row>
    <row r="175" spans="2:3" x14ac:dyDescent="0.25">
      <c r="B175"/>
      <c r="C175"/>
    </row>
    <row r="176" spans="2:3" x14ac:dyDescent="0.25">
      <c r="B176"/>
      <c r="C176"/>
    </row>
    <row r="177" spans="2:3" x14ac:dyDescent="0.25">
      <c r="B177"/>
      <c r="C177"/>
    </row>
    <row r="178" spans="2:3" x14ac:dyDescent="0.25">
      <c r="B178"/>
      <c r="C178"/>
    </row>
    <row r="179" spans="2:3" x14ac:dyDescent="0.25">
      <c r="B179"/>
      <c r="C179"/>
    </row>
    <row r="180" spans="2:3" x14ac:dyDescent="0.25">
      <c r="B180"/>
      <c r="C180"/>
    </row>
    <row r="181" spans="2:3" x14ac:dyDescent="0.25">
      <c r="B181"/>
      <c r="C181"/>
    </row>
    <row r="182" spans="2:3" x14ac:dyDescent="0.25">
      <c r="B182"/>
      <c r="C182"/>
    </row>
    <row r="183" spans="2:3" x14ac:dyDescent="0.25">
      <c r="B183"/>
      <c r="C183"/>
    </row>
    <row r="184" spans="2:3" x14ac:dyDescent="0.25">
      <c r="B184"/>
      <c r="C184"/>
    </row>
    <row r="185" spans="2:3" x14ac:dyDescent="0.25">
      <c r="B185"/>
      <c r="C185"/>
    </row>
    <row r="186" spans="2:3" x14ac:dyDescent="0.25">
      <c r="B186"/>
      <c r="C186"/>
    </row>
    <row r="187" spans="2:3" x14ac:dyDescent="0.25">
      <c r="B187"/>
      <c r="C187"/>
    </row>
    <row r="188" spans="2:3" x14ac:dyDescent="0.25">
      <c r="B188"/>
      <c r="C188"/>
    </row>
    <row r="189" spans="2:3" x14ac:dyDescent="0.25">
      <c r="B189"/>
      <c r="C189"/>
    </row>
    <row r="190" spans="2:3" x14ac:dyDescent="0.25">
      <c r="B190"/>
      <c r="C190"/>
    </row>
    <row r="191" spans="2:3" x14ac:dyDescent="0.25">
      <c r="B191"/>
      <c r="C191"/>
    </row>
    <row r="192" spans="2:3" x14ac:dyDescent="0.25">
      <c r="B192"/>
      <c r="C192"/>
    </row>
    <row r="193" spans="2:3" x14ac:dyDescent="0.25">
      <c r="B193"/>
      <c r="C193"/>
    </row>
    <row r="194" spans="2:3" x14ac:dyDescent="0.25">
      <c r="B194"/>
      <c r="C194"/>
    </row>
    <row r="195" spans="2:3" x14ac:dyDescent="0.25">
      <c r="B195"/>
      <c r="C195"/>
    </row>
    <row r="196" spans="2:3" x14ac:dyDescent="0.25">
      <c r="B196"/>
      <c r="C196"/>
    </row>
    <row r="197" spans="2:3" x14ac:dyDescent="0.25">
      <c r="B197"/>
      <c r="C197"/>
    </row>
    <row r="198" spans="2:3" x14ac:dyDescent="0.25">
      <c r="B198"/>
      <c r="C198"/>
    </row>
    <row r="199" spans="2:3" x14ac:dyDescent="0.25">
      <c r="B199"/>
      <c r="C199"/>
    </row>
    <row r="200" spans="2:3" x14ac:dyDescent="0.25">
      <c r="B200"/>
      <c r="C200"/>
    </row>
  </sheetData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7"/>
  <sheetViews>
    <sheetView topLeftCell="A76" workbookViewId="0">
      <selection activeCell="E67" sqref="E67"/>
    </sheetView>
  </sheetViews>
  <sheetFormatPr baseColWidth="10" defaultRowHeight="15" x14ac:dyDescent="0.25"/>
  <cols>
    <col min="1" max="1" width="27.7109375" customWidth="1"/>
    <col min="2" max="2" width="20.140625" style="1" customWidth="1"/>
    <col min="3" max="3" width="10" style="2" customWidth="1"/>
    <col min="4" max="4" width="15" style="2" customWidth="1"/>
    <col min="5" max="5" width="10.5703125" style="2" customWidth="1"/>
    <col min="6" max="6" width="12.42578125" style="1" customWidth="1"/>
    <col min="7" max="7" width="14" customWidth="1"/>
    <col min="8" max="8" width="21.42578125" customWidth="1"/>
  </cols>
  <sheetData>
    <row r="1" spans="1:8" x14ac:dyDescent="0.25">
      <c r="A1" t="s">
        <v>108</v>
      </c>
    </row>
    <row r="2" spans="1:8" x14ac:dyDescent="0.25">
      <c r="A2" s="3"/>
      <c r="B2" s="4"/>
      <c r="C2" s="5"/>
      <c r="D2" s="5"/>
      <c r="E2" s="5"/>
      <c r="F2" s="4"/>
      <c r="G2" s="5"/>
    </row>
    <row r="3" spans="1:8" x14ac:dyDescent="0.25">
      <c r="A3" s="37" t="s">
        <v>0</v>
      </c>
      <c r="B3" s="28" t="s">
        <v>120</v>
      </c>
      <c r="C3" s="38" t="s">
        <v>1</v>
      </c>
      <c r="D3" s="28" t="s">
        <v>2</v>
      </c>
      <c r="E3" s="28" t="s">
        <v>23</v>
      </c>
      <c r="F3" s="28" t="s">
        <v>24</v>
      </c>
      <c r="G3" s="38" t="s">
        <v>9</v>
      </c>
      <c r="H3" s="39" t="s">
        <v>107</v>
      </c>
    </row>
    <row r="4" spans="1:8" x14ac:dyDescent="0.25">
      <c r="A4" s="29" t="s">
        <v>121</v>
      </c>
      <c r="B4" s="29" t="s">
        <v>3</v>
      </c>
      <c r="C4" s="4">
        <v>1.35</v>
      </c>
      <c r="D4" s="5">
        <v>12</v>
      </c>
      <c r="E4" s="5">
        <v>10</v>
      </c>
      <c r="F4" s="5">
        <f>SUM(D4-E4)</f>
        <v>2</v>
      </c>
      <c r="G4" s="4">
        <v>0</v>
      </c>
      <c r="H4" s="18" t="str">
        <f>IF(E4&gt;=D4,"Pas besoin","à commander")</f>
        <v>à commander</v>
      </c>
    </row>
    <row r="5" spans="1:8" x14ac:dyDescent="0.25">
      <c r="A5" s="9" t="s">
        <v>115</v>
      </c>
      <c r="B5" s="29" t="s">
        <v>3</v>
      </c>
      <c r="C5" s="6">
        <v>1</v>
      </c>
      <c r="D5" s="7">
        <v>12</v>
      </c>
      <c r="E5" s="7">
        <v>12</v>
      </c>
      <c r="F5" s="5">
        <f t="shared" ref="F5:F68" si="0">SUM(D5-E5)</f>
        <v>0</v>
      </c>
      <c r="G5" s="6">
        <f>SUM(C5*F5)</f>
        <v>0</v>
      </c>
      <c r="H5" s="18" t="str">
        <f>IF(E5&gt;=D5,"Pas besoin","à commander")</f>
        <v>Pas besoin</v>
      </c>
    </row>
    <row r="6" spans="1:8" x14ac:dyDescent="0.25">
      <c r="A6" s="10" t="s">
        <v>113</v>
      </c>
      <c r="B6" s="29" t="s">
        <v>3</v>
      </c>
      <c r="C6" s="4">
        <v>0.79</v>
      </c>
      <c r="D6" s="5">
        <v>12</v>
      </c>
      <c r="E6" s="5">
        <v>12</v>
      </c>
      <c r="F6" s="5">
        <f t="shared" si="0"/>
        <v>0</v>
      </c>
      <c r="G6" s="4">
        <f t="shared" ref="G6:G12" si="1">SUM(C6*F6)</f>
        <v>0</v>
      </c>
      <c r="H6" s="17" t="str">
        <f t="shared" ref="H6:H15" si="2">IF(E6&gt;=D6,"Pas besoin","à commander")</f>
        <v>Pas besoin</v>
      </c>
    </row>
    <row r="7" spans="1:8" x14ac:dyDescent="0.25">
      <c r="A7" s="9" t="s">
        <v>6</v>
      </c>
      <c r="B7" s="29" t="s">
        <v>3</v>
      </c>
      <c r="C7" s="6">
        <v>3</v>
      </c>
      <c r="D7" s="7">
        <v>12</v>
      </c>
      <c r="E7" s="7">
        <v>12</v>
      </c>
      <c r="F7" s="5">
        <f t="shared" si="0"/>
        <v>0</v>
      </c>
      <c r="G7" s="6">
        <f t="shared" si="1"/>
        <v>0</v>
      </c>
      <c r="H7" s="18" t="str">
        <f t="shared" si="2"/>
        <v>Pas besoin</v>
      </c>
    </row>
    <row r="8" spans="1:8" x14ac:dyDescent="0.25">
      <c r="A8" s="10" t="s">
        <v>7</v>
      </c>
      <c r="B8" s="29" t="s">
        <v>3</v>
      </c>
      <c r="C8" s="4">
        <v>4</v>
      </c>
      <c r="D8" s="5">
        <v>12</v>
      </c>
      <c r="E8" s="5">
        <v>12</v>
      </c>
      <c r="F8" s="5">
        <f t="shared" si="0"/>
        <v>0</v>
      </c>
      <c r="G8" s="4">
        <f t="shared" si="1"/>
        <v>0</v>
      </c>
      <c r="H8" s="17" t="str">
        <f t="shared" si="2"/>
        <v>Pas besoin</v>
      </c>
    </row>
    <row r="9" spans="1:8" x14ac:dyDescent="0.25">
      <c r="A9" s="9" t="s">
        <v>116</v>
      </c>
      <c r="B9" s="29" t="s">
        <v>3</v>
      </c>
      <c r="C9" s="6">
        <v>0.43</v>
      </c>
      <c r="D9" s="7">
        <v>12</v>
      </c>
      <c r="E9" s="7">
        <v>12</v>
      </c>
      <c r="F9" s="5">
        <f t="shared" si="0"/>
        <v>0</v>
      </c>
      <c r="G9" s="6">
        <f t="shared" si="1"/>
        <v>0</v>
      </c>
      <c r="H9" s="18" t="str">
        <f t="shared" si="2"/>
        <v>Pas besoin</v>
      </c>
    </row>
    <row r="10" spans="1:8" x14ac:dyDescent="0.25">
      <c r="A10" s="10" t="s">
        <v>20</v>
      </c>
      <c r="B10" s="29" t="s">
        <v>3</v>
      </c>
      <c r="C10" s="4">
        <v>6</v>
      </c>
      <c r="D10" s="5">
        <v>12</v>
      </c>
      <c r="E10" s="5">
        <v>12</v>
      </c>
      <c r="F10" s="5">
        <f t="shared" si="0"/>
        <v>0</v>
      </c>
      <c r="G10" s="4">
        <f t="shared" si="1"/>
        <v>0</v>
      </c>
      <c r="H10" s="17" t="str">
        <f t="shared" si="2"/>
        <v>Pas besoin</v>
      </c>
    </row>
    <row r="11" spans="1:8" x14ac:dyDescent="0.25">
      <c r="A11" s="9" t="s">
        <v>21</v>
      </c>
      <c r="B11" s="29" t="s">
        <v>3</v>
      </c>
      <c r="C11" s="6">
        <v>0.55000000000000004</v>
      </c>
      <c r="D11" s="7">
        <v>12</v>
      </c>
      <c r="E11" s="7">
        <v>12</v>
      </c>
      <c r="F11" s="5">
        <f t="shared" si="0"/>
        <v>0</v>
      </c>
      <c r="G11" s="6">
        <f t="shared" si="1"/>
        <v>0</v>
      </c>
      <c r="H11" s="18" t="str">
        <f t="shared" si="2"/>
        <v>Pas besoin</v>
      </c>
    </row>
    <row r="12" spans="1:8" x14ac:dyDescent="0.25">
      <c r="A12" s="10" t="s">
        <v>22</v>
      </c>
      <c r="B12" s="29" t="s">
        <v>3</v>
      </c>
      <c r="C12" s="4">
        <v>0.93</v>
      </c>
      <c r="D12" s="5">
        <v>6</v>
      </c>
      <c r="E12" s="5">
        <v>6</v>
      </c>
      <c r="F12" s="5">
        <f t="shared" si="0"/>
        <v>0</v>
      </c>
      <c r="G12" s="4">
        <f t="shared" si="1"/>
        <v>0</v>
      </c>
      <c r="H12" s="17" t="str">
        <f t="shared" si="2"/>
        <v>Pas besoin</v>
      </c>
    </row>
    <row r="13" spans="1:8" x14ac:dyDescent="0.25">
      <c r="A13" s="9" t="s">
        <v>117</v>
      </c>
      <c r="B13" s="29" t="s">
        <v>3</v>
      </c>
      <c r="C13" s="6">
        <v>9</v>
      </c>
      <c r="D13" s="7">
        <v>12</v>
      </c>
      <c r="E13" s="7">
        <v>10</v>
      </c>
      <c r="F13" s="5">
        <f t="shared" si="0"/>
        <v>2</v>
      </c>
      <c r="G13" s="6">
        <f>SUM(C13*F13)</f>
        <v>18</v>
      </c>
      <c r="H13" s="18" t="str">
        <f t="shared" si="2"/>
        <v>à commander</v>
      </c>
    </row>
    <row r="14" spans="1:8" x14ac:dyDescent="0.25">
      <c r="A14" s="10" t="s">
        <v>118</v>
      </c>
      <c r="B14" s="29" t="s">
        <v>3</v>
      </c>
      <c r="C14" s="4">
        <v>10</v>
      </c>
      <c r="D14" s="5">
        <v>12</v>
      </c>
      <c r="E14" s="5">
        <v>5</v>
      </c>
      <c r="F14" s="5">
        <f t="shared" si="0"/>
        <v>7</v>
      </c>
      <c r="G14" s="4">
        <f t="shared" ref="G14" si="3">SUM(C14*F14)</f>
        <v>70</v>
      </c>
      <c r="H14" s="17" t="str">
        <f t="shared" si="2"/>
        <v>à commander</v>
      </c>
    </row>
    <row r="15" spans="1:8" x14ac:dyDescent="0.25">
      <c r="A15" s="9" t="s">
        <v>109</v>
      </c>
      <c r="B15" s="29" t="s">
        <v>3</v>
      </c>
      <c r="C15" s="6">
        <v>0.72</v>
      </c>
      <c r="D15" s="7">
        <v>12</v>
      </c>
      <c r="E15" s="7">
        <v>12</v>
      </c>
      <c r="F15" s="5">
        <f t="shared" si="0"/>
        <v>0</v>
      </c>
      <c r="G15" s="6">
        <f>SUM(C15*F15)</f>
        <v>0</v>
      </c>
      <c r="H15" s="18" t="str">
        <f t="shared" si="2"/>
        <v>Pas besoin</v>
      </c>
    </row>
    <row r="16" spans="1:8" x14ac:dyDescent="0.25">
      <c r="A16" s="10" t="s">
        <v>119</v>
      </c>
      <c r="B16" s="29" t="s">
        <v>3</v>
      </c>
      <c r="C16" s="4">
        <v>12</v>
      </c>
      <c r="D16" s="5">
        <v>12</v>
      </c>
      <c r="E16" s="5">
        <v>12</v>
      </c>
      <c r="F16" s="5">
        <f t="shared" si="0"/>
        <v>0</v>
      </c>
      <c r="G16" s="4">
        <f t="shared" ref="G16:G22" si="4">SUM(C16*F16)</f>
        <v>0</v>
      </c>
      <c r="H16" s="17" t="str">
        <f>IF(E16&gt;=D16,"Pas besoin","à commander")</f>
        <v>Pas besoin</v>
      </c>
    </row>
    <row r="17" spans="1:8" x14ac:dyDescent="0.25">
      <c r="A17" s="29" t="s">
        <v>94</v>
      </c>
      <c r="B17" s="29" t="s">
        <v>94</v>
      </c>
      <c r="C17" s="6">
        <v>25</v>
      </c>
      <c r="D17" s="7">
        <v>12</v>
      </c>
      <c r="E17" s="7">
        <v>12</v>
      </c>
      <c r="F17" s="5">
        <f t="shared" si="0"/>
        <v>0</v>
      </c>
      <c r="G17" s="6">
        <v>0</v>
      </c>
      <c r="H17" s="17" t="str">
        <f>IF(E17&gt;=D17,"Pas besoin","à commander")</f>
        <v>Pas besoin</v>
      </c>
    </row>
    <row r="18" spans="1:8" x14ac:dyDescent="0.25">
      <c r="A18" s="10" t="s">
        <v>95</v>
      </c>
      <c r="B18" s="29" t="s">
        <v>94</v>
      </c>
      <c r="C18" s="4">
        <v>1.73</v>
      </c>
      <c r="D18" s="5">
        <v>12</v>
      </c>
      <c r="E18" s="5">
        <v>12</v>
      </c>
      <c r="F18" s="5">
        <f t="shared" si="0"/>
        <v>0</v>
      </c>
      <c r="G18" s="4">
        <f t="shared" si="4"/>
        <v>0</v>
      </c>
      <c r="H18" s="17" t="str">
        <f>IF(E18&gt;=D18,"Pas besoin","à commander")</f>
        <v>Pas besoin</v>
      </c>
    </row>
    <row r="19" spans="1:8" x14ac:dyDescent="0.25">
      <c r="A19" s="9" t="s">
        <v>96</v>
      </c>
      <c r="B19" s="29" t="s">
        <v>94</v>
      </c>
      <c r="C19" s="6">
        <v>2.5</v>
      </c>
      <c r="D19" s="7">
        <v>12</v>
      </c>
      <c r="E19" s="7">
        <v>12</v>
      </c>
      <c r="F19" s="5">
        <f t="shared" si="0"/>
        <v>0</v>
      </c>
      <c r="G19" s="6">
        <f t="shared" si="4"/>
        <v>0</v>
      </c>
      <c r="H19" s="18" t="str">
        <f t="shared" ref="H19:H82" si="5">IF(E19&gt;=D19,"Pas besoin","à commander")</f>
        <v>Pas besoin</v>
      </c>
    </row>
    <row r="20" spans="1:8" x14ac:dyDescent="0.25">
      <c r="A20" s="10" t="s">
        <v>97</v>
      </c>
      <c r="B20" s="29" t="s">
        <v>94</v>
      </c>
      <c r="C20" s="4">
        <v>3.5</v>
      </c>
      <c r="D20" s="5">
        <v>12</v>
      </c>
      <c r="E20" s="5">
        <v>12</v>
      </c>
      <c r="F20" s="5">
        <f t="shared" si="0"/>
        <v>0</v>
      </c>
      <c r="G20" s="4">
        <f t="shared" si="4"/>
        <v>0</v>
      </c>
      <c r="H20" s="17" t="str">
        <f t="shared" si="5"/>
        <v>Pas besoin</v>
      </c>
    </row>
    <row r="21" spans="1:8" x14ac:dyDescent="0.25">
      <c r="A21" s="9" t="s">
        <v>98</v>
      </c>
      <c r="B21" s="29" t="s">
        <v>94</v>
      </c>
      <c r="C21" s="6">
        <v>1.49</v>
      </c>
      <c r="D21" s="7">
        <v>12</v>
      </c>
      <c r="E21" s="7">
        <v>12</v>
      </c>
      <c r="F21" s="5">
        <f t="shared" si="0"/>
        <v>0</v>
      </c>
      <c r="G21" s="6">
        <f t="shared" si="4"/>
        <v>0</v>
      </c>
      <c r="H21" s="18" t="str">
        <f t="shared" si="5"/>
        <v>Pas besoin</v>
      </c>
    </row>
    <row r="22" spans="1:8" x14ac:dyDescent="0.25">
      <c r="A22" s="10" t="s">
        <v>99</v>
      </c>
      <c r="B22" s="29" t="s">
        <v>94</v>
      </c>
      <c r="C22" s="4">
        <v>5.5</v>
      </c>
      <c r="D22" s="5">
        <v>6</v>
      </c>
      <c r="E22" s="5">
        <v>6</v>
      </c>
      <c r="F22" s="5">
        <f t="shared" si="0"/>
        <v>0</v>
      </c>
      <c r="G22" s="4">
        <f t="shared" si="4"/>
        <v>0</v>
      </c>
      <c r="H22" s="17" t="str">
        <f t="shared" si="5"/>
        <v>Pas besoin</v>
      </c>
    </row>
    <row r="23" spans="1:8" x14ac:dyDescent="0.25">
      <c r="A23" s="9" t="s">
        <v>100</v>
      </c>
      <c r="B23" s="29" t="s">
        <v>94</v>
      </c>
      <c r="C23" s="6">
        <v>6.5</v>
      </c>
      <c r="D23" s="7">
        <v>12</v>
      </c>
      <c r="E23" s="7">
        <v>12</v>
      </c>
      <c r="F23" s="5">
        <f t="shared" si="0"/>
        <v>0</v>
      </c>
      <c r="G23" s="6">
        <f>SUM(C23*F23)</f>
        <v>0</v>
      </c>
      <c r="H23" s="18" t="str">
        <f t="shared" si="5"/>
        <v>Pas besoin</v>
      </c>
    </row>
    <row r="24" spans="1:8" x14ac:dyDescent="0.25">
      <c r="A24" s="10" t="s">
        <v>101</v>
      </c>
      <c r="B24" s="29" t="s">
        <v>94</v>
      </c>
      <c r="C24" s="4">
        <v>7.5</v>
      </c>
      <c r="D24" s="5">
        <v>12</v>
      </c>
      <c r="E24" s="5">
        <v>12</v>
      </c>
      <c r="F24" s="5">
        <f t="shared" si="0"/>
        <v>0</v>
      </c>
      <c r="G24" s="4">
        <f t="shared" ref="G24:G106" si="6">SUM(C24*F24)</f>
        <v>0</v>
      </c>
      <c r="H24" s="17" t="str">
        <f t="shared" si="5"/>
        <v>Pas besoin</v>
      </c>
    </row>
    <row r="25" spans="1:8" x14ac:dyDescent="0.25">
      <c r="A25" s="9" t="s">
        <v>102</v>
      </c>
      <c r="B25" s="29" t="s">
        <v>94</v>
      </c>
      <c r="C25" s="6">
        <v>8.5</v>
      </c>
      <c r="D25" s="7">
        <v>12</v>
      </c>
      <c r="E25" s="7">
        <v>12</v>
      </c>
      <c r="F25" s="5">
        <f t="shared" si="0"/>
        <v>0</v>
      </c>
      <c r="G25" s="6">
        <f t="shared" si="6"/>
        <v>0</v>
      </c>
      <c r="H25" s="18" t="str">
        <f t="shared" si="5"/>
        <v>Pas besoin</v>
      </c>
    </row>
    <row r="26" spans="1:8" x14ac:dyDescent="0.25">
      <c r="A26" s="10" t="s">
        <v>103</v>
      </c>
      <c r="B26" s="29" t="s">
        <v>94</v>
      </c>
      <c r="C26" s="4">
        <v>9.5</v>
      </c>
      <c r="D26" s="5">
        <v>12</v>
      </c>
      <c r="E26" s="5">
        <v>12</v>
      </c>
      <c r="F26" s="5">
        <f t="shared" si="0"/>
        <v>0</v>
      </c>
      <c r="G26" s="4">
        <f t="shared" si="6"/>
        <v>0</v>
      </c>
      <c r="H26" s="17" t="str">
        <f t="shared" si="5"/>
        <v>Pas besoin</v>
      </c>
    </row>
    <row r="27" spans="1:8" x14ac:dyDescent="0.25">
      <c r="A27" s="9" t="s">
        <v>104</v>
      </c>
      <c r="B27" s="29" t="s">
        <v>94</v>
      </c>
      <c r="C27" s="6">
        <v>10.5</v>
      </c>
      <c r="D27" s="7">
        <v>12</v>
      </c>
      <c r="E27" s="7">
        <v>12</v>
      </c>
      <c r="F27" s="5">
        <f t="shared" si="0"/>
        <v>0</v>
      </c>
      <c r="G27" s="6">
        <f t="shared" si="6"/>
        <v>0</v>
      </c>
      <c r="H27" s="18" t="str">
        <f t="shared" si="5"/>
        <v>Pas besoin</v>
      </c>
    </row>
    <row r="28" spans="1:8" x14ac:dyDescent="0.25">
      <c r="A28" s="10" t="s">
        <v>105</v>
      </c>
      <c r="B28" s="29" t="s">
        <v>94</v>
      </c>
      <c r="C28" s="4">
        <v>1.25</v>
      </c>
      <c r="D28" s="5">
        <v>12</v>
      </c>
      <c r="E28" s="5">
        <v>12</v>
      </c>
      <c r="F28" s="5">
        <f t="shared" si="0"/>
        <v>0</v>
      </c>
      <c r="G28" s="4">
        <f t="shared" si="6"/>
        <v>0</v>
      </c>
      <c r="H28" s="17" t="str">
        <f t="shared" si="5"/>
        <v>Pas besoin</v>
      </c>
    </row>
    <row r="29" spans="1:8" x14ac:dyDescent="0.25">
      <c r="A29" s="9" t="s">
        <v>106</v>
      </c>
      <c r="B29" s="29" t="s">
        <v>94</v>
      </c>
      <c r="C29" s="6">
        <v>12.5</v>
      </c>
      <c r="D29" s="7">
        <v>12</v>
      </c>
      <c r="E29" s="7">
        <v>12</v>
      </c>
      <c r="F29" s="5">
        <f t="shared" si="0"/>
        <v>0</v>
      </c>
      <c r="G29" s="6">
        <f t="shared" si="6"/>
        <v>0</v>
      </c>
      <c r="H29" s="18" t="str">
        <f t="shared" si="5"/>
        <v>Pas besoin</v>
      </c>
    </row>
    <row r="30" spans="1:8" x14ac:dyDescent="0.25">
      <c r="A30" s="10" t="s">
        <v>110</v>
      </c>
      <c r="B30" s="29" t="s">
        <v>94</v>
      </c>
      <c r="C30" s="4">
        <v>4.76</v>
      </c>
      <c r="D30" s="5">
        <v>12</v>
      </c>
      <c r="E30" s="5">
        <v>12</v>
      </c>
      <c r="F30" s="5">
        <f t="shared" si="0"/>
        <v>0</v>
      </c>
      <c r="G30" s="4">
        <f t="shared" si="6"/>
        <v>0</v>
      </c>
      <c r="H30" s="17" t="str">
        <f t="shared" si="5"/>
        <v>Pas besoin</v>
      </c>
    </row>
    <row r="31" spans="1:8" x14ac:dyDescent="0.25">
      <c r="A31" s="29" t="s">
        <v>10</v>
      </c>
      <c r="B31" s="27" t="s">
        <v>122</v>
      </c>
      <c r="C31" s="6">
        <v>35</v>
      </c>
      <c r="D31" s="7">
        <v>36</v>
      </c>
      <c r="E31" s="7">
        <v>24</v>
      </c>
      <c r="F31" s="5">
        <f t="shared" si="0"/>
        <v>12</v>
      </c>
      <c r="G31" s="4">
        <f t="shared" si="6"/>
        <v>420</v>
      </c>
      <c r="H31" s="17" t="str">
        <f t="shared" si="5"/>
        <v>à commander</v>
      </c>
    </row>
    <row r="32" spans="1:8" x14ac:dyDescent="0.25">
      <c r="A32" s="10" t="s">
        <v>90</v>
      </c>
      <c r="B32" s="27" t="s">
        <v>122</v>
      </c>
      <c r="C32" s="4">
        <v>1.1000000000000001</v>
      </c>
      <c r="D32" s="5">
        <v>4</v>
      </c>
      <c r="E32" s="5">
        <v>4</v>
      </c>
      <c r="F32" s="5">
        <f t="shared" si="0"/>
        <v>0</v>
      </c>
      <c r="G32" s="4">
        <f t="shared" si="6"/>
        <v>0</v>
      </c>
      <c r="H32" s="17" t="str">
        <f t="shared" si="5"/>
        <v>Pas besoin</v>
      </c>
    </row>
    <row r="33" spans="1:8" x14ac:dyDescent="0.25">
      <c r="A33" s="9" t="s">
        <v>91</v>
      </c>
      <c r="B33" s="27" t="s">
        <v>122</v>
      </c>
      <c r="C33" s="6">
        <v>1.2</v>
      </c>
      <c r="D33" s="7">
        <v>9</v>
      </c>
      <c r="E33" s="7">
        <v>9</v>
      </c>
      <c r="F33" s="5">
        <f t="shared" si="0"/>
        <v>0</v>
      </c>
      <c r="G33" s="4">
        <f t="shared" si="6"/>
        <v>0</v>
      </c>
      <c r="H33" s="18" t="str">
        <f t="shared" si="5"/>
        <v>Pas besoin</v>
      </c>
    </row>
    <row r="34" spans="1:8" x14ac:dyDescent="0.25">
      <c r="A34" s="10" t="s">
        <v>92</v>
      </c>
      <c r="B34" s="27" t="s">
        <v>122</v>
      </c>
      <c r="C34" s="4">
        <v>1.3</v>
      </c>
      <c r="D34" s="5">
        <v>6</v>
      </c>
      <c r="E34" s="5">
        <v>6</v>
      </c>
      <c r="F34" s="5">
        <f t="shared" si="0"/>
        <v>0</v>
      </c>
      <c r="G34" s="4">
        <f t="shared" si="6"/>
        <v>0</v>
      </c>
      <c r="H34" s="17" t="str">
        <f t="shared" si="5"/>
        <v>Pas besoin</v>
      </c>
    </row>
    <row r="35" spans="1:8" x14ac:dyDescent="0.25">
      <c r="A35" s="9" t="s">
        <v>86</v>
      </c>
      <c r="B35" s="27" t="s">
        <v>122</v>
      </c>
      <c r="C35" s="6">
        <v>15.99</v>
      </c>
      <c r="D35" s="7">
        <v>4</v>
      </c>
      <c r="E35" s="7">
        <v>4</v>
      </c>
      <c r="F35" s="5">
        <f t="shared" si="0"/>
        <v>0</v>
      </c>
      <c r="G35" s="4">
        <f t="shared" si="6"/>
        <v>0</v>
      </c>
      <c r="H35" s="18" t="str">
        <f t="shared" si="5"/>
        <v>Pas besoin</v>
      </c>
    </row>
    <row r="36" spans="1:8" x14ac:dyDescent="0.25">
      <c r="A36" s="10" t="s">
        <v>87</v>
      </c>
      <c r="B36" s="27" t="s">
        <v>122</v>
      </c>
      <c r="C36" s="4">
        <v>1.5</v>
      </c>
      <c r="D36" s="5">
        <v>9</v>
      </c>
      <c r="E36" s="5">
        <v>9</v>
      </c>
      <c r="F36" s="5">
        <f t="shared" si="0"/>
        <v>0</v>
      </c>
      <c r="G36" s="4">
        <f t="shared" si="6"/>
        <v>0</v>
      </c>
      <c r="H36" s="17" t="str">
        <f t="shared" si="5"/>
        <v>Pas besoin</v>
      </c>
    </row>
    <row r="37" spans="1:8" x14ac:dyDescent="0.25">
      <c r="A37" s="9" t="s">
        <v>88</v>
      </c>
      <c r="B37" s="27" t="s">
        <v>122</v>
      </c>
      <c r="C37" s="6">
        <v>1.6</v>
      </c>
      <c r="D37" s="7">
        <v>6</v>
      </c>
      <c r="E37" s="7">
        <v>6</v>
      </c>
      <c r="F37" s="5">
        <f t="shared" si="0"/>
        <v>0</v>
      </c>
      <c r="G37" s="4">
        <f t="shared" si="6"/>
        <v>0</v>
      </c>
      <c r="H37" s="18" t="str">
        <f t="shared" si="5"/>
        <v>Pas besoin</v>
      </c>
    </row>
    <row r="38" spans="1:8" x14ac:dyDescent="0.25">
      <c r="A38" s="10" t="s">
        <v>25</v>
      </c>
      <c r="B38" s="27" t="s">
        <v>122</v>
      </c>
      <c r="C38" s="4">
        <v>0.56999999999999995</v>
      </c>
      <c r="D38" s="5">
        <v>48</v>
      </c>
      <c r="E38" s="5">
        <v>48</v>
      </c>
      <c r="F38" s="5">
        <f t="shared" si="0"/>
        <v>0</v>
      </c>
      <c r="G38" s="4">
        <f t="shared" si="6"/>
        <v>0</v>
      </c>
      <c r="H38" s="17" t="str">
        <f t="shared" si="5"/>
        <v>Pas besoin</v>
      </c>
    </row>
    <row r="39" spans="1:8" x14ac:dyDescent="0.25">
      <c r="A39" s="9" t="s">
        <v>26</v>
      </c>
      <c r="B39" s="27" t="s">
        <v>122</v>
      </c>
      <c r="C39" s="6">
        <v>1.8</v>
      </c>
      <c r="D39" s="7">
        <v>9</v>
      </c>
      <c r="E39" s="7">
        <v>9</v>
      </c>
      <c r="F39" s="5">
        <f t="shared" si="0"/>
        <v>0</v>
      </c>
      <c r="G39" s="4">
        <f t="shared" si="6"/>
        <v>0</v>
      </c>
      <c r="H39" s="18" t="str">
        <f t="shared" si="5"/>
        <v>Pas besoin</v>
      </c>
    </row>
    <row r="40" spans="1:8" x14ac:dyDescent="0.25">
      <c r="A40" s="10" t="s">
        <v>27</v>
      </c>
      <c r="B40" s="27" t="s">
        <v>122</v>
      </c>
      <c r="C40" s="4">
        <v>1.9</v>
      </c>
      <c r="D40" s="5">
        <v>6</v>
      </c>
      <c r="E40" s="5">
        <v>6</v>
      </c>
      <c r="F40" s="5">
        <f t="shared" si="0"/>
        <v>0</v>
      </c>
      <c r="G40" s="4">
        <f t="shared" si="6"/>
        <v>0</v>
      </c>
      <c r="H40" s="17" t="str">
        <f t="shared" si="5"/>
        <v>Pas besoin</v>
      </c>
    </row>
    <row r="41" spans="1:8" x14ac:dyDescent="0.25">
      <c r="A41" s="9" t="s">
        <v>28</v>
      </c>
      <c r="B41" s="27" t="s">
        <v>122</v>
      </c>
      <c r="C41" s="6">
        <v>2.1</v>
      </c>
      <c r="D41" s="7">
        <v>12</v>
      </c>
      <c r="E41" s="7">
        <v>12</v>
      </c>
      <c r="F41" s="5">
        <f t="shared" si="0"/>
        <v>0</v>
      </c>
      <c r="G41" s="4">
        <f t="shared" si="6"/>
        <v>0</v>
      </c>
      <c r="H41" s="18" t="str">
        <f t="shared" si="5"/>
        <v>Pas besoin</v>
      </c>
    </row>
    <row r="42" spans="1:8" x14ac:dyDescent="0.25">
      <c r="A42" s="10" t="s">
        <v>29</v>
      </c>
      <c r="B42" s="27" t="s">
        <v>122</v>
      </c>
      <c r="C42" s="4">
        <v>2.2000000000000002</v>
      </c>
      <c r="D42" s="5">
        <v>12</v>
      </c>
      <c r="E42" s="5">
        <v>12</v>
      </c>
      <c r="F42" s="5">
        <f t="shared" si="0"/>
        <v>0</v>
      </c>
      <c r="G42" s="4">
        <f t="shared" si="6"/>
        <v>0</v>
      </c>
      <c r="H42" s="17" t="str">
        <f t="shared" si="5"/>
        <v>Pas besoin</v>
      </c>
    </row>
    <row r="43" spans="1:8" x14ac:dyDescent="0.25">
      <c r="A43" s="9" t="s">
        <v>59</v>
      </c>
      <c r="B43" s="27" t="s">
        <v>122</v>
      </c>
      <c r="C43" s="6">
        <v>1.92</v>
      </c>
      <c r="D43" s="7">
        <v>16</v>
      </c>
      <c r="E43" s="7">
        <v>16</v>
      </c>
      <c r="F43" s="5">
        <f t="shared" si="0"/>
        <v>0</v>
      </c>
      <c r="G43" s="4">
        <f t="shared" si="6"/>
        <v>0</v>
      </c>
      <c r="H43" s="18" t="str">
        <f t="shared" si="5"/>
        <v>Pas besoin</v>
      </c>
    </row>
    <row r="44" spans="1:8" x14ac:dyDescent="0.25">
      <c r="A44" s="10" t="s">
        <v>11</v>
      </c>
      <c r="B44" s="27" t="s">
        <v>122</v>
      </c>
      <c r="C44" s="4">
        <v>2.4</v>
      </c>
      <c r="D44" s="5">
        <v>12</v>
      </c>
      <c r="E44" s="5">
        <v>12</v>
      </c>
      <c r="F44" s="5">
        <f t="shared" si="0"/>
        <v>0</v>
      </c>
      <c r="G44" s="4">
        <f t="shared" si="6"/>
        <v>0</v>
      </c>
      <c r="H44" s="17" t="str">
        <f t="shared" si="5"/>
        <v>Pas besoin</v>
      </c>
    </row>
    <row r="45" spans="1:8" x14ac:dyDescent="0.25">
      <c r="A45" s="9" t="s">
        <v>12</v>
      </c>
      <c r="B45" s="27" t="s">
        <v>122</v>
      </c>
      <c r="C45" s="6">
        <v>2.5</v>
      </c>
      <c r="D45" s="7">
        <v>12</v>
      </c>
      <c r="E45" s="7">
        <v>12</v>
      </c>
      <c r="F45" s="5">
        <f t="shared" si="0"/>
        <v>0</v>
      </c>
      <c r="G45" s="4">
        <f t="shared" si="6"/>
        <v>0</v>
      </c>
      <c r="H45" s="18" t="str">
        <f t="shared" si="5"/>
        <v>Pas besoin</v>
      </c>
    </row>
    <row r="46" spans="1:8" x14ac:dyDescent="0.25">
      <c r="A46" s="10" t="s">
        <v>30</v>
      </c>
      <c r="B46" s="27" t="s">
        <v>122</v>
      </c>
      <c r="C46" s="4">
        <v>0.38</v>
      </c>
      <c r="D46" s="5">
        <v>12</v>
      </c>
      <c r="E46" s="5">
        <v>12</v>
      </c>
      <c r="F46" s="5">
        <f t="shared" si="0"/>
        <v>0</v>
      </c>
      <c r="G46" s="4">
        <f t="shared" si="6"/>
        <v>0</v>
      </c>
      <c r="H46" s="17" t="str">
        <f t="shared" si="5"/>
        <v>Pas besoin</v>
      </c>
    </row>
    <row r="47" spans="1:8" x14ac:dyDescent="0.25">
      <c r="A47" s="9" t="s">
        <v>31</v>
      </c>
      <c r="B47" s="27" t="s">
        <v>122</v>
      </c>
      <c r="C47" s="6">
        <v>2.7</v>
      </c>
      <c r="D47" s="7">
        <v>12</v>
      </c>
      <c r="E47" s="7">
        <v>12</v>
      </c>
      <c r="F47" s="5">
        <f t="shared" si="0"/>
        <v>0</v>
      </c>
      <c r="G47" s="4">
        <f t="shared" si="6"/>
        <v>0</v>
      </c>
      <c r="H47" s="18" t="str">
        <f t="shared" si="5"/>
        <v>Pas besoin</v>
      </c>
    </row>
    <row r="48" spans="1:8" x14ac:dyDescent="0.25">
      <c r="A48" s="10" t="s">
        <v>60</v>
      </c>
      <c r="B48" s="27" t="s">
        <v>122</v>
      </c>
      <c r="C48" s="4">
        <v>2.8</v>
      </c>
      <c r="D48" s="5">
        <v>12</v>
      </c>
      <c r="E48" s="5">
        <v>12</v>
      </c>
      <c r="F48" s="5">
        <f t="shared" si="0"/>
        <v>0</v>
      </c>
      <c r="G48" s="4">
        <f t="shared" si="6"/>
        <v>0</v>
      </c>
      <c r="H48" s="17" t="str">
        <f t="shared" si="5"/>
        <v>Pas besoin</v>
      </c>
    </row>
    <row r="49" spans="1:8" x14ac:dyDescent="0.25">
      <c r="A49" s="9" t="s">
        <v>61</v>
      </c>
      <c r="B49" s="27" t="s">
        <v>122</v>
      </c>
      <c r="C49" s="6">
        <v>2.76</v>
      </c>
      <c r="D49" s="7">
        <v>6</v>
      </c>
      <c r="E49" s="7">
        <v>6</v>
      </c>
      <c r="F49" s="5">
        <f t="shared" si="0"/>
        <v>0</v>
      </c>
      <c r="G49" s="4">
        <f t="shared" si="6"/>
        <v>0</v>
      </c>
      <c r="H49" s="18" t="str">
        <f t="shared" si="5"/>
        <v>Pas besoin</v>
      </c>
    </row>
    <row r="50" spans="1:8" x14ac:dyDescent="0.25">
      <c r="A50" s="29" t="s">
        <v>75</v>
      </c>
      <c r="B50" s="29" t="s">
        <v>75</v>
      </c>
      <c r="C50" s="4">
        <v>18</v>
      </c>
      <c r="D50" s="5">
        <v>12</v>
      </c>
      <c r="E50" s="7">
        <v>6</v>
      </c>
      <c r="F50" s="5">
        <f t="shared" si="0"/>
        <v>6</v>
      </c>
      <c r="G50" s="4">
        <f t="shared" si="6"/>
        <v>108</v>
      </c>
      <c r="H50" s="18" t="str">
        <f t="shared" si="5"/>
        <v>à commander</v>
      </c>
    </row>
    <row r="51" spans="1:8" x14ac:dyDescent="0.25">
      <c r="A51" s="9" t="s">
        <v>72</v>
      </c>
      <c r="B51" s="29" t="s">
        <v>75</v>
      </c>
      <c r="C51" s="6">
        <v>3.1</v>
      </c>
      <c r="D51" s="7">
        <v>12</v>
      </c>
      <c r="E51" s="7">
        <v>12</v>
      </c>
      <c r="F51" s="5">
        <f t="shared" si="0"/>
        <v>0</v>
      </c>
      <c r="G51" s="4">
        <f t="shared" si="6"/>
        <v>0</v>
      </c>
      <c r="H51" s="18" t="str">
        <f t="shared" si="5"/>
        <v>Pas besoin</v>
      </c>
    </row>
    <row r="52" spans="1:8" x14ac:dyDescent="0.25">
      <c r="A52" s="10" t="s">
        <v>73</v>
      </c>
      <c r="B52" s="29" t="s">
        <v>75</v>
      </c>
      <c r="C52" s="4">
        <v>3.2</v>
      </c>
      <c r="D52" s="5">
        <v>3</v>
      </c>
      <c r="E52" s="5">
        <v>3</v>
      </c>
      <c r="F52" s="5">
        <f t="shared" si="0"/>
        <v>0</v>
      </c>
      <c r="G52" s="4">
        <f t="shared" si="6"/>
        <v>0</v>
      </c>
      <c r="H52" s="17" t="str">
        <f t="shared" si="5"/>
        <v>Pas besoin</v>
      </c>
    </row>
    <row r="53" spans="1:8" x14ac:dyDescent="0.25">
      <c r="A53" s="9" t="s">
        <v>74</v>
      </c>
      <c r="B53" s="29" t="s">
        <v>75</v>
      </c>
      <c r="C53" s="6">
        <v>3.3</v>
      </c>
      <c r="D53" s="7">
        <v>12</v>
      </c>
      <c r="E53" s="7">
        <v>12</v>
      </c>
      <c r="F53" s="5">
        <f t="shared" si="0"/>
        <v>0</v>
      </c>
      <c r="G53" s="4">
        <f t="shared" si="6"/>
        <v>0</v>
      </c>
      <c r="H53" s="18" t="str">
        <f t="shared" si="5"/>
        <v>Pas besoin</v>
      </c>
    </row>
    <row r="54" spans="1:8" x14ac:dyDescent="0.25">
      <c r="A54" s="10" t="s">
        <v>77</v>
      </c>
      <c r="B54" s="29" t="s">
        <v>75</v>
      </c>
      <c r="C54" s="4">
        <v>3.4</v>
      </c>
      <c r="D54" s="5">
        <v>6</v>
      </c>
      <c r="E54" s="5">
        <v>6</v>
      </c>
      <c r="F54" s="5">
        <f t="shared" si="0"/>
        <v>0</v>
      </c>
      <c r="G54" s="4">
        <f t="shared" si="6"/>
        <v>0</v>
      </c>
      <c r="H54" s="17" t="str">
        <f t="shared" si="5"/>
        <v>Pas besoin</v>
      </c>
    </row>
    <row r="55" spans="1:8" x14ac:dyDescent="0.25">
      <c r="A55" s="9" t="s">
        <v>76</v>
      </c>
      <c r="B55" s="29" t="s">
        <v>75</v>
      </c>
      <c r="C55" s="6">
        <v>3.5</v>
      </c>
      <c r="D55" s="7">
        <v>12</v>
      </c>
      <c r="E55" s="7">
        <v>12</v>
      </c>
      <c r="F55" s="5">
        <f t="shared" si="0"/>
        <v>0</v>
      </c>
      <c r="G55" s="4">
        <f t="shared" si="6"/>
        <v>0</v>
      </c>
      <c r="H55" s="18" t="str">
        <f t="shared" si="5"/>
        <v>Pas besoin</v>
      </c>
    </row>
    <row r="56" spans="1:8" x14ac:dyDescent="0.25">
      <c r="A56" s="10" t="s">
        <v>78</v>
      </c>
      <c r="B56" s="29" t="s">
        <v>75</v>
      </c>
      <c r="C56" s="4">
        <v>3.6</v>
      </c>
      <c r="D56" s="5">
        <v>6</v>
      </c>
      <c r="E56" s="5">
        <v>6</v>
      </c>
      <c r="F56" s="5">
        <f t="shared" si="0"/>
        <v>0</v>
      </c>
      <c r="G56" s="4">
        <f t="shared" si="6"/>
        <v>0</v>
      </c>
      <c r="H56" s="17" t="str">
        <f t="shared" si="5"/>
        <v>Pas besoin</v>
      </c>
    </row>
    <row r="57" spans="1:8" x14ac:dyDescent="0.25">
      <c r="A57" s="9" t="s">
        <v>79</v>
      </c>
      <c r="B57" s="29" t="s">
        <v>75</v>
      </c>
      <c r="C57" s="6">
        <v>3.7</v>
      </c>
      <c r="D57" s="7">
        <v>2</v>
      </c>
      <c r="E57" s="7">
        <v>2</v>
      </c>
      <c r="F57" s="5">
        <f t="shared" si="0"/>
        <v>0</v>
      </c>
      <c r="G57" s="4">
        <f t="shared" si="6"/>
        <v>0</v>
      </c>
      <c r="H57" s="18" t="str">
        <f t="shared" si="5"/>
        <v>Pas besoin</v>
      </c>
    </row>
    <row r="58" spans="1:8" x14ac:dyDescent="0.25">
      <c r="A58" s="10" t="s">
        <v>80</v>
      </c>
      <c r="B58" s="29" t="s">
        <v>75</v>
      </c>
      <c r="C58" s="4">
        <v>3.8</v>
      </c>
      <c r="D58" s="5">
        <v>12</v>
      </c>
      <c r="E58" s="5">
        <v>12</v>
      </c>
      <c r="F58" s="5">
        <f t="shared" si="0"/>
        <v>0</v>
      </c>
      <c r="G58" s="4">
        <f t="shared" si="6"/>
        <v>0</v>
      </c>
      <c r="H58" s="17" t="str">
        <f t="shared" si="5"/>
        <v>Pas besoin</v>
      </c>
    </row>
    <row r="59" spans="1:8" x14ac:dyDescent="0.25">
      <c r="A59" s="9" t="s">
        <v>81</v>
      </c>
      <c r="B59" s="29" t="s">
        <v>75</v>
      </c>
      <c r="C59" s="6">
        <v>3.9</v>
      </c>
      <c r="D59" s="7">
        <v>12</v>
      </c>
      <c r="E59" s="7">
        <v>12</v>
      </c>
      <c r="F59" s="5">
        <f t="shared" si="0"/>
        <v>0</v>
      </c>
      <c r="G59" s="4">
        <f t="shared" si="6"/>
        <v>0</v>
      </c>
      <c r="H59" s="18" t="str">
        <f t="shared" si="5"/>
        <v>Pas besoin</v>
      </c>
    </row>
    <row r="60" spans="1:8" x14ac:dyDescent="0.25">
      <c r="A60" s="10" t="s">
        <v>93</v>
      </c>
      <c r="B60" s="29" t="s">
        <v>75</v>
      </c>
      <c r="C60" s="4">
        <v>1.38</v>
      </c>
      <c r="D60" s="5">
        <v>4</v>
      </c>
      <c r="E60" s="5">
        <v>4</v>
      </c>
      <c r="F60" s="5">
        <f t="shared" si="0"/>
        <v>0</v>
      </c>
      <c r="G60" s="4">
        <f t="shared" si="6"/>
        <v>0</v>
      </c>
      <c r="H60" s="17" t="str">
        <f t="shared" si="5"/>
        <v>Pas besoin</v>
      </c>
    </row>
    <row r="61" spans="1:8" x14ac:dyDescent="0.25">
      <c r="A61" s="9" t="s">
        <v>69</v>
      </c>
      <c r="B61" s="29" t="s">
        <v>75</v>
      </c>
      <c r="C61" s="6">
        <v>0.67</v>
      </c>
      <c r="D61" s="7">
        <v>6</v>
      </c>
      <c r="E61" s="7">
        <v>6</v>
      </c>
      <c r="F61" s="5">
        <f t="shared" si="0"/>
        <v>0</v>
      </c>
      <c r="G61" s="4">
        <f t="shared" si="6"/>
        <v>0</v>
      </c>
      <c r="H61" s="18" t="str">
        <f t="shared" si="5"/>
        <v>Pas besoin</v>
      </c>
    </row>
    <row r="62" spans="1:8" x14ac:dyDescent="0.25">
      <c r="A62" s="10" t="s">
        <v>70</v>
      </c>
      <c r="B62" s="29" t="s">
        <v>75</v>
      </c>
      <c r="C62" s="4">
        <v>0.9</v>
      </c>
      <c r="D62" s="5">
        <v>4</v>
      </c>
      <c r="E62" s="5">
        <v>4</v>
      </c>
      <c r="F62" s="5">
        <f t="shared" si="0"/>
        <v>0</v>
      </c>
      <c r="G62" s="4">
        <f t="shared" si="6"/>
        <v>0</v>
      </c>
      <c r="H62" s="17" t="str">
        <f t="shared" si="5"/>
        <v>Pas besoin</v>
      </c>
    </row>
    <row r="63" spans="1:8" x14ac:dyDescent="0.25">
      <c r="A63" s="9" t="s">
        <v>71</v>
      </c>
      <c r="B63" s="29" t="s">
        <v>75</v>
      </c>
      <c r="C63" s="6">
        <v>4.4000000000000004</v>
      </c>
      <c r="D63" s="7">
        <v>4</v>
      </c>
      <c r="E63" s="7">
        <v>4</v>
      </c>
      <c r="F63" s="5">
        <f t="shared" si="0"/>
        <v>0</v>
      </c>
      <c r="G63" s="4">
        <f t="shared" si="6"/>
        <v>0</v>
      </c>
      <c r="H63" s="18" t="str">
        <f t="shared" si="5"/>
        <v>Pas besoin</v>
      </c>
    </row>
    <row r="64" spans="1:8" x14ac:dyDescent="0.25">
      <c r="A64" s="10" t="s">
        <v>89</v>
      </c>
      <c r="B64" s="29" t="s">
        <v>75</v>
      </c>
      <c r="C64" s="4">
        <v>2.82</v>
      </c>
      <c r="D64" s="5">
        <v>12</v>
      </c>
      <c r="E64" s="5">
        <v>12</v>
      </c>
      <c r="F64" s="5">
        <f t="shared" si="0"/>
        <v>0</v>
      </c>
      <c r="G64" s="4">
        <f t="shared" si="6"/>
        <v>0</v>
      </c>
      <c r="H64" s="17" t="str">
        <f t="shared" si="5"/>
        <v>Pas besoin</v>
      </c>
    </row>
    <row r="65" spans="1:8" x14ac:dyDescent="0.25">
      <c r="A65" s="9" t="s">
        <v>114</v>
      </c>
      <c r="B65" s="29" t="s">
        <v>75</v>
      </c>
      <c r="C65" s="6">
        <v>0.79</v>
      </c>
      <c r="D65" s="7">
        <v>6</v>
      </c>
      <c r="E65" s="7">
        <v>6</v>
      </c>
      <c r="F65" s="5">
        <f t="shared" si="0"/>
        <v>0</v>
      </c>
      <c r="G65" s="4">
        <f t="shared" si="6"/>
        <v>0</v>
      </c>
      <c r="H65" s="18" t="str">
        <f t="shared" si="5"/>
        <v>Pas besoin</v>
      </c>
    </row>
    <row r="66" spans="1:8" x14ac:dyDescent="0.25">
      <c r="A66" s="29" t="s">
        <v>68</v>
      </c>
      <c r="B66" s="29" t="s">
        <v>68</v>
      </c>
      <c r="C66" s="4">
        <v>35</v>
      </c>
      <c r="D66" s="5">
        <v>1</v>
      </c>
      <c r="E66" s="7">
        <v>0</v>
      </c>
      <c r="F66" s="5">
        <f t="shared" si="0"/>
        <v>1</v>
      </c>
      <c r="G66" s="4">
        <f t="shared" si="6"/>
        <v>35</v>
      </c>
      <c r="H66" s="18" t="str">
        <f t="shared" si="5"/>
        <v>à commander</v>
      </c>
    </row>
    <row r="67" spans="1:8" x14ac:dyDescent="0.25">
      <c r="A67" s="9" t="s">
        <v>85</v>
      </c>
      <c r="B67" s="29" t="s">
        <v>68</v>
      </c>
      <c r="C67" s="6">
        <v>5</v>
      </c>
      <c r="D67" s="7">
        <v>6</v>
      </c>
      <c r="E67" s="7">
        <v>6</v>
      </c>
      <c r="F67" s="5">
        <f t="shared" si="0"/>
        <v>0</v>
      </c>
      <c r="G67" s="4">
        <f t="shared" si="6"/>
        <v>0</v>
      </c>
      <c r="H67" s="18" t="str">
        <f t="shared" si="5"/>
        <v>Pas besoin</v>
      </c>
    </row>
    <row r="68" spans="1:8" x14ac:dyDescent="0.25">
      <c r="A68" s="10" t="s">
        <v>13</v>
      </c>
      <c r="B68" s="29" t="s">
        <v>68</v>
      </c>
      <c r="C68" s="4">
        <v>5.2</v>
      </c>
      <c r="D68" s="5">
        <v>6</v>
      </c>
      <c r="E68" s="5">
        <v>6</v>
      </c>
      <c r="F68" s="5">
        <f t="shared" si="0"/>
        <v>0</v>
      </c>
      <c r="G68" s="4">
        <f t="shared" si="6"/>
        <v>0</v>
      </c>
      <c r="H68" s="17" t="str">
        <f t="shared" si="5"/>
        <v>Pas besoin</v>
      </c>
    </row>
    <row r="69" spans="1:8" x14ac:dyDescent="0.25">
      <c r="A69" s="9" t="s">
        <v>14</v>
      </c>
      <c r="B69" s="29" t="s">
        <v>68</v>
      </c>
      <c r="C69" s="6">
        <v>5.3</v>
      </c>
      <c r="D69" s="7">
        <v>6</v>
      </c>
      <c r="E69" s="7">
        <v>6</v>
      </c>
      <c r="F69" s="5">
        <f t="shared" ref="F69:F106" si="7">SUM(D69-E69)</f>
        <v>0</v>
      </c>
      <c r="G69" s="4">
        <f t="shared" si="6"/>
        <v>0</v>
      </c>
      <c r="H69" s="18" t="str">
        <f t="shared" si="5"/>
        <v>Pas besoin</v>
      </c>
    </row>
    <row r="70" spans="1:8" x14ac:dyDescent="0.25">
      <c r="A70" s="10" t="s">
        <v>15</v>
      </c>
      <c r="B70" s="29" t="s">
        <v>68</v>
      </c>
      <c r="C70" s="4">
        <v>5.4</v>
      </c>
      <c r="D70" s="5">
        <v>6</v>
      </c>
      <c r="E70" s="5">
        <v>6</v>
      </c>
      <c r="F70" s="5">
        <f t="shared" si="7"/>
        <v>0</v>
      </c>
      <c r="G70" s="4">
        <f t="shared" si="6"/>
        <v>0</v>
      </c>
      <c r="H70" s="17" t="str">
        <f t="shared" si="5"/>
        <v>Pas besoin</v>
      </c>
    </row>
    <row r="71" spans="1:8" x14ac:dyDescent="0.25">
      <c r="A71" s="9" t="s">
        <v>16</v>
      </c>
      <c r="B71" s="29" t="s">
        <v>68</v>
      </c>
      <c r="C71" s="6">
        <v>5.5</v>
      </c>
      <c r="D71" s="7">
        <v>6</v>
      </c>
      <c r="E71" s="7">
        <v>6</v>
      </c>
      <c r="F71" s="5">
        <f t="shared" si="7"/>
        <v>0</v>
      </c>
      <c r="G71" s="4">
        <f t="shared" si="6"/>
        <v>0</v>
      </c>
      <c r="H71" s="18" t="str">
        <f t="shared" si="5"/>
        <v>Pas besoin</v>
      </c>
    </row>
    <row r="72" spans="1:8" x14ac:dyDescent="0.25">
      <c r="A72" s="10" t="s">
        <v>32</v>
      </c>
      <c r="B72" s="29" t="s">
        <v>68</v>
      </c>
      <c r="C72" s="4">
        <v>5.6</v>
      </c>
      <c r="D72" s="5">
        <v>2</v>
      </c>
      <c r="E72" s="5">
        <v>2</v>
      </c>
      <c r="F72" s="5">
        <f t="shared" si="7"/>
        <v>0</v>
      </c>
      <c r="G72" s="4">
        <f t="shared" si="6"/>
        <v>0</v>
      </c>
      <c r="H72" s="17" t="str">
        <f t="shared" si="5"/>
        <v>Pas besoin</v>
      </c>
    </row>
    <row r="73" spans="1:8" x14ac:dyDescent="0.25">
      <c r="A73" s="9" t="s">
        <v>33</v>
      </c>
      <c r="B73" s="29" t="s">
        <v>68</v>
      </c>
      <c r="C73" s="6">
        <v>5.7</v>
      </c>
      <c r="D73" s="7">
        <v>6</v>
      </c>
      <c r="E73" s="7">
        <v>6</v>
      </c>
      <c r="F73" s="5">
        <f t="shared" si="7"/>
        <v>0</v>
      </c>
      <c r="G73" s="4">
        <f t="shared" si="6"/>
        <v>0</v>
      </c>
      <c r="H73" s="18" t="str">
        <f t="shared" si="5"/>
        <v>Pas besoin</v>
      </c>
    </row>
    <row r="74" spans="1:8" x14ac:dyDescent="0.25">
      <c r="A74" s="29" t="s">
        <v>34</v>
      </c>
      <c r="B74" s="29" t="s">
        <v>34</v>
      </c>
      <c r="C74" s="4">
        <v>35</v>
      </c>
      <c r="D74" s="5">
        <v>1</v>
      </c>
      <c r="E74" s="7">
        <v>0</v>
      </c>
      <c r="F74" s="5">
        <f t="shared" si="7"/>
        <v>1</v>
      </c>
      <c r="G74" s="4">
        <f t="shared" si="6"/>
        <v>35</v>
      </c>
      <c r="H74" s="18" t="str">
        <f t="shared" si="5"/>
        <v>à commander</v>
      </c>
    </row>
    <row r="75" spans="1:8" x14ac:dyDescent="0.25">
      <c r="A75" s="9" t="s">
        <v>36</v>
      </c>
      <c r="B75" s="29" t="s">
        <v>34</v>
      </c>
      <c r="C75" s="6">
        <v>6.1</v>
      </c>
      <c r="D75" s="7">
        <v>4</v>
      </c>
      <c r="E75" s="7">
        <v>4</v>
      </c>
      <c r="F75" s="5">
        <f t="shared" si="7"/>
        <v>0</v>
      </c>
      <c r="G75" s="4">
        <f t="shared" si="6"/>
        <v>0</v>
      </c>
      <c r="H75" s="18" t="str">
        <f t="shared" si="5"/>
        <v>Pas besoin</v>
      </c>
    </row>
    <row r="76" spans="1:8" x14ac:dyDescent="0.25">
      <c r="A76" s="10" t="s">
        <v>37</v>
      </c>
      <c r="B76" s="29" t="s">
        <v>34</v>
      </c>
      <c r="C76" s="4">
        <v>6.2</v>
      </c>
      <c r="D76" s="5">
        <v>4</v>
      </c>
      <c r="E76" s="5">
        <v>4</v>
      </c>
      <c r="F76" s="5">
        <f t="shared" si="7"/>
        <v>0</v>
      </c>
      <c r="G76" s="4">
        <f t="shared" si="6"/>
        <v>0</v>
      </c>
      <c r="H76" s="18" t="str">
        <f t="shared" si="5"/>
        <v>Pas besoin</v>
      </c>
    </row>
    <row r="77" spans="1:8" x14ac:dyDescent="0.25">
      <c r="A77" s="9" t="s">
        <v>38</v>
      </c>
      <c r="B77" s="29" t="s">
        <v>34</v>
      </c>
      <c r="C77" s="6">
        <v>6.3</v>
      </c>
      <c r="D77" s="7">
        <v>2</v>
      </c>
      <c r="E77" s="7">
        <v>2</v>
      </c>
      <c r="F77" s="5">
        <f t="shared" si="7"/>
        <v>0</v>
      </c>
      <c r="G77" s="4">
        <f t="shared" si="6"/>
        <v>0</v>
      </c>
      <c r="H77" s="18" t="str">
        <f t="shared" si="5"/>
        <v>Pas besoin</v>
      </c>
    </row>
    <row r="78" spans="1:8" x14ac:dyDescent="0.25">
      <c r="A78" s="10" t="s">
        <v>39</v>
      </c>
      <c r="B78" s="29" t="s">
        <v>34</v>
      </c>
      <c r="C78" s="4">
        <v>6.4</v>
      </c>
      <c r="D78" s="5">
        <v>6</v>
      </c>
      <c r="E78" s="5">
        <v>6</v>
      </c>
      <c r="F78" s="5">
        <f t="shared" si="7"/>
        <v>0</v>
      </c>
      <c r="G78" s="4">
        <f t="shared" si="6"/>
        <v>0</v>
      </c>
      <c r="H78" s="18" t="str">
        <f t="shared" si="5"/>
        <v>Pas besoin</v>
      </c>
    </row>
    <row r="79" spans="1:8" x14ac:dyDescent="0.25">
      <c r="A79" s="9" t="s">
        <v>49</v>
      </c>
      <c r="B79" s="29" t="s">
        <v>34</v>
      </c>
      <c r="C79" s="6">
        <v>6.5</v>
      </c>
      <c r="D79" s="7">
        <v>6</v>
      </c>
      <c r="E79" s="7">
        <v>6</v>
      </c>
      <c r="F79" s="5">
        <f t="shared" si="7"/>
        <v>0</v>
      </c>
      <c r="G79" s="4">
        <f t="shared" si="6"/>
        <v>0</v>
      </c>
      <c r="H79" s="18" t="str">
        <f t="shared" si="5"/>
        <v>Pas besoin</v>
      </c>
    </row>
    <row r="80" spans="1:8" x14ac:dyDescent="0.25">
      <c r="A80" s="10" t="s">
        <v>82</v>
      </c>
      <c r="B80" s="29" t="s">
        <v>34</v>
      </c>
      <c r="C80" s="4">
        <v>6.6</v>
      </c>
      <c r="D80" s="5">
        <v>6</v>
      </c>
      <c r="E80" s="5">
        <v>6</v>
      </c>
      <c r="F80" s="5">
        <f t="shared" si="7"/>
        <v>0</v>
      </c>
      <c r="G80" s="4">
        <f t="shared" si="6"/>
        <v>0</v>
      </c>
      <c r="H80" s="18" t="str">
        <f t="shared" si="5"/>
        <v>Pas besoin</v>
      </c>
    </row>
    <row r="81" spans="1:8" x14ac:dyDescent="0.25">
      <c r="A81" s="9" t="s">
        <v>83</v>
      </c>
      <c r="B81" s="29" t="s">
        <v>34</v>
      </c>
      <c r="C81" s="6">
        <v>6.7</v>
      </c>
      <c r="D81" s="7">
        <v>6</v>
      </c>
      <c r="E81" s="7">
        <v>6</v>
      </c>
      <c r="F81" s="5">
        <f t="shared" si="7"/>
        <v>0</v>
      </c>
      <c r="G81" s="4">
        <f t="shared" si="6"/>
        <v>0</v>
      </c>
      <c r="H81" s="18" t="str">
        <f t="shared" si="5"/>
        <v>Pas besoin</v>
      </c>
    </row>
    <row r="82" spans="1:8" x14ac:dyDescent="0.25">
      <c r="A82" s="10" t="s">
        <v>84</v>
      </c>
      <c r="B82" s="29" t="s">
        <v>34</v>
      </c>
      <c r="C82" s="4">
        <v>6.8</v>
      </c>
      <c r="D82" s="5">
        <v>6</v>
      </c>
      <c r="E82" s="5">
        <v>6</v>
      </c>
      <c r="F82" s="5">
        <f t="shared" si="7"/>
        <v>0</v>
      </c>
      <c r="G82" s="4">
        <f t="shared" si="6"/>
        <v>0</v>
      </c>
      <c r="H82" s="18" t="str">
        <f t="shared" si="5"/>
        <v>Pas besoin</v>
      </c>
    </row>
    <row r="83" spans="1:8" x14ac:dyDescent="0.25">
      <c r="A83" s="29" t="s">
        <v>35</v>
      </c>
      <c r="B83" s="29" t="s">
        <v>35</v>
      </c>
      <c r="C83" s="6">
        <v>3</v>
      </c>
      <c r="D83" s="7">
        <v>18</v>
      </c>
      <c r="E83" s="7">
        <v>18</v>
      </c>
      <c r="F83" s="5">
        <f t="shared" si="7"/>
        <v>0</v>
      </c>
      <c r="G83" s="4">
        <f t="shared" si="6"/>
        <v>0</v>
      </c>
      <c r="H83" s="18" t="str">
        <f t="shared" ref="H83:H100" si="8">IF(E83&gt;=D83,"Pas besoin","à commander")</f>
        <v>Pas besoin</v>
      </c>
    </row>
    <row r="84" spans="1:8" x14ac:dyDescent="0.25">
      <c r="A84" s="10" t="s">
        <v>111</v>
      </c>
      <c r="B84" s="29" t="s">
        <v>35</v>
      </c>
      <c r="C84" s="4">
        <v>1.79</v>
      </c>
      <c r="D84" s="5">
        <v>6</v>
      </c>
      <c r="E84" s="5">
        <v>6</v>
      </c>
      <c r="F84" s="5">
        <f t="shared" si="7"/>
        <v>0</v>
      </c>
      <c r="G84" s="4">
        <f t="shared" si="6"/>
        <v>0</v>
      </c>
      <c r="H84" s="18" t="str">
        <f t="shared" si="8"/>
        <v>Pas besoin</v>
      </c>
    </row>
    <row r="85" spans="1:8" x14ac:dyDescent="0.25">
      <c r="A85" s="9" t="s">
        <v>41</v>
      </c>
      <c r="B85" s="29" t="s">
        <v>35</v>
      </c>
      <c r="C85" s="6">
        <v>7.2</v>
      </c>
      <c r="D85" s="7">
        <v>6</v>
      </c>
      <c r="E85" s="7">
        <v>6</v>
      </c>
      <c r="F85" s="5">
        <f t="shared" si="7"/>
        <v>0</v>
      </c>
      <c r="G85" s="4">
        <f t="shared" si="6"/>
        <v>0</v>
      </c>
      <c r="H85" s="18" t="str">
        <f t="shared" si="8"/>
        <v>Pas besoin</v>
      </c>
    </row>
    <row r="86" spans="1:8" x14ac:dyDescent="0.25">
      <c r="A86" s="10" t="s">
        <v>42</v>
      </c>
      <c r="B86" s="29" t="s">
        <v>35</v>
      </c>
      <c r="C86" s="4">
        <v>1.5</v>
      </c>
      <c r="D86" s="5">
        <v>6</v>
      </c>
      <c r="E86" s="5">
        <v>6</v>
      </c>
      <c r="F86" s="5">
        <f t="shared" si="7"/>
        <v>0</v>
      </c>
      <c r="G86" s="4">
        <f t="shared" si="6"/>
        <v>0</v>
      </c>
      <c r="H86" s="18" t="str">
        <f t="shared" si="8"/>
        <v>Pas besoin</v>
      </c>
    </row>
    <row r="87" spans="1:8" x14ac:dyDescent="0.25">
      <c r="A87" s="9" t="s">
        <v>43</v>
      </c>
      <c r="B87" s="29" t="s">
        <v>35</v>
      </c>
      <c r="C87" s="6">
        <v>1.99</v>
      </c>
      <c r="D87" s="7">
        <v>6</v>
      </c>
      <c r="E87" s="7">
        <v>6</v>
      </c>
      <c r="F87" s="5">
        <f t="shared" si="7"/>
        <v>0</v>
      </c>
      <c r="G87" s="4">
        <f t="shared" si="6"/>
        <v>0</v>
      </c>
      <c r="H87" s="18" t="str">
        <f t="shared" si="8"/>
        <v>Pas besoin</v>
      </c>
    </row>
    <row r="88" spans="1:8" x14ac:dyDescent="0.25">
      <c r="A88" s="10" t="s">
        <v>44</v>
      </c>
      <c r="B88" s="29" t="s">
        <v>35</v>
      </c>
      <c r="C88" s="4">
        <v>7.5</v>
      </c>
      <c r="D88" s="5">
        <v>6</v>
      </c>
      <c r="E88" s="5">
        <v>6</v>
      </c>
      <c r="F88" s="5">
        <f t="shared" si="7"/>
        <v>0</v>
      </c>
      <c r="G88" s="4">
        <f t="shared" si="6"/>
        <v>0</v>
      </c>
      <c r="H88" s="18" t="str">
        <f t="shared" si="8"/>
        <v>Pas besoin</v>
      </c>
    </row>
    <row r="89" spans="1:8" x14ac:dyDescent="0.25">
      <c r="A89" s="9" t="s">
        <v>45</v>
      </c>
      <c r="B89" s="29" t="s">
        <v>35</v>
      </c>
      <c r="C89" s="6">
        <v>7.6</v>
      </c>
      <c r="D89" s="7">
        <v>6</v>
      </c>
      <c r="E89" s="7">
        <v>6</v>
      </c>
      <c r="F89" s="5">
        <f t="shared" si="7"/>
        <v>0</v>
      </c>
      <c r="G89" s="4">
        <f t="shared" si="6"/>
        <v>0</v>
      </c>
      <c r="H89" s="18" t="str">
        <f t="shared" si="8"/>
        <v>Pas besoin</v>
      </c>
    </row>
    <row r="90" spans="1:8" x14ac:dyDescent="0.25">
      <c r="A90" s="10" t="s">
        <v>46</v>
      </c>
      <c r="B90" s="29" t="s">
        <v>35</v>
      </c>
      <c r="C90" s="4">
        <v>7.7</v>
      </c>
      <c r="D90" s="5">
        <v>6</v>
      </c>
      <c r="E90" s="5">
        <v>6</v>
      </c>
      <c r="F90" s="5">
        <f t="shared" si="7"/>
        <v>0</v>
      </c>
      <c r="G90" s="4">
        <f t="shared" si="6"/>
        <v>0</v>
      </c>
      <c r="H90" s="18" t="str">
        <f t="shared" si="8"/>
        <v>Pas besoin</v>
      </c>
    </row>
    <row r="91" spans="1:8" x14ac:dyDescent="0.25">
      <c r="A91" s="9" t="s">
        <v>47</v>
      </c>
      <c r="B91" s="29" t="s">
        <v>35</v>
      </c>
      <c r="C91" s="6">
        <v>7.8</v>
      </c>
      <c r="D91" s="7">
        <v>6</v>
      </c>
      <c r="E91" s="7">
        <v>6</v>
      </c>
      <c r="F91" s="5">
        <f t="shared" si="7"/>
        <v>0</v>
      </c>
      <c r="G91" s="4">
        <f t="shared" si="6"/>
        <v>0</v>
      </c>
      <c r="H91" s="18" t="str">
        <f t="shared" si="8"/>
        <v>Pas besoin</v>
      </c>
    </row>
    <row r="92" spans="1:8" x14ac:dyDescent="0.25">
      <c r="A92" s="10" t="s">
        <v>48</v>
      </c>
      <c r="B92" s="29" t="s">
        <v>35</v>
      </c>
      <c r="C92" s="4">
        <v>7.9</v>
      </c>
      <c r="D92" s="5">
        <v>6</v>
      </c>
      <c r="E92" s="5">
        <v>6</v>
      </c>
      <c r="F92" s="5">
        <f t="shared" si="7"/>
        <v>0</v>
      </c>
      <c r="G92" s="4">
        <f t="shared" si="6"/>
        <v>0</v>
      </c>
      <c r="H92" s="18" t="str">
        <f t="shared" si="8"/>
        <v>Pas besoin</v>
      </c>
    </row>
    <row r="93" spans="1:8" x14ac:dyDescent="0.25">
      <c r="A93" s="29" t="s">
        <v>131</v>
      </c>
      <c r="B93" s="29" t="s">
        <v>35</v>
      </c>
      <c r="C93" s="6">
        <v>8.1</v>
      </c>
      <c r="D93" s="7">
        <v>6</v>
      </c>
      <c r="E93" s="7">
        <v>0</v>
      </c>
      <c r="F93" s="5">
        <f t="shared" si="7"/>
        <v>6</v>
      </c>
      <c r="G93" s="4">
        <f t="shared" si="6"/>
        <v>48.599999999999994</v>
      </c>
      <c r="H93" s="18" t="str">
        <f t="shared" si="8"/>
        <v>à commander</v>
      </c>
    </row>
    <row r="94" spans="1:8" x14ac:dyDescent="0.25">
      <c r="A94" s="29" t="s">
        <v>132</v>
      </c>
      <c r="B94" s="29" t="s">
        <v>35</v>
      </c>
      <c r="C94" s="4">
        <v>8.1999999999999993</v>
      </c>
      <c r="D94" s="5">
        <v>6</v>
      </c>
      <c r="E94" s="5">
        <v>0</v>
      </c>
      <c r="F94" s="5">
        <f t="shared" si="7"/>
        <v>6</v>
      </c>
      <c r="G94" s="4">
        <f t="shared" si="6"/>
        <v>49.199999999999996</v>
      </c>
      <c r="H94" s="18" t="str">
        <f t="shared" si="8"/>
        <v>à commander</v>
      </c>
    </row>
    <row r="95" spans="1:8" x14ac:dyDescent="0.25">
      <c r="A95" s="29" t="s">
        <v>62</v>
      </c>
      <c r="B95" s="29" t="s">
        <v>62</v>
      </c>
      <c r="C95" s="6">
        <v>25</v>
      </c>
      <c r="D95" s="7">
        <v>15</v>
      </c>
      <c r="E95" s="5">
        <v>0</v>
      </c>
      <c r="F95" s="5">
        <f t="shared" si="7"/>
        <v>15</v>
      </c>
      <c r="G95" s="4">
        <f t="shared" si="6"/>
        <v>375</v>
      </c>
      <c r="H95" s="18" t="str">
        <f t="shared" si="8"/>
        <v>à commander</v>
      </c>
    </row>
    <row r="96" spans="1:8" x14ac:dyDescent="0.25">
      <c r="A96" s="10" t="s">
        <v>63</v>
      </c>
      <c r="B96" s="29" t="s">
        <v>62</v>
      </c>
      <c r="C96" s="4">
        <v>8.3000000000000007</v>
      </c>
      <c r="D96" s="5">
        <v>12</v>
      </c>
      <c r="E96" s="5">
        <v>12</v>
      </c>
      <c r="F96" s="5">
        <f t="shared" si="7"/>
        <v>0</v>
      </c>
      <c r="G96" s="4">
        <f t="shared" si="6"/>
        <v>0</v>
      </c>
      <c r="H96" s="18" t="str">
        <f t="shared" si="8"/>
        <v>Pas besoin</v>
      </c>
    </row>
    <row r="97" spans="1:8" x14ac:dyDescent="0.25">
      <c r="A97" s="9" t="s">
        <v>64</v>
      </c>
      <c r="B97" s="29" t="s">
        <v>62</v>
      </c>
      <c r="C97" s="6">
        <v>8.4</v>
      </c>
      <c r="D97" s="7">
        <v>12</v>
      </c>
      <c r="E97" s="7">
        <v>12</v>
      </c>
      <c r="F97" s="5">
        <f t="shared" si="7"/>
        <v>0</v>
      </c>
      <c r="G97" s="4">
        <f t="shared" si="6"/>
        <v>0</v>
      </c>
      <c r="H97" s="18" t="str">
        <f t="shared" si="8"/>
        <v>Pas besoin</v>
      </c>
    </row>
    <row r="98" spans="1:8" x14ac:dyDescent="0.25">
      <c r="A98" s="29" t="s">
        <v>133</v>
      </c>
      <c r="B98" s="29" t="s">
        <v>62</v>
      </c>
      <c r="C98" s="4">
        <v>8.5</v>
      </c>
      <c r="D98" s="5">
        <v>12</v>
      </c>
      <c r="E98" s="5">
        <v>0</v>
      </c>
      <c r="F98" s="5">
        <f t="shared" si="7"/>
        <v>12</v>
      </c>
      <c r="G98" s="4">
        <f t="shared" si="6"/>
        <v>102</v>
      </c>
      <c r="H98" s="18" t="str">
        <f t="shared" si="8"/>
        <v>à commander</v>
      </c>
    </row>
    <row r="99" spans="1:8" x14ac:dyDescent="0.25">
      <c r="A99" s="29" t="s">
        <v>134</v>
      </c>
      <c r="B99" s="29" t="s">
        <v>62</v>
      </c>
      <c r="C99" s="6">
        <v>8.6</v>
      </c>
      <c r="D99" s="7">
        <v>10</v>
      </c>
      <c r="E99" s="7">
        <v>0</v>
      </c>
      <c r="F99" s="5">
        <f t="shared" si="7"/>
        <v>10</v>
      </c>
      <c r="G99" s="4">
        <f t="shared" si="6"/>
        <v>86</v>
      </c>
      <c r="H99" s="18" t="str">
        <f t="shared" si="8"/>
        <v>à commander</v>
      </c>
    </row>
    <row r="100" spans="1:8" x14ac:dyDescent="0.25">
      <c r="A100" s="29" t="s">
        <v>65</v>
      </c>
      <c r="B100" s="29" t="s">
        <v>65</v>
      </c>
      <c r="C100" s="4">
        <v>8.99</v>
      </c>
      <c r="D100" s="5">
        <v>6</v>
      </c>
      <c r="E100" s="7">
        <v>0</v>
      </c>
      <c r="F100" s="5">
        <f t="shared" si="7"/>
        <v>6</v>
      </c>
      <c r="G100" s="4">
        <f t="shared" si="6"/>
        <v>53.94</v>
      </c>
      <c r="H100" s="18" t="str">
        <f t="shared" si="8"/>
        <v>à commander</v>
      </c>
    </row>
    <row r="101" spans="1:8" x14ac:dyDescent="0.25">
      <c r="A101" s="9" t="s">
        <v>66</v>
      </c>
      <c r="B101" s="29" t="s">
        <v>65</v>
      </c>
      <c r="C101" s="6">
        <v>0.99</v>
      </c>
      <c r="D101" s="7">
        <v>6</v>
      </c>
      <c r="E101" s="7">
        <v>6</v>
      </c>
      <c r="F101" s="5">
        <f t="shared" si="7"/>
        <v>0</v>
      </c>
      <c r="G101" s="4">
        <f t="shared" si="6"/>
        <v>0</v>
      </c>
      <c r="H101" s="18" t="str">
        <f t="shared" ref="H101:H105" si="9">IF(E101&gt;=D101,"Pas besoin","à commander")</f>
        <v>Pas besoin</v>
      </c>
    </row>
    <row r="102" spans="1:8" x14ac:dyDescent="0.25">
      <c r="A102" s="10" t="s">
        <v>67</v>
      </c>
      <c r="B102" s="29" t="s">
        <v>65</v>
      </c>
      <c r="C102" s="4">
        <v>9.1999999999999993</v>
      </c>
      <c r="D102" s="5">
        <v>6</v>
      </c>
      <c r="E102" s="5">
        <v>6</v>
      </c>
      <c r="F102" s="5">
        <f t="shared" si="7"/>
        <v>0</v>
      </c>
      <c r="G102" s="4">
        <f t="shared" si="6"/>
        <v>0</v>
      </c>
      <c r="H102" s="17" t="str">
        <f t="shared" si="9"/>
        <v>Pas besoin</v>
      </c>
    </row>
    <row r="103" spans="1:8" x14ac:dyDescent="0.25">
      <c r="A103" s="9" t="s">
        <v>112</v>
      </c>
      <c r="B103" s="29" t="s">
        <v>122</v>
      </c>
      <c r="C103" s="6">
        <v>2.89</v>
      </c>
      <c r="D103" s="7">
        <v>6</v>
      </c>
      <c r="E103" s="7">
        <v>6</v>
      </c>
      <c r="F103" s="5">
        <f t="shared" si="7"/>
        <v>0</v>
      </c>
      <c r="G103" s="4">
        <f t="shared" si="6"/>
        <v>0</v>
      </c>
      <c r="H103" s="18" t="str">
        <f t="shared" si="9"/>
        <v>Pas besoin</v>
      </c>
    </row>
    <row r="104" spans="1:8" x14ac:dyDescent="0.25">
      <c r="A104" s="29" t="s">
        <v>135</v>
      </c>
      <c r="B104" s="29" t="s">
        <v>122</v>
      </c>
      <c r="C104" s="4">
        <v>9.4</v>
      </c>
      <c r="D104" s="5">
        <v>6</v>
      </c>
      <c r="E104" s="5">
        <v>0</v>
      </c>
      <c r="F104" s="5">
        <f t="shared" si="7"/>
        <v>6</v>
      </c>
      <c r="G104" s="4">
        <f t="shared" si="6"/>
        <v>56.400000000000006</v>
      </c>
      <c r="H104" s="17" t="str">
        <f t="shared" si="9"/>
        <v>à commander</v>
      </c>
    </row>
    <row r="105" spans="1:8" x14ac:dyDescent="0.25">
      <c r="A105" s="29" t="s">
        <v>136</v>
      </c>
      <c r="B105" s="29" t="s">
        <v>122</v>
      </c>
      <c r="C105" s="6">
        <v>9.5</v>
      </c>
      <c r="D105" s="7">
        <v>6</v>
      </c>
      <c r="E105" s="7">
        <v>0</v>
      </c>
      <c r="F105" s="5">
        <f t="shared" si="7"/>
        <v>6</v>
      </c>
      <c r="G105" s="4">
        <f t="shared" si="6"/>
        <v>57</v>
      </c>
      <c r="H105" s="18" t="str">
        <f t="shared" si="9"/>
        <v>à commander</v>
      </c>
    </row>
    <row r="106" spans="1:8" x14ac:dyDescent="0.25">
      <c r="A106" s="29" t="s">
        <v>137</v>
      </c>
      <c r="B106" s="29" t="s">
        <v>122</v>
      </c>
      <c r="C106" s="4">
        <v>9.5</v>
      </c>
      <c r="D106" s="5">
        <v>6</v>
      </c>
      <c r="E106" s="5">
        <v>0</v>
      </c>
      <c r="F106" s="5">
        <f t="shared" si="7"/>
        <v>6</v>
      </c>
      <c r="G106" s="4">
        <f t="shared" si="6"/>
        <v>57</v>
      </c>
      <c r="H106" s="17" t="str">
        <f>IF(E106&gt;=D106,"Pas besoin","à commander")</f>
        <v>à commander</v>
      </c>
    </row>
    <row r="107" spans="1:8" x14ac:dyDescent="0.25">
      <c r="A107" s="33" t="s">
        <v>130</v>
      </c>
      <c r="B107" s="34"/>
      <c r="C107" s="35">
        <f>SUM(C4:C106)</f>
        <v>631.53</v>
      </c>
      <c r="D107" s="36">
        <f>SUBTOTAL(109,Janvier[[Stock de base ]])</f>
        <v>947</v>
      </c>
      <c r="E107" s="36">
        <f>SUBTOTAL(109,Janvier[Stock Restant])</f>
        <v>843</v>
      </c>
      <c r="F107" s="36">
        <f>SUBTOTAL(109,Janvier[Stock Utilisé])</f>
        <v>104</v>
      </c>
      <c r="G107" s="35">
        <f>SUBTOTAL(109,Janvier[[Prix total ]])</f>
        <v>1571.1400000000003</v>
      </c>
      <c r="H107" s="33"/>
    </row>
  </sheetData>
  <conditionalFormatting sqref="H4:H17">
    <cfRule type="cellIs" dxfId="224" priority="5" operator="equal">
      <formula>"à commander"</formula>
    </cfRule>
  </conditionalFormatting>
  <conditionalFormatting sqref="H4:H17">
    <cfRule type="cellIs" dxfId="223" priority="4" operator="equal">
      <formula>"Pas besoin"</formula>
    </cfRule>
  </conditionalFormatting>
  <conditionalFormatting sqref="H18:H106">
    <cfRule type="cellIs" dxfId="222" priority="2" operator="equal">
      <formula>"Pas besoin"</formula>
    </cfRule>
    <cfRule type="cellIs" priority="3" operator="equal">
      <formula>"Pas besoin"</formula>
    </cfRule>
  </conditionalFormatting>
  <conditionalFormatting sqref="H18:H106">
    <cfRule type="cellIs" dxfId="221" priority="1" operator="equal">
      <formula>"à commander"</formula>
    </cfRule>
  </conditionalFormatting>
  <pageMargins left="0" right="0" top="0.35433070866141736" bottom="0" header="0" footer="0"/>
  <pageSetup paperSize="9" scale="52" orientation="portrait" horizontalDpi="4294967293" verticalDpi="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workbookViewId="0"/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58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209" priority="5" operator="equal">
      <formula>"à commander"</formula>
    </cfRule>
  </conditionalFormatting>
  <conditionalFormatting sqref="G5:G16">
    <cfRule type="cellIs" dxfId="208" priority="4" operator="equal">
      <formula>"Pas besoin"</formula>
    </cfRule>
  </conditionalFormatting>
  <conditionalFormatting sqref="G18:G106">
    <cfRule type="cellIs" dxfId="207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206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workbookViewId="0">
      <selection activeCell="E14" sqref="E14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17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195" priority="5" operator="equal">
      <formula>"à commander"</formula>
    </cfRule>
  </conditionalFormatting>
  <conditionalFormatting sqref="G5:G16">
    <cfRule type="cellIs" dxfId="194" priority="4" operator="equal">
      <formula>"Pas besoin"</formula>
    </cfRule>
  </conditionalFormatting>
  <conditionalFormatting sqref="G18:G106">
    <cfRule type="cellIs" dxfId="193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192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workbookViewId="0">
      <selection activeCell="C24" sqref="C24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18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181" priority="5" operator="equal">
      <formula>"à commander"</formula>
    </cfRule>
  </conditionalFormatting>
  <conditionalFormatting sqref="G5:G16">
    <cfRule type="cellIs" dxfId="180" priority="4" operator="equal">
      <formula>"Pas besoin"</formula>
    </cfRule>
  </conditionalFormatting>
  <conditionalFormatting sqref="G18:G106">
    <cfRule type="cellIs" dxfId="179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178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workbookViewId="0">
      <selection activeCell="E28" sqref="E28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57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167" priority="5" operator="equal">
      <formula>"à commander"</formula>
    </cfRule>
  </conditionalFormatting>
  <conditionalFormatting sqref="G5:G16">
    <cfRule type="cellIs" dxfId="166" priority="4" operator="equal">
      <formula>"Pas besoin"</formula>
    </cfRule>
  </conditionalFormatting>
  <conditionalFormatting sqref="G18:G106">
    <cfRule type="cellIs" dxfId="165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164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workbookViewId="0">
      <selection activeCell="C39" sqref="C39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56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153" priority="5" operator="equal">
      <formula>"à commander"</formula>
    </cfRule>
  </conditionalFormatting>
  <conditionalFormatting sqref="G5:G16">
    <cfRule type="cellIs" dxfId="152" priority="4" operator="equal">
      <formula>"Pas besoin"</formula>
    </cfRule>
  </conditionalFormatting>
  <conditionalFormatting sqref="G18:G106">
    <cfRule type="cellIs" dxfId="151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150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workbookViewId="0">
      <selection activeCell="D33" sqref="D33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55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139" priority="5" operator="equal">
      <formula>"à commander"</formula>
    </cfRule>
  </conditionalFormatting>
  <conditionalFormatting sqref="G5:G16">
    <cfRule type="cellIs" dxfId="138" priority="4" operator="equal">
      <formula>"Pas besoin"</formula>
    </cfRule>
  </conditionalFormatting>
  <conditionalFormatting sqref="G18:G106">
    <cfRule type="cellIs" dxfId="137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136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workbookViewId="0">
      <selection activeCell="D29" sqref="D29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54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125" priority="5" operator="equal">
      <formula>"à commander"</formula>
    </cfRule>
  </conditionalFormatting>
  <conditionalFormatting sqref="G5:G16">
    <cfRule type="cellIs" dxfId="124" priority="4" operator="equal">
      <formula>"Pas besoin"</formula>
    </cfRule>
  </conditionalFormatting>
  <conditionalFormatting sqref="G18:G106">
    <cfRule type="cellIs" dxfId="123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122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workbookViewId="0">
      <selection activeCell="D27" sqref="D27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53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111" priority="5" operator="equal">
      <formula>"à commander"</formula>
    </cfRule>
  </conditionalFormatting>
  <conditionalFormatting sqref="G5:G16">
    <cfRule type="cellIs" dxfId="110" priority="4" operator="equal">
      <formula>"Pas besoin"</formula>
    </cfRule>
  </conditionalFormatting>
  <conditionalFormatting sqref="G18:G106">
    <cfRule type="cellIs" dxfId="109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108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workbookViewId="0">
      <selection activeCell="D24" sqref="D24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52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97" priority="5" operator="equal">
      <formula>"à commander"</formula>
    </cfRule>
  </conditionalFormatting>
  <conditionalFormatting sqref="G5:G16">
    <cfRule type="cellIs" dxfId="96" priority="4" operator="equal">
      <formula>"Pas besoin"</formula>
    </cfRule>
  </conditionalFormatting>
  <conditionalFormatting sqref="G18:G106">
    <cfRule type="cellIs" dxfId="95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94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workbookViewId="0">
      <selection activeCell="E19" sqref="E19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51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83" priority="5" operator="equal">
      <formula>"à commander"</formula>
    </cfRule>
  </conditionalFormatting>
  <conditionalFormatting sqref="G5:G16">
    <cfRule type="cellIs" dxfId="82" priority="4" operator="equal">
      <formula>"Pas besoin"</formula>
    </cfRule>
  </conditionalFormatting>
  <conditionalFormatting sqref="G18:G106">
    <cfRule type="cellIs" dxfId="81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80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workbookViewId="0">
      <selection activeCell="D16" sqref="D16"/>
    </sheetView>
  </sheetViews>
  <sheetFormatPr baseColWidth="10" defaultRowHeight="15" x14ac:dyDescent="0.25"/>
  <cols>
    <col min="1" max="1" width="23" customWidth="1"/>
    <col min="2" max="2" width="14" style="1" customWidth="1"/>
    <col min="3" max="3" width="15.5703125" style="2" customWidth="1"/>
    <col min="4" max="4" width="15" style="2" customWidth="1"/>
    <col min="5" max="5" width="14" style="2" customWidth="1"/>
    <col min="6" max="6" width="14.140625" style="1" customWidth="1"/>
    <col min="7" max="7" width="14" customWidth="1"/>
  </cols>
  <sheetData>
    <row r="1" spans="1:7" x14ac:dyDescent="0.25">
      <c r="A1" t="s">
        <v>50</v>
      </c>
    </row>
    <row r="2" spans="1:7" x14ac:dyDescent="0.25">
      <c r="A2" s="3"/>
      <c r="B2" s="4"/>
      <c r="C2" s="5"/>
      <c r="D2" s="5"/>
      <c r="E2" s="5"/>
      <c r="F2" s="4"/>
      <c r="G2" s="5"/>
    </row>
    <row r="3" spans="1:7" x14ac:dyDescent="0.25">
      <c r="A3" s="19" t="s">
        <v>0</v>
      </c>
      <c r="B3" s="20" t="s">
        <v>1</v>
      </c>
      <c r="C3" s="21" t="s">
        <v>2</v>
      </c>
      <c r="D3" s="21" t="s">
        <v>23</v>
      </c>
      <c r="E3" s="21" t="s">
        <v>24</v>
      </c>
      <c r="F3" s="20" t="s">
        <v>9</v>
      </c>
      <c r="G3" s="22" t="s">
        <v>107</v>
      </c>
    </row>
    <row r="4" spans="1:7" x14ac:dyDescent="0.25">
      <c r="A4" s="8" t="s">
        <v>3</v>
      </c>
      <c r="B4" s="4"/>
      <c r="C4" s="5"/>
      <c r="D4" s="5"/>
      <c r="E4" s="5"/>
      <c r="F4" s="4"/>
      <c r="G4" s="17"/>
    </row>
    <row r="5" spans="1:7" x14ac:dyDescent="0.25">
      <c r="A5" s="9" t="s">
        <v>4</v>
      </c>
      <c r="B5" s="6">
        <v>1</v>
      </c>
      <c r="C5" s="7">
        <v>12</v>
      </c>
      <c r="D5" s="7">
        <v>12</v>
      </c>
      <c r="E5" s="7">
        <f>SUM(C5-D5)</f>
        <v>0</v>
      </c>
      <c r="F5" s="6">
        <f>SUM(B5*E5)</f>
        <v>0</v>
      </c>
      <c r="G5" s="18" t="str">
        <f>IF(D5&gt;=C5,"Pas besoin","à commander")</f>
        <v>Pas besoin</v>
      </c>
    </row>
    <row r="6" spans="1:7" x14ac:dyDescent="0.25">
      <c r="A6" s="10" t="s">
        <v>5</v>
      </c>
      <c r="B6" s="4">
        <v>2</v>
      </c>
      <c r="C6" s="5">
        <v>12</v>
      </c>
      <c r="D6" s="5">
        <v>12</v>
      </c>
      <c r="E6" s="5">
        <f t="shared" ref="E6:E12" si="0">SUM(C6-D6)</f>
        <v>0</v>
      </c>
      <c r="F6" s="4">
        <f t="shared" ref="F6:F12" si="1">SUM(B6*E6)</f>
        <v>0</v>
      </c>
      <c r="G6" s="17" t="str">
        <f t="shared" ref="G6:G15" si="2">IF(D6&gt;=C6,"Pas besoin","à commander")</f>
        <v>Pas besoin</v>
      </c>
    </row>
    <row r="7" spans="1:7" x14ac:dyDescent="0.25">
      <c r="A7" s="9" t="s">
        <v>6</v>
      </c>
      <c r="B7" s="6">
        <v>3</v>
      </c>
      <c r="C7" s="7">
        <v>12</v>
      </c>
      <c r="D7" s="7">
        <v>12</v>
      </c>
      <c r="E7" s="7">
        <f t="shared" si="0"/>
        <v>0</v>
      </c>
      <c r="F7" s="6">
        <f t="shared" si="1"/>
        <v>0</v>
      </c>
      <c r="G7" s="18" t="str">
        <f t="shared" si="2"/>
        <v>Pas besoin</v>
      </c>
    </row>
    <row r="8" spans="1:7" x14ac:dyDescent="0.25">
      <c r="A8" s="10" t="s">
        <v>7</v>
      </c>
      <c r="B8" s="4">
        <v>4</v>
      </c>
      <c r="C8" s="5">
        <v>12</v>
      </c>
      <c r="D8" s="5">
        <v>12</v>
      </c>
      <c r="E8" s="5">
        <f t="shared" si="0"/>
        <v>0</v>
      </c>
      <c r="F8" s="4">
        <f t="shared" si="1"/>
        <v>0</v>
      </c>
      <c r="G8" s="17" t="str">
        <f t="shared" si="2"/>
        <v>Pas besoin</v>
      </c>
    </row>
    <row r="9" spans="1:7" x14ac:dyDescent="0.25">
      <c r="A9" s="9" t="s">
        <v>8</v>
      </c>
      <c r="B9" s="6">
        <v>5</v>
      </c>
      <c r="C9" s="7">
        <v>12</v>
      </c>
      <c r="D9" s="7">
        <v>12</v>
      </c>
      <c r="E9" s="7">
        <f t="shared" si="0"/>
        <v>0</v>
      </c>
      <c r="F9" s="6">
        <f t="shared" si="1"/>
        <v>0</v>
      </c>
      <c r="G9" s="18" t="str">
        <f t="shared" si="2"/>
        <v>Pas besoin</v>
      </c>
    </row>
    <row r="10" spans="1:7" x14ac:dyDescent="0.25">
      <c r="A10" s="10" t="s">
        <v>20</v>
      </c>
      <c r="B10" s="4">
        <v>6</v>
      </c>
      <c r="C10" s="5">
        <v>12</v>
      </c>
      <c r="D10" s="5">
        <v>12</v>
      </c>
      <c r="E10" s="5">
        <f t="shared" si="0"/>
        <v>0</v>
      </c>
      <c r="F10" s="4">
        <f t="shared" si="1"/>
        <v>0</v>
      </c>
      <c r="G10" s="17" t="str">
        <f t="shared" si="2"/>
        <v>Pas besoin</v>
      </c>
    </row>
    <row r="11" spans="1:7" x14ac:dyDescent="0.25">
      <c r="A11" s="9" t="s">
        <v>21</v>
      </c>
      <c r="B11" s="6">
        <v>7</v>
      </c>
      <c r="C11" s="7">
        <v>12</v>
      </c>
      <c r="D11" s="7">
        <v>12</v>
      </c>
      <c r="E11" s="7">
        <f t="shared" si="0"/>
        <v>0</v>
      </c>
      <c r="F11" s="6">
        <f t="shared" si="1"/>
        <v>0</v>
      </c>
      <c r="G11" s="18" t="str">
        <f t="shared" si="2"/>
        <v>Pas besoin</v>
      </c>
    </row>
    <row r="12" spans="1:7" x14ac:dyDescent="0.25">
      <c r="A12" s="10" t="s">
        <v>22</v>
      </c>
      <c r="B12" s="4">
        <v>8</v>
      </c>
      <c r="C12" s="5">
        <v>6</v>
      </c>
      <c r="D12" s="5">
        <v>6</v>
      </c>
      <c r="E12" s="5">
        <f t="shared" si="0"/>
        <v>0</v>
      </c>
      <c r="F12" s="4">
        <f t="shared" si="1"/>
        <v>0</v>
      </c>
      <c r="G12" s="17" t="str">
        <f t="shared" si="2"/>
        <v>Pas besoin</v>
      </c>
    </row>
    <row r="13" spans="1:7" x14ac:dyDescent="0.25">
      <c r="A13" s="9" t="s">
        <v>4</v>
      </c>
      <c r="B13" s="6">
        <v>9</v>
      </c>
      <c r="C13" s="7">
        <v>12</v>
      </c>
      <c r="D13" s="7">
        <v>12</v>
      </c>
      <c r="E13" s="7">
        <f>SUM(C13-D13)</f>
        <v>0</v>
      </c>
      <c r="F13" s="6">
        <f>SUM(B13*E13)</f>
        <v>0</v>
      </c>
      <c r="G13" s="18" t="str">
        <f t="shared" si="2"/>
        <v>Pas besoin</v>
      </c>
    </row>
    <row r="14" spans="1:7" x14ac:dyDescent="0.25">
      <c r="A14" s="10" t="s">
        <v>5</v>
      </c>
      <c r="B14" s="4">
        <v>10</v>
      </c>
      <c r="C14" s="5">
        <v>12</v>
      </c>
      <c r="D14" s="5">
        <v>12</v>
      </c>
      <c r="E14" s="5">
        <f t="shared" ref="E14" si="3">SUM(C14-D14)</f>
        <v>0</v>
      </c>
      <c r="F14" s="4">
        <f t="shared" ref="F14" si="4">SUM(B14*E14)</f>
        <v>0</v>
      </c>
      <c r="G14" s="17" t="str">
        <f t="shared" si="2"/>
        <v>Pas besoin</v>
      </c>
    </row>
    <row r="15" spans="1:7" x14ac:dyDescent="0.25">
      <c r="A15" s="9" t="s">
        <v>4</v>
      </c>
      <c r="B15" s="6">
        <v>11</v>
      </c>
      <c r="C15" s="7">
        <v>12</v>
      </c>
      <c r="D15" s="7">
        <v>12</v>
      </c>
      <c r="E15" s="7">
        <f>SUM(C15-D15)</f>
        <v>0</v>
      </c>
      <c r="F15" s="6">
        <f>SUM(B15*E15)</f>
        <v>0</v>
      </c>
      <c r="G15" s="18" t="str">
        <f t="shared" si="2"/>
        <v>Pas besoin</v>
      </c>
    </row>
    <row r="16" spans="1:7" x14ac:dyDescent="0.25">
      <c r="A16" s="10" t="s">
        <v>5</v>
      </c>
      <c r="B16" s="4">
        <v>12</v>
      </c>
      <c r="C16" s="5">
        <v>12</v>
      </c>
      <c r="D16" s="5">
        <v>12</v>
      </c>
      <c r="E16" s="5">
        <f t="shared" ref="E16:E22" si="5">SUM(C16-D16)</f>
        <v>0</v>
      </c>
      <c r="F16" s="4">
        <f t="shared" ref="F16:F22" si="6">SUM(B16*E16)</f>
        <v>0</v>
      </c>
      <c r="G16" s="17" t="str">
        <f>IF(D16&gt;=C16,"Pas besoin","à commander")</f>
        <v>Pas besoin</v>
      </c>
    </row>
    <row r="17" spans="1:7" x14ac:dyDescent="0.25">
      <c r="A17" s="11" t="s">
        <v>94</v>
      </c>
      <c r="B17" s="6"/>
      <c r="C17" s="7"/>
      <c r="D17" s="7"/>
      <c r="E17" s="7"/>
      <c r="F17" s="6"/>
      <c r="G17" s="18"/>
    </row>
    <row r="18" spans="1:7" x14ac:dyDescent="0.25">
      <c r="A18" s="10" t="s">
        <v>95</v>
      </c>
      <c r="B18" s="4">
        <v>1.5</v>
      </c>
      <c r="C18" s="5">
        <v>12</v>
      </c>
      <c r="D18" s="5">
        <v>12</v>
      </c>
      <c r="E18" s="5">
        <f t="shared" si="5"/>
        <v>0</v>
      </c>
      <c r="F18" s="4">
        <f t="shared" si="6"/>
        <v>0</v>
      </c>
      <c r="G18" s="17" t="str">
        <f>IF(D18&gt;=C18,"Pas besoin","à commander")</f>
        <v>Pas besoin</v>
      </c>
    </row>
    <row r="19" spans="1:7" x14ac:dyDescent="0.25">
      <c r="A19" s="9" t="s">
        <v>96</v>
      </c>
      <c r="B19" s="6">
        <v>2.5</v>
      </c>
      <c r="C19" s="7">
        <v>12</v>
      </c>
      <c r="D19" s="7">
        <v>12</v>
      </c>
      <c r="E19" s="7">
        <f t="shared" si="5"/>
        <v>0</v>
      </c>
      <c r="F19" s="6">
        <f t="shared" si="6"/>
        <v>0</v>
      </c>
      <c r="G19" s="18" t="str">
        <f t="shared" ref="G19:G82" si="7">IF(D19&gt;=C19,"Pas besoin","à commander")</f>
        <v>Pas besoin</v>
      </c>
    </row>
    <row r="20" spans="1:7" x14ac:dyDescent="0.25">
      <c r="A20" s="10" t="s">
        <v>97</v>
      </c>
      <c r="B20" s="4">
        <v>3.5</v>
      </c>
      <c r="C20" s="5">
        <v>12</v>
      </c>
      <c r="D20" s="5">
        <v>12</v>
      </c>
      <c r="E20" s="5">
        <f t="shared" si="5"/>
        <v>0</v>
      </c>
      <c r="F20" s="4">
        <f t="shared" si="6"/>
        <v>0</v>
      </c>
      <c r="G20" s="17" t="str">
        <f t="shared" si="7"/>
        <v>Pas besoin</v>
      </c>
    </row>
    <row r="21" spans="1:7" x14ac:dyDescent="0.25">
      <c r="A21" s="9" t="s">
        <v>98</v>
      </c>
      <c r="B21" s="6">
        <v>4.5</v>
      </c>
      <c r="C21" s="7">
        <v>12</v>
      </c>
      <c r="D21" s="7">
        <v>12</v>
      </c>
      <c r="E21" s="7">
        <f t="shared" si="5"/>
        <v>0</v>
      </c>
      <c r="F21" s="6">
        <f t="shared" si="6"/>
        <v>0</v>
      </c>
      <c r="G21" s="18" t="str">
        <f t="shared" si="7"/>
        <v>Pas besoin</v>
      </c>
    </row>
    <row r="22" spans="1:7" x14ac:dyDescent="0.25">
      <c r="A22" s="10" t="s">
        <v>99</v>
      </c>
      <c r="B22" s="4">
        <v>5.5</v>
      </c>
      <c r="C22" s="5">
        <v>6</v>
      </c>
      <c r="D22" s="5">
        <v>6</v>
      </c>
      <c r="E22" s="5">
        <f t="shared" si="5"/>
        <v>0</v>
      </c>
      <c r="F22" s="4">
        <f t="shared" si="6"/>
        <v>0</v>
      </c>
      <c r="G22" s="17" t="str">
        <f t="shared" si="7"/>
        <v>Pas besoin</v>
      </c>
    </row>
    <row r="23" spans="1:7" x14ac:dyDescent="0.25">
      <c r="A23" s="9" t="s">
        <v>100</v>
      </c>
      <c r="B23" s="6">
        <v>6.5</v>
      </c>
      <c r="C23" s="7">
        <v>12</v>
      </c>
      <c r="D23" s="7">
        <v>12</v>
      </c>
      <c r="E23" s="7">
        <f>SUM(C23-D23)</f>
        <v>0</v>
      </c>
      <c r="F23" s="6">
        <f>SUM(B23*E23)</f>
        <v>0</v>
      </c>
      <c r="G23" s="18" t="str">
        <f t="shared" si="7"/>
        <v>Pas besoin</v>
      </c>
    </row>
    <row r="24" spans="1:7" x14ac:dyDescent="0.25">
      <c r="A24" s="10" t="s">
        <v>101</v>
      </c>
      <c r="B24" s="4">
        <v>7.5</v>
      </c>
      <c r="C24" s="5">
        <v>12</v>
      </c>
      <c r="D24" s="5">
        <v>12</v>
      </c>
      <c r="E24" s="5">
        <f t="shared" ref="E24:E106" si="8">SUM(C24-D24)</f>
        <v>0</v>
      </c>
      <c r="F24" s="4">
        <f t="shared" ref="F24:F106" si="9">SUM(B24*E24)</f>
        <v>0</v>
      </c>
      <c r="G24" s="17" t="str">
        <f t="shared" si="7"/>
        <v>Pas besoin</v>
      </c>
    </row>
    <row r="25" spans="1:7" x14ac:dyDescent="0.25">
      <c r="A25" s="9" t="s">
        <v>102</v>
      </c>
      <c r="B25" s="6">
        <v>8.5</v>
      </c>
      <c r="C25" s="7">
        <v>12</v>
      </c>
      <c r="D25" s="7">
        <v>12</v>
      </c>
      <c r="E25" s="7">
        <f t="shared" si="8"/>
        <v>0</v>
      </c>
      <c r="F25" s="6">
        <f t="shared" si="9"/>
        <v>0</v>
      </c>
      <c r="G25" s="18" t="str">
        <f t="shared" si="7"/>
        <v>Pas besoin</v>
      </c>
    </row>
    <row r="26" spans="1:7" x14ac:dyDescent="0.25">
      <c r="A26" s="10" t="s">
        <v>103</v>
      </c>
      <c r="B26" s="4">
        <v>9.5</v>
      </c>
      <c r="C26" s="5">
        <v>12</v>
      </c>
      <c r="D26" s="5">
        <v>12</v>
      </c>
      <c r="E26" s="5">
        <f t="shared" si="8"/>
        <v>0</v>
      </c>
      <c r="F26" s="4">
        <f t="shared" si="9"/>
        <v>0</v>
      </c>
      <c r="G26" s="17" t="str">
        <f t="shared" si="7"/>
        <v>Pas besoin</v>
      </c>
    </row>
    <row r="27" spans="1:7" x14ac:dyDescent="0.25">
      <c r="A27" s="9" t="s">
        <v>104</v>
      </c>
      <c r="B27" s="6">
        <v>10.5</v>
      </c>
      <c r="C27" s="7">
        <v>12</v>
      </c>
      <c r="D27" s="7">
        <v>12</v>
      </c>
      <c r="E27" s="7">
        <f t="shared" si="8"/>
        <v>0</v>
      </c>
      <c r="F27" s="6">
        <f t="shared" si="9"/>
        <v>0</v>
      </c>
      <c r="G27" s="18" t="str">
        <f t="shared" si="7"/>
        <v>Pas besoin</v>
      </c>
    </row>
    <row r="28" spans="1:7" x14ac:dyDescent="0.25">
      <c r="A28" s="10" t="s">
        <v>105</v>
      </c>
      <c r="B28" s="4">
        <v>11.5</v>
      </c>
      <c r="C28" s="5">
        <v>12</v>
      </c>
      <c r="D28" s="5">
        <v>12</v>
      </c>
      <c r="E28" s="5">
        <f t="shared" si="8"/>
        <v>0</v>
      </c>
      <c r="F28" s="4">
        <f t="shared" si="9"/>
        <v>0</v>
      </c>
      <c r="G28" s="17" t="str">
        <f t="shared" si="7"/>
        <v>Pas besoin</v>
      </c>
    </row>
    <row r="29" spans="1:7" x14ac:dyDescent="0.25">
      <c r="A29" s="9" t="s">
        <v>106</v>
      </c>
      <c r="B29" s="6">
        <v>12.5</v>
      </c>
      <c r="C29" s="7">
        <v>12</v>
      </c>
      <c r="D29" s="7">
        <v>12</v>
      </c>
      <c r="E29" s="7">
        <f t="shared" si="8"/>
        <v>0</v>
      </c>
      <c r="F29" s="6">
        <f t="shared" si="9"/>
        <v>0</v>
      </c>
      <c r="G29" s="18" t="str">
        <f t="shared" si="7"/>
        <v>Pas besoin</v>
      </c>
    </row>
    <row r="30" spans="1:7" x14ac:dyDescent="0.25">
      <c r="A30" s="10"/>
      <c r="B30" s="4">
        <v>13.5</v>
      </c>
      <c r="C30" s="5">
        <v>12</v>
      </c>
      <c r="D30" s="5">
        <v>12</v>
      </c>
      <c r="E30" s="5">
        <f t="shared" si="8"/>
        <v>0</v>
      </c>
      <c r="F30" s="4">
        <f t="shared" si="9"/>
        <v>0</v>
      </c>
      <c r="G30" s="17" t="str">
        <f t="shared" si="7"/>
        <v>Pas besoin</v>
      </c>
    </row>
    <row r="31" spans="1:7" x14ac:dyDescent="0.25">
      <c r="A31" s="12" t="s">
        <v>10</v>
      </c>
      <c r="B31" s="6"/>
      <c r="C31" s="7"/>
      <c r="D31" s="7"/>
      <c r="E31" s="7"/>
      <c r="F31" s="6"/>
      <c r="G31" s="18"/>
    </row>
    <row r="32" spans="1:7" x14ac:dyDescent="0.25">
      <c r="A32" s="10" t="s">
        <v>90</v>
      </c>
      <c r="B32" s="4">
        <v>1.1000000000000001</v>
      </c>
      <c r="C32" s="5">
        <v>4</v>
      </c>
      <c r="D32" s="5">
        <v>4</v>
      </c>
      <c r="E32" s="5">
        <f t="shared" ref="E32:E47" si="10">SUM(C32-D32)</f>
        <v>0</v>
      </c>
      <c r="F32" s="4">
        <f t="shared" ref="F32:F47" si="11">SUM(B32*E32)</f>
        <v>0</v>
      </c>
      <c r="G32" s="17" t="str">
        <f t="shared" si="7"/>
        <v>Pas besoin</v>
      </c>
    </row>
    <row r="33" spans="1:7" x14ac:dyDescent="0.25">
      <c r="A33" s="9" t="s">
        <v>91</v>
      </c>
      <c r="B33" s="6">
        <v>1.2</v>
      </c>
      <c r="C33" s="7">
        <v>9</v>
      </c>
      <c r="D33" s="7">
        <v>9</v>
      </c>
      <c r="E33" s="7">
        <f t="shared" si="10"/>
        <v>0</v>
      </c>
      <c r="F33" s="6">
        <f t="shared" si="11"/>
        <v>0</v>
      </c>
      <c r="G33" s="18" t="str">
        <f t="shared" si="7"/>
        <v>Pas besoin</v>
      </c>
    </row>
    <row r="34" spans="1:7" x14ac:dyDescent="0.25">
      <c r="A34" s="10" t="s">
        <v>92</v>
      </c>
      <c r="B34" s="4">
        <v>1.3</v>
      </c>
      <c r="C34" s="5">
        <v>6</v>
      </c>
      <c r="D34" s="5">
        <v>6</v>
      </c>
      <c r="E34" s="5">
        <f t="shared" si="10"/>
        <v>0</v>
      </c>
      <c r="F34" s="4">
        <f t="shared" si="11"/>
        <v>0</v>
      </c>
      <c r="G34" s="17" t="str">
        <f t="shared" si="7"/>
        <v>Pas besoin</v>
      </c>
    </row>
    <row r="35" spans="1:7" x14ac:dyDescent="0.25">
      <c r="A35" s="9" t="s">
        <v>86</v>
      </c>
      <c r="B35" s="6">
        <v>1.4</v>
      </c>
      <c r="C35" s="7">
        <v>4</v>
      </c>
      <c r="D35" s="7">
        <v>4</v>
      </c>
      <c r="E35" s="7">
        <f t="shared" si="10"/>
        <v>0</v>
      </c>
      <c r="F35" s="6">
        <f t="shared" si="11"/>
        <v>0</v>
      </c>
      <c r="G35" s="18" t="str">
        <f t="shared" si="7"/>
        <v>Pas besoin</v>
      </c>
    </row>
    <row r="36" spans="1:7" x14ac:dyDescent="0.25">
      <c r="A36" s="10" t="s">
        <v>87</v>
      </c>
      <c r="B36" s="4">
        <v>1.5</v>
      </c>
      <c r="C36" s="5">
        <v>9</v>
      </c>
      <c r="D36" s="5">
        <v>9</v>
      </c>
      <c r="E36" s="5">
        <f t="shared" si="10"/>
        <v>0</v>
      </c>
      <c r="F36" s="4">
        <f t="shared" si="11"/>
        <v>0</v>
      </c>
      <c r="G36" s="17" t="str">
        <f t="shared" si="7"/>
        <v>Pas besoin</v>
      </c>
    </row>
    <row r="37" spans="1:7" x14ac:dyDescent="0.25">
      <c r="A37" s="9" t="s">
        <v>88</v>
      </c>
      <c r="B37" s="6">
        <v>1.6</v>
      </c>
      <c r="C37" s="7">
        <v>6</v>
      </c>
      <c r="D37" s="7">
        <v>6</v>
      </c>
      <c r="E37" s="7">
        <f t="shared" si="10"/>
        <v>0</v>
      </c>
      <c r="F37" s="6">
        <f t="shared" si="11"/>
        <v>0</v>
      </c>
      <c r="G37" s="18" t="str">
        <f t="shared" si="7"/>
        <v>Pas besoin</v>
      </c>
    </row>
    <row r="38" spans="1:7" x14ac:dyDescent="0.25">
      <c r="A38" s="10" t="s">
        <v>25</v>
      </c>
      <c r="B38" s="4">
        <v>1.7</v>
      </c>
      <c r="C38" s="5">
        <v>48</v>
      </c>
      <c r="D38" s="5">
        <v>48</v>
      </c>
      <c r="E38" s="5">
        <f t="shared" si="10"/>
        <v>0</v>
      </c>
      <c r="F38" s="4">
        <f t="shared" si="11"/>
        <v>0</v>
      </c>
      <c r="G38" s="17" t="str">
        <f t="shared" si="7"/>
        <v>Pas besoin</v>
      </c>
    </row>
    <row r="39" spans="1:7" x14ac:dyDescent="0.25">
      <c r="A39" s="9" t="s">
        <v>26</v>
      </c>
      <c r="B39" s="6">
        <v>1.8</v>
      </c>
      <c r="C39" s="7">
        <v>9</v>
      </c>
      <c r="D39" s="7">
        <v>9</v>
      </c>
      <c r="E39" s="7">
        <f t="shared" si="10"/>
        <v>0</v>
      </c>
      <c r="F39" s="6">
        <f t="shared" si="11"/>
        <v>0</v>
      </c>
      <c r="G39" s="18" t="str">
        <f t="shared" si="7"/>
        <v>Pas besoin</v>
      </c>
    </row>
    <row r="40" spans="1:7" x14ac:dyDescent="0.25">
      <c r="A40" s="10" t="s">
        <v>27</v>
      </c>
      <c r="B40" s="4">
        <v>1.9</v>
      </c>
      <c r="C40" s="5">
        <v>6</v>
      </c>
      <c r="D40" s="5">
        <v>6</v>
      </c>
      <c r="E40" s="5">
        <f t="shared" si="10"/>
        <v>0</v>
      </c>
      <c r="F40" s="4">
        <f t="shared" si="11"/>
        <v>0</v>
      </c>
      <c r="G40" s="17" t="str">
        <f t="shared" si="7"/>
        <v>Pas besoin</v>
      </c>
    </row>
    <row r="41" spans="1:7" x14ac:dyDescent="0.25">
      <c r="A41" s="9" t="s">
        <v>28</v>
      </c>
      <c r="B41" s="6">
        <v>2.1</v>
      </c>
      <c r="C41" s="7">
        <v>12</v>
      </c>
      <c r="D41" s="7">
        <v>12</v>
      </c>
      <c r="E41" s="7">
        <f t="shared" si="10"/>
        <v>0</v>
      </c>
      <c r="F41" s="6">
        <f t="shared" si="11"/>
        <v>0</v>
      </c>
      <c r="G41" s="18" t="str">
        <f t="shared" si="7"/>
        <v>Pas besoin</v>
      </c>
    </row>
    <row r="42" spans="1:7" x14ac:dyDescent="0.25">
      <c r="A42" s="10" t="s">
        <v>29</v>
      </c>
      <c r="B42" s="4">
        <v>2.2000000000000002</v>
      </c>
      <c r="C42" s="5">
        <v>12</v>
      </c>
      <c r="D42" s="5">
        <v>12</v>
      </c>
      <c r="E42" s="5">
        <f t="shared" si="10"/>
        <v>0</v>
      </c>
      <c r="F42" s="4">
        <f t="shared" si="11"/>
        <v>0</v>
      </c>
      <c r="G42" s="17" t="str">
        <f t="shared" si="7"/>
        <v>Pas besoin</v>
      </c>
    </row>
    <row r="43" spans="1:7" x14ac:dyDescent="0.25">
      <c r="A43" s="9" t="s">
        <v>59</v>
      </c>
      <c r="B43" s="6">
        <v>2.2999999999999998</v>
      </c>
      <c r="C43" s="7">
        <v>16</v>
      </c>
      <c r="D43" s="7">
        <v>16</v>
      </c>
      <c r="E43" s="7">
        <f t="shared" si="10"/>
        <v>0</v>
      </c>
      <c r="F43" s="6">
        <f t="shared" si="11"/>
        <v>0</v>
      </c>
      <c r="G43" s="18" t="str">
        <f t="shared" si="7"/>
        <v>Pas besoin</v>
      </c>
    </row>
    <row r="44" spans="1:7" x14ac:dyDescent="0.25">
      <c r="A44" s="10" t="s">
        <v>11</v>
      </c>
      <c r="B44" s="4">
        <v>2.4</v>
      </c>
      <c r="C44" s="5">
        <v>12</v>
      </c>
      <c r="D44" s="5">
        <v>12</v>
      </c>
      <c r="E44" s="5">
        <f t="shared" si="10"/>
        <v>0</v>
      </c>
      <c r="F44" s="4">
        <f t="shared" si="11"/>
        <v>0</v>
      </c>
      <c r="G44" s="17" t="str">
        <f t="shared" si="7"/>
        <v>Pas besoin</v>
      </c>
    </row>
    <row r="45" spans="1:7" x14ac:dyDescent="0.25">
      <c r="A45" s="9" t="s">
        <v>12</v>
      </c>
      <c r="B45" s="6">
        <v>2.5</v>
      </c>
      <c r="C45" s="7">
        <v>12</v>
      </c>
      <c r="D45" s="7">
        <v>12</v>
      </c>
      <c r="E45" s="7">
        <f t="shared" si="10"/>
        <v>0</v>
      </c>
      <c r="F45" s="6">
        <f t="shared" si="11"/>
        <v>0</v>
      </c>
      <c r="G45" s="18" t="str">
        <f t="shared" si="7"/>
        <v>Pas besoin</v>
      </c>
    </row>
    <row r="46" spans="1:7" x14ac:dyDescent="0.25">
      <c r="A46" s="10" t="s">
        <v>30</v>
      </c>
      <c r="B46" s="4">
        <v>2.6</v>
      </c>
      <c r="C46" s="5">
        <v>12</v>
      </c>
      <c r="D46" s="5">
        <v>12</v>
      </c>
      <c r="E46" s="5">
        <f t="shared" si="10"/>
        <v>0</v>
      </c>
      <c r="F46" s="4">
        <f t="shared" si="11"/>
        <v>0</v>
      </c>
      <c r="G46" s="17" t="str">
        <f t="shared" si="7"/>
        <v>Pas besoin</v>
      </c>
    </row>
    <row r="47" spans="1:7" x14ac:dyDescent="0.25">
      <c r="A47" s="9" t="s">
        <v>31</v>
      </c>
      <c r="B47" s="6">
        <v>2.7</v>
      </c>
      <c r="C47" s="7">
        <v>12</v>
      </c>
      <c r="D47" s="7">
        <v>12</v>
      </c>
      <c r="E47" s="7">
        <f t="shared" si="10"/>
        <v>0</v>
      </c>
      <c r="F47" s="6">
        <f t="shared" si="11"/>
        <v>0</v>
      </c>
      <c r="G47" s="18" t="str">
        <f t="shared" si="7"/>
        <v>Pas besoin</v>
      </c>
    </row>
    <row r="48" spans="1:7" x14ac:dyDescent="0.25">
      <c r="A48" s="10" t="s">
        <v>60</v>
      </c>
      <c r="B48" s="4">
        <v>2.8</v>
      </c>
      <c r="C48" s="5">
        <v>12</v>
      </c>
      <c r="D48" s="5">
        <v>12</v>
      </c>
      <c r="E48" s="5">
        <f t="shared" si="8"/>
        <v>0</v>
      </c>
      <c r="F48" s="4">
        <f t="shared" si="9"/>
        <v>0</v>
      </c>
      <c r="G48" s="17" t="str">
        <f t="shared" si="7"/>
        <v>Pas besoin</v>
      </c>
    </row>
    <row r="49" spans="1:7" x14ac:dyDescent="0.25">
      <c r="A49" s="9" t="s">
        <v>61</v>
      </c>
      <c r="B49" s="6">
        <v>2.9</v>
      </c>
      <c r="C49" s="7">
        <v>6</v>
      </c>
      <c r="D49" s="7">
        <v>6</v>
      </c>
      <c r="E49" s="7">
        <f t="shared" si="8"/>
        <v>0</v>
      </c>
      <c r="F49" s="6">
        <f t="shared" si="9"/>
        <v>0</v>
      </c>
      <c r="G49" s="18" t="str">
        <f t="shared" si="7"/>
        <v>Pas besoin</v>
      </c>
    </row>
    <row r="50" spans="1:7" x14ac:dyDescent="0.25">
      <c r="A50" s="13" t="s">
        <v>75</v>
      </c>
      <c r="B50" s="4"/>
      <c r="C50" s="5"/>
      <c r="D50" s="5"/>
      <c r="E50" s="5"/>
      <c r="F50" s="4"/>
      <c r="G50" s="17"/>
    </row>
    <row r="51" spans="1:7" x14ac:dyDescent="0.25">
      <c r="A51" s="9" t="s">
        <v>72</v>
      </c>
      <c r="B51" s="6">
        <v>3.1</v>
      </c>
      <c r="C51" s="7">
        <v>12</v>
      </c>
      <c r="D51" s="7">
        <v>12</v>
      </c>
      <c r="E51" s="7">
        <f t="shared" si="8"/>
        <v>0</v>
      </c>
      <c r="F51" s="6">
        <f t="shared" si="9"/>
        <v>0</v>
      </c>
      <c r="G51" s="18" t="str">
        <f t="shared" si="7"/>
        <v>Pas besoin</v>
      </c>
    </row>
    <row r="52" spans="1:7" x14ac:dyDescent="0.25">
      <c r="A52" s="10" t="s">
        <v>73</v>
      </c>
      <c r="B52" s="4">
        <v>3.2</v>
      </c>
      <c r="C52" s="5">
        <v>3</v>
      </c>
      <c r="D52" s="5">
        <v>3</v>
      </c>
      <c r="E52" s="5">
        <f t="shared" si="8"/>
        <v>0</v>
      </c>
      <c r="F52" s="4">
        <f t="shared" si="9"/>
        <v>0</v>
      </c>
      <c r="G52" s="17" t="str">
        <f t="shared" si="7"/>
        <v>Pas besoin</v>
      </c>
    </row>
    <row r="53" spans="1:7" x14ac:dyDescent="0.25">
      <c r="A53" s="9" t="s">
        <v>74</v>
      </c>
      <c r="B53" s="6">
        <v>3.3</v>
      </c>
      <c r="C53" s="7">
        <v>12</v>
      </c>
      <c r="D53" s="7">
        <v>12</v>
      </c>
      <c r="E53" s="7">
        <f t="shared" si="8"/>
        <v>0</v>
      </c>
      <c r="F53" s="6">
        <f t="shared" si="9"/>
        <v>0</v>
      </c>
      <c r="G53" s="18" t="str">
        <f t="shared" si="7"/>
        <v>Pas besoin</v>
      </c>
    </row>
    <row r="54" spans="1:7" x14ac:dyDescent="0.25">
      <c r="A54" s="10" t="s">
        <v>77</v>
      </c>
      <c r="B54" s="4">
        <v>3.4</v>
      </c>
      <c r="C54" s="5">
        <v>6</v>
      </c>
      <c r="D54" s="5">
        <v>6</v>
      </c>
      <c r="E54" s="5">
        <f t="shared" si="8"/>
        <v>0</v>
      </c>
      <c r="F54" s="4">
        <f t="shared" si="9"/>
        <v>0</v>
      </c>
      <c r="G54" s="17" t="str">
        <f t="shared" si="7"/>
        <v>Pas besoin</v>
      </c>
    </row>
    <row r="55" spans="1:7" x14ac:dyDescent="0.25">
      <c r="A55" s="9" t="s">
        <v>76</v>
      </c>
      <c r="B55" s="6">
        <v>3.5</v>
      </c>
      <c r="C55" s="7">
        <v>12</v>
      </c>
      <c r="D55" s="7">
        <v>12</v>
      </c>
      <c r="E55" s="7">
        <f t="shared" si="8"/>
        <v>0</v>
      </c>
      <c r="F55" s="6">
        <f t="shared" si="9"/>
        <v>0</v>
      </c>
      <c r="G55" s="18" t="str">
        <f t="shared" si="7"/>
        <v>Pas besoin</v>
      </c>
    </row>
    <row r="56" spans="1:7" x14ac:dyDescent="0.25">
      <c r="A56" s="10" t="s">
        <v>78</v>
      </c>
      <c r="B56" s="4">
        <v>3.6</v>
      </c>
      <c r="C56" s="5">
        <v>6</v>
      </c>
      <c r="D56" s="5">
        <v>6</v>
      </c>
      <c r="E56" s="5">
        <f t="shared" si="8"/>
        <v>0</v>
      </c>
      <c r="F56" s="4">
        <f t="shared" si="9"/>
        <v>0</v>
      </c>
      <c r="G56" s="17" t="str">
        <f t="shared" si="7"/>
        <v>Pas besoin</v>
      </c>
    </row>
    <row r="57" spans="1:7" x14ac:dyDescent="0.25">
      <c r="A57" s="9" t="s">
        <v>79</v>
      </c>
      <c r="B57" s="6">
        <v>3.7</v>
      </c>
      <c r="C57" s="7">
        <v>2</v>
      </c>
      <c r="D57" s="7">
        <v>2</v>
      </c>
      <c r="E57" s="7">
        <f t="shared" si="8"/>
        <v>0</v>
      </c>
      <c r="F57" s="6">
        <f t="shared" si="9"/>
        <v>0</v>
      </c>
      <c r="G57" s="18" t="str">
        <f t="shared" si="7"/>
        <v>Pas besoin</v>
      </c>
    </row>
    <row r="58" spans="1:7" x14ac:dyDescent="0.25">
      <c r="A58" s="10" t="s">
        <v>80</v>
      </c>
      <c r="B58" s="4">
        <v>3.8</v>
      </c>
      <c r="C58" s="5">
        <v>12</v>
      </c>
      <c r="D58" s="5">
        <v>12</v>
      </c>
      <c r="E58" s="5">
        <f t="shared" si="8"/>
        <v>0</v>
      </c>
      <c r="F58" s="4">
        <f t="shared" si="9"/>
        <v>0</v>
      </c>
      <c r="G58" s="17" t="str">
        <f t="shared" si="7"/>
        <v>Pas besoin</v>
      </c>
    </row>
    <row r="59" spans="1:7" x14ac:dyDescent="0.25">
      <c r="A59" s="9" t="s">
        <v>81</v>
      </c>
      <c r="B59" s="6">
        <v>3.9</v>
      </c>
      <c r="C59" s="7">
        <v>12</v>
      </c>
      <c r="D59" s="7">
        <v>12</v>
      </c>
      <c r="E59" s="7">
        <f t="shared" si="8"/>
        <v>0</v>
      </c>
      <c r="F59" s="6">
        <f t="shared" si="9"/>
        <v>0</v>
      </c>
      <c r="G59" s="18" t="str">
        <f t="shared" si="7"/>
        <v>Pas besoin</v>
      </c>
    </row>
    <row r="60" spans="1:7" x14ac:dyDescent="0.25">
      <c r="A60" s="10" t="s">
        <v>93</v>
      </c>
      <c r="B60" s="4">
        <v>4.0999999999999996</v>
      </c>
      <c r="C60" s="5">
        <v>4</v>
      </c>
      <c r="D60" s="5">
        <v>4</v>
      </c>
      <c r="E60" s="5">
        <f t="shared" si="8"/>
        <v>0</v>
      </c>
      <c r="F60" s="4">
        <f t="shared" si="9"/>
        <v>0</v>
      </c>
      <c r="G60" s="17" t="str">
        <f t="shared" si="7"/>
        <v>Pas besoin</v>
      </c>
    </row>
    <row r="61" spans="1:7" x14ac:dyDescent="0.25">
      <c r="A61" s="9" t="s">
        <v>69</v>
      </c>
      <c r="B61" s="6">
        <v>4.2</v>
      </c>
      <c r="C61" s="7">
        <v>6</v>
      </c>
      <c r="D61" s="7">
        <v>6</v>
      </c>
      <c r="E61" s="7">
        <f t="shared" si="8"/>
        <v>0</v>
      </c>
      <c r="F61" s="6">
        <f t="shared" si="9"/>
        <v>0</v>
      </c>
      <c r="G61" s="18" t="str">
        <f t="shared" si="7"/>
        <v>Pas besoin</v>
      </c>
    </row>
    <row r="62" spans="1:7" x14ac:dyDescent="0.25">
      <c r="A62" s="10" t="s">
        <v>70</v>
      </c>
      <c r="B62" s="4">
        <v>4.3</v>
      </c>
      <c r="C62" s="5">
        <v>4</v>
      </c>
      <c r="D62" s="5">
        <v>4</v>
      </c>
      <c r="E62" s="5">
        <f t="shared" si="8"/>
        <v>0</v>
      </c>
      <c r="F62" s="4">
        <f t="shared" si="9"/>
        <v>0</v>
      </c>
      <c r="G62" s="17" t="str">
        <f t="shared" si="7"/>
        <v>Pas besoin</v>
      </c>
    </row>
    <row r="63" spans="1:7" x14ac:dyDescent="0.25">
      <c r="A63" s="9" t="s">
        <v>71</v>
      </c>
      <c r="B63" s="6">
        <v>4.4000000000000004</v>
      </c>
      <c r="C63" s="7">
        <v>4</v>
      </c>
      <c r="D63" s="7">
        <v>4</v>
      </c>
      <c r="E63" s="7">
        <f t="shared" si="8"/>
        <v>0</v>
      </c>
      <c r="F63" s="6">
        <f t="shared" si="9"/>
        <v>0</v>
      </c>
      <c r="G63" s="18" t="str">
        <f t="shared" si="7"/>
        <v>Pas besoin</v>
      </c>
    </row>
    <row r="64" spans="1:7" x14ac:dyDescent="0.25">
      <c r="A64" s="10" t="s">
        <v>89</v>
      </c>
      <c r="B64" s="4">
        <v>4.5</v>
      </c>
      <c r="C64" s="5">
        <v>12</v>
      </c>
      <c r="D64" s="5">
        <v>12</v>
      </c>
      <c r="E64" s="5">
        <f t="shared" si="8"/>
        <v>0</v>
      </c>
      <c r="F64" s="4">
        <f t="shared" si="9"/>
        <v>0</v>
      </c>
      <c r="G64" s="17" t="str">
        <f t="shared" si="7"/>
        <v>Pas besoin</v>
      </c>
    </row>
    <row r="65" spans="1:7" x14ac:dyDescent="0.25">
      <c r="A65" s="9"/>
      <c r="B65" s="6">
        <v>4.5999999999999996</v>
      </c>
      <c r="C65" s="7">
        <v>0</v>
      </c>
      <c r="D65" s="7">
        <v>0</v>
      </c>
      <c r="E65" s="7">
        <f t="shared" si="8"/>
        <v>0</v>
      </c>
      <c r="F65" s="6">
        <f t="shared" si="9"/>
        <v>0</v>
      </c>
      <c r="G65" s="18" t="str">
        <f t="shared" si="7"/>
        <v>Pas besoin</v>
      </c>
    </row>
    <row r="66" spans="1:7" x14ac:dyDescent="0.25">
      <c r="A66" s="14" t="s">
        <v>68</v>
      </c>
      <c r="B66" s="4"/>
      <c r="C66" s="5"/>
      <c r="D66" s="5"/>
      <c r="E66" s="5"/>
      <c r="F66" s="4"/>
      <c r="G66" s="17"/>
    </row>
    <row r="67" spans="1:7" x14ac:dyDescent="0.25">
      <c r="A67" s="9" t="s">
        <v>85</v>
      </c>
      <c r="B67" s="6">
        <v>5</v>
      </c>
      <c r="C67" s="7">
        <v>6</v>
      </c>
      <c r="D67" s="7">
        <v>6</v>
      </c>
      <c r="E67" s="7">
        <f t="shared" ref="E67" si="12">SUM(C67-D67)</f>
        <v>0</v>
      </c>
      <c r="F67" s="6">
        <f t="shared" ref="F67" si="13">SUM(B67*E67)</f>
        <v>0</v>
      </c>
      <c r="G67" s="18" t="str">
        <f t="shared" si="7"/>
        <v>Pas besoin</v>
      </c>
    </row>
    <row r="68" spans="1:7" x14ac:dyDescent="0.25">
      <c r="A68" s="10" t="s">
        <v>13</v>
      </c>
      <c r="B68" s="4">
        <v>5.2</v>
      </c>
      <c r="C68" s="5">
        <v>6</v>
      </c>
      <c r="D68" s="5">
        <v>6</v>
      </c>
      <c r="E68" s="5">
        <f t="shared" si="8"/>
        <v>0</v>
      </c>
      <c r="F68" s="4">
        <f t="shared" si="9"/>
        <v>0</v>
      </c>
      <c r="G68" s="17" t="str">
        <f t="shared" si="7"/>
        <v>Pas besoin</v>
      </c>
    </row>
    <row r="69" spans="1:7" x14ac:dyDescent="0.25">
      <c r="A69" s="9" t="s">
        <v>14</v>
      </c>
      <c r="B69" s="6">
        <v>5.3</v>
      </c>
      <c r="C69" s="7">
        <v>6</v>
      </c>
      <c r="D69" s="7">
        <v>6</v>
      </c>
      <c r="E69" s="7">
        <f t="shared" si="8"/>
        <v>0</v>
      </c>
      <c r="F69" s="6">
        <f t="shared" si="9"/>
        <v>0</v>
      </c>
      <c r="G69" s="18" t="str">
        <f t="shared" si="7"/>
        <v>Pas besoin</v>
      </c>
    </row>
    <row r="70" spans="1:7" x14ac:dyDescent="0.25">
      <c r="A70" s="10" t="s">
        <v>15</v>
      </c>
      <c r="B70" s="4">
        <v>5.4</v>
      </c>
      <c r="C70" s="5">
        <v>6</v>
      </c>
      <c r="D70" s="5">
        <v>6</v>
      </c>
      <c r="E70" s="5">
        <f t="shared" si="8"/>
        <v>0</v>
      </c>
      <c r="F70" s="4">
        <f t="shared" si="9"/>
        <v>0</v>
      </c>
      <c r="G70" s="17" t="str">
        <f t="shared" si="7"/>
        <v>Pas besoin</v>
      </c>
    </row>
    <row r="71" spans="1:7" x14ac:dyDescent="0.25">
      <c r="A71" s="9" t="s">
        <v>16</v>
      </c>
      <c r="B71" s="6">
        <v>5.5</v>
      </c>
      <c r="C71" s="7">
        <v>6</v>
      </c>
      <c r="D71" s="7">
        <v>6</v>
      </c>
      <c r="E71" s="7">
        <f t="shared" si="8"/>
        <v>0</v>
      </c>
      <c r="F71" s="6">
        <f t="shared" si="9"/>
        <v>0</v>
      </c>
      <c r="G71" s="18" t="str">
        <f t="shared" si="7"/>
        <v>Pas besoin</v>
      </c>
    </row>
    <row r="72" spans="1:7" x14ac:dyDescent="0.25">
      <c r="A72" s="10" t="s">
        <v>32</v>
      </c>
      <c r="B72" s="4">
        <v>5.6</v>
      </c>
      <c r="C72" s="5">
        <v>2</v>
      </c>
      <c r="D72" s="5">
        <v>2</v>
      </c>
      <c r="E72" s="5">
        <f t="shared" si="8"/>
        <v>0</v>
      </c>
      <c r="F72" s="4">
        <f t="shared" si="9"/>
        <v>0</v>
      </c>
      <c r="G72" s="17" t="str">
        <f t="shared" si="7"/>
        <v>Pas besoin</v>
      </c>
    </row>
    <row r="73" spans="1:7" x14ac:dyDescent="0.25">
      <c r="A73" s="9" t="s">
        <v>33</v>
      </c>
      <c r="B73" s="6">
        <v>5.7</v>
      </c>
      <c r="C73" s="7"/>
      <c r="D73" s="7"/>
      <c r="E73" s="7">
        <f t="shared" si="8"/>
        <v>0</v>
      </c>
      <c r="F73" s="6">
        <f t="shared" si="9"/>
        <v>0</v>
      </c>
      <c r="G73" s="18" t="str">
        <f t="shared" si="7"/>
        <v>Pas besoin</v>
      </c>
    </row>
    <row r="74" spans="1:7" x14ac:dyDescent="0.25">
      <c r="A74" s="15" t="s">
        <v>34</v>
      </c>
      <c r="B74" s="4"/>
      <c r="C74" s="5"/>
      <c r="D74" s="5"/>
      <c r="E74" s="5"/>
      <c r="F74" s="4"/>
      <c r="G74" s="17"/>
    </row>
    <row r="75" spans="1:7" x14ac:dyDescent="0.25">
      <c r="A75" s="9" t="s">
        <v>36</v>
      </c>
      <c r="B75" s="6">
        <v>6.1</v>
      </c>
      <c r="C75" s="7">
        <v>4</v>
      </c>
      <c r="D75" s="7">
        <v>4</v>
      </c>
      <c r="E75" s="7">
        <f t="shared" si="8"/>
        <v>0</v>
      </c>
      <c r="F75" s="6">
        <f t="shared" si="9"/>
        <v>0</v>
      </c>
      <c r="G75" s="18" t="str">
        <f t="shared" si="7"/>
        <v>Pas besoin</v>
      </c>
    </row>
    <row r="76" spans="1:7" x14ac:dyDescent="0.25">
      <c r="A76" s="10" t="s">
        <v>37</v>
      </c>
      <c r="B76" s="4">
        <v>6.2</v>
      </c>
      <c r="C76" s="5">
        <v>4</v>
      </c>
      <c r="D76" s="5">
        <v>4</v>
      </c>
      <c r="E76" s="5">
        <f t="shared" si="8"/>
        <v>0</v>
      </c>
      <c r="F76" s="4">
        <f t="shared" si="9"/>
        <v>0</v>
      </c>
      <c r="G76" s="17" t="str">
        <f t="shared" si="7"/>
        <v>Pas besoin</v>
      </c>
    </row>
    <row r="77" spans="1:7" x14ac:dyDescent="0.25">
      <c r="A77" s="9" t="s">
        <v>38</v>
      </c>
      <c r="B77" s="6">
        <v>6.3</v>
      </c>
      <c r="C77" s="7">
        <v>2</v>
      </c>
      <c r="D77" s="7">
        <v>2</v>
      </c>
      <c r="E77" s="7">
        <f t="shared" si="8"/>
        <v>0</v>
      </c>
      <c r="F77" s="6">
        <f t="shared" si="9"/>
        <v>0</v>
      </c>
      <c r="G77" s="18" t="str">
        <f t="shared" si="7"/>
        <v>Pas besoin</v>
      </c>
    </row>
    <row r="78" spans="1:7" x14ac:dyDescent="0.25">
      <c r="A78" s="10" t="s">
        <v>39</v>
      </c>
      <c r="B78" s="4">
        <v>6.4</v>
      </c>
      <c r="C78" s="5">
        <v>6</v>
      </c>
      <c r="D78" s="5">
        <v>6</v>
      </c>
      <c r="E78" s="5">
        <f t="shared" si="8"/>
        <v>0</v>
      </c>
      <c r="F78" s="4">
        <f t="shared" si="9"/>
        <v>0</v>
      </c>
      <c r="G78" s="17" t="str">
        <f t="shared" si="7"/>
        <v>Pas besoin</v>
      </c>
    </row>
    <row r="79" spans="1:7" x14ac:dyDescent="0.25">
      <c r="A79" s="9" t="s">
        <v>49</v>
      </c>
      <c r="B79" s="6">
        <v>6.5</v>
      </c>
      <c r="C79" s="7">
        <v>6</v>
      </c>
      <c r="D79" s="7">
        <v>6</v>
      </c>
      <c r="E79" s="7">
        <f t="shared" si="8"/>
        <v>0</v>
      </c>
      <c r="F79" s="6">
        <f t="shared" si="9"/>
        <v>0</v>
      </c>
      <c r="G79" s="18" t="str">
        <f t="shared" si="7"/>
        <v>Pas besoin</v>
      </c>
    </row>
    <row r="80" spans="1:7" x14ac:dyDescent="0.25">
      <c r="A80" s="10" t="s">
        <v>82</v>
      </c>
      <c r="B80" s="4">
        <v>6.6</v>
      </c>
      <c r="C80" s="5">
        <v>6</v>
      </c>
      <c r="D80" s="5">
        <v>6</v>
      </c>
      <c r="E80" s="5">
        <f t="shared" si="8"/>
        <v>0</v>
      </c>
      <c r="F80" s="4">
        <f t="shared" si="9"/>
        <v>0</v>
      </c>
      <c r="G80" s="17" t="str">
        <f t="shared" si="7"/>
        <v>Pas besoin</v>
      </c>
    </row>
    <row r="81" spans="1:7" x14ac:dyDescent="0.25">
      <c r="A81" s="9" t="s">
        <v>83</v>
      </c>
      <c r="B81" s="6">
        <v>6.7</v>
      </c>
      <c r="C81" s="7">
        <v>6</v>
      </c>
      <c r="D81" s="7">
        <v>6</v>
      </c>
      <c r="E81" s="7">
        <f t="shared" si="8"/>
        <v>0</v>
      </c>
      <c r="F81" s="6">
        <f t="shared" si="9"/>
        <v>0</v>
      </c>
      <c r="G81" s="18" t="str">
        <f t="shared" si="7"/>
        <v>Pas besoin</v>
      </c>
    </row>
    <row r="82" spans="1:7" x14ac:dyDescent="0.25">
      <c r="A82" s="10" t="s">
        <v>84</v>
      </c>
      <c r="B82" s="4">
        <v>6.8</v>
      </c>
      <c r="C82" s="5">
        <v>6</v>
      </c>
      <c r="D82" s="5">
        <v>6</v>
      </c>
      <c r="E82" s="5">
        <f t="shared" si="8"/>
        <v>0</v>
      </c>
      <c r="F82" s="4">
        <f t="shared" si="9"/>
        <v>0</v>
      </c>
      <c r="G82" s="17" t="str">
        <f t="shared" si="7"/>
        <v>Pas besoin</v>
      </c>
    </row>
    <row r="83" spans="1:7" x14ac:dyDescent="0.25">
      <c r="A83" s="16" t="s">
        <v>35</v>
      </c>
      <c r="B83" s="6"/>
      <c r="C83" s="7"/>
      <c r="D83" s="7"/>
      <c r="E83" s="7"/>
      <c r="F83" s="6"/>
      <c r="G83" s="18"/>
    </row>
    <row r="84" spans="1:7" x14ac:dyDescent="0.25">
      <c r="A84" s="10" t="s">
        <v>40</v>
      </c>
      <c r="B84" s="4">
        <v>7.1</v>
      </c>
      <c r="C84" s="5">
        <v>6</v>
      </c>
      <c r="D84" s="5">
        <v>6</v>
      </c>
      <c r="E84" s="5">
        <f t="shared" si="8"/>
        <v>0</v>
      </c>
      <c r="F84" s="4">
        <f t="shared" si="9"/>
        <v>0</v>
      </c>
      <c r="G84" s="17" t="str">
        <f t="shared" ref="G84:G105" si="14">IF(D84&gt;=C84,"Pas besoin","à commander")</f>
        <v>Pas besoin</v>
      </c>
    </row>
    <row r="85" spans="1:7" x14ac:dyDescent="0.25">
      <c r="A85" s="9" t="s">
        <v>41</v>
      </c>
      <c r="B85" s="6">
        <v>7.2</v>
      </c>
      <c r="C85" s="7">
        <v>6</v>
      </c>
      <c r="D85" s="7">
        <v>6</v>
      </c>
      <c r="E85" s="7">
        <f t="shared" si="8"/>
        <v>0</v>
      </c>
      <c r="F85" s="6">
        <f t="shared" si="9"/>
        <v>0</v>
      </c>
      <c r="G85" s="18" t="str">
        <f t="shared" si="14"/>
        <v>Pas besoin</v>
      </c>
    </row>
    <row r="86" spans="1:7" x14ac:dyDescent="0.25">
      <c r="A86" s="10" t="s">
        <v>42</v>
      </c>
      <c r="B86" s="4">
        <v>7.3</v>
      </c>
      <c r="C86" s="5">
        <v>6</v>
      </c>
      <c r="D86" s="5">
        <v>6</v>
      </c>
      <c r="E86" s="5">
        <f t="shared" si="8"/>
        <v>0</v>
      </c>
      <c r="F86" s="4">
        <f t="shared" si="9"/>
        <v>0</v>
      </c>
      <c r="G86" s="17" t="str">
        <f t="shared" si="14"/>
        <v>Pas besoin</v>
      </c>
    </row>
    <row r="87" spans="1:7" x14ac:dyDescent="0.25">
      <c r="A87" s="9" t="s">
        <v>43</v>
      </c>
      <c r="B87" s="6">
        <v>7.4</v>
      </c>
      <c r="C87" s="7">
        <v>6</v>
      </c>
      <c r="D87" s="7">
        <v>6</v>
      </c>
      <c r="E87" s="7">
        <f t="shared" si="8"/>
        <v>0</v>
      </c>
      <c r="F87" s="6">
        <f t="shared" si="9"/>
        <v>0</v>
      </c>
      <c r="G87" s="18" t="str">
        <f t="shared" si="14"/>
        <v>Pas besoin</v>
      </c>
    </row>
    <row r="88" spans="1:7" x14ac:dyDescent="0.25">
      <c r="A88" s="10" t="s">
        <v>44</v>
      </c>
      <c r="B88" s="4">
        <v>7.5</v>
      </c>
      <c r="C88" s="5">
        <v>6</v>
      </c>
      <c r="D88" s="5">
        <v>6</v>
      </c>
      <c r="E88" s="5">
        <f t="shared" si="8"/>
        <v>0</v>
      </c>
      <c r="F88" s="4">
        <f t="shared" si="9"/>
        <v>0</v>
      </c>
      <c r="G88" s="17" t="str">
        <f t="shared" si="14"/>
        <v>Pas besoin</v>
      </c>
    </row>
    <row r="89" spans="1:7" x14ac:dyDescent="0.25">
      <c r="A89" s="9" t="s">
        <v>45</v>
      </c>
      <c r="B89" s="6">
        <v>7.6</v>
      </c>
      <c r="C89" s="7">
        <v>6</v>
      </c>
      <c r="D89" s="7">
        <v>6</v>
      </c>
      <c r="E89" s="7">
        <f t="shared" si="8"/>
        <v>0</v>
      </c>
      <c r="F89" s="6">
        <f t="shared" si="9"/>
        <v>0</v>
      </c>
      <c r="G89" s="18" t="str">
        <f t="shared" si="14"/>
        <v>Pas besoin</v>
      </c>
    </row>
    <row r="90" spans="1:7" x14ac:dyDescent="0.25">
      <c r="A90" s="10" t="s">
        <v>46</v>
      </c>
      <c r="B90" s="4">
        <v>7.7</v>
      </c>
      <c r="C90" s="5">
        <v>6</v>
      </c>
      <c r="D90" s="5">
        <v>6</v>
      </c>
      <c r="E90" s="5">
        <f t="shared" si="8"/>
        <v>0</v>
      </c>
      <c r="F90" s="4">
        <f t="shared" si="9"/>
        <v>0</v>
      </c>
      <c r="G90" s="17" t="str">
        <f t="shared" si="14"/>
        <v>Pas besoin</v>
      </c>
    </row>
    <row r="91" spans="1:7" x14ac:dyDescent="0.25">
      <c r="A91" s="9" t="s">
        <v>47</v>
      </c>
      <c r="B91" s="6">
        <v>7.8</v>
      </c>
      <c r="C91" s="7">
        <v>6</v>
      </c>
      <c r="D91" s="7">
        <v>6</v>
      </c>
      <c r="E91" s="7">
        <f t="shared" si="8"/>
        <v>0</v>
      </c>
      <c r="F91" s="6">
        <f t="shared" si="9"/>
        <v>0</v>
      </c>
      <c r="G91" s="18" t="str">
        <f t="shared" si="14"/>
        <v>Pas besoin</v>
      </c>
    </row>
    <row r="92" spans="1:7" x14ac:dyDescent="0.25">
      <c r="A92" s="10" t="s">
        <v>48</v>
      </c>
      <c r="B92" s="4">
        <v>7.9</v>
      </c>
      <c r="C92" s="5">
        <v>6</v>
      </c>
      <c r="D92" s="5">
        <v>6</v>
      </c>
      <c r="E92" s="5">
        <f t="shared" si="8"/>
        <v>0</v>
      </c>
      <c r="F92" s="4">
        <f t="shared" si="9"/>
        <v>0</v>
      </c>
      <c r="G92" s="17" t="str">
        <f t="shared" si="14"/>
        <v>Pas besoin</v>
      </c>
    </row>
    <row r="93" spans="1:7" x14ac:dyDescent="0.25">
      <c r="A93" s="9"/>
      <c r="B93" s="6">
        <v>8.1</v>
      </c>
      <c r="C93" s="7">
        <v>0</v>
      </c>
      <c r="D93" s="7">
        <v>0</v>
      </c>
      <c r="E93" s="7">
        <f t="shared" si="8"/>
        <v>0</v>
      </c>
      <c r="F93" s="6">
        <f t="shared" si="9"/>
        <v>0</v>
      </c>
      <c r="G93" s="18" t="str">
        <f t="shared" si="14"/>
        <v>Pas besoin</v>
      </c>
    </row>
    <row r="94" spans="1:7" x14ac:dyDescent="0.25">
      <c r="A94" s="10"/>
      <c r="B94" s="4">
        <v>8.1999999999999993</v>
      </c>
      <c r="C94" s="5">
        <v>0</v>
      </c>
      <c r="D94" s="5">
        <v>0</v>
      </c>
      <c r="E94" s="5">
        <f t="shared" si="8"/>
        <v>0</v>
      </c>
      <c r="F94" s="4">
        <f t="shared" si="9"/>
        <v>0</v>
      </c>
      <c r="G94" s="17" t="str">
        <f t="shared" si="14"/>
        <v>Pas besoin</v>
      </c>
    </row>
    <row r="95" spans="1:7" x14ac:dyDescent="0.25">
      <c r="A95" s="13" t="s">
        <v>62</v>
      </c>
      <c r="B95" s="6"/>
      <c r="C95" s="7"/>
      <c r="D95" s="7"/>
      <c r="E95" s="7"/>
      <c r="F95" s="6"/>
      <c r="G95" s="18"/>
    </row>
    <row r="96" spans="1:7" x14ac:dyDescent="0.25">
      <c r="A96" s="10" t="s">
        <v>63</v>
      </c>
      <c r="B96" s="4">
        <v>8.3000000000000007</v>
      </c>
      <c r="C96" s="5">
        <v>12</v>
      </c>
      <c r="D96" s="5">
        <v>12</v>
      </c>
      <c r="E96" s="5">
        <f t="shared" si="8"/>
        <v>0</v>
      </c>
      <c r="F96" s="4">
        <f t="shared" si="9"/>
        <v>0</v>
      </c>
      <c r="G96" s="17" t="str">
        <f t="shared" si="14"/>
        <v>Pas besoin</v>
      </c>
    </row>
    <row r="97" spans="1:7" x14ac:dyDescent="0.25">
      <c r="A97" s="9" t="s">
        <v>64</v>
      </c>
      <c r="B97" s="6">
        <v>8.4</v>
      </c>
      <c r="C97" s="7">
        <v>12</v>
      </c>
      <c r="D97" s="7">
        <v>12</v>
      </c>
      <c r="E97" s="7">
        <f t="shared" si="8"/>
        <v>0</v>
      </c>
      <c r="F97" s="6">
        <f t="shared" si="9"/>
        <v>0</v>
      </c>
      <c r="G97" s="18" t="str">
        <f t="shared" si="14"/>
        <v>Pas besoin</v>
      </c>
    </row>
    <row r="98" spans="1:7" x14ac:dyDescent="0.25">
      <c r="A98" s="10"/>
      <c r="B98" s="4">
        <v>8.5</v>
      </c>
      <c r="C98" s="5">
        <v>0</v>
      </c>
      <c r="D98" s="5">
        <v>0</v>
      </c>
      <c r="E98" s="5">
        <f t="shared" si="8"/>
        <v>0</v>
      </c>
      <c r="F98" s="4">
        <f t="shared" si="9"/>
        <v>0</v>
      </c>
      <c r="G98" s="17" t="str">
        <f t="shared" si="14"/>
        <v>Pas besoin</v>
      </c>
    </row>
    <row r="99" spans="1:7" x14ac:dyDescent="0.25">
      <c r="A99" s="9"/>
      <c r="B99" s="6">
        <v>8.6</v>
      </c>
      <c r="C99" s="7">
        <v>0</v>
      </c>
      <c r="D99" s="7">
        <v>0</v>
      </c>
      <c r="E99" s="7">
        <f t="shared" si="8"/>
        <v>0</v>
      </c>
      <c r="F99" s="6">
        <f t="shared" si="9"/>
        <v>0</v>
      </c>
      <c r="G99" s="18" t="str">
        <f t="shared" si="14"/>
        <v>Pas besoin</v>
      </c>
    </row>
    <row r="100" spans="1:7" x14ac:dyDescent="0.25">
      <c r="A100" s="15" t="s">
        <v>65</v>
      </c>
      <c r="B100" s="4"/>
      <c r="C100" s="5"/>
      <c r="D100" s="5"/>
      <c r="E100" s="5"/>
      <c r="F100" s="4"/>
      <c r="G100" s="17"/>
    </row>
    <row r="101" spans="1:7" x14ac:dyDescent="0.25">
      <c r="A101" s="9" t="s">
        <v>66</v>
      </c>
      <c r="B101" s="6">
        <v>9.1</v>
      </c>
      <c r="C101" s="7">
        <v>6</v>
      </c>
      <c r="D101" s="7">
        <v>6</v>
      </c>
      <c r="E101" s="7">
        <f t="shared" ref="E101:E102" si="15">SUM(C101-D101)</f>
        <v>0</v>
      </c>
      <c r="F101" s="6">
        <f t="shared" ref="F101:F102" si="16">SUM(B101*E101)</f>
        <v>0</v>
      </c>
      <c r="G101" s="18" t="str">
        <f t="shared" si="14"/>
        <v>Pas besoin</v>
      </c>
    </row>
    <row r="102" spans="1:7" x14ac:dyDescent="0.25">
      <c r="A102" s="10" t="s">
        <v>67</v>
      </c>
      <c r="B102" s="4">
        <v>9.1999999999999993</v>
      </c>
      <c r="C102" s="5">
        <v>6</v>
      </c>
      <c r="D102" s="5">
        <v>6</v>
      </c>
      <c r="E102" s="5">
        <f t="shared" si="15"/>
        <v>0</v>
      </c>
      <c r="F102" s="4">
        <f t="shared" si="16"/>
        <v>0</v>
      </c>
      <c r="G102" s="17" t="str">
        <f t="shared" si="14"/>
        <v>Pas besoin</v>
      </c>
    </row>
    <row r="103" spans="1:7" x14ac:dyDescent="0.25">
      <c r="A103" s="9"/>
      <c r="B103" s="6">
        <v>9.3000000000000007</v>
      </c>
      <c r="C103" s="7">
        <v>0</v>
      </c>
      <c r="D103" s="7">
        <v>0</v>
      </c>
      <c r="E103" s="7">
        <f t="shared" si="8"/>
        <v>0</v>
      </c>
      <c r="F103" s="6">
        <f t="shared" si="9"/>
        <v>0</v>
      </c>
      <c r="G103" s="18" t="str">
        <f t="shared" si="14"/>
        <v>Pas besoin</v>
      </c>
    </row>
    <row r="104" spans="1:7" x14ac:dyDescent="0.25">
      <c r="A104" s="10"/>
      <c r="B104" s="4">
        <v>9.4</v>
      </c>
      <c r="C104" s="5">
        <v>0</v>
      </c>
      <c r="D104" s="5">
        <v>0</v>
      </c>
      <c r="E104" s="5">
        <f t="shared" si="8"/>
        <v>0</v>
      </c>
      <c r="F104" s="4">
        <f t="shared" si="9"/>
        <v>0</v>
      </c>
      <c r="G104" s="17" t="str">
        <f t="shared" si="14"/>
        <v>Pas besoin</v>
      </c>
    </row>
    <row r="105" spans="1:7" x14ac:dyDescent="0.25">
      <c r="A105" s="9"/>
      <c r="B105" s="6">
        <v>9.5</v>
      </c>
      <c r="C105" s="7">
        <v>0</v>
      </c>
      <c r="D105" s="7">
        <v>0</v>
      </c>
      <c r="E105" s="7">
        <f t="shared" si="8"/>
        <v>0</v>
      </c>
      <c r="F105" s="6">
        <f t="shared" si="9"/>
        <v>0</v>
      </c>
      <c r="G105" s="18" t="str">
        <f t="shared" si="14"/>
        <v>Pas besoin</v>
      </c>
    </row>
    <row r="106" spans="1:7" x14ac:dyDescent="0.25">
      <c r="A106" s="10"/>
      <c r="B106" s="4">
        <v>9.5</v>
      </c>
      <c r="C106" s="5">
        <v>0</v>
      </c>
      <c r="D106" s="5">
        <v>0</v>
      </c>
      <c r="E106" s="5">
        <f t="shared" si="8"/>
        <v>0</v>
      </c>
      <c r="F106" s="4">
        <f t="shared" si="9"/>
        <v>0</v>
      </c>
      <c r="G106" s="17" t="str">
        <f>IF(D106&gt;=C106,"Pas besoin","à commander")</f>
        <v>Pas besoin</v>
      </c>
    </row>
    <row r="107" spans="1:7" ht="18.75" x14ac:dyDescent="0.3">
      <c r="A107" s="23" t="s">
        <v>19</v>
      </c>
      <c r="B107" s="24"/>
      <c r="C107" s="25"/>
      <c r="D107" s="25"/>
      <c r="E107" s="25"/>
      <c r="F107" s="24"/>
      <c r="G107" s="26">
        <f>SUM(F5:F106)</f>
        <v>0</v>
      </c>
    </row>
  </sheetData>
  <conditionalFormatting sqref="G5:G16">
    <cfRule type="cellIs" dxfId="69" priority="5" operator="equal">
      <formula>"à commander"</formula>
    </cfRule>
  </conditionalFormatting>
  <conditionalFormatting sqref="G5:G16">
    <cfRule type="cellIs" dxfId="68" priority="4" operator="equal">
      <formula>"Pas besoin"</formula>
    </cfRule>
  </conditionalFormatting>
  <conditionalFormatting sqref="G18:G106">
    <cfRule type="cellIs" dxfId="67" priority="2" operator="equal">
      <formula>"Pas besoin"</formula>
    </cfRule>
    <cfRule type="cellIs" priority="3" operator="equal">
      <formula>"Pas besoin"</formula>
    </cfRule>
  </conditionalFormatting>
  <conditionalFormatting sqref="G18:G106">
    <cfRule type="cellIs" dxfId="66" priority="1" operator="equal">
      <formula>"à commander"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janvierbis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ix</dc:creator>
  <cp:lastModifiedBy>Eric ix</cp:lastModifiedBy>
  <cp:lastPrinted>2019-11-16T17:59:27Z</cp:lastPrinted>
  <dcterms:created xsi:type="dcterms:W3CDTF">2017-01-05T13:32:31Z</dcterms:created>
  <dcterms:modified xsi:type="dcterms:W3CDTF">2019-11-19T14:28:46Z</dcterms:modified>
</cp:coreProperties>
</file>