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Violaine\Desktop\"/>
    </mc:Choice>
  </mc:AlternateContent>
  <bookViews>
    <workbookView xWindow="0" yWindow="0" windowWidth="20490" windowHeight="7365" tabRatio="861" activeTab="1"/>
  </bookViews>
  <sheets>
    <sheet name="ACCUEIL" sheetId="1" r:id="rId1"/>
    <sheet name="ADHERENTS" sheetId="2" r:id="rId2"/>
    <sheet name="PARTENAIRES" sheetId="3" r:id="rId3"/>
    <sheet name="HANDICAP" sheetId="4" r:id="rId4"/>
    <sheet name="BIEN VIEILLIR" sheetId="5" r:id="rId5"/>
    <sheet name="ACTIONS SOCIALES" sheetId="6" r:id="rId6"/>
    <sheet name="NUTRITION" sheetId="7" r:id="rId7"/>
    <sheet name="OUTIL" sheetId="8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4" l="1"/>
  <c r="A3" i="4"/>
  <c r="A4" i="4"/>
  <c r="A5" i="4"/>
  <c r="A6" i="4"/>
  <c r="A7" i="4"/>
  <c r="A8" i="4"/>
  <c r="A9" i="4"/>
  <c r="A10" i="4"/>
  <c r="A11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2" i="4"/>
  <c r="E4" i="2" l="1"/>
  <c r="D4" i="2"/>
</calcChain>
</file>

<file path=xl/sharedStrings.xml><?xml version="1.0" encoding="utf-8"?>
<sst xmlns="http://schemas.openxmlformats.org/spreadsheetml/2006/main" count="142" uniqueCount="49">
  <si>
    <t>Liste des adhérents</t>
  </si>
  <si>
    <t>Recherche rapide</t>
  </si>
  <si>
    <t>Nom</t>
  </si>
  <si>
    <t>Prénom</t>
  </si>
  <si>
    <t>Adresse</t>
  </si>
  <si>
    <t>Ville</t>
  </si>
  <si>
    <t>Pôle</t>
  </si>
  <si>
    <t>fritou</t>
  </si>
  <si>
    <t>ratus</t>
  </si>
  <si>
    <t>Galonier</t>
  </si>
  <si>
    <t>marie</t>
  </si>
  <si>
    <t>pierre</t>
  </si>
  <si>
    <t>Paul</t>
  </si>
  <si>
    <t>Handicap</t>
  </si>
  <si>
    <t>Nutrition</t>
  </si>
  <si>
    <t>Oui</t>
  </si>
  <si>
    <t>Non</t>
  </si>
  <si>
    <t>Marraussan</t>
  </si>
  <si>
    <t>Stade Moureu</t>
  </si>
  <si>
    <t>Mont Blanc APF</t>
  </si>
  <si>
    <t>ESAT OSARIS</t>
  </si>
  <si>
    <t>Terre Blanche</t>
  </si>
  <si>
    <t>Club APA</t>
  </si>
  <si>
    <t xml:space="preserve">Vaclav Havel </t>
  </si>
  <si>
    <t>ASTP</t>
  </si>
  <si>
    <t>Villeneuve les Maguelone</t>
  </si>
  <si>
    <t>Autres</t>
  </si>
  <si>
    <t xml:space="preserve">Lieu_intervention </t>
  </si>
  <si>
    <t>Date_de_naissance</t>
  </si>
  <si>
    <t>Code_postal</t>
  </si>
  <si>
    <t>N°_téléphone</t>
  </si>
  <si>
    <t>N°_portable</t>
  </si>
  <si>
    <t>Adresse_mail</t>
  </si>
  <si>
    <t>Droit_image</t>
  </si>
  <si>
    <t>Responsable_légal</t>
  </si>
  <si>
    <t>Coordonées</t>
  </si>
  <si>
    <t>Adhérent_2015-2016</t>
  </si>
  <si>
    <t>Adhérent_2016-2017</t>
  </si>
  <si>
    <t>Adhérent_2017-2018</t>
  </si>
  <si>
    <t>Actions_Sociales</t>
  </si>
  <si>
    <t>Bien_Vieillir</t>
  </si>
  <si>
    <t>Lieu 1</t>
  </si>
  <si>
    <t>Lieu 2</t>
  </si>
  <si>
    <t>Radis</t>
  </si>
  <si>
    <t>Sabrina</t>
  </si>
  <si>
    <t>Roulet</t>
  </si>
  <si>
    <t>Pierre</t>
  </si>
  <si>
    <t>Bouteille</t>
  </si>
  <si>
    <t>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</si>
</sst>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1"/>
  <sheetViews>
    <sheetView tabSelected="1" workbookViewId="0">
      <selection activeCell="E13" sqref="E13"/>
    </sheetView>
  </sheetViews>
  <sheetFormatPr baseColWidth="10" defaultRowHeight="15" x14ac:dyDescent="0.25"/>
  <cols>
    <col min="2" max="2" width="18.42578125" bestFit="1" customWidth="1"/>
    <col min="5" max="5" width="17" style="1" bestFit="1" customWidth="1"/>
    <col min="9" max="9" width="12.85546875" style="2" bestFit="1" customWidth="1"/>
    <col min="10" max="10" width="11.42578125" style="2"/>
    <col min="11" max="11" width="12.42578125" bestFit="1" customWidth="1"/>
    <col min="12" max="12" width="13.7109375" bestFit="1" customWidth="1"/>
    <col min="13" max="13" width="17.5703125" bestFit="1" customWidth="1"/>
    <col min="14" max="14" width="11" bestFit="1" customWidth="1"/>
    <col min="15" max="17" width="18.7109375" bestFit="1" customWidth="1"/>
  </cols>
  <sheetData>
    <row r="1" spans="1:17" ht="33.75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3" spans="1:17" x14ac:dyDescent="0.25">
      <c r="A3" s="3" t="s">
        <v>1</v>
      </c>
      <c r="B3" s="3"/>
      <c r="C3" t="s">
        <v>2</v>
      </c>
      <c r="D3" t="s">
        <v>3</v>
      </c>
      <c r="E3" s="1" t="s">
        <v>28</v>
      </c>
      <c r="F3" t="s">
        <v>4</v>
      </c>
      <c r="G3" t="s">
        <v>29</v>
      </c>
      <c r="H3" t="s">
        <v>5</v>
      </c>
      <c r="I3" s="2" t="s">
        <v>30</v>
      </c>
      <c r="J3" s="2" t="s">
        <v>31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</row>
    <row r="4" spans="1:17" x14ac:dyDescent="0.25">
      <c r="A4" s="3"/>
      <c r="B4" s="3"/>
      <c r="C4" t="s">
        <v>7</v>
      </c>
      <c r="D4" t="str">
        <f>VLOOKUP(C4,C5:Q1200,2)</f>
        <v>Paul</v>
      </c>
      <c r="E4" s="1">
        <f>VLOOKUP(C4,C5:Q1200,3)</f>
        <v>32579</v>
      </c>
    </row>
    <row r="5" spans="1:17" x14ac:dyDescent="0.25">
      <c r="A5" t="s">
        <v>6</v>
      </c>
      <c r="B5" t="s">
        <v>27</v>
      </c>
      <c r="C5" t="s">
        <v>2</v>
      </c>
      <c r="D5" t="s">
        <v>3</v>
      </c>
      <c r="E5" s="1" t="s">
        <v>28</v>
      </c>
      <c r="F5" t="s">
        <v>4</v>
      </c>
      <c r="G5" t="s">
        <v>29</v>
      </c>
      <c r="H5" t="s">
        <v>5</v>
      </c>
      <c r="I5" s="2" t="s">
        <v>30</v>
      </c>
      <c r="J5" s="2" t="s">
        <v>31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37</v>
      </c>
      <c r="Q5" t="s">
        <v>38</v>
      </c>
    </row>
    <row r="6" spans="1:17" x14ac:dyDescent="0.25">
      <c r="A6" t="s">
        <v>13</v>
      </c>
      <c r="B6" t="s">
        <v>41</v>
      </c>
      <c r="C6" t="s">
        <v>7</v>
      </c>
      <c r="D6" t="s">
        <v>12</v>
      </c>
      <c r="E6" s="1">
        <v>32579</v>
      </c>
    </row>
    <row r="7" spans="1:17" x14ac:dyDescent="0.25">
      <c r="A7" t="s">
        <v>39</v>
      </c>
      <c r="B7" t="s">
        <v>41</v>
      </c>
      <c r="C7" t="s">
        <v>8</v>
      </c>
      <c r="D7" t="s">
        <v>11</v>
      </c>
      <c r="E7" s="1">
        <v>24574</v>
      </c>
    </row>
    <row r="8" spans="1:17" x14ac:dyDescent="0.25">
      <c r="A8" t="s">
        <v>13</v>
      </c>
      <c r="B8" t="s">
        <v>42</v>
      </c>
      <c r="C8" t="s">
        <v>9</v>
      </c>
      <c r="D8" t="s">
        <v>10</v>
      </c>
      <c r="E8" s="1">
        <v>31999</v>
      </c>
    </row>
    <row r="9" spans="1:17" x14ac:dyDescent="0.25">
      <c r="A9" t="s">
        <v>13</v>
      </c>
      <c r="B9" t="s">
        <v>41</v>
      </c>
      <c r="C9" t="s">
        <v>43</v>
      </c>
      <c r="D9" t="s">
        <v>44</v>
      </c>
      <c r="E9" s="1">
        <v>28026</v>
      </c>
    </row>
    <row r="10" spans="1:17" x14ac:dyDescent="0.25">
      <c r="A10" t="s">
        <v>14</v>
      </c>
      <c r="B10" t="s">
        <v>41</v>
      </c>
      <c r="C10" t="s">
        <v>45</v>
      </c>
      <c r="D10" t="s">
        <v>46</v>
      </c>
      <c r="E10" s="1">
        <v>33108</v>
      </c>
    </row>
    <row r="11" spans="1:17" x14ac:dyDescent="0.25">
      <c r="A11" t="s">
        <v>39</v>
      </c>
      <c r="B11" t="s">
        <v>42</v>
      </c>
      <c r="C11" t="s">
        <v>47</v>
      </c>
      <c r="D11" t="s">
        <v>48</v>
      </c>
      <c r="E11" s="1">
        <v>32531</v>
      </c>
    </row>
  </sheetData>
  <mergeCells count="2">
    <mergeCell ref="A3:B4"/>
    <mergeCell ref="A1:Q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OUTIL!$A$1:$A$4</xm:f>
          </x14:formula1>
          <xm:sqref>A6:A1200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18"/>
  <sheetViews>
    <sheetView workbookViewId="0">
      <selection activeCell="A4" sqref="A4"/>
    </sheetView>
  </sheetViews>
  <sheetFormatPr baseColWidth="10" defaultRowHeight="15" x14ac:dyDescent="0.25"/>
  <cols>
    <col min="4" max="4" width="18.140625" bestFit="1" customWidth="1"/>
  </cols>
  <sheetData>
    <row r="1" spans="1:16" x14ac:dyDescent="0.25">
      <c r="A1" t="s">
        <v>27</v>
      </c>
      <c r="B1" t="s">
        <v>2</v>
      </c>
      <c r="C1" t="s">
        <v>3</v>
      </c>
      <c r="D1" s="1" t="s">
        <v>28</v>
      </c>
      <c r="E1" t="s">
        <v>4</v>
      </c>
      <c r="F1" t="s">
        <v>29</v>
      </c>
      <c r="G1" t="s">
        <v>5</v>
      </c>
      <c r="H1" s="2" t="s">
        <v>30</v>
      </c>
      <c r="I1" s="2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 x14ac:dyDescent="0.25">
      <c r="A2" t="str">
        <f>IF(ADHERENTS!A6="Handicap",ADHERENTS!B6,"")</f>
        <v>Lieu 1</v>
      </c>
      <c r="B2" t="str">
        <f>IF(ADHERENTS!A6="Handicap",ADHERENTS!C6,"")</f>
        <v>fritou</v>
      </c>
    </row>
    <row r="3" spans="1:16" x14ac:dyDescent="0.25">
      <c r="A3" t="str">
        <f>IF(ADHERENTS!A7="Handicap",ADHERENTS!B7,"")</f>
        <v/>
      </c>
      <c r="B3" t="str">
        <f>IF(ADHERENTS!A7="Handicap",ADHERENTS!C7,"")</f>
        <v/>
      </c>
    </row>
    <row r="4" spans="1:16" x14ac:dyDescent="0.25">
      <c r="A4" t="str">
        <f>IF(ADHERENTS!A8="Handicap",ADHERENTS!B8,"")</f>
        <v>Lieu 2</v>
      </c>
      <c r="B4" t="str">
        <f>IF(ADHERENTS!A8="Handicap",ADHERENTS!C8,"")</f>
        <v>Galonier</v>
      </c>
    </row>
    <row r="5" spans="1:16" x14ac:dyDescent="0.25">
      <c r="A5" t="str">
        <f>IF(ADHERENTS!A9="Handicap",ADHERENTS!B9,"")</f>
        <v>Lieu 1</v>
      </c>
      <c r="B5" t="str">
        <f>IF(ADHERENTS!A9="Handicap",ADHERENTS!C9,"")</f>
        <v>Radis</v>
      </c>
    </row>
    <row r="6" spans="1:16" x14ac:dyDescent="0.25">
      <c r="A6" t="str">
        <f>IF(ADHERENTS!A10="Handicap",ADHERENTS!B10,"")</f>
        <v/>
      </c>
      <c r="B6" t="str">
        <f>IF(ADHERENTS!A10="Handicap",ADHERENTS!C10,"")</f>
        <v/>
      </c>
    </row>
    <row r="7" spans="1:16" x14ac:dyDescent="0.25">
      <c r="A7" t="str">
        <f>IF(ADHERENTS!A11="Handicap",ADHERENTS!B11,"")</f>
        <v/>
      </c>
      <c r="B7" t="str">
        <f>IF(ADHERENTS!A11="Handicap",ADHERENTS!C11,"")</f>
        <v/>
      </c>
    </row>
    <row r="8" spans="1:16" x14ac:dyDescent="0.25">
      <c r="A8" t="str">
        <f>IF(ADHERENTS!A12="Handicap",ADHERENTS!B12,"")</f>
        <v/>
      </c>
      <c r="B8" t="str">
        <f>IF(ADHERENTS!A12="Handicap",ADHERENTS!C12,"")</f>
        <v/>
      </c>
    </row>
    <row r="9" spans="1:16" x14ac:dyDescent="0.25">
      <c r="A9" t="str">
        <f>IF(ADHERENTS!A13="Handicap",ADHERENTS!B13,"")</f>
        <v/>
      </c>
      <c r="B9" t="str">
        <f>IF(ADHERENTS!A13="Handicap",ADHERENTS!C13,"")</f>
        <v/>
      </c>
    </row>
    <row r="10" spans="1:16" x14ac:dyDescent="0.25">
      <c r="A10" t="str">
        <f>IF(ADHERENTS!A14="Handicap",ADHERENTS!B14,"")</f>
        <v/>
      </c>
      <c r="B10" t="str">
        <f>IF(ADHERENTS!A14="Handicap",ADHERENTS!C14,"")</f>
        <v/>
      </c>
    </row>
    <row r="11" spans="1:16" x14ac:dyDescent="0.25">
      <c r="A11" t="str">
        <f>IF(ADHERENTS!A15="Handicap",ADHERENTS!B15,"")</f>
        <v/>
      </c>
      <c r="B11" t="str">
        <f>IF(ADHERENTS!A15="Handicap",ADHERENTS!C15,"")</f>
        <v/>
      </c>
    </row>
    <row r="12" spans="1:16" x14ac:dyDescent="0.25">
      <c r="B12" t="str">
        <f>IF(ADHERENTS!A16="Handicap",ADHERENTS!C16,"")</f>
        <v/>
      </c>
    </row>
    <row r="13" spans="1:16" x14ac:dyDescent="0.25">
      <c r="B13" t="str">
        <f>IF(ADHERENTS!A17="Handicap",ADHERENTS!C17,"")</f>
        <v/>
      </c>
    </row>
    <row r="14" spans="1:16" x14ac:dyDescent="0.25">
      <c r="B14" t="str">
        <f>IF(ADHERENTS!A18="Handicap",ADHERENTS!C18,"")</f>
        <v/>
      </c>
    </row>
    <row r="15" spans="1:16" x14ac:dyDescent="0.25">
      <c r="B15" t="str">
        <f>IF(ADHERENTS!A19="Handicap",ADHERENTS!C19,"")</f>
        <v/>
      </c>
    </row>
    <row r="16" spans="1:16" x14ac:dyDescent="0.25">
      <c r="B16" t="str">
        <f>IF(ADHERENTS!A20="Handicap",ADHERENTS!C20,"")</f>
        <v/>
      </c>
    </row>
    <row r="17" spans="2:2" x14ac:dyDescent="0.25">
      <c r="B17" t="str">
        <f>IF(ADHERENTS!A21="Handicap",ADHERENTS!C21,"")</f>
        <v/>
      </c>
    </row>
    <row r="18" spans="2:2" x14ac:dyDescent="0.25">
      <c r="B18" t="str">
        <f>IF(ADHERENTS!A22="Handicap",ADHERENTS!C22,"")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1"/>
  <sheetViews>
    <sheetView workbookViewId="0">
      <selection sqref="A1:Q1"/>
    </sheetView>
  </sheetViews>
  <sheetFormatPr baseColWidth="10" defaultRowHeight="15" x14ac:dyDescent="0.25"/>
  <sheetData>
    <row r="1" spans="1:17" x14ac:dyDescent="0.25">
      <c r="A1" t="s">
        <v>6</v>
      </c>
      <c r="B1" t="s">
        <v>27</v>
      </c>
      <c r="C1" t="s">
        <v>2</v>
      </c>
      <c r="D1" t="s">
        <v>3</v>
      </c>
      <c r="E1" s="1" t="s">
        <v>28</v>
      </c>
      <c r="F1" t="s">
        <v>4</v>
      </c>
      <c r="G1" t="s">
        <v>29</v>
      </c>
      <c r="H1" t="s">
        <v>5</v>
      </c>
      <c r="I1" s="2" t="s">
        <v>30</v>
      </c>
      <c r="J1" s="2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1"/>
  <sheetViews>
    <sheetView workbookViewId="0">
      <selection sqref="A1:Q1"/>
    </sheetView>
  </sheetViews>
  <sheetFormatPr baseColWidth="10" defaultRowHeight="15" x14ac:dyDescent="0.25"/>
  <sheetData>
    <row r="1" spans="1:17" x14ac:dyDescent="0.25">
      <c r="A1" t="s">
        <v>6</v>
      </c>
      <c r="B1" t="s">
        <v>27</v>
      </c>
      <c r="C1" t="s">
        <v>2</v>
      </c>
      <c r="D1" t="s">
        <v>3</v>
      </c>
      <c r="E1" s="1" t="s">
        <v>28</v>
      </c>
      <c r="F1" t="s">
        <v>4</v>
      </c>
      <c r="G1" t="s">
        <v>29</v>
      </c>
      <c r="H1" t="s">
        <v>5</v>
      </c>
      <c r="I1" s="2" t="s">
        <v>30</v>
      </c>
      <c r="J1" s="2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1"/>
  <sheetViews>
    <sheetView workbookViewId="0">
      <selection activeCell="D9" sqref="D9"/>
    </sheetView>
  </sheetViews>
  <sheetFormatPr baseColWidth="10" defaultRowHeight="15" x14ac:dyDescent="0.25"/>
  <sheetData>
    <row r="1" spans="1:17" x14ac:dyDescent="0.25">
      <c r="A1" t="s">
        <v>6</v>
      </c>
      <c r="B1" t="s">
        <v>27</v>
      </c>
      <c r="C1" t="s">
        <v>2</v>
      </c>
      <c r="D1" t="s">
        <v>3</v>
      </c>
      <c r="E1" s="1" t="s">
        <v>28</v>
      </c>
      <c r="F1" t="s">
        <v>4</v>
      </c>
      <c r="G1" t="s">
        <v>29</v>
      </c>
      <c r="H1" t="s">
        <v>5</v>
      </c>
      <c r="I1" s="2" t="s">
        <v>30</v>
      </c>
      <c r="J1" s="2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10"/>
  <sheetViews>
    <sheetView workbookViewId="0">
      <selection activeCell="C18" sqref="C18"/>
    </sheetView>
  </sheetViews>
  <sheetFormatPr baseColWidth="10" defaultRowHeight="15" x14ac:dyDescent="0.25"/>
  <cols>
    <col min="1" max="1" width="15.140625" bestFit="1" customWidth="1"/>
    <col min="3" max="3" width="24.42578125" bestFit="1" customWidth="1"/>
  </cols>
  <sheetData>
    <row r="1" spans="1:3" x14ac:dyDescent="0.25">
      <c r="A1" t="s">
        <v>39</v>
      </c>
      <c r="B1" t="s">
        <v>15</v>
      </c>
      <c r="C1" t="s">
        <v>17</v>
      </c>
    </row>
    <row r="2" spans="1:3" x14ac:dyDescent="0.25">
      <c r="A2" t="s">
        <v>40</v>
      </c>
      <c r="B2" t="s">
        <v>16</v>
      </c>
      <c r="C2" t="s">
        <v>18</v>
      </c>
    </row>
    <row r="3" spans="1:3" x14ac:dyDescent="0.25">
      <c r="A3" t="s">
        <v>13</v>
      </c>
      <c r="C3" t="s">
        <v>19</v>
      </c>
    </row>
    <row r="4" spans="1:3" x14ac:dyDescent="0.25">
      <c r="A4" t="s">
        <v>14</v>
      </c>
      <c r="C4" t="s">
        <v>20</v>
      </c>
    </row>
    <row r="5" spans="1:3" x14ac:dyDescent="0.25">
      <c r="C5" t="s">
        <v>21</v>
      </c>
    </row>
    <row r="6" spans="1:3" x14ac:dyDescent="0.25">
      <c r="C6" t="s">
        <v>22</v>
      </c>
    </row>
    <row r="7" spans="1:3" x14ac:dyDescent="0.25">
      <c r="C7" t="s">
        <v>23</v>
      </c>
    </row>
    <row r="8" spans="1:3" x14ac:dyDescent="0.25">
      <c r="C8" t="s">
        <v>24</v>
      </c>
    </row>
    <row r="9" spans="1:3" x14ac:dyDescent="0.25">
      <c r="C9" t="s">
        <v>25</v>
      </c>
    </row>
    <row r="10" spans="1:3" x14ac:dyDescent="0.25">
      <c r="C10" t="s">
        <v>26</v>
      </c>
    </row>
  </sheetData>
  <sortState ref="A1:A4">
    <sortCondition ref="A1:A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ADHERENTS</vt:lpstr>
      <vt:lpstr>PARTENAIRES</vt:lpstr>
      <vt:lpstr>HANDICAP</vt:lpstr>
      <vt:lpstr>BIEN VIEILLIR</vt:lpstr>
      <vt:lpstr>ACTIONS SOCIALES</vt:lpstr>
      <vt:lpstr>NUTRITION</vt:lpstr>
      <vt:lpstr>OUTIL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Violaine</dc:creator>
  <cp:lastModifiedBy>Violaine</cp:lastModifiedBy>
  <dcterms:created xsi:type="dcterms:W3CDTF">2016-06-27T15:12:26Z</dcterms:created>
  <dcterms:modified xsi:type="dcterms:W3CDTF">2016-06-28T14:35:11Z</dcterms:modified>
</cp:coreProperties>
</file>