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tb5536\Desktop\FIP\"/>
    </mc:Choice>
  </mc:AlternateContent>
  <bookViews>
    <workbookView xWindow="0" yWindow="0" windowWidth="28800" windowHeight="12585"/>
  </bookViews>
  <sheets>
    <sheet name="Feuil1- FIP" sheetId="1" r:id="rId1"/>
    <sheet name="Problématique" sheetId="6" r:id="rId2"/>
    <sheet name="Idées d'améliorations" sheetId="5" r:id="rId3"/>
    <sheet name="Feuil2" sheetId="2" r:id="rId4"/>
  </sheets>
  <definedNames>
    <definedName name="Amélioration">Feuil2!$O$4:$O$20</definedName>
    <definedName name="Améliorer">Feuil2!$B$28:$B$31</definedName>
    <definedName name="CaseACocher1" localSheetId="1">Problématique!$E$9</definedName>
    <definedName name="Code_concession">Feuil2!$S$4:$S$296</definedName>
    <definedName name="Dysfonctionnement" localSheetId="1">Feuil2!$B$15:$B$23</definedName>
    <definedName name="Service">Feuil2!$J$4:$J$20</definedName>
    <definedName name="Signaler" localSheetId="1">Feuil2!$B$9:$B$12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" i="6" l="1"/>
  <c r="E28" i="5"/>
  <c r="I35" i="5" s="1"/>
  <c r="M5" i="5" l="1"/>
  <c r="D31" i="2" l="1"/>
  <c r="D30" i="2"/>
  <c r="D29" i="2"/>
  <c r="D28" i="2"/>
  <c r="D42" i="2"/>
  <c r="D41" i="2"/>
  <c r="D40" i="2"/>
  <c r="D39" i="2"/>
  <c r="D38" i="2"/>
  <c r="D37" i="2"/>
  <c r="D36" i="2"/>
  <c r="D35" i="2"/>
  <c r="D34" i="2"/>
  <c r="D23" i="2"/>
  <c r="B2" i="2" l="1"/>
  <c r="M4" i="6" l="1"/>
  <c r="D22" i="2"/>
  <c r="D21" i="2"/>
  <c r="D20" i="2"/>
  <c r="D19" i="2"/>
  <c r="D18" i="2"/>
  <c r="D17" i="2"/>
  <c r="D16" i="2"/>
  <c r="D15" i="2"/>
  <c r="D9" i="2"/>
  <c r="L4" i="1" l="1"/>
  <c r="D12" i="2" l="1"/>
  <c r="D11" i="2"/>
  <c r="D10" i="2"/>
</calcChain>
</file>

<file path=xl/sharedStrings.xml><?xml version="1.0" encoding="utf-8"?>
<sst xmlns="http://schemas.openxmlformats.org/spreadsheetml/2006/main" count="114" uniqueCount="76">
  <si>
    <t>Achats</t>
  </si>
  <si>
    <t>VN</t>
  </si>
  <si>
    <t>VO</t>
  </si>
  <si>
    <t>SAV</t>
  </si>
  <si>
    <t>PRA</t>
  </si>
  <si>
    <t>Développement Réseau</t>
  </si>
  <si>
    <t>Finance Comptabilité</t>
  </si>
  <si>
    <t>Formation</t>
  </si>
  <si>
    <t>Informatique</t>
  </si>
  <si>
    <t>Juridique</t>
  </si>
  <si>
    <t>Marketing</t>
  </si>
  <si>
    <t>MINI</t>
  </si>
  <si>
    <t>Planification &amp; ADV</t>
  </si>
  <si>
    <t>Service à la Clientèle</t>
  </si>
  <si>
    <t>Relations Publiques &amp; Communication</t>
  </si>
  <si>
    <t>Relations Humaines &amp; Services Généraux</t>
  </si>
  <si>
    <t>Ventes</t>
  </si>
  <si>
    <t>Ventes VO</t>
  </si>
  <si>
    <t xml:space="preserve">Date : </t>
  </si>
  <si>
    <t>Nom et Prénom :</t>
  </si>
  <si>
    <t xml:space="preserve">Coordonnées : </t>
  </si>
  <si>
    <t xml:space="preserve">Téléphone : </t>
  </si>
  <si>
    <t xml:space="preserve">Signaler un dysfonctionnement </t>
  </si>
  <si>
    <t xml:space="preserve">Management </t>
  </si>
  <si>
    <t>Organisation</t>
  </si>
  <si>
    <t>Personnel</t>
  </si>
  <si>
    <t xml:space="preserve">Informatique </t>
  </si>
  <si>
    <t>Gestion</t>
  </si>
  <si>
    <t>CRM</t>
  </si>
  <si>
    <t>Communication</t>
  </si>
  <si>
    <t>Activité</t>
  </si>
  <si>
    <t>Thémes d'améliorations</t>
  </si>
  <si>
    <t xml:space="preserve">Proposition d'amélioration d'un processus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</si>
  <si>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</si>
  <si>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</si>
  <si>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</si>
  <si>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</si>
  <si>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</si>
  <si>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</si>
  <si>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</si>
  <si>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</si>
  <si>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</si>
  <si>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</si>
  <si>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</si>
  <si>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</si>
  <si>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 xml:space="preserve">*Merci de remplir l'ensemble des champs </t>
  </si>
  <si>
    <t>*</t>
  </si>
  <si>
    <t>Description de la problématique  : *</t>
  </si>
  <si>
    <t xml:space="preserve">* Merci de remplir les champs concernés </t>
  </si>
  <si>
    <t xml:space="preserve">Email : </t>
  </si>
  <si>
    <t>Finance</t>
  </si>
  <si>
    <t xml:space="preserve">Dysfonctionnement </t>
  </si>
  <si>
    <t xml:space="preserve">Idée d'amélioration </t>
  </si>
  <si>
    <t xml:space="preserve">Code concession </t>
  </si>
  <si>
    <t>Vos Suggestion(s) : *</t>
  </si>
  <si>
    <t>Direction</t>
  </si>
  <si>
    <t>Ventes / Marketing / Communication</t>
  </si>
  <si>
    <t>APV</t>
  </si>
  <si>
    <t xml:space="preserve">Finance / RH / Juridique </t>
  </si>
  <si>
    <t>Administratif / Qualité</t>
  </si>
  <si>
    <t>Concession</t>
  </si>
  <si>
    <t>Réponse :</t>
  </si>
  <si>
    <t xml:space="preserve">Réponse du service concerné  : </t>
  </si>
  <si>
    <t xml:space="preserve">Action à intégrer dans le plan d'action du service : </t>
  </si>
  <si>
    <t>Oui</t>
  </si>
  <si>
    <t>Non</t>
  </si>
  <si>
    <t xml:space="preserve">Date de la réponse : </t>
  </si>
  <si>
    <t xml:space="preserve">Responsable du traitement : </t>
  </si>
  <si>
    <t xml:space="preserve">Action intégrée dans le plan d'action du service : </t>
  </si>
  <si>
    <t xml:space="preserve">     Oui</t>
  </si>
  <si>
    <t xml:space="preserve">Deadline : </t>
  </si>
  <si>
    <t>Proposer une amélioration</t>
  </si>
  <si>
    <t>Fiche ….</t>
  </si>
  <si>
    <t xml:space="preserve">Votre service pour </t>
  </si>
  <si>
    <t xml:space="preserve">Ou votre code </t>
  </si>
  <si>
    <t>Group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</si>
</sst>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BMW Group Condensed"/>
      <family val="2"/>
    </font>
    <font>
      <b/>
      <sz val="12"/>
      <color theme="1"/>
      <name val="BMW Group Condensed"/>
      <family val="2"/>
    </font>
    <font>
      <sz val="11"/>
      <color theme="1"/>
      <name val="BMW Group Condensed"/>
      <family val="2"/>
    </font>
    <font>
      <u/>
      <sz val="11"/>
      <color theme="10"/>
      <name val="BMW Group Condensed"/>
      <family val="2"/>
    </font>
    <font>
      <sz val="11"/>
      <name val="BMW Group Condensed"/>
      <family val="2"/>
    </font>
    <font>
      <b/>
      <sz val="11"/>
      <name val="BMW Group Condensed"/>
      <family val="2"/>
    </font>
    <font>
      <b/>
      <sz val="18"/>
      <color theme="1"/>
      <name val="BMW Group Condensed"/>
      <family val="2"/>
    </font>
    <font>
      <sz val="12"/>
      <color theme="1"/>
      <name val="BMW Group Condensed"/>
      <family val="2"/>
    </font>
    <font>
      <sz val="10"/>
      <color theme="1"/>
      <name val="BMW Group Condensed"/>
      <family val="2"/>
    </font>
    <font>
      <b/>
      <sz val="11"/>
      <color rgb="FF000000"/>
      <name val="BMW Group Condensed"/>
      <family val="2"/>
    </font>
    <font>
      <sz val="10"/>
      <color rgb="FFFFFFFF"/>
      <name val="BMW Group Condensed"/>
      <family val="2"/>
    </font>
    <font>
      <b/>
      <sz val="18"/>
      <color theme="1"/>
      <name val="Wingdings"/>
      <charset val="2"/>
    </font>
    <font>
      <sz val="11"/>
      <color rgb="FF000000"/>
      <name val="BMW Group Condensed"/>
      <family val="2"/>
    </font>
    <font>
      <sz val="9"/>
      <color theme="1"/>
      <name val="BMW Group Condensed"/>
      <family val="2"/>
    </font>
    <font>
      <b/>
      <sz val="9"/>
      <color theme="1"/>
      <name val="BMW Group Condensed"/>
      <family val="2"/>
    </font>
    <font>
      <b/>
      <u/>
      <sz val="9"/>
      <color theme="1"/>
      <name val="BMW Group Condensed"/>
      <family val="2"/>
    </font>
    <font>
      <b/>
      <sz val="10"/>
      <color theme="1"/>
      <name val="BMW Group Condensed"/>
      <family val="2"/>
    </font>
    <font>
      <sz val="9"/>
      <color rgb="FF000000"/>
      <name val="BMW Group Condensed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678A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7">
    <xf numFmtId="0" fontId="0" fillId="0" borderId="0" xfId="0"/>
    <xf numFmtId="0" fontId="0" fillId="4" borderId="0" xfId="0" applyFill="1" applyBorder="1"/>
    <xf numFmtId="0" fontId="0" fillId="2" borderId="0" xfId="0" applyFill="1" applyBorder="1"/>
    <xf numFmtId="0" fontId="2" fillId="4" borderId="0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4" fillId="3" borderId="0" xfId="0" applyFont="1" applyFill="1" applyBorder="1"/>
    <xf numFmtId="0" fontId="5" fillId="2" borderId="0" xfId="1" applyFont="1" applyFill="1" applyBorder="1"/>
    <xf numFmtId="0" fontId="0" fillId="5" borderId="0" xfId="0" applyFill="1"/>
    <xf numFmtId="0" fontId="4" fillId="7" borderId="0" xfId="0" applyFont="1" applyFill="1" applyBorder="1"/>
    <xf numFmtId="0" fontId="6" fillId="6" borderId="0" xfId="0" applyFont="1" applyFill="1" applyBorder="1"/>
    <xf numFmtId="0" fontId="6" fillId="6" borderId="5" xfId="0" applyFont="1" applyFill="1" applyBorder="1"/>
    <xf numFmtId="0" fontId="4" fillId="7" borderId="1" xfId="0" applyFont="1" applyFill="1" applyBorder="1"/>
    <xf numFmtId="0" fontId="4" fillId="7" borderId="2" xfId="0" applyFont="1" applyFill="1" applyBorder="1"/>
    <xf numFmtId="0" fontId="4" fillId="7" borderId="3" xfId="0" applyFont="1" applyFill="1" applyBorder="1"/>
    <xf numFmtId="0" fontId="4" fillId="7" borderId="4" xfId="0" applyFont="1" applyFill="1" applyBorder="1"/>
    <xf numFmtId="0" fontId="0" fillId="7" borderId="0" xfId="0" applyFill="1" applyBorder="1"/>
    <xf numFmtId="0" fontId="4" fillId="7" borderId="5" xfId="0" applyFont="1" applyFill="1" applyBorder="1"/>
    <xf numFmtId="0" fontId="4" fillId="7" borderId="6" xfId="0" applyFont="1" applyFill="1" applyBorder="1"/>
    <xf numFmtId="0" fontId="4" fillId="7" borderId="7" xfId="0" applyFont="1" applyFill="1" applyBorder="1"/>
    <xf numFmtId="0" fontId="4" fillId="7" borderId="8" xfId="0" applyFont="1" applyFill="1" applyBorder="1"/>
    <xf numFmtId="0" fontId="0" fillId="6" borderId="1" xfId="0" applyFill="1" applyBorder="1"/>
    <xf numFmtId="0" fontId="6" fillId="6" borderId="2" xfId="0" applyFont="1" applyFill="1" applyBorder="1"/>
    <xf numFmtId="0" fontId="6" fillId="6" borderId="3" xfId="0" applyFont="1" applyFill="1" applyBorder="1"/>
    <xf numFmtId="0" fontId="6" fillId="6" borderId="4" xfId="0" applyFont="1" applyFill="1" applyBorder="1"/>
    <xf numFmtId="0" fontId="6" fillId="6" borderId="6" xfId="0" applyFont="1" applyFill="1" applyBorder="1"/>
    <xf numFmtId="0" fontId="6" fillId="6" borderId="7" xfId="0" applyFont="1" applyFill="1" applyBorder="1"/>
    <xf numFmtId="0" fontId="6" fillId="6" borderId="8" xfId="0" applyFont="1" applyFill="1" applyBorder="1"/>
    <xf numFmtId="0" fontId="2" fillId="2" borderId="0" xfId="0" applyFont="1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4" fillId="2" borderId="15" xfId="0" applyFont="1" applyFill="1" applyBorder="1"/>
    <xf numFmtId="0" fontId="4" fillId="2" borderId="16" xfId="0" applyFont="1" applyFill="1" applyBorder="1"/>
    <xf numFmtId="0" fontId="6" fillId="2" borderId="16" xfId="0" applyFont="1" applyFill="1" applyBorder="1"/>
    <xf numFmtId="0" fontId="0" fillId="0" borderId="0" xfId="0" applyBorder="1"/>
    <xf numFmtId="0" fontId="4" fillId="2" borderId="17" xfId="0" applyFont="1" applyFill="1" applyBorder="1"/>
    <xf numFmtId="0" fontId="4" fillId="2" borderId="18" xfId="0" applyFont="1" applyFill="1" applyBorder="1"/>
    <xf numFmtId="0" fontId="4" fillId="2" borderId="19" xfId="0" applyFont="1" applyFill="1" applyBorder="1"/>
    <xf numFmtId="0" fontId="2" fillId="7" borderId="2" xfId="0" applyFont="1" applyFill="1" applyBorder="1"/>
    <xf numFmtId="0" fontId="7" fillId="6" borderId="2" xfId="0" applyFont="1" applyFill="1" applyBorder="1" applyAlignment="1">
      <alignment horizontal="left"/>
    </xf>
    <xf numFmtId="0" fontId="4" fillId="2" borderId="12" xfId="0" applyFont="1" applyFill="1" applyBorder="1"/>
    <xf numFmtId="0" fontId="4" fillId="2" borderId="13" xfId="0" applyFont="1" applyFill="1" applyBorder="1"/>
    <xf numFmtId="0" fontId="4" fillId="2" borderId="14" xfId="0" applyFont="1" applyFill="1" applyBorder="1"/>
    <xf numFmtId="14" fontId="9" fillId="2" borderId="0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/>
    <xf numFmtId="0" fontId="4" fillId="3" borderId="15" xfId="0" applyFont="1" applyFill="1" applyBorder="1"/>
    <xf numFmtId="0" fontId="4" fillId="3" borderId="19" xfId="0" applyFont="1" applyFill="1" applyBorder="1"/>
    <xf numFmtId="0" fontId="4" fillId="3" borderId="16" xfId="0" applyFont="1" applyFill="1" applyBorder="1"/>
    <xf numFmtId="0" fontId="0" fillId="10" borderId="0" xfId="0" applyFill="1"/>
    <xf numFmtId="0" fontId="0" fillId="11" borderId="0" xfId="0" applyFill="1"/>
    <xf numFmtId="0" fontId="0" fillId="9" borderId="0" xfId="0" applyFill="1"/>
    <xf numFmtId="0" fontId="0" fillId="12" borderId="0" xfId="0" applyFill="1"/>
    <xf numFmtId="14" fontId="0" fillId="8" borderId="0" xfId="0" applyNumberFormat="1" applyFill="1"/>
    <xf numFmtId="0" fontId="6" fillId="2" borderId="0" xfId="1" applyFont="1" applyFill="1" applyBorder="1"/>
    <xf numFmtId="0" fontId="0" fillId="0" borderId="18" xfId="0" applyBorder="1"/>
    <xf numFmtId="0" fontId="10" fillId="2" borderId="17" xfId="0" applyFont="1" applyFill="1" applyBorder="1"/>
    <xf numFmtId="0" fontId="0" fillId="3" borderId="0" xfId="0" applyFill="1"/>
    <xf numFmtId="0" fontId="0" fillId="13" borderId="0" xfId="0" applyFill="1"/>
    <xf numFmtId="0" fontId="4" fillId="2" borderId="0" xfId="0" applyFont="1" applyFill="1" applyBorder="1" applyAlignment="1">
      <alignment horizontal="center"/>
    </xf>
    <xf numFmtId="0" fontId="12" fillId="14" borderId="20" xfId="0" applyFont="1" applyFill="1" applyBorder="1" applyAlignment="1">
      <alignment horizontal="center" vertical="center" wrapText="1"/>
    </xf>
    <xf numFmtId="0" fontId="2" fillId="15" borderId="21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 wrapText="1"/>
    </xf>
    <xf numFmtId="0" fontId="13" fillId="0" borderId="19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2" fillId="15" borderId="22" xfId="0" applyFont="1" applyFill="1" applyBorder="1" applyAlignment="1">
      <alignment horizontal="center" vertical="center" wrapText="1"/>
    </xf>
    <xf numFmtId="0" fontId="8" fillId="0" borderId="20" xfId="0" applyFont="1" applyBorder="1" applyAlignment="1">
      <alignment vertical="center" wrapText="1"/>
    </xf>
    <xf numFmtId="0" fontId="12" fillId="14" borderId="22" xfId="0" applyFont="1" applyFill="1" applyBorder="1" applyAlignment="1">
      <alignment horizontal="center" vertical="center" wrapText="1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0" xfId="0" applyFill="1" applyBorder="1"/>
    <xf numFmtId="0" fontId="0" fillId="0" borderId="16" xfId="0" applyFill="1" applyBorder="1"/>
    <xf numFmtId="0" fontId="0" fillId="0" borderId="15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15" fillId="0" borderId="0" xfId="0" applyFont="1" applyFill="1" applyBorder="1" applyAlignment="1"/>
    <xf numFmtId="0" fontId="16" fillId="0" borderId="0" xfId="0" applyFont="1" applyFill="1" applyBorder="1"/>
    <xf numFmtId="0" fontId="15" fillId="0" borderId="0" xfId="0" applyFont="1"/>
    <xf numFmtId="0" fontId="18" fillId="2" borderId="0" xfId="0" applyFont="1" applyFill="1" applyBorder="1"/>
    <xf numFmtId="0" fontId="17" fillId="16" borderId="9" xfId="0" applyFont="1" applyFill="1" applyBorder="1" applyProtection="1"/>
    <xf numFmtId="0" fontId="0" fillId="16" borderId="10" xfId="0" applyFill="1" applyBorder="1" applyProtection="1"/>
    <xf numFmtId="0" fontId="0" fillId="16" borderId="11" xfId="0" applyFill="1" applyBorder="1" applyProtection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0" xfId="0" applyFill="1"/>
    <xf numFmtId="0" fontId="16" fillId="2" borderId="0" xfId="0" applyFont="1" applyFill="1" applyBorder="1"/>
    <xf numFmtId="0" fontId="0" fillId="2" borderId="0" xfId="0" applyFill="1" applyBorder="1" applyAlignment="1">
      <alignment wrapText="1"/>
    </xf>
    <xf numFmtId="0" fontId="15" fillId="2" borderId="0" xfId="0" applyFont="1" applyFill="1"/>
    <xf numFmtId="0" fontId="15" fillId="2" borderId="0" xfId="0" applyFont="1" applyFill="1" applyBorder="1" applyAlignment="1"/>
    <xf numFmtId="0" fontId="0" fillId="2" borderId="17" xfId="0" applyFill="1" applyBorder="1"/>
    <xf numFmtId="0" fontId="4" fillId="3" borderId="17" xfId="0" applyFont="1" applyFill="1" applyBorder="1"/>
    <xf numFmtId="0" fontId="4" fillId="3" borderId="18" xfId="0" applyFont="1" applyFill="1" applyBorder="1"/>
    <xf numFmtId="0" fontId="4" fillId="2" borderId="0" xfId="0" applyFont="1" applyFill="1" applyBorder="1" applyAlignment="1"/>
    <xf numFmtId="0" fontId="4" fillId="2" borderId="0" xfId="0" applyFont="1" applyFill="1" applyBorder="1" applyAlignment="1">
      <alignment wrapText="1"/>
    </xf>
    <xf numFmtId="0" fontId="0" fillId="2" borderId="10" xfId="0" applyFill="1" applyBorder="1" applyAlignment="1">
      <alignment wrapText="1"/>
    </xf>
    <xf numFmtId="0" fontId="0" fillId="2" borderId="11" xfId="0" applyFill="1" applyBorder="1" applyAlignment="1">
      <alignment wrapText="1"/>
    </xf>
    <xf numFmtId="14" fontId="2" fillId="11" borderId="10" xfId="0" applyNumberFormat="1" applyFont="1" applyFill="1" applyBorder="1" applyAlignment="1">
      <alignment horizontal="center" wrapText="1"/>
    </xf>
    <xf numFmtId="0" fontId="18" fillId="2" borderId="9" xfId="0" applyFont="1" applyFill="1" applyBorder="1" applyAlignment="1">
      <alignment wrapText="1"/>
    </xf>
    <xf numFmtId="14" fontId="15" fillId="16" borderId="0" xfId="0" applyNumberFormat="1" applyFont="1" applyFill="1" applyBorder="1" applyAlignment="1">
      <alignment horizontal="center"/>
    </xf>
    <xf numFmtId="14" fontId="2" fillId="6" borderId="10" xfId="0" applyNumberFormat="1" applyFont="1" applyFill="1" applyBorder="1" applyAlignment="1">
      <alignment horizontal="center" wrapText="1"/>
    </xf>
    <xf numFmtId="14" fontId="4" fillId="2" borderId="0" xfId="0" applyNumberFormat="1" applyFont="1" applyFill="1" applyBorder="1" applyAlignment="1">
      <alignment horizontal="center" vertical="center"/>
    </xf>
    <xf numFmtId="14" fontId="10" fillId="2" borderId="0" xfId="0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wrapText="1"/>
    </xf>
    <xf numFmtId="0" fontId="6" fillId="3" borderId="10" xfId="0" applyFont="1" applyFill="1" applyBorder="1" applyAlignment="1">
      <alignment horizontal="center" wrapText="1"/>
    </xf>
    <xf numFmtId="0" fontId="6" fillId="3" borderId="11" xfId="0" applyFont="1" applyFill="1" applyBorder="1" applyAlignment="1">
      <alignment horizontal="center" wrapText="1"/>
    </xf>
    <xf numFmtId="0" fontId="8" fillId="4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15" fillId="0" borderId="4" xfId="0" applyFont="1" applyFill="1" applyBorder="1" applyAlignment="1"/>
    <xf numFmtId="0" fontId="15" fillId="0" borderId="0" xfId="0" applyFont="1" applyFill="1" applyBorder="1" applyAlignment="1"/>
    <xf numFmtId="0" fontId="15" fillId="0" borderId="5" xfId="0" applyFont="1" applyFill="1" applyBorder="1" applyAlignment="1"/>
    <xf numFmtId="0" fontId="15" fillId="0" borderId="4" xfId="0" applyFont="1" applyBorder="1" applyAlignment="1"/>
    <xf numFmtId="0" fontId="15" fillId="0" borderId="0" xfId="0" applyFont="1" applyBorder="1" applyAlignment="1"/>
    <xf numFmtId="0" fontId="15" fillId="0" borderId="5" xfId="0" applyFont="1" applyBorder="1" applyAlignment="1"/>
    <xf numFmtId="0" fontId="15" fillId="0" borderId="4" xfId="0" applyFont="1" applyFill="1" applyBorder="1" applyAlignment="1">
      <alignment wrapText="1"/>
    </xf>
    <xf numFmtId="0" fontId="15" fillId="0" borderId="0" xfId="0" applyFont="1" applyFill="1" applyBorder="1" applyAlignment="1">
      <alignment wrapText="1"/>
    </xf>
    <xf numFmtId="0" fontId="15" fillId="0" borderId="5" xfId="0" applyFont="1" applyFill="1" applyBorder="1" applyAlignment="1">
      <alignment wrapText="1"/>
    </xf>
    <xf numFmtId="0" fontId="15" fillId="16" borderId="0" xfId="0" applyFont="1" applyFill="1" applyAlignment="1"/>
    <xf numFmtId="0" fontId="2" fillId="16" borderId="15" xfId="0" applyFont="1" applyFill="1" applyBorder="1" applyAlignment="1">
      <alignment horizontal="center"/>
    </xf>
    <xf numFmtId="0" fontId="2" fillId="16" borderId="0" xfId="0" applyFont="1" applyFill="1" applyBorder="1" applyAlignment="1">
      <alignment horizontal="center"/>
    </xf>
    <xf numFmtId="0" fontId="15" fillId="2" borderId="6" xfId="0" applyFont="1" applyFill="1" applyBorder="1" applyAlignment="1" applyProtection="1">
      <alignment horizontal="center" wrapText="1"/>
      <protection locked="0"/>
    </xf>
    <xf numFmtId="0" fontId="15" fillId="2" borderId="7" xfId="0" applyFont="1" applyFill="1" applyBorder="1" applyAlignment="1" applyProtection="1">
      <alignment horizontal="center" wrapText="1"/>
      <protection locked="0"/>
    </xf>
    <xf numFmtId="0" fontId="15" fillId="2" borderId="8" xfId="0" applyFont="1" applyFill="1" applyBorder="1" applyAlignment="1" applyProtection="1">
      <alignment horizontal="center" wrapText="1"/>
      <protection locked="0"/>
    </xf>
    <xf numFmtId="0" fontId="6" fillId="2" borderId="0" xfId="0" applyFont="1" applyFill="1" applyBorder="1" applyAlignment="1">
      <alignment horizontal="center"/>
    </xf>
    <xf numFmtId="0" fontId="15" fillId="2" borderId="1" xfId="0" applyFont="1" applyFill="1" applyBorder="1" applyAlignment="1" applyProtection="1">
      <alignment vertical="center" wrapText="1"/>
      <protection locked="0"/>
    </xf>
    <xf numFmtId="0" fontId="15" fillId="2" borderId="2" xfId="0" applyFont="1" applyFill="1" applyBorder="1" applyAlignment="1" applyProtection="1">
      <alignment vertical="center" wrapText="1"/>
      <protection locked="0"/>
    </xf>
    <xf numFmtId="0" fontId="15" fillId="2" borderId="3" xfId="0" applyFont="1" applyFill="1" applyBorder="1" applyAlignment="1" applyProtection="1">
      <alignment vertical="center" wrapText="1"/>
      <protection locked="0"/>
    </xf>
    <xf numFmtId="0" fontId="15" fillId="2" borderId="4" xfId="0" applyFont="1" applyFill="1" applyBorder="1" applyAlignment="1" applyProtection="1">
      <alignment wrapText="1"/>
      <protection locked="0"/>
    </xf>
    <xf numFmtId="0" fontId="15" fillId="2" borderId="0" xfId="0" applyFont="1" applyFill="1" applyBorder="1" applyAlignment="1" applyProtection="1">
      <alignment wrapText="1"/>
      <protection locked="0"/>
    </xf>
    <xf numFmtId="0" fontId="15" fillId="2" borderId="5" xfId="0" applyFont="1" applyFill="1" applyBorder="1" applyAlignment="1" applyProtection="1">
      <alignment wrapText="1"/>
      <protection locked="0"/>
    </xf>
    <xf numFmtId="0" fontId="15" fillId="2" borderId="6" xfId="0" applyFont="1" applyFill="1" applyBorder="1" applyAlignment="1" applyProtection="1">
      <alignment wrapText="1"/>
      <protection locked="0"/>
    </xf>
    <xf numFmtId="0" fontId="15" fillId="2" borderId="7" xfId="0" applyFont="1" applyFill="1" applyBorder="1" applyAlignment="1" applyProtection="1">
      <alignment wrapText="1"/>
      <protection locked="0"/>
    </xf>
    <xf numFmtId="0" fontId="15" fillId="2" borderId="8" xfId="0" applyFont="1" applyFill="1" applyBorder="1" applyAlignment="1" applyProtection="1">
      <alignment wrapText="1"/>
      <protection locked="0"/>
    </xf>
    <xf numFmtId="0" fontId="15" fillId="2" borderId="1" xfId="0" applyFont="1" applyFill="1" applyBorder="1" applyAlignment="1" applyProtection="1">
      <alignment horizontal="center" wrapText="1"/>
      <protection locked="0"/>
    </xf>
    <xf numFmtId="0" fontId="15" fillId="2" borderId="2" xfId="0" applyFont="1" applyFill="1" applyBorder="1" applyAlignment="1" applyProtection="1">
      <alignment horizontal="center" wrapText="1"/>
      <protection locked="0"/>
    </xf>
    <xf numFmtId="0" fontId="15" fillId="2" borderId="3" xfId="0" applyFont="1" applyFill="1" applyBorder="1" applyAlignment="1" applyProtection="1">
      <alignment horizontal="center" wrapText="1"/>
      <protection locked="0"/>
    </xf>
    <xf numFmtId="0" fontId="15" fillId="2" borderId="4" xfId="0" applyFont="1" applyFill="1" applyBorder="1" applyAlignment="1" applyProtection="1">
      <alignment horizontal="center" wrapText="1"/>
      <protection locked="0"/>
    </xf>
    <xf numFmtId="0" fontId="15" fillId="2" borderId="0" xfId="0" applyFont="1" applyFill="1" applyBorder="1" applyAlignment="1" applyProtection="1">
      <alignment horizontal="center" wrapText="1"/>
      <protection locked="0"/>
    </xf>
    <xf numFmtId="0" fontId="15" fillId="2" borderId="5" xfId="0" applyFont="1" applyFill="1" applyBorder="1" applyAlignment="1" applyProtection="1">
      <alignment horizontal="center" wrapText="1"/>
      <protection locked="0"/>
    </xf>
    <xf numFmtId="0" fontId="15" fillId="2" borderId="1" xfId="0" applyFont="1" applyFill="1" applyBorder="1" applyAlignment="1"/>
    <xf numFmtId="0" fontId="15" fillId="2" borderId="2" xfId="0" applyFont="1" applyFill="1" applyBorder="1" applyAlignment="1"/>
    <xf numFmtId="0" fontId="15" fillId="2" borderId="3" xfId="0" applyFont="1" applyFill="1" applyBorder="1" applyAlignment="1"/>
    <xf numFmtId="0" fontId="15" fillId="2" borderId="4" xfId="0" applyFont="1" applyFill="1" applyBorder="1" applyAlignment="1"/>
    <xf numFmtId="0" fontId="15" fillId="2" borderId="0" xfId="0" applyFont="1" applyFill="1" applyBorder="1" applyAlignment="1"/>
    <xf numFmtId="0" fontId="15" fillId="2" borderId="5" xfId="0" applyFont="1" applyFill="1" applyBorder="1" applyAlignment="1"/>
    <xf numFmtId="0" fontId="4" fillId="16" borderId="0" xfId="0" applyFont="1" applyFill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4" fillId="2" borderId="0" xfId="0" applyFont="1" applyFill="1" applyBorder="1" applyAlignment="1">
      <alignment wrapText="1"/>
    </xf>
    <xf numFmtId="0" fontId="4" fillId="2" borderId="5" xfId="0" applyFont="1" applyFill="1" applyBorder="1" applyAlignment="1">
      <alignment wrapText="1"/>
    </xf>
    <xf numFmtId="0" fontId="15" fillId="0" borderId="6" xfId="0" applyFont="1" applyFill="1" applyBorder="1" applyAlignment="1">
      <alignment wrapText="1"/>
    </xf>
    <xf numFmtId="0" fontId="15" fillId="0" borderId="7" xfId="0" applyFont="1" applyFill="1" applyBorder="1" applyAlignment="1">
      <alignment wrapText="1"/>
    </xf>
    <xf numFmtId="0" fontId="15" fillId="0" borderId="8" xfId="0" applyFont="1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2" borderId="5" xfId="0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Link="Feuil2!$J$3:$J$20" fmlaRange="Feuil2!$J$3:$J$20" noThreeD="1" sel="2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10" dropStyle="combo" dx="16" fmlaRange="Feuil2!$S$4:$S$217" noThreeD="1" sel="1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6</xdr:row>
          <xdr:rowOff>133350</xdr:rowOff>
        </xdr:from>
        <xdr:to>
          <xdr:col>7</xdr:col>
          <xdr:colOff>590550</xdr:colOff>
          <xdr:row>7</xdr:row>
          <xdr:rowOff>161925</xdr:rowOff>
        </xdr:to>
        <xdr:sp macro="" textlink="">
          <xdr:nvSpPr>
            <xdr:cNvPr id="1027" name="Drop Down 3" descr="Service&#10;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19</xdr:row>
          <xdr:rowOff>19050</xdr:rowOff>
        </xdr:from>
        <xdr:to>
          <xdr:col>7</xdr:col>
          <xdr:colOff>371475</xdr:colOff>
          <xdr:row>21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BMW Group Condensed"/>
                </a:rPr>
                <a:t>Signaler un dysfonctionnement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495300</xdr:colOff>
          <xdr:row>19</xdr:row>
          <xdr:rowOff>9525</xdr:rowOff>
        </xdr:from>
        <xdr:to>
          <xdr:col>12</xdr:col>
          <xdr:colOff>266700</xdr:colOff>
          <xdr:row>21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BMW Group Condensed"/>
                </a:rPr>
                <a:t>Proposer une amélioration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6</xdr:row>
          <xdr:rowOff>152400</xdr:rowOff>
        </xdr:from>
        <xdr:to>
          <xdr:col>12</xdr:col>
          <xdr:colOff>647700</xdr:colOff>
          <xdr:row>7</xdr:row>
          <xdr:rowOff>180975</xdr:rowOff>
        </xdr:to>
        <xdr:sp macro="" textlink="">
          <xdr:nvSpPr>
            <xdr:cNvPr id="1035" name="Drop Down 11" descr="Code concession&#10;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400050</xdr:colOff>
          <xdr:row>21</xdr:row>
          <xdr:rowOff>28575</xdr:rowOff>
        </xdr:from>
        <xdr:to>
          <xdr:col>11</xdr:col>
          <xdr:colOff>790575</xdr:colOff>
          <xdr:row>22</xdr:row>
          <xdr:rowOff>142875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MW Group Condensed"/>
                </a:rPr>
                <a:t>Retour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BMW Group Condensed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21</xdr:row>
          <xdr:rowOff>38100</xdr:rowOff>
        </xdr:from>
        <xdr:to>
          <xdr:col>13</xdr:col>
          <xdr:colOff>438150</xdr:colOff>
          <xdr:row>22</xdr:row>
          <xdr:rowOff>142875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MW Group Condensed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</xdr:row>
          <xdr:rowOff>9525</xdr:rowOff>
        </xdr:from>
        <xdr:to>
          <xdr:col>4</xdr:col>
          <xdr:colOff>504825</xdr:colOff>
          <xdr:row>8</xdr:row>
          <xdr:rowOff>219075</xdr:rowOff>
        </xdr:to>
        <xdr:sp macro="" textlink="">
          <xdr:nvSpPr>
            <xdr:cNvPr id="7178" name="Check Box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9</xdr:row>
          <xdr:rowOff>19050</xdr:rowOff>
        </xdr:from>
        <xdr:to>
          <xdr:col>4</xdr:col>
          <xdr:colOff>514350</xdr:colOff>
          <xdr:row>9</xdr:row>
          <xdr:rowOff>228600</xdr:rowOff>
        </xdr:to>
        <xdr:sp macro="" textlink="">
          <xdr:nvSpPr>
            <xdr:cNvPr id="7179" name="Check Box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8</xdr:row>
          <xdr:rowOff>19050</xdr:rowOff>
        </xdr:from>
        <xdr:to>
          <xdr:col>5</xdr:col>
          <xdr:colOff>676275</xdr:colOff>
          <xdr:row>8</xdr:row>
          <xdr:rowOff>228600</xdr:rowOff>
        </xdr:to>
        <xdr:sp macro="" textlink="">
          <xdr:nvSpPr>
            <xdr:cNvPr id="7180" name="Check Box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9</xdr:row>
          <xdr:rowOff>9525</xdr:rowOff>
        </xdr:from>
        <xdr:to>
          <xdr:col>5</xdr:col>
          <xdr:colOff>742950</xdr:colOff>
          <xdr:row>9</xdr:row>
          <xdr:rowOff>219075</xdr:rowOff>
        </xdr:to>
        <xdr:sp macro="" textlink="">
          <xdr:nvSpPr>
            <xdr:cNvPr id="7181" name="Check Box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8</xdr:row>
          <xdr:rowOff>9525</xdr:rowOff>
        </xdr:from>
        <xdr:to>
          <xdr:col>6</xdr:col>
          <xdr:colOff>771525</xdr:colOff>
          <xdr:row>8</xdr:row>
          <xdr:rowOff>219075</xdr:rowOff>
        </xdr:to>
        <xdr:sp macro="" textlink="">
          <xdr:nvSpPr>
            <xdr:cNvPr id="7183" name="Check Box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9</xdr:row>
          <xdr:rowOff>28575</xdr:rowOff>
        </xdr:from>
        <xdr:to>
          <xdr:col>6</xdr:col>
          <xdr:colOff>771525</xdr:colOff>
          <xdr:row>9</xdr:row>
          <xdr:rowOff>238125</xdr:rowOff>
        </xdr:to>
        <xdr:sp macro="" textlink="">
          <xdr:nvSpPr>
            <xdr:cNvPr id="7184" name="Check Box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8</xdr:row>
          <xdr:rowOff>9525</xdr:rowOff>
        </xdr:from>
        <xdr:to>
          <xdr:col>7</xdr:col>
          <xdr:colOff>742950</xdr:colOff>
          <xdr:row>8</xdr:row>
          <xdr:rowOff>219075</xdr:rowOff>
        </xdr:to>
        <xdr:sp macro="" textlink="">
          <xdr:nvSpPr>
            <xdr:cNvPr id="7185" name="Check Box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9</xdr:row>
          <xdr:rowOff>9525</xdr:rowOff>
        </xdr:from>
        <xdr:to>
          <xdr:col>7</xdr:col>
          <xdr:colOff>742950</xdr:colOff>
          <xdr:row>9</xdr:row>
          <xdr:rowOff>219075</xdr:rowOff>
        </xdr:to>
        <xdr:sp macro="" textlink="">
          <xdr:nvSpPr>
            <xdr:cNvPr id="7186" name="Check Box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8</xdr:row>
          <xdr:rowOff>19050</xdr:rowOff>
        </xdr:from>
        <xdr:to>
          <xdr:col>8</xdr:col>
          <xdr:colOff>714375</xdr:colOff>
          <xdr:row>8</xdr:row>
          <xdr:rowOff>228600</xdr:rowOff>
        </xdr:to>
        <xdr:sp macro="" textlink="">
          <xdr:nvSpPr>
            <xdr:cNvPr id="7188" name="Check Box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9</xdr:row>
          <xdr:rowOff>19050</xdr:rowOff>
        </xdr:from>
        <xdr:to>
          <xdr:col>8</xdr:col>
          <xdr:colOff>723900</xdr:colOff>
          <xdr:row>9</xdr:row>
          <xdr:rowOff>228600</xdr:rowOff>
        </xdr:to>
        <xdr:sp macro="" textlink="">
          <xdr:nvSpPr>
            <xdr:cNvPr id="7189" name="Check Box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8</xdr:row>
          <xdr:rowOff>19050</xdr:rowOff>
        </xdr:from>
        <xdr:to>
          <xdr:col>9</xdr:col>
          <xdr:colOff>742950</xdr:colOff>
          <xdr:row>8</xdr:row>
          <xdr:rowOff>228600</xdr:rowOff>
        </xdr:to>
        <xdr:sp macro="" textlink="">
          <xdr:nvSpPr>
            <xdr:cNvPr id="7190" name="Check Box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9</xdr:row>
          <xdr:rowOff>9525</xdr:rowOff>
        </xdr:from>
        <xdr:to>
          <xdr:col>9</xdr:col>
          <xdr:colOff>742950</xdr:colOff>
          <xdr:row>9</xdr:row>
          <xdr:rowOff>219075</xdr:rowOff>
        </xdr:to>
        <xdr:sp macro="" textlink="">
          <xdr:nvSpPr>
            <xdr:cNvPr id="7191" name="Check Box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29</xdr:row>
          <xdr:rowOff>171450</xdr:rowOff>
        </xdr:from>
        <xdr:to>
          <xdr:col>5</xdr:col>
          <xdr:colOff>457200</xdr:colOff>
          <xdr:row>31</xdr:row>
          <xdr:rowOff>0</xdr:rowOff>
        </xdr:to>
        <xdr:sp macro="" textlink="">
          <xdr:nvSpPr>
            <xdr:cNvPr id="7192" name="Check Box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29</xdr:row>
          <xdr:rowOff>171450</xdr:rowOff>
        </xdr:from>
        <xdr:to>
          <xdr:col>6</xdr:col>
          <xdr:colOff>466725</xdr:colOff>
          <xdr:row>31</xdr:row>
          <xdr:rowOff>0</xdr:rowOff>
        </xdr:to>
        <xdr:sp macro="" textlink="">
          <xdr:nvSpPr>
            <xdr:cNvPr id="7193" name="Check Box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35</xdr:row>
          <xdr:rowOff>114300</xdr:rowOff>
        </xdr:from>
        <xdr:to>
          <xdr:col>13</xdr:col>
          <xdr:colOff>333375</xdr:colOff>
          <xdr:row>37</xdr:row>
          <xdr:rowOff>95250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BMW Group Condensed"/>
                </a:rPr>
                <a:t>Envoi vers la cellule Qulaité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21</xdr:row>
          <xdr:rowOff>142875</xdr:rowOff>
        </xdr:from>
        <xdr:to>
          <xdr:col>10</xdr:col>
          <xdr:colOff>438150</xdr:colOff>
          <xdr:row>23</xdr:row>
          <xdr:rowOff>57150</xdr:rowOff>
        </xdr:to>
        <xdr:sp macro="" textlink="">
          <xdr:nvSpPr>
            <xdr:cNvPr id="6181" name="Button 37" hidden="1">
              <a:extLst>
                <a:ext uri="{63B3BB69-23CF-44E3-9099-C40C66FF867C}">
                  <a14:compatExt spid="_x0000_s6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MW Group Condensed"/>
                </a:rPr>
                <a:t>Retour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BMW Group Condensed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95250</xdr:colOff>
          <xdr:row>21</xdr:row>
          <xdr:rowOff>152400</xdr:rowOff>
        </xdr:from>
        <xdr:to>
          <xdr:col>13</xdr:col>
          <xdr:colOff>304800</xdr:colOff>
          <xdr:row>23</xdr:row>
          <xdr:rowOff>85725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MW Group Condensed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</xdr:row>
          <xdr:rowOff>9525</xdr:rowOff>
        </xdr:from>
        <xdr:to>
          <xdr:col>4</xdr:col>
          <xdr:colOff>504825</xdr:colOff>
          <xdr:row>10</xdr:row>
          <xdr:rowOff>9525</xdr:rowOff>
        </xdr:to>
        <xdr:sp macro="" textlink="">
          <xdr:nvSpPr>
            <xdr:cNvPr id="6323" name="Check Box 179" hidden="1">
              <a:extLst>
                <a:ext uri="{63B3BB69-23CF-44E3-9099-C40C66FF867C}">
                  <a14:compatExt spid="_x0000_s6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10</xdr:row>
          <xdr:rowOff>19050</xdr:rowOff>
        </xdr:from>
        <xdr:to>
          <xdr:col>4</xdr:col>
          <xdr:colOff>514350</xdr:colOff>
          <xdr:row>10</xdr:row>
          <xdr:rowOff>295275</xdr:rowOff>
        </xdr:to>
        <xdr:sp macro="" textlink="">
          <xdr:nvSpPr>
            <xdr:cNvPr id="6324" name="Check Box 180" hidden="1">
              <a:extLst>
                <a:ext uri="{63B3BB69-23CF-44E3-9099-C40C66FF867C}">
                  <a14:compatExt spid="_x0000_s6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9</xdr:row>
          <xdr:rowOff>19050</xdr:rowOff>
        </xdr:from>
        <xdr:to>
          <xdr:col>5</xdr:col>
          <xdr:colOff>666750</xdr:colOff>
          <xdr:row>9</xdr:row>
          <xdr:rowOff>266700</xdr:rowOff>
        </xdr:to>
        <xdr:sp macro="" textlink="">
          <xdr:nvSpPr>
            <xdr:cNvPr id="6325" name="Check Box 181" hidden="1">
              <a:extLst>
                <a:ext uri="{63B3BB69-23CF-44E3-9099-C40C66FF867C}">
                  <a14:compatExt spid="_x0000_s6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10</xdr:row>
          <xdr:rowOff>9525</xdr:rowOff>
        </xdr:from>
        <xdr:to>
          <xdr:col>5</xdr:col>
          <xdr:colOff>742950</xdr:colOff>
          <xdr:row>10</xdr:row>
          <xdr:rowOff>285750</xdr:rowOff>
        </xdr:to>
        <xdr:sp macro="" textlink="">
          <xdr:nvSpPr>
            <xdr:cNvPr id="6326" name="Check Box 182" hidden="1">
              <a:extLst>
                <a:ext uri="{63B3BB69-23CF-44E3-9099-C40C66FF867C}">
                  <a14:compatExt spid="_x0000_s6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9</xdr:row>
          <xdr:rowOff>9525</xdr:rowOff>
        </xdr:from>
        <xdr:to>
          <xdr:col>6</xdr:col>
          <xdr:colOff>771525</xdr:colOff>
          <xdr:row>9</xdr:row>
          <xdr:rowOff>295275</xdr:rowOff>
        </xdr:to>
        <xdr:sp macro="" textlink="">
          <xdr:nvSpPr>
            <xdr:cNvPr id="6327" name="Check Box 183" hidden="1">
              <a:extLst>
                <a:ext uri="{63B3BB69-23CF-44E3-9099-C40C66FF867C}">
                  <a14:compatExt spid="_x0000_s6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10</xdr:row>
          <xdr:rowOff>28575</xdr:rowOff>
        </xdr:from>
        <xdr:to>
          <xdr:col>6</xdr:col>
          <xdr:colOff>771525</xdr:colOff>
          <xdr:row>10</xdr:row>
          <xdr:rowOff>285750</xdr:rowOff>
        </xdr:to>
        <xdr:sp macro="" textlink="">
          <xdr:nvSpPr>
            <xdr:cNvPr id="6328" name="Check Box 184" hidden="1">
              <a:extLst>
                <a:ext uri="{63B3BB69-23CF-44E3-9099-C40C66FF867C}">
                  <a14:compatExt spid="_x0000_s6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9</xdr:row>
          <xdr:rowOff>9525</xdr:rowOff>
        </xdr:from>
        <xdr:to>
          <xdr:col>7</xdr:col>
          <xdr:colOff>742950</xdr:colOff>
          <xdr:row>9</xdr:row>
          <xdr:rowOff>257175</xdr:rowOff>
        </xdr:to>
        <xdr:sp macro="" textlink="">
          <xdr:nvSpPr>
            <xdr:cNvPr id="6329" name="Check Box 185" hidden="1">
              <a:extLst>
                <a:ext uri="{63B3BB69-23CF-44E3-9099-C40C66FF867C}">
                  <a14:compatExt spid="_x0000_s6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10</xdr:row>
          <xdr:rowOff>9525</xdr:rowOff>
        </xdr:from>
        <xdr:to>
          <xdr:col>7</xdr:col>
          <xdr:colOff>742950</xdr:colOff>
          <xdr:row>10</xdr:row>
          <xdr:rowOff>257175</xdr:rowOff>
        </xdr:to>
        <xdr:sp macro="" textlink="">
          <xdr:nvSpPr>
            <xdr:cNvPr id="6330" name="Check Box 186" hidden="1">
              <a:extLst>
                <a:ext uri="{63B3BB69-23CF-44E3-9099-C40C66FF867C}">
                  <a14:compatExt spid="_x0000_s6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9</xdr:row>
          <xdr:rowOff>19050</xdr:rowOff>
        </xdr:from>
        <xdr:to>
          <xdr:col>8</xdr:col>
          <xdr:colOff>714375</xdr:colOff>
          <xdr:row>9</xdr:row>
          <xdr:rowOff>276225</xdr:rowOff>
        </xdr:to>
        <xdr:sp macro="" textlink="">
          <xdr:nvSpPr>
            <xdr:cNvPr id="6331" name="Check Box 187" hidden="1">
              <a:extLst>
                <a:ext uri="{63B3BB69-23CF-44E3-9099-C40C66FF867C}">
                  <a14:compatExt spid="_x0000_s6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10</xdr:row>
          <xdr:rowOff>19050</xdr:rowOff>
        </xdr:from>
        <xdr:to>
          <xdr:col>8</xdr:col>
          <xdr:colOff>723900</xdr:colOff>
          <xdr:row>10</xdr:row>
          <xdr:rowOff>276225</xdr:rowOff>
        </xdr:to>
        <xdr:sp macro="" textlink="">
          <xdr:nvSpPr>
            <xdr:cNvPr id="6332" name="Check Box 188" hidden="1">
              <a:extLst>
                <a:ext uri="{63B3BB69-23CF-44E3-9099-C40C66FF867C}">
                  <a14:compatExt spid="_x0000_s6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9</xdr:row>
          <xdr:rowOff>19050</xdr:rowOff>
        </xdr:from>
        <xdr:to>
          <xdr:col>9</xdr:col>
          <xdr:colOff>742950</xdr:colOff>
          <xdr:row>9</xdr:row>
          <xdr:rowOff>276225</xdr:rowOff>
        </xdr:to>
        <xdr:sp macro="" textlink="">
          <xdr:nvSpPr>
            <xdr:cNvPr id="6333" name="Check Box 189" hidden="1">
              <a:extLst>
                <a:ext uri="{63B3BB69-23CF-44E3-9099-C40C66FF867C}">
                  <a14:compatExt spid="_x0000_s6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10</xdr:row>
          <xdr:rowOff>9525</xdr:rowOff>
        </xdr:from>
        <xdr:to>
          <xdr:col>9</xdr:col>
          <xdr:colOff>742950</xdr:colOff>
          <xdr:row>10</xdr:row>
          <xdr:rowOff>266700</xdr:rowOff>
        </xdr:to>
        <xdr:sp macro="" textlink="">
          <xdr:nvSpPr>
            <xdr:cNvPr id="6334" name="Check Box 190" hidden="1">
              <a:extLst>
                <a:ext uri="{63B3BB69-23CF-44E3-9099-C40C66FF867C}">
                  <a14:compatExt spid="_x0000_s6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30</xdr:row>
          <xdr:rowOff>171450</xdr:rowOff>
        </xdr:from>
        <xdr:to>
          <xdr:col>5</xdr:col>
          <xdr:colOff>561975</xdr:colOff>
          <xdr:row>32</xdr:row>
          <xdr:rowOff>0</xdr:rowOff>
        </xdr:to>
        <xdr:sp macro="" textlink="">
          <xdr:nvSpPr>
            <xdr:cNvPr id="6335" name="Check Box 191" hidden="1">
              <a:extLst>
                <a:ext uri="{63B3BB69-23CF-44E3-9099-C40C66FF867C}">
                  <a14:compatExt spid="_x0000_s6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30</xdr:row>
          <xdr:rowOff>171450</xdr:rowOff>
        </xdr:from>
        <xdr:to>
          <xdr:col>6</xdr:col>
          <xdr:colOff>466725</xdr:colOff>
          <xdr:row>32</xdr:row>
          <xdr:rowOff>0</xdr:rowOff>
        </xdr:to>
        <xdr:sp macro="" textlink="">
          <xdr:nvSpPr>
            <xdr:cNvPr id="6336" name="Check Box 192" hidden="1">
              <a:extLst>
                <a:ext uri="{63B3BB69-23CF-44E3-9099-C40C66FF867C}">
                  <a14:compatExt spid="_x0000_s6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35</xdr:row>
          <xdr:rowOff>114300</xdr:rowOff>
        </xdr:from>
        <xdr:to>
          <xdr:col>13</xdr:col>
          <xdr:colOff>333375</xdr:colOff>
          <xdr:row>37</xdr:row>
          <xdr:rowOff>95250</xdr:rowOff>
        </xdr:to>
        <xdr:sp macro="" textlink="">
          <xdr:nvSpPr>
            <xdr:cNvPr id="6337" name="Button 193" hidden="1">
              <a:extLst>
                <a:ext uri="{63B3BB69-23CF-44E3-9099-C40C66FF867C}">
                  <a14:compatExt spid="_x0000_s6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BMW Group Condensed"/>
                </a:rPr>
                <a:t>Envoi vers la cellule Qulaité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20" Type="http://schemas.openxmlformats.org/officeDocument/2006/relationships/ctrlProp" Target="../ctrlProps/ctrlProp2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19" Type="http://schemas.openxmlformats.org/officeDocument/2006/relationships/ctrlProp" Target="../ctrlProps/ctrlProp20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13" Type="http://schemas.openxmlformats.org/officeDocument/2006/relationships/ctrlProp" Target="../ctrlProps/ctrlProp31.xml"/><Relationship Id="rId18" Type="http://schemas.openxmlformats.org/officeDocument/2006/relationships/ctrlProp" Target="../ctrlProps/ctrlProp3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17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4.xml"/><Relationship Id="rId20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5" Type="http://schemas.openxmlformats.org/officeDocument/2006/relationships/ctrlProp" Target="../ctrlProps/ctrlProp33.xml"/><Relationship Id="rId10" Type="http://schemas.openxmlformats.org/officeDocument/2006/relationships/ctrlProp" Target="../ctrlProps/ctrlProp28.xml"/><Relationship Id="rId19" Type="http://schemas.openxmlformats.org/officeDocument/2006/relationships/ctrlProp" Target="../ctrlProps/ctrlProp37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Relationship Id="rId14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436"/>
  <sheetViews>
    <sheetView tabSelected="1" workbookViewId="0">
      <selection activeCell="M13" sqref="M13"/>
    </sheetView>
  </sheetViews>
  <sheetFormatPr baseColWidth="10" defaultColWidth="0" defaultRowHeight="15" zeroHeight="1" x14ac:dyDescent="0.25"/>
  <cols>
    <col min="1" max="11" width="11.42578125" customWidth="1"/>
    <col min="12" max="12" width="12.7109375" bestFit="1" customWidth="1"/>
    <col min="13" max="13" width="9.85546875" customWidth="1"/>
    <col min="14" max="15" width="11.42578125" customWidth="1"/>
    <col min="16" max="16" width="0" hidden="1" customWidth="1"/>
  </cols>
  <sheetData>
    <row r="1" spans="1:53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</row>
    <row r="2" spans="1:53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</row>
    <row r="3" spans="1:53" ht="5.25" customHeight="1" x14ac:dyDescent="0.25">
      <c r="A3" s="8"/>
      <c r="B3" s="29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1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ht="19.5" customHeight="1" x14ac:dyDescent="0.25">
      <c r="A4" s="8"/>
      <c r="B4" s="32"/>
      <c r="C4" s="1"/>
      <c r="D4" s="118" t="s">
        <v>72</v>
      </c>
      <c r="E4" s="118"/>
      <c r="F4" s="118"/>
      <c r="G4" s="118"/>
      <c r="H4" s="118"/>
      <c r="I4" s="118"/>
      <c r="J4" s="1"/>
      <c r="K4" s="3" t="s">
        <v>18</v>
      </c>
      <c r="L4" s="46">
        <f ca="1">TODAY()</f>
        <v>42548</v>
      </c>
      <c r="M4" s="4"/>
      <c r="N4" s="33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ht="21.75" customHeight="1" x14ac:dyDescent="0.25">
      <c r="A5" s="8"/>
      <c r="B5" s="32"/>
      <c r="C5" s="1"/>
      <c r="D5" s="118"/>
      <c r="E5" s="118"/>
      <c r="F5" s="118"/>
      <c r="G5" s="118"/>
      <c r="H5" s="118"/>
      <c r="I5" s="118"/>
      <c r="J5" s="1"/>
      <c r="K5" s="1"/>
      <c r="L5" s="1"/>
      <c r="M5" s="1"/>
      <c r="N5" s="33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</row>
    <row r="6" spans="1:53" ht="3.75" customHeight="1" thickBot="1" x14ac:dyDescent="0.3">
      <c r="A6" s="8"/>
      <c r="B6" s="51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53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</row>
    <row r="7" spans="1:53" x14ac:dyDescent="0.25">
      <c r="A7" s="8"/>
      <c r="B7" s="43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5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</row>
    <row r="8" spans="1:53" x14ac:dyDescent="0.25">
      <c r="A8" s="8"/>
      <c r="B8" s="34"/>
      <c r="C8" s="28" t="s">
        <v>73</v>
      </c>
      <c r="D8" s="5"/>
      <c r="E8" s="5"/>
      <c r="F8" s="5"/>
      <c r="G8" s="5"/>
      <c r="H8" s="5"/>
      <c r="I8" s="28" t="s">
        <v>74</v>
      </c>
      <c r="M8" s="5"/>
      <c r="N8" s="35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x14ac:dyDescent="0.25">
      <c r="A9" s="8"/>
      <c r="B9" s="3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3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</row>
    <row r="10" spans="1:53" ht="14.25" customHeight="1" x14ac:dyDescent="0.25">
      <c r="A10" s="8"/>
      <c r="B10" s="34"/>
      <c r="C10" s="5"/>
      <c r="D10" s="5"/>
      <c r="E10" s="5"/>
      <c r="F10" s="5"/>
      <c r="G10" s="5"/>
      <c r="H10" s="5"/>
      <c r="J10" s="5"/>
      <c r="K10" s="5"/>
      <c r="L10" s="5"/>
      <c r="M10" s="5"/>
      <c r="N10" s="3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ht="18.75" customHeight="1" x14ac:dyDescent="0.25">
      <c r="A11" s="8"/>
      <c r="B11" s="34"/>
      <c r="C11" s="28" t="s">
        <v>19</v>
      </c>
      <c r="D11" s="5"/>
      <c r="E11" s="112"/>
      <c r="F11" s="113"/>
      <c r="G11" s="114"/>
      <c r="H11" s="5" t="s">
        <v>46</v>
      </c>
      <c r="I11" s="5"/>
      <c r="J11" s="5"/>
      <c r="L11" s="5"/>
      <c r="M11" s="5"/>
      <c r="N11" s="35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</row>
    <row r="12" spans="1:53" x14ac:dyDescent="0.25">
      <c r="A12" s="8"/>
      <c r="B12" s="3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3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</row>
    <row r="13" spans="1:53" x14ac:dyDescent="0.25">
      <c r="A13" s="8"/>
      <c r="B13" s="3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35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</row>
    <row r="14" spans="1:53" x14ac:dyDescent="0.25">
      <c r="A14" s="8"/>
      <c r="B14" s="3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35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</row>
    <row r="15" spans="1:53" ht="18" customHeight="1" x14ac:dyDescent="0.25">
      <c r="A15" s="8"/>
      <c r="B15" s="34"/>
      <c r="C15" s="28" t="s">
        <v>20</v>
      </c>
      <c r="D15" s="5"/>
      <c r="E15" s="59" t="s">
        <v>49</v>
      </c>
      <c r="F15" s="115"/>
      <c r="G15" s="116"/>
      <c r="H15" s="116"/>
      <c r="I15" s="117"/>
      <c r="J15" s="5" t="s">
        <v>46</v>
      </c>
      <c r="K15" s="5"/>
      <c r="L15" s="5"/>
      <c r="M15" s="5"/>
      <c r="N15" s="3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</row>
    <row r="16" spans="1:53" ht="18.75" customHeight="1" x14ac:dyDescent="0.25">
      <c r="A16" s="8"/>
      <c r="B16" s="34"/>
      <c r="C16" s="5"/>
      <c r="D16" s="5"/>
      <c r="E16" s="5" t="s">
        <v>21</v>
      </c>
      <c r="F16" s="115"/>
      <c r="G16" s="116"/>
      <c r="H16" s="116"/>
      <c r="I16" s="117"/>
      <c r="J16" s="5" t="s">
        <v>46</v>
      </c>
      <c r="K16" s="5"/>
      <c r="L16" s="5"/>
      <c r="M16" s="5"/>
      <c r="N16" s="3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</row>
    <row r="17" spans="1:53" x14ac:dyDescent="0.25">
      <c r="A17" s="8"/>
      <c r="B17" s="3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3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</row>
    <row r="18" spans="1:53" x14ac:dyDescent="0.25">
      <c r="A18" s="8"/>
      <c r="B18" s="34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35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</row>
    <row r="19" spans="1:53" x14ac:dyDescent="0.25">
      <c r="A19" s="8"/>
      <c r="B19" s="34"/>
      <c r="C19" s="5"/>
      <c r="D19" s="5"/>
      <c r="E19" s="12"/>
      <c r="F19" s="41"/>
      <c r="G19" s="13"/>
      <c r="H19" s="14"/>
      <c r="I19" s="5"/>
      <c r="J19" s="21"/>
      <c r="K19" s="42"/>
      <c r="L19" s="22"/>
      <c r="M19" s="23"/>
      <c r="N19" s="36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</row>
    <row r="20" spans="1:53" x14ac:dyDescent="0.25">
      <c r="A20" s="8"/>
      <c r="B20" s="34"/>
      <c r="C20" s="5"/>
      <c r="D20" s="5"/>
      <c r="E20" s="15"/>
      <c r="F20" s="16"/>
      <c r="G20" s="9"/>
      <c r="H20" s="17"/>
      <c r="I20" s="5"/>
      <c r="J20" s="24"/>
      <c r="K20" s="10"/>
      <c r="L20" s="10"/>
      <c r="M20" s="11"/>
      <c r="N20" s="36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</row>
    <row r="21" spans="1:53" x14ac:dyDescent="0.25">
      <c r="A21" s="8"/>
      <c r="B21" s="34"/>
      <c r="C21" s="5"/>
      <c r="D21" s="37"/>
      <c r="E21" s="15"/>
      <c r="F21" s="9"/>
      <c r="G21" s="9"/>
      <c r="H21" s="17"/>
      <c r="I21" s="5"/>
      <c r="J21" s="24"/>
      <c r="K21" s="10"/>
      <c r="L21" s="10"/>
      <c r="M21" s="11"/>
      <c r="N21" s="36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</row>
    <row r="22" spans="1:53" x14ac:dyDescent="0.25">
      <c r="A22" s="8"/>
      <c r="B22" s="34"/>
      <c r="C22" s="5"/>
      <c r="D22" s="5"/>
      <c r="E22" s="18"/>
      <c r="F22" s="19"/>
      <c r="G22" s="19"/>
      <c r="H22" s="20"/>
      <c r="I22" s="5"/>
      <c r="J22" s="25"/>
      <c r="K22" s="26"/>
      <c r="L22" s="26"/>
      <c r="M22" s="27"/>
      <c r="N22" s="36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</row>
    <row r="23" spans="1:53" x14ac:dyDescent="0.25">
      <c r="A23" s="8"/>
      <c r="B23" s="3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3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</row>
    <row r="24" spans="1:53" x14ac:dyDescent="0.25">
      <c r="A24" s="8"/>
      <c r="B24" s="3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3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</row>
    <row r="25" spans="1:53" ht="15.75" thickBot="1" x14ac:dyDescent="0.3">
      <c r="A25" s="8"/>
      <c r="B25" s="38"/>
      <c r="C25" s="39"/>
      <c r="D25" s="39"/>
      <c r="E25" s="39"/>
      <c r="F25" s="39"/>
      <c r="G25" s="39"/>
      <c r="H25" s="39"/>
      <c r="I25" s="39"/>
      <c r="J25" s="39"/>
      <c r="K25" s="39"/>
      <c r="L25" s="39" t="s">
        <v>45</v>
      </c>
      <c r="M25" s="39"/>
      <c r="N25" s="40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</row>
    <row r="26" spans="1:53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</row>
    <row r="27" spans="1:53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</row>
    <row r="28" spans="1:53" hidden="1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</row>
    <row r="29" spans="1:53" hidden="1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</row>
    <row r="30" spans="1:53" hidden="1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</row>
    <row r="31" spans="1:53" hidden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</row>
    <row r="32" spans="1:53" hidden="1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</row>
    <row r="33" spans="1:53" hidden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</row>
    <row r="34" spans="1:53" hidden="1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</row>
    <row r="35" spans="1:53" hidden="1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</row>
    <row r="36" spans="1:53" hidden="1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</row>
    <row r="37" spans="1:53" hidden="1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</row>
    <row r="38" spans="1:53" hidden="1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</row>
    <row r="39" spans="1:53" hidden="1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</row>
    <row r="40" spans="1:53" hidden="1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</row>
    <row r="41" spans="1:53" hidden="1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</row>
    <row r="42" spans="1:53" hidden="1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</row>
    <row r="43" spans="1:53" hidden="1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</row>
    <row r="44" spans="1:53" hidden="1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</row>
    <row r="45" spans="1:53" hidden="1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</row>
    <row r="46" spans="1:53" hidden="1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</row>
    <row r="47" spans="1:53" hidden="1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</row>
    <row r="48" spans="1:53" hidden="1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</row>
    <row r="49" spans="1:53" hidden="1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</row>
    <row r="50" spans="1:53" hidden="1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</row>
    <row r="51" spans="1:53" hidden="1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</row>
    <row r="52" spans="1:53" hidden="1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</row>
    <row r="53" spans="1:53" hidden="1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</row>
    <row r="54" spans="1:53" hidden="1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</row>
    <row r="55" spans="1:53" hidden="1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</row>
    <row r="56" spans="1:53" hidden="1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</row>
    <row r="57" spans="1:53" hidden="1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</row>
    <row r="58" spans="1:53" hidden="1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</row>
    <row r="59" spans="1:53" hidden="1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</row>
    <row r="60" spans="1:53" hidden="1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</row>
    <row r="61" spans="1:53" hidden="1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</row>
    <row r="62" spans="1:53" hidden="1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</row>
    <row r="63" spans="1:53" hidden="1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</row>
    <row r="64" spans="1:53" hidden="1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</row>
    <row r="65" spans="1:53" hidden="1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</row>
    <row r="66" spans="1:53" hidden="1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</row>
    <row r="67" spans="1:53" hidden="1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</row>
    <row r="68" spans="1:53" hidden="1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</row>
    <row r="69" spans="1:53" hidden="1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</row>
    <row r="70" spans="1:53" hidden="1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</row>
    <row r="71" spans="1:53" hidden="1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</row>
    <row r="72" spans="1:53" hidden="1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</row>
    <row r="73" spans="1:53" hidden="1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</row>
    <row r="74" spans="1:53" hidden="1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</row>
    <row r="75" spans="1:53" hidden="1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</row>
    <row r="76" spans="1:53" hidden="1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</row>
    <row r="77" spans="1:53" hidden="1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</row>
    <row r="78" spans="1:53" hidden="1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</row>
    <row r="79" spans="1:53" hidden="1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</row>
    <row r="80" spans="1:53" hidden="1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</row>
    <row r="81" spans="1:53" hidden="1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</row>
    <row r="82" spans="1:53" hidden="1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</row>
    <row r="83" spans="1:53" hidden="1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</row>
    <row r="84" spans="1:53" hidden="1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</row>
    <row r="85" spans="1:53" hidden="1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</row>
    <row r="86" spans="1:53" hidden="1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</row>
    <row r="87" spans="1:53" hidden="1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</row>
    <row r="88" spans="1:53" hidden="1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</row>
    <row r="89" spans="1:53" hidden="1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</row>
    <row r="90" spans="1:53" hidden="1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</row>
    <row r="91" spans="1:53" hidden="1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</row>
    <row r="92" spans="1:53" hidden="1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</row>
    <row r="93" spans="1:53" hidden="1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</row>
    <row r="94" spans="1:53" hidden="1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</row>
    <row r="95" spans="1:53" hidden="1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</row>
    <row r="96" spans="1:53" hidden="1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</row>
    <row r="97" spans="1:53" hidden="1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</row>
    <row r="98" spans="1:53" hidden="1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</row>
    <row r="99" spans="1:53" hidden="1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</row>
    <row r="100" spans="1:53" hidden="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</row>
    <row r="101" spans="1:53" hidden="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</row>
    <row r="102" spans="1:53" hidden="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</row>
    <row r="103" spans="1:53" hidden="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</row>
    <row r="104" spans="1:53" hidden="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</row>
    <row r="105" spans="1:53" hidden="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</row>
    <row r="106" spans="1:53" hidden="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</row>
    <row r="107" spans="1:53" hidden="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</row>
    <row r="108" spans="1:53" hidden="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</row>
    <row r="109" spans="1:53" hidden="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</row>
    <row r="110" spans="1:53" hidden="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</row>
    <row r="111" spans="1:53" hidden="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</row>
    <row r="112" spans="1:53" hidden="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</row>
    <row r="113" spans="1:53" hidden="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</row>
    <row r="114" spans="1:53" hidden="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</row>
    <row r="115" spans="1:53" hidden="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</row>
    <row r="116" spans="1:53" hidden="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</row>
    <row r="117" spans="1:53" hidden="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</row>
    <row r="118" spans="1:53" hidden="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</row>
    <row r="119" spans="1:53" hidden="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</row>
    <row r="120" spans="1:53" hidden="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</row>
    <row r="121" spans="1:53" hidden="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</row>
    <row r="122" spans="1:53" hidden="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</row>
    <row r="123" spans="1:53" hidden="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</row>
    <row r="124" spans="1:53" hidden="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</row>
    <row r="125" spans="1:53" hidden="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</row>
    <row r="126" spans="1:53" hidden="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</row>
    <row r="127" spans="1:53" hidden="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</row>
    <row r="128" spans="1:53" hidden="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</row>
    <row r="129" spans="1:53" hidden="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</row>
    <row r="130" spans="1:53" hidden="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</row>
    <row r="131" spans="1:53" hidden="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</row>
    <row r="132" spans="1:53" hidden="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</row>
    <row r="133" spans="1:53" hidden="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</row>
    <row r="134" spans="1:53" hidden="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</row>
    <row r="135" spans="1:53" hidden="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</row>
    <row r="136" spans="1:53" hidden="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</row>
    <row r="137" spans="1:53" hidden="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</row>
    <row r="138" spans="1:53" hidden="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</row>
    <row r="139" spans="1:53" hidden="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</row>
    <row r="140" spans="1:53" hidden="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</row>
    <row r="141" spans="1:53" hidden="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</row>
    <row r="142" spans="1:53" hidden="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</row>
    <row r="143" spans="1:53" hidden="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</row>
    <row r="144" spans="1:53" hidden="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</row>
    <row r="145" spans="1:53" hidden="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</row>
    <row r="146" spans="1:53" hidden="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</row>
    <row r="147" spans="1:53" hidden="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</row>
    <row r="148" spans="1:53" hidden="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</row>
    <row r="149" spans="1:53" hidden="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</row>
    <row r="150" spans="1:53" hidden="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</row>
    <row r="151" spans="1:53" hidden="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</row>
    <row r="152" spans="1:53" hidden="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</row>
    <row r="153" spans="1:53" hidden="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</row>
    <row r="154" spans="1:53" hidden="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</row>
    <row r="155" spans="1:53" hidden="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</row>
    <row r="156" spans="1:53" hidden="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</row>
    <row r="157" spans="1:53" hidden="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</row>
    <row r="158" spans="1:53" hidden="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</row>
    <row r="159" spans="1:53" hidden="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</row>
    <row r="160" spans="1:53" hidden="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</row>
    <row r="161" spans="1:53" hidden="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</row>
    <row r="162" spans="1:53" hidden="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</row>
    <row r="163" spans="1:53" hidden="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</row>
    <row r="164" spans="1:53" hidden="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</row>
    <row r="165" spans="1:53" hidden="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</row>
    <row r="166" spans="1:53" hidden="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</row>
    <row r="167" spans="1:53" hidden="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</row>
    <row r="168" spans="1:53" hidden="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</row>
    <row r="169" spans="1:53" hidden="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</row>
    <row r="170" spans="1:53" hidden="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</row>
    <row r="171" spans="1:53" hidden="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</row>
    <row r="172" spans="1:53" hidden="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</row>
    <row r="173" spans="1:53" hidden="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</row>
    <row r="174" spans="1:53" hidden="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</row>
    <row r="175" spans="1:53" hidden="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</row>
    <row r="176" spans="1:53" hidden="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</row>
    <row r="177" spans="1:53" hidden="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</row>
    <row r="178" spans="1:53" hidden="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</row>
    <row r="179" spans="1:53" hidden="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</row>
    <row r="180" spans="1:53" hidden="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</row>
    <row r="181" spans="1:53" hidden="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</row>
    <row r="182" spans="1:53" hidden="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</row>
    <row r="183" spans="1:53" hidden="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</row>
    <row r="184" spans="1:53" hidden="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</row>
    <row r="185" spans="1:53" hidden="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</row>
    <row r="186" spans="1:53" hidden="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</row>
    <row r="187" spans="1:53" hidden="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</row>
    <row r="188" spans="1:53" hidden="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</row>
    <row r="189" spans="1:53" hidden="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</row>
    <row r="190" spans="1:53" hidden="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</row>
    <row r="191" spans="1:53" hidden="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</row>
    <row r="192" spans="1:53" hidden="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</row>
    <row r="193" spans="1:53" hidden="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</row>
    <row r="194" spans="1:53" hidden="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</row>
    <row r="195" spans="1:53" hidden="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</row>
    <row r="196" spans="1:53" hidden="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</row>
    <row r="197" spans="1:53" hidden="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</row>
    <row r="198" spans="1:53" hidden="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</row>
    <row r="199" spans="1:53" hidden="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</row>
    <row r="200" spans="1:53" hidden="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</row>
    <row r="201" spans="1:53" hidden="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</row>
    <row r="202" spans="1:53" hidden="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</row>
    <row r="203" spans="1:53" hidden="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</row>
    <row r="204" spans="1:53" hidden="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</row>
    <row r="205" spans="1:53" hidden="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</row>
    <row r="206" spans="1:53" hidden="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</row>
    <row r="207" spans="1:53" hidden="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</row>
    <row r="208" spans="1:53" hidden="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</row>
    <row r="209" spans="1:53" hidden="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</row>
    <row r="210" spans="1:53" hidden="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</row>
    <row r="211" spans="1:53" hidden="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</row>
    <row r="212" spans="1:53" hidden="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</row>
    <row r="213" spans="1:53" hidden="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</row>
    <row r="214" spans="1:53" hidden="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</row>
    <row r="215" spans="1:53" hidden="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</row>
    <row r="216" spans="1:53" hidden="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</row>
    <row r="217" spans="1:53" hidden="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</row>
    <row r="218" spans="1:53" hidden="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</row>
    <row r="219" spans="1:53" hidden="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</row>
    <row r="220" spans="1:53" hidden="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</row>
    <row r="221" spans="1:53" hidden="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</row>
    <row r="222" spans="1:53" hidden="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</row>
    <row r="223" spans="1:53" hidden="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</row>
    <row r="224" spans="1:53" hidden="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</row>
    <row r="225" spans="1:53" hidden="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</row>
    <row r="226" spans="1:53" hidden="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</row>
    <row r="227" spans="1:53" hidden="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</row>
    <row r="228" spans="1:53" hidden="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</row>
    <row r="229" spans="1:53" hidden="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</row>
    <row r="230" spans="1:53" hidden="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</row>
    <row r="231" spans="1:53" hidden="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</row>
    <row r="232" spans="1:53" hidden="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</row>
    <row r="233" spans="1:53" hidden="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</row>
    <row r="234" spans="1:53" hidden="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</row>
    <row r="235" spans="1:53" hidden="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</row>
    <row r="236" spans="1:53" hidden="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</row>
    <row r="237" spans="1:53" hidden="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</row>
    <row r="238" spans="1:53" hidden="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</row>
    <row r="239" spans="1:53" hidden="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</row>
    <row r="240" spans="1:53" hidden="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</row>
    <row r="241" spans="1:53" hidden="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</row>
    <row r="242" spans="1:53" hidden="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</row>
    <row r="243" spans="1:53" hidden="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</row>
    <row r="244" spans="1:53" hidden="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</row>
    <row r="245" spans="1:53" hidden="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</row>
    <row r="246" spans="1:53" hidden="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</row>
    <row r="247" spans="1:53" hidden="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</row>
    <row r="248" spans="1:53" hidden="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</row>
    <row r="249" spans="1:53" hidden="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</row>
    <row r="250" spans="1:53" hidden="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</row>
    <row r="251" spans="1:53" hidden="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</row>
    <row r="252" spans="1:53" hidden="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</row>
    <row r="253" spans="1:53" hidden="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</row>
    <row r="254" spans="1:53" hidden="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</row>
    <row r="255" spans="1:53" hidden="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</row>
    <row r="256" spans="1:53" hidden="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</row>
    <row r="257" spans="1:53" hidden="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</row>
    <row r="258" spans="1:53" hidden="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</row>
    <row r="259" spans="1:53" hidden="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</row>
    <row r="260" spans="1:53" hidden="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</row>
    <row r="261" spans="1:53" hidden="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</row>
    <row r="262" spans="1:53" hidden="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</row>
    <row r="263" spans="1:53" hidden="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</row>
    <row r="264" spans="1:53" hidden="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</row>
    <row r="265" spans="1:53" hidden="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</row>
    <row r="266" spans="1:53" hidden="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</row>
    <row r="267" spans="1:53" hidden="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</row>
    <row r="268" spans="1:53" hidden="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</row>
    <row r="269" spans="1:53" hidden="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</row>
    <row r="270" spans="1:53" hidden="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</row>
    <row r="271" spans="1:53" hidden="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</row>
    <row r="272" spans="1:53" hidden="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</row>
    <row r="273" spans="1:53" hidden="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</row>
    <row r="274" spans="1:53" hidden="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</row>
    <row r="275" spans="1:53" hidden="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</row>
    <row r="276" spans="1:53" hidden="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</row>
    <row r="277" spans="1:53" hidden="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</row>
    <row r="278" spans="1:53" hidden="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</row>
    <row r="279" spans="1:53" hidden="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</row>
    <row r="280" spans="1:53" hidden="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</row>
    <row r="281" spans="1:53" hidden="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</row>
    <row r="282" spans="1:53" hidden="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</row>
    <row r="283" spans="1:53" hidden="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</row>
    <row r="284" spans="1:53" hidden="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</row>
    <row r="285" spans="1:53" hidden="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</row>
    <row r="286" spans="1:53" hidden="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</row>
    <row r="287" spans="1:53" hidden="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</row>
    <row r="288" spans="1:53" hidden="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</row>
    <row r="289" spans="1:53" hidden="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</row>
    <row r="290" spans="1:53" hidden="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</row>
    <row r="291" spans="1:53" hidden="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</row>
    <row r="292" spans="1:53" hidden="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</row>
    <row r="293" spans="1:53" hidden="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</row>
    <row r="294" spans="1:53" hidden="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</row>
    <row r="295" spans="1:53" hidden="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</row>
    <row r="296" spans="1:53" hidden="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</row>
    <row r="297" spans="1:53" hidden="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</row>
    <row r="298" spans="1:53" hidden="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</row>
    <row r="299" spans="1:53" hidden="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</row>
    <row r="300" spans="1:53" hidden="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</row>
    <row r="301" spans="1:53" hidden="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</row>
    <row r="302" spans="1:53" hidden="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</row>
    <row r="303" spans="1:53" hidden="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</row>
    <row r="304" spans="1:53" hidden="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</row>
    <row r="305" spans="1:53" hidden="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</row>
    <row r="306" spans="1:53" hidden="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</row>
    <row r="307" spans="1:53" hidden="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</row>
    <row r="308" spans="1:53" hidden="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</row>
    <row r="309" spans="1:53" hidden="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</row>
    <row r="310" spans="1:53" hidden="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</row>
    <row r="311" spans="1:53" hidden="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</row>
    <row r="312" spans="1:53" hidden="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</row>
    <row r="313" spans="1:53" hidden="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</row>
    <row r="314" spans="1:53" hidden="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</row>
    <row r="315" spans="1:53" hidden="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</row>
    <row r="316" spans="1:53" hidden="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</row>
    <row r="317" spans="1:53" hidden="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</row>
    <row r="318" spans="1:53" hidden="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</row>
    <row r="319" spans="1:53" hidden="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</row>
    <row r="320" spans="1:53" hidden="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</row>
    <row r="321" spans="1:53" hidden="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</row>
    <row r="322" spans="1:53" hidden="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</row>
    <row r="323" spans="1:53" hidden="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</row>
    <row r="324" spans="1:53" hidden="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</row>
    <row r="325" spans="1:53" hidden="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</row>
    <row r="326" spans="1:53" hidden="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</row>
    <row r="327" spans="1:53" hidden="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</row>
    <row r="328" spans="1:53" hidden="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</row>
    <row r="329" spans="1:53" hidden="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</row>
    <row r="330" spans="1:53" hidden="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</row>
    <row r="331" spans="1:53" hidden="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</row>
    <row r="332" spans="1:53" hidden="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</row>
    <row r="333" spans="1:53" hidden="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</row>
    <row r="334" spans="1:53" hidden="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</row>
    <row r="335" spans="1:53" hidden="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</row>
    <row r="336" spans="1:53" hidden="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</row>
    <row r="337" spans="1:53" hidden="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</row>
    <row r="338" spans="1:53" hidden="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</row>
    <row r="339" spans="1:53" hidden="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</row>
    <row r="340" spans="1:53" hidden="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</row>
    <row r="341" spans="1:53" hidden="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</row>
    <row r="342" spans="1:53" hidden="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</row>
    <row r="343" spans="1:53" hidden="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</row>
    <row r="344" spans="1:53" hidden="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</row>
    <row r="345" spans="1:53" hidden="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</row>
    <row r="346" spans="1:53" hidden="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</row>
    <row r="347" spans="1:53" hidden="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</row>
    <row r="348" spans="1:53" hidden="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</row>
    <row r="349" spans="1:53" hidden="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</row>
    <row r="350" spans="1:53" hidden="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</row>
    <row r="351" spans="1:53" hidden="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</row>
    <row r="352" spans="1:53" hidden="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</row>
    <row r="353" spans="1:53" hidden="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</row>
    <row r="354" spans="1:53" hidden="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</row>
    <row r="355" spans="1:53" hidden="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</row>
    <row r="356" spans="1:53" hidden="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</row>
    <row r="357" spans="1:53" hidden="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</row>
    <row r="358" spans="1:53" hidden="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</row>
    <row r="359" spans="1:53" hidden="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</row>
    <row r="360" spans="1:53" hidden="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</row>
    <row r="361" spans="1:53" hidden="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</row>
    <row r="362" spans="1:53" hidden="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</row>
    <row r="363" spans="1:53" hidden="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</row>
    <row r="364" spans="1:53" hidden="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</row>
    <row r="365" spans="1:53" hidden="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</row>
    <row r="366" spans="1:53" hidden="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</row>
    <row r="367" spans="1:53" hidden="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</row>
    <row r="368" spans="1:53" hidden="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</row>
    <row r="369" spans="1:53" hidden="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</row>
    <row r="370" spans="1:53" hidden="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</row>
    <row r="371" spans="1:53" hidden="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</row>
    <row r="372" spans="1:53" hidden="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</row>
    <row r="373" spans="1:53" hidden="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</row>
    <row r="374" spans="1:53" hidden="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</row>
    <row r="375" spans="1:53" hidden="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</row>
    <row r="376" spans="1:53" hidden="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</row>
    <row r="377" spans="1:53" hidden="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</row>
    <row r="378" spans="1:53" hidden="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</row>
    <row r="379" spans="1:53" hidden="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</row>
    <row r="380" spans="1:53" hidden="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</row>
    <row r="381" spans="1:53" hidden="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</row>
    <row r="382" spans="1:53" hidden="1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</row>
    <row r="383" spans="1:53" hidden="1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</row>
    <row r="384" spans="1:53" hidden="1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</row>
    <row r="385" spans="1:53" hidden="1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</row>
    <row r="386" spans="1:53" hidden="1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</row>
    <row r="387" spans="1:53" hidden="1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</row>
    <row r="388" spans="1:53" hidden="1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</row>
    <row r="389" spans="1:53" hidden="1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</row>
    <row r="390" spans="1:53" hidden="1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</row>
    <row r="391" spans="1:53" hidden="1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</row>
    <row r="392" spans="1:53" hidden="1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</row>
    <row r="393" spans="1:53" hidden="1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</row>
    <row r="394" spans="1:53" hidden="1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</row>
    <row r="395" spans="1:53" hidden="1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</row>
    <row r="396" spans="1:53" hidden="1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</row>
    <row r="397" spans="1:53" hidden="1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</row>
    <row r="398" spans="1:53" hidden="1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</row>
    <row r="399" spans="1:53" hidden="1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</row>
    <row r="400" spans="1:53" hidden="1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</row>
    <row r="401" spans="1:53" hidden="1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</row>
    <row r="402" spans="1:53" hidden="1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</row>
    <row r="403" spans="1:53" hidden="1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</row>
    <row r="404" spans="1:53" hidden="1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</row>
    <row r="405" spans="1:53" hidden="1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</row>
    <row r="406" spans="1:53" hidden="1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</row>
    <row r="407" spans="1:53" hidden="1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</row>
    <row r="408" spans="1:53" hidden="1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</row>
    <row r="409" spans="1:53" hidden="1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</row>
    <row r="410" spans="1:53" hidden="1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</row>
    <row r="411" spans="1:53" hidden="1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</row>
    <row r="412" spans="1:53" hidden="1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</row>
    <row r="413" spans="1:53" hidden="1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</row>
    <row r="414" spans="1:53" hidden="1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</row>
    <row r="415" spans="1:53" hidden="1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</row>
    <row r="416" spans="1:53" hidden="1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</row>
    <row r="417" spans="1:53" hidden="1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</row>
    <row r="418" spans="1:53" hidden="1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</row>
    <row r="419" spans="1:53" hidden="1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</row>
    <row r="420" spans="1:53" hidden="1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</row>
    <row r="421" spans="1:53" hidden="1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</row>
    <row r="422" spans="1:53" hidden="1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</row>
    <row r="423" spans="1:53" hidden="1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</row>
    <row r="424" spans="1:53" hidden="1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</row>
    <row r="425" spans="1:53" hidden="1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</row>
    <row r="426" spans="1:53" hidden="1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</row>
    <row r="427" spans="1:53" hidden="1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</row>
    <row r="428" spans="1:53" hidden="1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</row>
    <row r="429" spans="1:53" hidden="1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</row>
    <row r="430" spans="1:53" hidden="1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</row>
    <row r="431" spans="1:53" hidden="1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</row>
    <row r="432" spans="1:53" hidden="1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</row>
    <row r="433" spans="1:53" hidden="1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</row>
    <row r="434" spans="1:53" hidden="1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</row>
    <row r="435" spans="1:53" hidden="1" x14ac:dyDescent="0.25"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</row>
    <row r="436" spans="1:53" hidden="1" x14ac:dyDescent="0.25"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</row>
  </sheetData>
  <mergeCells count="4">
    <mergeCell ref="E11:G11"/>
    <mergeCell ref="F15:I15"/>
    <mergeCell ref="F16:I16"/>
    <mergeCell ref="D4:I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 altText="Service_x000a_">
                <anchor moveWithCells="1">
                  <from>
                    <xdr:col>5</xdr:col>
                    <xdr:colOff>47625</xdr:colOff>
                    <xdr:row>6</xdr:row>
                    <xdr:rowOff>133350</xdr:rowOff>
                  </from>
                  <to>
                    <xdr:col>7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6">
                <anchor moveWithCells="1" sizeWithCells="1">
                  <from>
                    <xdr:col>4</xdr:col>
                    <xdr:colOff>314325</xdr:colOff>
                    <xdr:row>19</xdr:row>
                    <xdr:rowOff>19050</xdr:rowOff>
                  </from>
                  <to>
                    <xdr:col>7</xdr:col>
                    <xdr:colOff>371475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Macro7">
                <anchor moveWithCells="1" sizeWithCells="1">
                  <from>
                    <xdr:col>9</xdr:col>
                    <xdr:colOff>495300</xdr:colOff>
                    <xdr:row>19</xdr:row>
                    <xdr:rowOff>9525</xdr:rowOff>
                  </from>
                  <to>
                    <xdr:col>12</xdr:col>
                    <xdr:colOff>266700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Drop Down 11">
              <controlPr defaultSize="0" autoLine="0" autoPict="0" altText="Code concession_x000a_">
                <anchor moveWithCells="1">
                  <from>
                    <xdr:col>10</xdr:col>
                    <xdr:colOff>190500</xdr:colOff>
                    <xdr:row>6</xdr:row>
                    <xdr:rowOff>152400</xdr:rowOff>
                  </from>
                  <to>
                    <xdr:col>12</xdr:col>
                    <xdr:colOff>647700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A427"/>
  <sheetViews>
    <sheetView showGridLines="0" topLeftCell="A7" zoomScaleNormal="100" workbookViewId="0">
      <selection activeCell="D9" sqref="D9"/>
    </sheetView>
  </sheetViews>
  <sheetFormatPr baseColWidth="10" defaultColWidth="11.42578125" defaultRowHeight="15" x14ac:dyDescent="0.25"/>
  <cols>
    <col min="1" max="1" width="11.42578125" customWidth="1"/>
    <col min="2" max="2" width="3.140625" customWidth="1"/>
    <col min="3" max="3" width="8.85546875" customWidth="1"/>
    <col min="4" max="4" width="34" customWidth="1"/>
    <col min="5" max="5" width="11.42578125" customWidth="1"/>
    <col min="6" max="10" width="17.7109375" customWidth="1"/>
    <col min="11" max="11" width="9.85546875" customWidth="1"/>
    <col min="12" max="12" width="3.85546875" customWidth="1"/>
    <col min="13" max="13" width="13.28515625" customWidth="1"/>
    <col min="14" max="14" width="8.140625" customWidth="1"/>
    <col min="15" max="16383" width="11.42578125" customWidth="1"/>
  </cols>
  <sheetData>
    <row r="1" spans="1:53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</row>
    <row r="2" spans="1:53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</row>
    <row r="3" spans="1:53" ht="5.25" customHeight="1" x14ac:dyDescent="0.25">
      <c r="A3" s="8"/>
      <c r="B3" s="29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1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ht="19.5" customHeight="1" x14ac:dyDescent="0.25">
      <c r="A4" s="8"/>
      <c r="B4" s="32"/>
      <c r="C4" s="1"/>
      <c r="D4" s="118" t="s">
        <v>22</v>
      </c>
      <c r="E4" s="118"/>
      <c r="F4" s="118"/>
      <c r="G4" s="118"/>
      <c r="H4" s="118"/>
      <c r="I4" s="118"/>
      <c r="J4" s="1"/>
      <c r="K4" s="1"/>
      <c r="L4" s="3" t="s">
        <v>18</v>
      </c>
      <c r="M4" s="111">
        <f ca="1">TODAY()</f>
        <v>42548</v>
      </c>
      <c r="N4" s="33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ht="21.75" customHeight="1" x14ac:dyDescent="0.25">
      <c r="A5" s="8"/>
      <c r="B5" s="32"/>
      <c r="C5" s="1"/>
      <c r="D5" s="118"/>
      <c r="E5" s="118"/>
      <c r="F5" s="118"/>
      <c r="G5" s="118"/>
      <c r="H5" s="118"/>
      <c r="I5" s="118"/>
      <c r="J5" s="1"/>
      <c r="K5" s="1"/>
      <c r="L5" s="1"/>
      <c r="M5" s="1"/>
      <c r="N5" s="33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</row>
    <row r="6" spans="1:53" ht="3.75" customHeight="1" x14ac:dyDescent="0.25">
      <c r="A6" s="8"/>
      <c r="B6" s="51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53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</row>
    <row r="7" spans="1:53" ht="15.75" thickBot="1" x14ac:dyDescent="0.3">
      <c r="A7" s="8"/>
      <c r="B7" s="34"/>
      <c r="C7" s="5"/>
      <c r="D7" s="5"/>
      <c r="F7" s="64"/>
      <c r="H7" s="64"/>
      <c r="J7" s="64"/>
      <c r="L7" s="64"/>
      <c r="N7" s="35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</row>
    <row r="8" spans="1:53" ht="27" customHeight="1" thickBot="1" x14ac:dyDescent="0.3">
      <c r="A8" s="8"/>
      <c r="B8" s="34"/>
      <c r="D8" s="5"/>
      <c r="E8" s="5"/>
      <c r="F8" s="72" t="s">
        <v>55</v>
      </c>
      <c r="G8" s="65" t="s">
        <v>56</v>
      </c>
      <c r="H8" s="65" t="s">
        <v>57</v>
      </c>
      <c r="I8" s="65" t="s">
        <v>58</v>
      </c>
      <c r="J8" s="65" t="s">
        <v>59</v>
      </c>
      <c r="K8" s="28"/>
      <c r="M8" s="28"/>
      <c r="N8" s="35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ht="20.100000000000001" customHeight="1" thickBot="1" x14ac:dyDescent="0.3">
      <c r="A9" s="8"/>
      <c r="B9" s="34"/>
      <c r="C9" s="28"/>
      <c r="D9" s="70" t="s">
        <v>75</v>
      </c>
      <c r="E9" s="71"/>
      <c r="F9" s="68"/>
      <c r="G9" s="69"/>
      <c r="H9" s="69"/>
      <c r="I9" s="69"/>
      <c r="J9" s="69"/>
      <c r="K9" s="28"/>
      <c r="L9" s="5"/>
      <c r="M9" s="28"/>
      <c r="N9" s="3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</row>
    <row r="10" spans="1:53" ht="20.100000000000001" customHeight="1" thickBot="1" x14ac:dyDescent="0.3">
      <c r="A10" s="8"/>
      <c r="B10" s="34"/>
      <c r="C10" s="28"/>
      <c r="D10" s="66" t="s">
        <v>60</v>
      </c>
      <c r="E10" s="67"/>
      <c r="F10" s="69"/>
      <c r="G10" s="69"/>
      <c r="H10" s="69"/>
      <c r="I10" s="69"/>
      <c r="J10" s="69"/>
      <c r="K10" s="5"/>
      <c r="L10" s="5"/>
      <c r="M10" s="5"/>
      <c r="N10" s="3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ht="18" customHeight="1" x14ac:dyDescent="0.25">
      <c r="A11" s="8"/>
      <c r="B11" s="34"/>
      <c r="C11" s="28"/>
      <c r="D11" s="5"/>
      <c r="E11" s="7"/>
      <c r="F11" s="135"/>
      <c r="G11" s="135"/>
      <c r="H11" s="135"/>
      <c r="I11" s="135"/>
      <c r="J11" s="5"/>
      <c r="K11" s="5"/>
      <c r="L11" s="5"/>
      <c r="M11" s="5"/>
      <c r="N11" s="35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</row>
    <row r="12" spans="1:53" ht="18.75" customHeight="1" x14ac:dyDescent="0.25">
      <c r="A12" s="8"/>
      <c r="B12" s="34"/>
      <c r="C12" s="87" t="s">
        <v>47</v>
      </c>
      <c r="D12" s="5"/>
      <c r="E12" s="5"/>
      <c r="F12" s="135"/>
      <c r="G12" s="135"/>
      <c r="H12" s="135"/>
      <c r="I12" s="135"/>
      <c r="J12" s="5"/>
      <c r="K12" s="5"/>
      <c r="L12" s="5"/>
      <c r="M12" s="5"/>
      <c r="N12" s="3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</row>
    <row r="13" spans="1:53" x14ac:dyDescent="0.25">
      <c r="A13" s="8"/>
      <c r="B13" s="34"/>
      <c r="C13" s="37"/>
      <c r="D13" s="136"/>
      <c r="E13" s="137"/>
      <c r="F13" s="137"/>
      <c r="G13" s="137"/>
      <c r="H13" s="137"/>
      <c r="I13" s="137"/>
      <c r="J13" s="137"/>
      <c r="K13" s="137"/>
      <c r="L13" s="137"/>
      <c r="M13" s="138"/>
      <c r="N13" s="35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</row>
    <row r="14" spans="1:53" x14ac:dyDescent="0.25">
      <c r="A14" s="8"/>
      <c r="B14" s="34"/>
      <c r="C14" s="5"/>
      <c r="D14" s="139"/>
      <c r="E14" s="140"/>
      <c r="F14" s="140"/>
      <c r="G14" s="140"/>
      <c r="H14" s="140"/>
      <c r="I14" s="140"/>
      <c r="J14" s="140"/>
      <c r="K14" s="140"/>
      <c r="L14" s="140"/>
      <c r="M14" s="141"/>
      <c r="N14" s="35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</row>
    <row r="15" spans="1:53" x14ac:dyDescent="0.25">
      <c r="A15" s="8"/>
      <c r="B15" s="34"/>
      <c r="C15" s="5"/>
      <c r="D15" s="142"/>
      <c r="E15" s="143"/>
      <c r="F15" s="143"/>
      <c r="G15" s="143"/>
      <c r="H15" s="143"/>
      <c r="I15" s="143"/>
      <c r="J15" s="143"/>
      <c r="K15" s="143"/>
      <c r="L15" s="143"/>
      <c r="M15" s="144"/>
      <c r="N15" s="36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</row>
    <row r="16" spans="1:53" ht="9" customHeight="1" x14ac:dyDescent="0.25">
      <c r="A16" s="8"/>
      <c r="B16" s="34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3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</row>
    <row r="17" spans="1:53" ht="18" customHeight="1" x14ac:dyDescent="0.25">
      <c r="A17" s="8"/>
      <c r="B17" s="34"/>
      <c r="C17" s="87" t="s">
        <v>54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3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</row>
    <row r="18" spans="1:53" ht="15.75" customHeight="1" x14ac:dyDescent="0.25">
      <c r="A18" s="8"/>
      <c r="B18" s="34"/>
      <c r="C18" s="5"/>
      <c r="D18" s="145"/>
      <c r="E18" s="146"/>
      <c r="F18" s="146"/>
      <c r="G18" s="146"/>
      <c r="H18" s="146"/>
      <c r="I18" s="146"/>
      <c r="J18" s="146"/>
      <c r="K18" s="146"/>
      <c r="L18" s="146"/>
      <c r="M18" s="147"/>
      <c r="N18" s="35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</row>
    <row r="19" spans="1:53" x14ac:dyDescent="0.25">
      <c r="A19" s="8"/>
      <c r="B19" s="47"/>
      <c r="C19" s="2"/>
      <c r="D19" s="148"/>
      <c r="E19" s="149"/>
      <c r="F19" s="149"/>
      <c r="G19" s="149"/>
      <c r="H19" s="149"/>
      <c r="I19" s="149"/>
      <c r="J19" s="149"/>
      <c r="K19" s="149"/>
      <c r="L19" s="149"/>
      <c r="M19" s="150"/>
      <c r="N19" s="4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</row>
    <row r="20" spans="1:53" x14ac:dyDescent="0.25">
      <c r="A20" s="8"/>
      <c r="B20" s="47"/>
      <c r="C20" s="2"/>
      <c r="D20" s="132"/>
      <c r="E20" s="133"/>
      <c r="F20" s="133"/>
      <c r="G20" s="133"/>
      <c r="H20" s="133"/>
      <c r="I20" s="133"/>
      <c r="J20" s="133"/>
      <c r="K20" s="133"/>
      <c r="L20" s="133"/>
      <c r="M20" s="134"/>
      <c r="N20" s="4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</row>
    <row r="21" spans="1:53" x14ac:dyDescent="0.25">
      <c r="A21" s="8"/>
      <c r="B21" s="4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4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</row>
    <row r="22" spans="1:53" x14ac:dyDescent="0.25">
      <c r="A22" s="8"/>
      <c r="B22" s="4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4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</row>
    <row r="23" spans="1:53" ht="15.75" thickBot="1" x14ac:dyDescent="0.3">
      <c r="A23" s="8"/>
      <c r="B23" s="61" t="s">
        <v>48</v>
      </c>
      <c r="C23" s="49"/>
      <c r="D23" s="60"/>
      <c r="E23" s="49"/>
      <c r="F23" s="49"/>
      <c r="G23" s="49"/>
      <c r="H23" s="49"/>
      <c r="I23" s="49"/>
      <c r="J23" s="49"/>
      <c r="K23" s="49"/>
      <c r="L23" s="49"/>
      <c r="M23" s="49"/>
      <c r="N23" s="50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</row>
    <row r="24" spans="1:53" x14ac:dyDescent="0.25">
      <c r="A24" s="8"/>
      <c r="B24" s="73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</row>
    <row r="25" spans="1:53" x14ac:dyDescent="0.25">
      <c r="A25" s="8"/>
      <c r="B25" s="130" t="s">
        <v>62</v>
      </c>
      <c r="C25" s="131"/>
      <c r="D25" s="131"/>
      <c r="E25" s="76"/>
      <c r="F25" s="76"/>
      <c r="G25" s="76"/>
      <c r="N25" s="77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</row>
    <row r="26" spans="1:53" x14ac:dyDescent="0.25">
      <c r="A26" s="8"/>
      <c r="B26" s="78"/>
      <c r="C26" s="76"/>
      <c r="D26" s="28"/>
      <c r="E26" s="76"/>
      <c r="F26" s="76"/>
      <c r="G26" s="76"/>
      <c r="H26" s="88" t="s">
        <v>61</v>
      </c>
      <c r="I26" s="89"/>
      <c r="J26" s="89"/>
      <c r="K26" s="89"/>
      <c r="L26" s="89"/>
      <c r="M26" s="90"/>
      <c r="N26" s="77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</row>
    <row r="27" spans="1:53" x14ac:dyDescent="0.25">
      <c r="A27" s="8"/>
      <c r="B27" s="78"/>
      <c r="C27" s="76"/>
      <c r="D27" s="85" t="s">
        <v>66</v>
      </c>
      <c r="E27" s="108">
        <v>42548</v>
      </c>
      <c r="F27" s="76" t="s">
        <v>46</v>
      </c>
      <c r="G27" s="76"/>
      <c r="H27" s="120"/>
      <c r="I27" s="121"/>
      <c r="J27" s="121"/>
      <c r="K27" s="121"/>
      <c r="L27" s="121"/>
      <c r="M27" s="122"/>
      <c r="N27" s="77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</row>
    <row r="28" spans="1:53" x14ac:dyDescent="0.25">
      <c r="A28" s="8"/>
      <c r="B28" s="78"/>
      <c r="C28" s="76"/>
      <c r="D28" s="76"/>
      <c r="E28" s="76"/>
      <c r="F28" s="76"/>
      <c r="G28" s="76"/>
      <c r="H28" s="120"/>
      <c r="I28" s="121"/>
      <c r="J28" s="121"/>
      <c r="K28" s="121"/>
      <c r="L28" s="121"/>
      <c r="M28" s="122"/>
      <c r="N28" s="77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</row>
    <row r="29" spans="1:53" x14ac:dyDescent="0.25">
      <c r="A29" s="8"/>
      <c r="B29" s="78"/>
      <c r="C29" s="83"/>
      <c r="D29" s="86" t="s">
        <v>67</v>
      </c>
      <c r="E29" s="129"/>
      <c r="F29" s="129"/>
      <c r="G29" s="82" t="s">
        <v>46</v>
      </c>
      <c r="H29" s="123"/>
      <c r="I29" s="124"/>
      <c r="J29" s="124"/>
      <c r="K29" s="124"/>
      <c r="L29" s="124"/>
      <c r="M29" s="125"/>
      <c r="N29" s="77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</row>
    <row r="30" spans="1:53" x14ac:dyDescent="0.25">
      <c r="A30" s="8"/>
      <c r="B30" s="78"/>
      <c r="C30" s="83"/>
      <c r="D30" s="83"/>
      <c r="E30" s="82"/>
      <c r="F30" s="82"/>
      <c r="G30" s="82"/>
      <c r="H30" s="120"/>
      <c r="I30" s="121"/>
      <c r="J30" s="121"/>
      <c r="K30" s="121"/>
      <c r="L30" s="121"/>
      <c r="M30" s="122"/>
      <c r="N30" s="77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</row>
    <row r="31" spans="1:53" x14ac:dyDescent="0.25">
      <c r="A31" s="8"/>
      <c r="B31" s="78"/>
      <c r="C31" s="83"/>
      <c r="D31" s="84" t="s">
        <v>63</v>
      </c>
      <c r="E31" s="82" t="s">
        <v>46</v>
      </c>
      <c r="F31" s="84" t="s">
        <v>64</v>
      </c>
      <c r="G31" s="84" t="s">
        <v>65</v>
      </c>
      <c r="H31" s="123"/>
      <c r="I31" s="124"/>
      <c r="J31" s="124"/>
      <c r="K31" s="124"/>
      <c r="L31" s="124"/>
      <c r="M31" s="125"/>
      <c r="N31" s="77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</row>
    <row r="32" spans="1:53" x14ac:dyDescent="0.25">
      <c r="A32" s="8"/>
      <c r="B32" s="78"/>
      <c r="C32" s="83"/>
      <c r="D32" s="83"/>
      <c r="E32" s="82"/>
      <c r="F32" s="82"/>
      <c r="G32" s="82"/>
      <c r="H32" s="120"/>
      <c r="I32" s="121"/>
      <c r="J32" s="121"/>
      <c r="K32" s="121"/>
      <c r="L32" s="121"/>
      <c r="M32" s="122"/>
      <c r="N32" s="77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</row>
    <row r="33" spans="1:53" x14ac:dyDescent="0.25">
      <c r="A33" s="8"/>
      <c r="B33" s="78"/>
      <c r="C33" s="76"/>
      <c r="D33" s="119"/>
      <c r="E33" s="119"/>
      <c r="F33" s="119"/>
      <c r="G33" s="119"/>
      <c r="H33" s="126"/>
      <c r="I33" s="127"/>
      <c r="J33" s="127"/>
      <c r="K33" s="127"/>
      <c r="L33" s="127"/>
      <c r="M33" s="128"/>
      <c r="N33" s="77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</row>
    <row r="34" spans="1:53" x14ac:dyDescent="0.25">
      <c r="A34" s="8"/>
      <c r="B34" s="78"/>
      <c r="C34" s="76"/>
      <c r="D34" s="119"/>
      <c r="E34" s="119"/>
      <c r="F34" s="119"/>
      <c r="G34" s="119"/>
      <c r="H34" s="126"/>
      <c r="I34" s="127"/>
      <c r="J34" s="127"/>
      <c r="K34" s="127"/>
      <c r="L34" s="127"/>
      <c r="M34" s="128"/>
      <c r="N34" s="77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</row>
    <row r="35" spans="1:53" x14ac:dyDescent="0.25">
      <c r="A35" s="8"/>
      <c r="B35" s="78"/>
      <c r="C35" s="76"/>
      <c r="D35" s="76"/>
      <c r="E35" s="76"/>
      <c r="F35" s="76"/>
      <c r="G35" s="76"/>
      <c r="H35" s="107" t="s">
        <v>70</v>
      </c>
      <c r="I35" s="106">
        <f>E27+40</f>
        <v>42588</v>
      </c>
      <c r="J35" s="104"/>
      <c r="K35" s="104"/>
      <c r="L35" s="104"/>
      <c r="M35" s="105"/>
      <c r="N35" s="77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</row>
    <row r="36" spans="1:53" x14ac:dyDescent="0.25">
      <c r="A36" s="8"/>
      <c r="B36" s="78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7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</row>
    <row r="37" spans="1:53" x14ac:dyDescent="0.25">
      <c r="A37" s="8"/>
      <c r="B37" s="78"/>
      <c r="C37" s="76"/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7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</row>
    <row r="38" spans="1:53" ht="15.75" thickBot="1" x14ac:dyDescent="0.3">
      <c r="A38" s="8"/>
      <c r="B38" s="79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1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</row>
    <row r="39" spans="1:53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</row>
    <row r="40" spans="1:53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</row>
    <row r="41" spans="1:53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</row>
    <row r="42" spans="1:53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</row>
    <row r="43" spans="1:53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</row>
    <row r="44" spans="1:53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</row>
    <row r="45" spans="1:53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</row>
    <row r="46" spans="1:53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</row>
    <row r="47" spans="1:53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</row>
    <row r="48" spans="1:53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</row>
    <row r="49" spans="1:53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</row>
    <row r="50" spans="1:53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</row>
    <row r="51" spans="1:53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</row>
    <row r="52" spans="1:53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</row>
    <row r="53" spans="1:53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</row>
    <row r="54" spans="1:53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</row>
    <row r="55" spans="1:53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</row>
    <row r="56" spans="1:53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</row>
    <row r="57" spans="1:53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</row>
    <row r="58" spans="1:53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</row>
    <row r="59" spans="1:53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</row>
    <row r="60" spans="1:53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</row>
    <row r="61" spans="1:53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</row>
    <row r="62" spans="1:53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</row>
    <row r="63" spans="1:53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</row>
    <row r="64" spans="1:53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</row>
    <row r="65" spans="1:53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</row>
    <row r="66" spans="1:53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</row>
    <row r="67" spans="1:53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</row>
    <row r="68" spans="1:53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</row>
    <row r="69" spans="1:53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</row>
    <row r="70" spans="1:53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</row>
    <row r="71" spans="1:53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</row>
    <row r="72" spans="1:53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</row>
    <row r="73" spans="1:53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</row>
    <row r="74" spans="1:53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</row>
    <row r="75" spans="1:53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</row>
    <row r="76" spans="1:53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</row>
    <row r="77" spans="1:53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</row>
    <row r="78" spans="1:53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</row>
    <row r="79" spans="1:53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</row>
    <row r="80" spans="1:53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</row>
    <row r="81" spans="1:53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</row>
    <row r="82" spans="1:53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</row>
    <row r="83" spans="1:53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</row>
    <row r="84" spans="1:53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</row>
    <row r="85" spans="1:53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</row>
    <row r="86" spans="1:53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</row>
    <row r="87" spans="1:53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</row>
    <row r="88" spans="1:53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</row>
    <row r="89" spans="1:53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</row>
    <row r="90" spans="1:53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</row>
    <row r="91" spans="1:53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</row>
    <row r="92" spans="1:53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</row>
    <row r="93" spans="1:53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</row>
    <row r="94" spans="1:53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</row>
    <row r="95" spans="1:53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</row>
    <row r="96" spans="1:53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</row>
    <row r="97" spans="1:53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</row>
    <row r="98" spans="1:53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</row>
    <row r="99" spans="1:53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</row>
    <row r="100" spans="1:53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</row>
    <row r="101" spans="1:53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</row>
    <row r="102" spans="1:53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</row>
    <row r="103" spans="1:53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</row>
    <row r="104" spans="1:53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</row>
    <row r="105" spans="1:53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</row>
    <row r="106" spans="1:53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</row>
    <row r="107" spans="1:53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</row>
    <row r="108" spans="1:53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</row>
    <row r="109" spans="1:53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</row>
    <row r="110" spans="1:53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</row>
    <row r="111" spans="1:53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</row>
    <row r="112" spans="1:53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</row>
    <row r="113" spans="1:53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</row>
    <row r="114" spans="1:53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</row>
    <row r="115" spans="1:53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</row>
    <row r="116" spans="1:53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</row>
    <row r="117" spans="1:53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</row>
    <row r="118" spans="1:53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</row>
    <row r="119" spans="1:53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</row>
    <row r="120" spans="1:53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</row>
    <row r="121" spans="1:53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</row>
    <row r="122" spans="1:53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</row>
    <row r="123" spans="1:53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</row>
    <row r="124" spans="1:53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</row>
    <row r="125" spans="1:53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</row>
    <row r="126" spans="1:53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</row>
    <row r="127" spans="1:53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</row>
    <row r="128" spans="1:53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</row>
    <row r="129" spans="1:53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</row>
    <row r="130" spans="1:53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</row>
    <row r="131" spans="1:53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</row>
    <row r="132" spans="1:53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</row>
    <row r="133" spans="1:53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</row>
    <row r="134" spans="1:53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</row>
    <row r="135" spans="1:53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</row>
    <row r="136" spans="1:53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</row>
    <row r="137" spans="1:53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</row>
    <row r="138" spans="1:53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</row>
    <row r="139" spans="1:53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</row>
    <row r="140" spans="1:53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</row>
    <row r="141" spans="1:53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</row>
    <row r="142" spans="1:53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</row>
    <row r="143" spans="1:53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</row>
    <row r="144" spans="1:53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</row>
    <row r="145" spans="1:53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</row>
    <row r="146" spans="1:53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</row>
    <row r="147" spans="1:53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</row>
    <row r="148" spans="1:53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</row>
    <row r="149" spans="1:53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</row>
    <row r="150" spans="1:53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</row>
    <row r="151" spans="1:53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</row>
    <row r="152" spans="1:53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</row>
    <row r="153" spans="1:53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</row>
    <row r="154" spans="1:53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</row>
    <row r="155" spans="1:53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</row>
    <row r="156" spans="1:53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</row>
    <row r="157" spans="1:53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</row>
    <row r="158" spans="1:53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</row>
    <row r="159" spans="1:53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</row>
    <row r="160" spans="1:53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</row>
    <row r="161" spans="1:53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</row>
    <row r="162" spans="1:53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</row>
    <row r="163" spans="1:53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</row>
    <row r="164" spans="1:53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</row>
    <row r="165" spans="1:53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</row>
    <row r="166" spans="1:53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</row>
    <row r="167" spans="1:53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</row>
    <row r="168" spans="1:53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</row>
    <row r="169" spans="1:53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</row>
    <row r="170" spans="1:53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</row>
    <row r="171" spans="1:53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</row>
    <row r="172" spans="1:53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</row>
    <row r="173" spans="1:53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</row>
    <row r="174" spans="1:53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</row>
    <row r="175" spans="1:53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</row>
    <row r="176" spans="1:53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</row>
    <row r="177" spans="1:53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</row>
    <row r="178" spans="1:53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</row>
    <row r="179" spans="1:53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</row>
    <row r="180" spans="1:53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</row>
    <row r="181" spans="1:53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</row>
    <row r="182" spans="1:53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</row>
    <row r="183" spans="1:53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</row>
    <row r="184" spans="1:53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</row>
    <row r="185" spans="1:53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</row>
    <row r="186" spans="1:53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</row>
    <row r="187" spans="1:53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</row>
    <row r="188" spans="1:53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</row>
    <row r="189" spans="1:53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</row>
    <row r="190" spans="1:53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</row>
    <row r="191" spans="1:53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</row>
    <row r="192" spans="1:53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</row>
    <row r="193" spans="1:53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</row>
    <row r="194" spans="1:53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</row>
    <row r="195" spans="1:53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</row>
    <row r="196" spans="1:53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</row>
    <row r="197" spans="1:53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</row>
    <row r="198" spans="1:53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</row>
    <row r="199" spans="1:53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</row>
    <row r="200" spans="1:53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</row>
    <row r="201" spans="1:53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</row>
    <row r="202" spans="1:53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</row>
    <row r="203" spans="1:53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</row>
    <row r="204" spans="1:53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</row>
    <row r="205" spans="1:53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</row>
    <row r="206" spans="1:53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</row>
    <row r="207" spans="1:53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</row>
    <row r="208" spans="1:53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</row>
    <row r="209" spans="1:53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</row>
    <row r="210" spans="1:53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</row>
    <row r="211" spans="1:53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</row>
    <row r="212" spans="1:53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</row>
    <row r="213" spans="1:53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</row>
    <row r="214" spans="1:53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</row>
    <row r="215" spans="1:53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</row>
    <row r="216" spans="1:53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</row>
    <row r="217" spans="1:53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</row>
    <row r="218" spans="1:53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</row>
    <row r="219" spans="1:53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</row>
    <row r="220" spans="1:53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</row>
    <row r="221" spans="1:53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</row>
    <row r="222" spans="1:53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</row>
    <row r="223" spans="1:53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</row>
    <row r="224" spans="1:53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</row>
    <row r="225" spans="1:53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</row>
    <row r="226" spans="1:53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</row>
    <row r="227" spans="1:53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</row>
    <row r="228" spans="1:53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</row>
    <row r="229" spans="1:53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</row>
    <row r="230" spans="1:53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</row>
    <row r="231" spans="1:53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</row>
    <row r="232" spans="1:53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</row>
    <row r="233" spans="1:53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</row>
    <row r="234" spans="1:53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</row>
    <row r="235" spans="1:53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</row>
    <row r="236" spans="1:53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</row>
    <row r="237" spans="1:53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</row>
    <row r="238" spans="1:53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</row>
    <row r="239" spans="1:53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</row>
    <row r="240" spans="1:53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</row>
    <row r="241" spans="1:53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</row>
    <row r="242" spans="1:53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</row>
    <row r="243" spans="1:53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</row>
    <row r="244" spans="1:53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</row>
    <row r="245" spans="1:53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</row>
    <row r="246" spans="1:53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</row>
    <row r="247" spans="1:53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</row>
    <row r="248" spans="1:53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</row>
    <row r="249" spans="1:53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</row>
    <row r="250" spans="1:53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</row>
    <row r="251" spans="1:53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</row>
    <row r="252" spans="1:53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</row>
    <row r="253" spans="1:53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</row>
    <row r="254" spans="1:53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</row>
    <row r="255" spans="1:53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</row>
    <row r="256" spans="1:53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</row>
    <row r="257" spans="1:53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</row>
    <row r="258" spans="1:53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</row>
    <row r="259" spans="1:53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</row>
    <row r="260" spans="1:53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</row>
    <row r="261" spans="1:53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</row>
    <row r="262" spans="1:53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</row>
    <row r="263" spans="1:53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</row>
    <row r="264" spans="1:53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</row>
    <row r="265" spans="1:53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</row>
    <row r="266" spans="1:53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</row>
    <row r="267" spans="1:53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</row>
    <row r="268" spans="1:53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</row>
    <row r="269" spans="1:53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</row>
    <row r="270" spans="1:53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</row>
    <row r="271" spans="1:53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</row>
    <row r="272" spans="1:53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</row>
    <row r="273" spans="1:53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</row>
    <row r="274" spans="1:53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</row>
    <row r="275" spans="1:53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</row>
    <row r="276" spans="1:53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</row>
    <row r="277" spans="1:53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</row>
    <row r="278" spans="1:53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</row>
    <row r="279" spans="1:53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</row>
    <row r="280" spans="1:53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</row>
    <row r="281" spans="1:53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</row>
    <row r="282" spans="1:53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</row>
    <row r="283" spans="1:53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</row>
    <row r="284" spans="1:53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</row>
    <row r="285" spans="1:53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</row>
    <row r="286" spans="1:53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</row>
    <row r="287" spans="1:53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</row>
    <row r="288" spans="1:53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</row>
    <row r="289" spans="1:53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</row>
    <row r="290" spans="1:53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</row>
    <row r="291" spans="1:53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</row>
    <row r="292" spans="1:53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</row>
    <row r="293" spans="1:53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</row>
    <row r="294" spans="1:53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</row>
    <row r="295" spans="1:53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</row>
    <row r="296" spans="1:53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</row>
    <row r="297" spans="1:53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</row>
    <row r="298" spans="1:53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</row>
    <row r="299" spans="1:53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</row>
    <row r="300" spans="1:53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</row>
    <row r="301" spans="1:53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</row>
    <row r="302" spans="1:53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</row>
    <row r="303" spans="1:53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</row>
    <row r="304" spans="1:53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</row>
    <row r="305" spans="1:53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</row>
    <row r="306" spans="1:53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</row>
    <row r="307" spans="1:53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</row>
    <row r="308" spans="1:53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</row>
    <row r="309" spans="1:53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</row>
    <row r="310" spans="1:53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</row>
    <row r="311" spans="1:53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</row>
    <row r="312" spans="1:53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</row>
    <row r="313" spans="1:53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</row>
    <row r="314" spans="1:53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</row>
    <row r="315" spans="1:53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</row>
    <row r="316" spans="1:53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</row>
    <row r="317" spans="1:53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</row>
    <row r="318" spans="1:53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</row>
    <row r="319" spans="1:53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</row>
    <row r="320" spans="1:53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</row>
    <row r="321" spans="1:53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</row>
    <row r="322" spans="1:53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</row>
    <row r="323" spans="1:53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</row>
    <row r="324" spans="1:53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</row>
    <row r="325" spans="1:53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</row>
    <row r="326" spans="1:53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</row>
    <row r="327" spans="1:53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</row>
    <row r="328" spans="1:53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</row>
    <row r="329" spans="1:53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</row>
    <row r="330" spans="1:53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</row>
    <row r="331" spans="1:53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</row>
    <row r="332" spans="1:53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</row>
    <row r="333" spans="1:53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</row>
    <row r="334" spans="1:53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</row>
    <row r="335" spans="1:53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</row>
    <row r="336" spans="1:53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</row>
    <row r="337" spans="1:53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</row>
    <row r="338" spans="1:53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</row>
    <row r="339" spans="1:53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</row>
    <row r="340" spans="1:53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</row>
    <row r="341" spans="1:53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</row>
    <row r="342" spans="1:53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</row>
    <row r="343" spans="1:53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</row>
    <row r="344" spans="1:53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</row>
    <row r="345" spans="1:53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</row>
    <row r="346" spans="1:53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</row>
    <row r="347" spans="1:53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</row>
    <row r="348" spans="1:53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</row>
    <row r="349" spans="1:53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</row>
    <row r="350" spans="1:53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</row>
    <row r="351" spans="1:53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</row>
    <row r="352" spans="1:53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</row>
    <row r="353" spans="1:53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</row>
    <row r="354" spans="1:53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</row>
    <row r="355" spans="1:53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</row>
    <row r="356" spans="1:53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</row>
    <row r="357" spans="1:53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</row>
    <row r="358" spans="1:53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</row>
    <row r="359" spans="1:53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</row>
    <row r="360" spans="1:53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</row>
    <row r="361" spans="1:53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</row>
    <row r="362" spans="1:53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</row>
    <row r="363" spans="1:53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</row>
    <row r="364" spans="1:53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</row>
    <row r="365" spans="1:53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</row>
    <row r="366" spans="1:53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</row>
    <row r="367" spans="1:53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</row>
    <row r="368" spans="1:53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</row>
    <row r="369" spans="1:53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</row>
    <row r="370" spans="1:53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</row>
    <row r="371" spans="1:53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</row>
    <row r="372" spans="1:53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</row>
    <row r="373" spans="1:53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</row>
    <row r="374" spans="1:53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</row>
    <row r="375" spans="1:53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</row>
    <row r="376" spans="1:53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</row>
    <row r="377" spans="1:53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</row>
    <row r="378" spans="1:53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</row>
    <row r="379" spans="1:53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</row>
    <row r="380" spans="1:53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</row>
    <row r="381" spans="1:53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</row>
    <row r="382" spans="1:53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</row>
    <row r="383" spans="1:53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</row>
    <row r="384" spans="1:53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</row>
    <row r="385" spans="1:53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</row>
    <row r="386" spans="1:53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</row>
    <row r="387" spans="1:53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</row>
    <row r="388" spans="1:53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</row>
    <row r="389" spans="1:53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</row>
    <row r="390" spans="1:53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</row>
    <row r="391" spans="1:53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</row>
    <row r="392" spans="1:53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</row>
    <row r="393" spans="1:53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</row>
    <row r="394" spans="1:53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</row>
    <row r="395" spans="1:53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</row>
    <row r="396" spans="1:53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</row>
    <row r="397" spans="1:53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</row>
    <row r="398" spans="1:53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</row>
    <row r="399" spans="1:53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</row>
    <row r="400" spans="1:53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</row>
    <row r="401" spans="1:53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</row>
    <row r="402" spans="1:53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</row>
    <row r="403" spans="1:53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</row>
    <row r="404" spans="1:53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</row>
    <row r="405" spans="1:53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</row>
    <row r="406" spans="1:53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</row>
    <row r="407" spans="1:53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</row>
    <row r="408" spans="1:53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</row>
    <row r="409" spans="1:53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</row>
    <row r="410" spans="1:53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</row>
    <row r="411" spans="1:53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</row>
    <row r="412" spans="1:53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</row>
    <row r="413" spans="1:53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</row>
    <row r="414" spans="1:53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</row>
    <row r="415" spans="1:53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</row>
    <row r="416" spans="1:53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</row>
    <row r="417" spans="1:53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</row>
    <row r="418" spans="1:53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</row>
    <row r="419" spans="1:53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</row>
    <row r="420" spans="1:53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</row>
    <row r="421" spans="1:53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</row>
    <row r="422" spans="1:53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</row>
    <row r="423" spans="1:53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</row>
    <row r="424" spans="1:53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</row>
    <row r="425" spans="1:53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</row>
    <row r="426" spans="1:53" x14ac:dyDescent="0.25"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</row>
    <row r="427" spans="1:53" x14ac:dyDescent="0.25"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</row>
  </sheetData>
  <mergeCells count="21">
    <mergeCell ref="E29:F29"/>
    <mergeCell ref="B25:D25"/>
    <mergeCell ref="D20:M20"/>
    <mergeCell ref="D4:I5"/>
    <mergeCell ref="F11:I11"/>
    <mergeCell ref="F12:I12"/>
    <mergeCell ref="D13:M13"/>
    <mergeCell ref="D14:M14"/>
    <mergeCell ref="D15:M15"/>
    <mergeCell ref="D18:M18"/>
    <mergeCell ref="D19:M19"/>
    <mergeCell ref="H27:M27"/>
    <mergeCell ref="H28:M28"/>
    <mergeCell ref="H29:M29"/>
    <mergeCell ref="D33:G33"/>
    <mergeCell ref="D34:G34"/>
    <mergeCell ref="H30:M30"/>
    <mergeCell ref="H31:M31"/>
    <mergeCell ref="H32:M32"/>
    <mergeCell ref="H33:M33"/>
    <mergeCell ref="H34:M34"/>
  </mergeCells>
  <conditionalFormatting sqref="I35">
    <cfRule type="cellIs" dxfId="1" priority="1" operator="greaterThan">
      <formula>42588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4" name="Button 4">
              <controlPr defaultSize="0" print="0" autoFill="0" autoPict="0" macro="[0]!Macro9">
                <anchor moveWithCells="1" sizeWithCells="1">
                  <from>
                    <xdr:col>10</xdr:col>
                    <xdr:colOff>400050</xdr:colOff>
                    <xdr:row>21</xdr:row>
                    <xdr:rowOff>28575</xdr:rowOff>
                  </from>
                  <to>
                    <xdr:col>11</xdr:col>
                    <xdr:colOff>790575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5" name="Button 9">
              <controlPr defaultSize="0" print="0" autoFill="0" autoPict="0" macro="[0]!Envoyer_Mail_Outlook2">
                <anchor moveWithCells="1" sizeWithCells="1">
                  <from>
                    <xdr:col>12</xdr:col>
                    <xdr:colOff>228600</xdr:colOff>
                    <xdr:row>21</xdr:row>
                    <xdr:rowOff>38100</xdr:rowOff>
                  </from>
                  <to>
                    <xdr:col>13</xdr:col>
                    <xdr:colOff>438150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6" name="Check Box 10">
              <controlPr defaultSize="0" autoFill="0" autoLine="0" autoPict="0">
                <anchor moveWithCells="1">
                  <from>
                    <xdr:col>4</xdr:col>
                    <xdr:colOff>257175</xdr:colOff>
                    <xdr:row>8</xdr:row>
                    <xdr:rowOff>9525</xdr:rowOff>
                  </from>
                  <to>
                    <xdr:col>4</xdr:col>
                    <xdr:colOff>504825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7" name="Check Box 11">
              <controlPr defaultSize="0" autoFill="0" autoLine="0" autoPict="0">
                <anchor moveWithCells="1">
                  <from>
                    <xdr:col>4</xdr:col>
                    <xdr:colOff>266700</xdr:colOff>
                    <xdr:row>9</xdr:row>
                    <xdr:rowOff>19050</xdr:rowOff>
                  </from>
                  <to>
                    <xdr:col>4</xdr:col>
                    <xdr:colOff>514350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8" name="Check Box 12">
              <controlPr defaultSize="0" autoFill="0" autoLine="0" autoPict="0">
                <anchor moveWithCells="1">
                  <from>
                    <xdr:col>5</xdr:col>
                    <xdr:colOff>495300</xdr:colOff>
                    <xdr:row>8</xdr:row>
                    <xdr:rowOff>19050</xdr:rowOff>
                  </from>
                  <to>
                    <xdr:col>5</xdr:col>
                    <xdr:colOff>676275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9" name="Check Box 13">
              <controlPr defaultSize="0" autoFill="0" autoLine="0" autoPict="0">
                <anchor moveWithCells="1">
                  <from>
                    <xdr:col>5</xdr:col>
                    <xdr:colOff>495300</xdr:colOff>
                    <xdr:row>9</xdr:row>
                    <xdr:rowOff>9525</xdr:rowOff>
                  </from>
                  <to>
                    <xdr:col>5</xdr:col>
                    <xdr:colOff>742950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0" name="Check Box 15">
              <controlPr defaultSize="0" autoFill="0" autoLine="0" autoPict="0">
                <anchor moveWithCells="1">
                  <from>
                    <xdr:col>6</xdr:col>
                    <xdr:colOff>523875</xdr:colOff>
                    <xdr:row>8</xdr:row>
                    <xdr:rowOff>9525</xdr:rowOff>
                  </from>
                  <to>
                    <xdr:col>6</xdr:col>
                    <xdr:colOff>771525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1" name="Check Box 16">
              <controlPr defaultSize="0" autoFill="0" autoLine="0" autoPict="0">
                <anchor moveWithCells="1">
                  <from>
                    <xdr:col>6</xdr:col>
                    <xdr:colOff>523875</xdr:colOff>
                    <xdr:row>9</xdr:row>
                    <xdr:rowOff>28575</xdr:rowOff>
                  </from>
                  <to>
                    <xdr:col>6</xdr:col>
                    <xdr:colOff>771525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2" name="Check Box 17">
              <controlPr defaultSize="0" autoFill="0" autoLine="0" autoPict="0">
                <anchor moveWithCells="1">
                  <from>
                    <xdr:col>7</xdr:col>
                    <xdr:colOff>495300</xdr:colOff>
                    <xdr:row>8</xdr:row>
                    <xdr:rowOff>9525</xdr:rowOff>
                  </from>
                  <to>
                    <xdr:col>7</xdr:col>
                    <xdr:colOff>742950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3" name="Check Box 18">
              <controlPr defaultSize="0" autoFill="0" autoLine="0" autoPict="0">
                <anchor moveWithCells="1">
                  <from>
                    <xdr:col>7</xdr:col>
                    <xdr:colOff>495300</xdr:colOff>
                    <xdr:row>9</xdr:row>
                    <xdr:rowOff>9525</xdr:rowOff>
                  </from>
                  <to>
                    <xdr:col>7</xdr:col>
                    <xdr:colOff>742950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4" name="Check Box 20">
              <controlPr defaultSize="0" autoFill="0" autoLine="0" autoPict="0">
                <anchor moveWithCells="1">
                  <from>
                    <xdr:col>8</xdr:col>
                    <xdr:colOff>466725</xdr:colOff>
                    <xdr:row>8</xdr:row>
                    <xdr:rowOff>19050</xdr:rowOff>
                  </from>
                  <to>
                    <xdr:col>8</xdr:col>
                    <xdr:colOff>714375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15" name="Check Box 21">
              <controlPr defaultSize="0" autoFill="0" autoLine="0" autoPict="0">
                <anchor moveWithCells="1">
                  <from>
                    <xdr:col>8</xdr:col>
                    <xdr:colOff>476250</xdr:colOff>
                    <xdr:row>9</xdr:row>
                    <xdr:rowOff>19050</xdr:rowOff>
                  </from>
                  <to>
                    <xdr:col>8</xdr:col>
                    <xdr:colOff>723900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16" name="Check Box 22">
              <controlPr defaultSize="0" autoFill="0" autoLine="0" autoPict="0">
                <anchor moveWithCells="1">
                  <from>
                    <xdr:col>9</xdr:col>
                    <xdr:colOff>495300</xdr:colOff>
                    <xdr:row>8</xdr:row>
                    <xdr:rowOff>19050</xdr:rowOff>
                  </from>
                  <to>
                    <xdr:col>9</xdr:col>
                    <xdr:colOff>742950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17" name="Check Box 23">
              <controlPr defaultSize="0" autoFill="0" autoLine="0" autoPict="0">
                <anchor moveWithCells="1">
                  <from>
                    <xdr:col>9</xdr:col>
                    <xdr:colOff>495300</xdr:colOff>
                    <xdr:row>9</xdr:row>
                    <xdr:rowOff>9525</xdr:rowOff>
                  </from>
                  <to>
                    <xdr:col>9</xdr:col>
                    <xdr:colOff>742950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18" name="Check Box 24">
              <controlPr defaultSize="0" autoFill="0" autoLine="0" autoPict="0">
                <anchor moveWithCells="1">
                  <from>
                    <xdr:col>5</xdr:col>
                    <xdr:colOff>190500</xdr:colOff>
                    <xdr:row>29</xdr:row>
                    <xdr:rowOff>171450</xdr:rowOff>
                  </from>
                  <to>
                    <xdr:col>5</xdr:col>
                    <xdr:colOff>457200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19" name="Check Box 25">
              <controlPr defaultSize="0" autoFill="0" autoLine="0" autoPict="0">
                <anchor moveWithCells="1">
                  <from>
                    <xdr:col>6</xdr:col>
                    <xdr:colOff>200025</xdr:colOff>
                    <xdr:row>29</xdr:row>
                    <xdr:rowOff>171450</xdr:rowOff>
                  </from>
                  <to>
                    <xdr:col>6</xdr:col>
                    <xdr:colOff>466725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0" name="Button 27">
              <controlPr defaultSize="0" print="0" autoFill="0" autoPict="0" macro="[0]!Envoyer_Mail_Outlook2">
                <anchor moveWithCells="1" sizeWithCells="1">
                  <from>
                    <xdr:col>11</xdr:col>
                    <xdr:colOff>19050</xdr:colOff>
                    <xdr:row>35</xdr:row>
                    <xdr:rowOff>114300</xdr:rowOff>
                  </from>
                  <to>
                    <xdr:col>13</xdr:col>
                    <xdr:colOff>333375</xdr:colOff>
                    <xdr:row>37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A403"/>
  <sheetViews>
    <sheetView topLeftCell="A10" zoomScaleNormal="100" workbookViewId="0">
      <selection activeCell="F22" sqref="F22"/>
    </sheetView>
  </sheetViews>
  <sheetFormatPr baseColWidth="10" defaultColWidth="11.42578125" defaultRowHeight="15" x14ac:dyDescent="0.25"/>
  <cols>
    <col min="1" max="1" width="11.42578125" customWidth="1"/>
    <col min="2" max="2" width="3.140625" customWidth="1"/>
    <col min="3" max="3" width="9.85546875" customWidth="1"/>
    <col min="4" max="4" width="22" customWidth="1"/>
    <col min="5" max="5" width="11.42578125" customWidth="1"/>
    <col min="6" max="10" width="17.7109375" customWidth="1"/>
    <col min="11" max="11" width="9.85546875" customWidth="1"/>
    <col min="12" max="12" width="3.85546875" customWidth="1"/>
    <col min="13" max="13" width="13.28515625" customWidth="1"/>
    <col min="14" max="14" width="8.140625" customWidth="1"/>
    <col min="16" max="19" width="11.42578125" customWidth="1"/>
  </cols>
  <sheetData>
    <row r="1" spans="1:53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</row>
    <row r="2" spans="1:53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</row>
    <row r="3" spans="1:53" ht="15.75" thickBo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ht="4.5" customHeight="1" x14ac:dyDescent="0.25">
      <c r="A4" s="8"/>
      <c r="B4" s="29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1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ht="15" customHeight="1" x14ac:dyDescent="0.25">
      <c r="A5" s="8"/>
      <c r="B5" s="32"/>
      <c r="C5" s="1"/>
      <c r="D5" s="118" t="s">
        <v>71</v>
      </c>
      <c r="E5" s="118"/>
      <c r="F5" s="118"/>
      <c r="G5" s="118"/>
      <c r="H5" s="118"/>
      <c r="I5" s="118"/>
      <c r="J5" s="1"/>
      <c r="K5" s="1"/>
      <c r="L5" s="3" t="s">
        <v>18</v>
      </c>
      <c r="M5" s="110">
        <f ca="1">TODAY()</f>
        <v>42548</v>
      </c>
      <c r="N5" s="33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</row>
    <row r="6" spans="1:53" ht="15" customHeight="1" x14ac:dyDescent="0.25">
      <c r="A6" s="8"/>
      <c r="B6" s="32"/>
      <c r="C6" s="1"/>
      <c r="D6" s="118"/>
      <c r="E6" s="118"/>
      <c r="F6" s="118"/>
      <c r="G6" s="118"/>
      <c r="H6" s="118"/>
      <c r="I6" s="118"/>
      <c r="J6" s="1"/>
      <c r="K6" s="1"/>
      <c r="L6" s="1"/>
      <c r="M6" s="1"/>
      <c r="N6" s="33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</row>
    <row r="7" spans="1:53" ht="6" customHeight="1" thickBot="1" x14ac:dyDescent="0.3">
      <c r="A7" s="8"/>
      <c r="B7" s="100"/>
      <c r="C7" s="101"/>
      <c r="D7" s="101"/>
      <c r="E7" s="101"/>
      <c r="F7" s="101"/>
      <c r="G7" s="101"/>
      <c r="H7" s="101"/>
      <c r="I7" s="101"/>
      <c r="J7" s="101"/>
      <c r="K7" s="101"/>
      <c r="L7" s="101"/>
      <c r="M7" s="101"/>
      <c r="N7" s="52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</row>
    <row r="8" spans="1:53" ht="15.75" thickBot="1" x14ac:dyDescent="0.3">
      <c r="A8" s="8"/>
      <c r="B8" s="34"/>
      <c r="C8" s="5"/>
      <c r="D8" s="5"/>
      <c r="F8" s="64"/>
      <c r="H8" s="64"/>
      <c r="J8" s="64"/>
      <c r="L8" s="64"/>
      <c r="N8" s="35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ht="27" customHeight="1" thickBot="1" x14ac:dyDescent="0.3">
      <c r="A9" s="8"/>
      <c r="B9" s="34"/>
      <c r="D9" s="5"/>
      <c r="E9" s="5"/>
      <c r="F9" s="72" t="s">
        <v>55</v>
      </c>
      <c r="G9" s="65" t="s">
        <v>56</v>
      </c>
      <c r="H9" s="65" t="s">
        <v>57</v>
      </c>
      <c r="I9" s="65" t="s">
        <v>58</v>
      </c>
      <c r="J9" s="65" t="s">
        <v>59</v>
      </c>
      <c r="K9" s="28"/>
      <c r="M9" s="28"/>
      <c r="N9" s="3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</row>
    <row r="10" spans="1:53" ht="24.95" customHeight="1" thickBot="1" x14ac:dyDescent="0.3">
      <c r="A10" s="8"/>
      <c r="B10" s="34"/>
      <c r="C10" s="28"/>
      <c r="D10" s="70" t="s">
        <v>75</v>
      </c>
      <c r="E10" s="71"/>
      <c r="F10" s="68"/>
      <c r="G10" s="69"/>
      <c r="H10" s="69"/>
      <c r="I10" s="69"/>
      <c r="J10" s="69"/>
      <c r="K10" s="28"/>
      <c r="L10" s="5"/>
      <c r="M10" s="28"/>
      <c r="N10" s="3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ht="24.95" customHeight="1" thickBot="1" x14ac:dyDescent="0.3">
      <c r="A11" s="8"/>
      <c r="B11" s="34"/>
      <c r="C11" s="28"/>
      <c r="D11" s="66" t="s">
        <v>60</v>
      </c>
      <c r="E11" s="67"/>
      <c r="F11" s="69"/>
      <c r="G11" s="69"/>
      <c r="H11" s="69"/>
      <c r="I11" s="69"/>
      <c r="J11" s="69"/>
      <c r="K11" s="5"/>
      <c r="L11" s="5"/>
      <c r="M11" s="5"/>
      <c r="N11" s="35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</row>
    <row r="12" spans="1:53" x14ac:dyDescent="0.25">
      <c r="A12" s="8"/>
      <c r="B12" s="34"/>
      <c r="C12" s="28"/>
      <c r="D12" s="5"/>
      <c r="E12" s="7"/>
      <c r="F12" s="158"/>
      <c r="G12" s="158"/>
      <c r="H12" s="158"/>
      <c r="I12" s="158"/>
      <c r="J12" s="5"/>
      <c r="K12" s="5"/>
      <c r="L12" s="5"/>
      <c r="M12" s="5"/>
      <c r="N12" s="3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</row>
    <row r="13" spans="1:53" x14ac:dyDescent="0.25">
      <c r="A13" s="8"/>
      <c r="B13" s="34"/>
      <c r="C13" s="87" t="s">
        <v>47</v>
      </c>
      <c r="D13" s="5"/>
      <c r="E13" s="5"/>
      <c r="F13" s="159"/>
      <c r="G13" s="159"/>
      <c r="H13" s="159"/>
      <c r="I13" s="159"/>
      <c r="J13" s="5"/>
      <c r="K13" s="5"/>
      <c r="L13" s="5"/>
      <c r="M13" s="5"/>
      <c r="N13" s="35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</row>
    <row r="14" spans="1:53" x14ac:dyDescent="0.25">
      <c r="A14" s="8"/>
      <c r="B14" s="34"/>
      <c r="C14" s="37"/>
      <c r="D14" s="136"/>
      <c r="E14" s="137"/>
      <c r="F14" s="137"/>
      <c r="G14" s="137"/>
      <c r="H14" s="137"/>
      <c r="I14" s="137"/>
      <c r="J14" s="137"/>
      <c r="K14" s="137"/>
      <c r="L14" s="137"/>
      <c r="M14" s="138"/>
      <c r="N14" s="35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</row>
    <row r="15" spans="1:53" x14ac:dyDescent="0.25">
      <c r="A15" s="8"/>
      <c r="B15" s="34"/>
      <c r="C15" s="5"/>
      <c r="D15" s="139"/>
      <c r="E15" s="140"/>
      <c r="F15" s="140"/>
      <c r="G15" s="140"/>
      <c r="H15" s="140"/>
      <c r="I15" s="140"/>
      <c r="J15" s="140"/>
      <c r="K15" s="140"/>
      <c r="L15" s="140"/>
      <c r="M15" s="141"/>
      <c r="N15" s="3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</row>
    <row r="16" spans="1:53" x14ac:dyDescent="0.25">
      <c r="A16" s="8"/>
      <c r="B16" s="34"/>
      <c r="C16" s="5"/>
      <c r="D16" s="142"/>
      <c r="E16" s="143"/>
      <c r="F16" s="143"/>
      <c r="G16" s="143"/>
      <c r="H16" s="143"/>
      <c r="I16" s="143"/>
      <c r="J16" s="143"/>
      <c r="K16" s="143"/>
      <c r="L16" s="143"/>
      <c r="M16" s="144"/>
      <c r="N16" s="36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</row>
    <row r="17" spans="1:53" x14ac:dyDescent="0.25">
      <c r="A17" s="8"/>
      <c r="B17" s="3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3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</row>
    <row r="18" spans="1:53" x14ac:dyDescent="0.25">
      <c r="A18" s="8"/>
      <c r="B18" s="34"/>
      <c r="C18" s="87" t="s">
        <v>54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35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</row>
    <row r="19" spans="1:53" x14ac:dyDescent="0.25">
      <c r="A19" s="8"/>
      <c r="B19" s="34"/>
      <c r="C19" s="5"/>
      <c r="D19" s="145"/>
      <c r="E19" s="146"/>
      <c r="F19" s="146"/>
      <c r="G19" s="146"/>
      <c r="H19" s="146"/>
      <c r="I19" s="146"/>
      <c r="J19" s="146"/>
      <c r="K19" s="146"/>
      <c r="L19" s="146"/>
      <c r="M19" s="147"/>
      <c r="N19" s="35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</row>
    <row r="20" spans="1:53" x14ac:dyDescent="0.25">
      <c r="A20" s="8"/>
      <c r="B20" s="47"/>
      <c r="C20" s="2"/>
      <c r="D20" s="148"/>
      <c r="E20" s="149"/>
      <c r="F20" s="149"/>
      <c r="G20" s="149"/>
      <c r="H20" s="149"/>
      <c r="I20" s="149"/>
      <c r="J20" s="149"/>
      <c r="K20" s="149"/>
      <c r="L20" s="149"/>
      <c r="M20" s="150"/>
      <c r="N20" s="4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</row>
    <row r="21" spans="1:53" x14ac:dyDescent="0.25">
      <c r="A21" s="8"/>
      <c r="B21" s="47"/>
      <c r="C21" s="2"/>
      <c r="D21" s="132"/>
      <c r="E21" s="133"/>
      <c r="F21" s="133"/>
      <c r="G21" s="133"/>
      <c r="H21" s="133"/>
      <c r="I21" s="133"/>
      <c r="J21" s="133"/>
      <c r="K21" s="133"/>
      <c r="L21" s="133"/>
      <c r="M21" s="134"/>
      <c r="N21" s="4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</row>
    <row r="22" spans="1:53" x14ac:dyDescent="0.25">
      <c r="A22" s="8"/>
      <c r="B22" s="4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4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</row>
    <row r="23" spans="1:53" x14ac:dyDescent="0.25">
      <c r="A23" s="8"/>
      <c r="B23" s="4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4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</row>
    <row r="24" spans="1:53" ht="15.75" thickBot="1" x14ac:dyDescent="0.3">
      <c r="A24" s="8"/>
      <c r="B24" s="61" t="s">
        <v>48</v>
      </c>
      <c r="C24" s="49"/>
      <c r="D24" s="60"/>
      <c r="E24" s="49"/>
      <c r="F24" s="49"/>
      <c r="G24" s="49"/>
      <c r="H24" s="49"/>
      <c r="I24" s="49"/>
      <c r="J24" s="49"/>
      <c r="K24" s="49"/>
      <c r="L24" s="49"/>
      <c r="M24" s="49"/>
      <c r="N24" s="50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</row>
    <row r="25" spans="1:53" x14ac:dyDescent="0.25">
      <c r="A25" s="8"/>
      <c r="B25" s="91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3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</row>
    <row r="26" spans="1:53" x14ac:dyDescent="0.25">
      <c r="A26" s="8"/>
      <c r="B26" s="130" t="s">
        <v>62</v>
      </c>
      <c r="C26" s="131"/>
      <c r="D26" s="131"/>
      <c r="E26" s="2"/>
      <c r="F26" s="2"/>
      <c r="G26" s="2"/>
      <c r="H26" s="94"/>
      <c r="I26" s="94"/>
      <c r="J26" s="94"/>
      <c r="K26" s="94"/>
      <c r="L26" s="94"/>
      <c r="M26" s="94"/>
      <c r="N26" s="4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</row>
    <row r="27" spans="1:53" x14ac:dyDescent="0.25">
      <c r="A27" s="8"/>
      <c r="B27" s="47"/>
      <c r="C27" s="2"/>
      <c r="D27" s="28"/>
      <c r="E27" s="2"/>
      <c r="F27" s="2"/>
      <c r="G27" s="2"/>
      <c r="H27" s="88" t="s">
        <v>61</v>
      </c>
      <c r="I27" s="89"/>
      <c r="J27" s="89"/>
      <c r="K27" s="89"/>
      <c r="L27" s="89"/>
      <c r="M27" s="90"/>
      <c r="N27" s="4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</row>
    <row r="28" spans="1:53" x14ac:dyDescent="0.25">
      <c r="A28" s="8"/>
      <c r="B28" s="47"/>
      <c r="C28" s="2"/>
      <c r="D28" s="95" t="s">
        <v>66</v>
      </c>
      <c r="E28" s="108">
        <f ca="1">TODAY()</f>
        <v>42548</v>
      </c>
      <c r="F28" s="5"/>
      <c r="G28" s="5"/>
      <c r="H28" s="151"/>
      <c r="I28" s="152"/>
      <c r="J28" s="152"/>
      <c r="K28" s="152"/>
      <c r="L28" s="152"/>
      <c r="M28" s="153"/>
      <c r="N28" s="4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</row>
    <row r="29" spans="1:53" x14ac:dyDescent="0.25">
      <c r="A29" s="8"/>
      <c r="B29" s="47"/>
      <c r="C29" s="2"/>
      <c r="D29" s="5"/>
      <c r="E29" s="5"/>
      <c r="F29" s="5"/>
      <c r="G29" s="5"/>
      <c r="H29" s="154"/>
      <c r="I29" s="155"/>
      <c r="J29" s="155"/>
      <c r="K29" s="155"/>
      <c r="L29" s="155"/>
      <c r="M29" s="156"/>
      <c r="N29" s="4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</row>
    <row r="30" spans="1:53" x14ac:dyDescent="0.25">
      <c r="A30" s="8"/>
      <c r="B30" s="47"/>
      <c r="C30" s="96"/>
      <c r="D30" s="97" t="s">
        <v>67</v>
      </c>
      <c r="E30" s="157"/>
      <c r="F30" s="157"/>
      <c r="G30" s="102"/>
      <c r="H30" s="154"/>
      <c r="I30" s="155"/>
      <c r="J30" s="155"/>
      <c r="K30" s="155"/>
      <c r="L30" s="155"/>
      <c r="M30" s="156"/>
      <c r="N30" s="4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</row>
    <row r="31" spans="1:53" x14ac:dyDescent="0.25">
      <c r="A31" s="8"/>
      <c r="B31" s="47"/>
      <c r="C31" s="96"/>
      <c r="D31" s="103"/>
      <c r="E31" s="102"/>
      <c r="F31" s="102"/>
      <c r="G31" s="102"/>
      <c r="H31" s="154"/>
      <c r="I31" s="155"/>
      <c r="J31" s="155"/>
      <c r="K31" s="155"/>
      <c r="L31" s="155"/>
      <c r="M31" s="156"/>
      <c r="N31" s="4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</row>
    <row r="32" spans="1:53" x14ac:dyDescent="0.25">
      <c r="A32" s="8"/>
      <c r="B32" s="47"/>
      <c r="C32" s="96"/>
      <c r="D32" s="98" t="s">
        <v>68</v>
      </c>
      <c r="E32" s="102"/>
      <c r="F32" s="98" t="s">
        <v>69</v>
      </c>
      <c r="G32" s="98" t="s">
        <v>65</v>
      </c>
      <c r="H32" s="154"/>
      <c r="I32" s="155"/>
      <c r="J32" s="155"/>
      <c r="K32" s="155"/>
      <c r="L32" s="155"/>
      <c r="M32" s="156"/>
      <c r="N32" s="4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</row>
    <row r="33" spans="1:53" x14ac:dyDescent="0.25">
      <c r="A33" s="8"/>
      <c r="B33" s="47"/>
      <c r="C33" s="96"/>
      <c r="D33" s="103"/>
      <c r="E33" s="102"/>
      <c r="F33" s="102"/>
      <c r="G33" s="102"/>
      <c r="H33" s="154"/>
      <c r="I33" s="155"/>
      <c r="J33" s="155"/>
      <c r="K33" s="155"/>
      <c r="L33" s="155"/>
      <c r="M33" s="156"/>
      <c r="N33" s="4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</row>
    <row r="34" spans="1:53" x14ac:dyDescent="0.25">
      <c r="A34" s="8"/>
      <c r="B34" s="47"/>
      <c r="C34" s="2"/>
      <c r="D34" s="160"/>
      <c r="E34" s="160"/>
      <c r="F34" s="160"/>
      <c r="G34" s="161"/>
      <c r="H34" s="162"/>
      <c r="I34" s="163"/>
      <c r="J34" s="163"/>
      <c r="K34" s="163"/>
      <c r="L34" s="163"/>
      <c r="M34" s="164"/>
      <c r="N34" s="4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</row>
    <row r="35" spans="1:53" x14ac:dyDescent="0.25">
      <c r="A35" s="8"/>
      <c r="B35" s="47"/>
      <c r="C35" s="2"/>
      <c r="D35" s="165"/>
      <c r="E35" s="165"/>
      <c r="F35" s="165"/>
      <c r="G35" s="166"/>
      <c r="H35" s="107" t="s">
        <v>70</v>
      </c>
      <c r="I35" s="109">
        <f ca="1">E28+40</f>
        <v>42588</v>
      </c>
      <c r="J35" s="104"/>
      <c r="K35" s="104"/>
      <c r="L35" s="104"/>
      <c r="M35" s="105"/>
      <c r="N35" s="4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</row>
    <row r="36" spans="1:53" x14ac:dyDescent="0.25">
      <c r="A36" s="8"/>
      <c r="B36" s="47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4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</row>
    <row r="37" spans="1:53" x14ac:dyDescent="0.25">
      <c r="A37" s="8"/>
      <c r="B37" s="47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4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</row>
    <row r="38" spans="1:53" ht="15.75" thickBot="1" x14ac:dyDescent="0.3">
      <c r="A38" s="8"/>
      <c r="B38" s="9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50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</row>
    <row r="39" spans="1:53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</row>
    <row r="40" spans="1:53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</row>
    <row r="41" spans="1:53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</row>
    <row r="42" spans="1:53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</row>
    <row r="43" spans="1:53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</row>
    <row r="44" spans="1:53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</row>
    <row r="45" spans="1:53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</row>
    <row r="46" spans="1:53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</row>
    <row r="47" spans="1:53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</row>
    <row r="48" spans="1:53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</row>
    <row r="49" spans="1:53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</row>
    <row r="50" spans="1:53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</row>
    <row r="51" spans="1:53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</row>
    <row r="52" spans="1:53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</row>
    <row r="53" spans="1:53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</row>
    <row r="54" spans="1:53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</row>
    <row r="55" spans="1:53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</row>
    <row r="56" spans="1:53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</row>
    <row r="57" spans="1:53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</row>
    <row r="58" spans="1:53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</row>
    <row r="59" spans="1:53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</row>
    <row r="60" spans="1:53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</row>
    <row r="61" spans="1:53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</row>
    <row r="62" spans="1:53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</row>
    <row r="63" spans="1:53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</row>
    <row r="64" spans="1:53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</row>
    <row r="65" spans="1:53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</row>
    <row r="66" spans="1:53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</row>
    <row r="67" spans="1:53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</row>
    <row r="68" spans="1:53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</row>
    <row r="69" spans="1:53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</row>
    <row r="70" spans="1:53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</row>
    <row r="71" spans="1:53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</row>
    <row r="72" spans="1:53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</row>
    <row r="73" spans="1:53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</row>
    <row r="74" spans="1:53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</row>
    <row r="75" spans="1:53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</row>
    <row r="76" spans="1:53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</row>
    <row r="77" spans="1:53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</row>
    <row r="78" spans="1:53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</row>
    <row r="79" spans="1:53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</row>
    <row r="80" spans="1:53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</row>
    <row r="81" spans="1:53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</row>
    <row r="82" spans="1:53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</row>
    <row r="83" spans="1:53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</row>
    <row r="84" spans="1:53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</row>
    <row r="85" spans="1:53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</row>
    <row r="86" spans="1:53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</row>
    <row r="87" spans="1:53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</row>
    <row r="88" spans="1:53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</row>
    <row r="89" spans="1:53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</row>
    <row r="90" spans="1:53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</row>
    <row r="91" spans="1:53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</row>
    <row r="92" spans="1:53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</row>
    <row r="93" spans="1:53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</row>
    <row r="94" spans="1:53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</row>
    <row r="95" spans="1:53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</row>
    <row r="96" spans="1:53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</row>
    <row r="97" spans="1:53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</row>
    <row r="98" spans="1:53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</row>
    <row r="99" spans="1:53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</row>
    <row r="100" spans="1:53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</row>
    <row r="101" spans="1:53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</row>
    <row r="102" spans="1:53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</row>
    <row r="103" spans="1:53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</row>
    <row r="104" spans="1:53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</row>
    <row r="105" spans="1:53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</row>
    <row r="106" spans="1:53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</row>
    <row r="107" spans="1:53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</row>
    <row r="108" spans="1:53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</row>
    <row r="109" spans="1:53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</row>
    <row r="110" spans="1:53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</row>
    <row r="111" spans="1:53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</row>
    <row r="112" spans="1:53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</row>
    <row r="113" spans="1:53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</row>
    <row r="114" spans="1:53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</row>
    <row r="115" spans="1:53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</row>
    <row r="116" spans="1:53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</row>
    <row r="117" spans="1:53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</row>
    <row r="118" spans="1:53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</row>
    <row r="119" spans="1:53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</row>
    <row r="120" spans="1:53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</row>
    <row r="121" spans="1:53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</row>
    <row r="122" spans="1:53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</row>
    <row r="123" spans="1:53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</row>
    <row r="124" spans="1:53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</row>
    <row r="125" spans="1:53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</row>
    <row r="126" spans="1:53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</row>
    <row r="127" spans="1:53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</row>
    <row r="128" spans="1:53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</row>
    <row r="129" spans="1:53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</row>
    <row r="130" spans="1:53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</row>
    <row r="131" spans="1:53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</row>
    <row r="132" spans="1:53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</row>
    <row r="133" spans="1:53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</row>
    <row r="134" spans="1:53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</row>
    <row r="135" spans="1:53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</row>
    <row r="136" spans="1:53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</row>
    <row r="137" spans="1:53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</row>
    <row r="138" spans="1:53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</row>
    <row r="139" spans="1:53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</row>
    <row r="140" spans="1:53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</row>
    <row r="141" spans="1:53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</row>
    <row r="142" spans="1:53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</row>
    <row r="143" spans="1:53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</row>
    <row r="144" spans="1:53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</row>
    <row r="145" spans="1:53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</row>
    <row r="146" spans="1:53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</row>
    <row r="147" spans="1:53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</row>
    <row r="148" spans="1:53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</row>
    <row r="149" spans="1:53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</row>
    <row r="150" spans="1:53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</row>
    <row r="151" spans="1:53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</row>
    <row r="152" spans="1:53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</row>
    <row r="153" spans="1:53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</row>
    <row r="154" spans="1:53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</row>
    <row r="155" spans="1:53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</row>
    <row r="156" spans="1:53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</row>
    <row r="157" spans="1:53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</row>
    <row r="158" spans="1:53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</row>
    <row r="159" spans="1:53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</row>
    <row r="160" spans="1:53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</row>
    <row r="161" spans="1:53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</row>
    <row r="162" spans="1:53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</row>
    <row r="163" spans="1:53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</row>
    <row r="164" spans="1:53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</row>
    <row r="165" spans="1:53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</row>
    <row r="166" spans="1:53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</row>
    <row r="167" spans="1:53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</row>
    <row r="168" spans="1:53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</row>
    <row r="169" spans="1:53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</row>
    <row r="170" spans="1:53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</row>
    <row r="171" spans="1:53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</row>
    <row r="172" spans="1:53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</row>
    <row r="173" spans="1:53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</row>
    <row r="174" spans="1:53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</row>
    <row r="175" spans="1:53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</row>
    <row r="176" spans="1:53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</row>
    <row r="177" spans="1:53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</row>
    <row r="178" spans="1:53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</row>
    <row r="179" spans="1:53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</row>
    <row r="180" spans="1:53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</row>
    <row r="181" spans="1:53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</row>
    <row r="182" spans="1:53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</row>
    <row r="183" spans="1:53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</row>
    <row r="184" spans="1:53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</row>
    <row r="185" spans="1:53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</row>
    <row r="186" spans="1:53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</row>
    <row r="187" spans="1:53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</row>
    <row r="188" spans="1:53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</row>
    <row r="189" spans="1:53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</row>
    <row r="190" spans="1:53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</row>
    <row r="191" spans="1:53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</row>
    <row r="192" spans="1:53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</row>
    <row r="193" spans="1:53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</row>
    <row r="194" spans="1:53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</row>
    <row r="195" spans="1:53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</row>
    <row r="196" spans="1:53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</row>
    <row r="197" spans="1:53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</row>
    <row r="198" spans="1:53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</row>
    <row r="199" spans="1:53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</row>
    <row r="200" spans="1:53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</row>
    <row r="201" spans="1:53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</row>
    <row r="202" spans="1:53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</row>
    <row r="203" spans="1:53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</row>
    <row r="204" spans="1:53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</row>
    <row r="205" spans="1:53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</row>
    <row r="206" spans="1:53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</row>
    <row r="207" spans="1:53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</row>
    <row r="208" spans="1:53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</row>
    <row r="209" spans="1:53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</row>
    <row r="210" spans="1:53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</row>
    <row r="211" spans="1:53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</row>
    <row r="212" spans="1:53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</row>
    <row r="213" spans="1:53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</row>
    <row r="214" spans="1:53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</row>
    <row r="215" spans="1:53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</row>
    <row r="216" spans="1:53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</row>
    <row r="217" spans="1:53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</row>
    <row r="218" spans="1:53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</row>
    <row r="219" spans="1:53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</row>
    <row r="220" spans="1:53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</row>
    <row r="221" spans="1:53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</row>
    <row r="222" spans="1:53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</row>
    <row r="223" spans="1:53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</row>
    <row r="224" spans="1:53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</row>
    <row r="225" spans="1:53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</row>
    <row r="226" spans="1:53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</row>
    <row r="227" spans="1:53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</row>
    <row r="228" spans="1:53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</row>
    <row r="229" spans="1:53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</row>
    <row r="230" spans="1:53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</row>
    <row r="231" spans="1:53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</row>
    <row r="232" spans="1:53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</row>
    <row r="233" spans="1:53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</row>
    <row r="234" spans="1:53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</row>
    <row r="235" spans="1:53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</row>
    <row r="236" spans="1:53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</row>
    <row r="237" spans="1:53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</row>
    <row r="238" spans="1:53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</row>
    <row r="239" spans="1:53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</row>
    <row r="240" spans="1:53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</row>
    <row r="241" spans="1:53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</row>
    <row r="242" spans="1:53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</row>
    <row r="243" spans="1:53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</row>
    <row r="244" spans="1:53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</row>
    <row r="245" spans="1:53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</row>
    <row r="246" spans="1:53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</row>
    <row r="247" spans="1:53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</row>
    <row r="248" spans="1:53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</row>
    <row r="249" spans="1:53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</row>
    <row r="250" spans="1:53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</row>
    <row r="251" spans="1:53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</row>
    <row r="252" spans="1:53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</row>
    <row r="253" spans="1:53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</row>
    <row r="254" spans="1:53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</row>
    <row r="255" spans="1:53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</row>
    <row r="256" spans="1:53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</row>
    <row r="257" spans="1:53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</row>
    <row r="258" spans="1:53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</row>
    <row r="259" spans="1:53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</row>
    <row r="260" spans="1:53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</row>
    <row r="261" spans="1:53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</row>
    <row r="262" spans="1:53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</row>
    <row r="263" spans="1:53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</row>
    <row r="264" spans="1:53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</row>
    <row r="265" spans="1:53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</row>
    <row r="266" spans="1:53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</row>
    <row r="267" spans="1:53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</row>
    <row r="268" spans="1:53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</row>
    <row r="269" spans="1:53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</row>
    <row r="270" spans="1:53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</row>
    <row r="271" spans="1:53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</row>
    <row r="272" spans="1:53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</row>
    <row r="273" spans="1:53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</row>
    <row r="274" spans="1:53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</row>
    <row r="275" spans="1:53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</row>
    <row r="276" spans="1:53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</row>
    <row r="277" spans="1:53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</row>
    <row r="278" spans="1:53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</row>
    <row r="279" spans="1:53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</row>
    <row r="280" spans="1:53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</row>
    <row r="281" spans="1:53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</row>
    <row r="282" spans="1:53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</row>
    <row r="283" spans="1:53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</row>
    <row r="284" spans="1:53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</row>
    <row r="285" spans="1:53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</row>
    <row r="286" spans="1:53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</row>
    <row r="287" spans="1:53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</row>
    <row r="288" spans="1:53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</row>
    <row r="289" spans="1:53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</row>
    <row r="290" spans="1:53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</row>
    <row r="291" spans="1:53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</row>
    <row r="292" spans="1:53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</row>
    <row r="293" spans="1:53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</row>
    <row r="294" spans="1:53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</row>
    <row r="295" spans="1:53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</row>
    <row r="296" spans="1:53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</row>
    <row r="297" spans="1:53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</row>
    <row r="298" spans="1:53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</row>
    <row r="299" spans="1:53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</row>
    <row r="300" spans="1:53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</row>
    <row r="301" spans="1:53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</row>
    <row r="302" spans="1:53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</row>
    <row r="303" spans="1:53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</row>
    <row r="304" spans="1:53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</row>
    <row r="305" spans="1:53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</row>
    <row r="306" spans="1:53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</row>
    <row r="307" spans="1:53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</row>
    <row r="308" spans="1:53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</row>
    <row r="309" spans="1:53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</row>
    <row r="310" spans="1:53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</row>
    <row r="311" spans="1:53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</row>
    <row r="312" spans="1:53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</row>
    <row r="313" spans="1:53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</row>
    <row r="314" spans="1:53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</row>
    <row r="315" spans="1:53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</row>
    <row r="316" spans="1:53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</row>
    <row r="317" spans="1:53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</row>
    <row r="318" spans="1:53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</row>
    <row r="319" spans="1:53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</row>
    <row r="320" spans="1:53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</row>
    <row r="321" spans="1:53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</row>
    <row r="322" spans="1:53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</row>
    <row r="323" spans="1:53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</row>
    <row r="324" spans="1:53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</row>
    <row r="325" spans="1:53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</row>
    <row r="326" spans="1:53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</row>
    <row r="327" spans="1:53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</row>
    <row r="328" spans="1:53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</row>
    <row r="329" spans="1:53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</row>
    <row r="330" spans="1:53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</row>
    <row r="331" spans="1:53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</row>
    <row r="332" spans="1:53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</row>
    <row r="333" spans="1:53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</row>
    <row r="334" spans="1:53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</row>
    <row r="335" spans="1:53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</row>
    <row r="336" spans="1:53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</row>
    <row r="337" spans="1:53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</row>
    <row r="338" spans="1:53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</row>
    <row r="339" spans="1:53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</row>
    <row r="340" spans="1:53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</row>
    <row r="341" spans="1:53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</row>
    <row r="342" spans="1:53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</row>
    <row r="343" spans="1:53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</row>
    <row r="344" spans="1:53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</row>
    <row r="345" spans="1:53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</row>
    <row r="346" spans="1:53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</row>
    <row r="347" spans="1:53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</row>
    <row r="348" spans="1:53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</row>
    <row r="349" spans="1:53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</row>
    <row r="350" spans="1:53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</row>
    <row r="351" spans="1:53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</row>
    <row r="352" spans="1:53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</row>
    <row r="353" spans="1:53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</row>
    <row r="354" spans="1:53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</row>
    <row r="355" spans="1:53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</row>
    <row r="356" spans="1:53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</row>
    <row r="357" spans="1:53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</row>
    <row r="358" spans="1:53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</row>
    <row r="359" spans="1:53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</row>
    <row r="360" spans="1:53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</row>
    <row r="361" spans="1:53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</row>
    <row r="362" spans="1:53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</row>
    <row r="363" spans="1:53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</row>
    <row r="364" spans="1:53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</row>
    <row r="365" spans="1:53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</row>
    <row r="366" spans="1:53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</row>
    <row r="367" spans="1:53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</row>
    <row r="368" spans="1:53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</row>
    <row r="369" spans="1:53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</row>
    <row r="370" spans="1:53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</row>
    <row r="371" spans="1:53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</row>
    <row r="372" spans="1:53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</row>
    <row r="373" spans="1:53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</row>
    <row r="374" spans="1:53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</row>
    <row r="375" spans="1:53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</row>
    <row r="376" spans="1:53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</row>
    <row r="377" spans="1:53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</row>
    <row r="378" spans="1:53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</row>
    <row r="379" spans="1:53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</row>
    <row r="380" spans="1:53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</row>
    <row r="381" spans="1:53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</row>
    <row r="382" spans="1:53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</row>
    <row r="383" spans="1:53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</row>
    <row r="384" spans="1:53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</row>
    <row r="385" spans="1:53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</row>
    <row r="386" spans="1:53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</row>
    <row r="387" spans="1:53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</row>
    <row r="388" spans="1:53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</row>
    <row r="389" spans="1:53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</row>
    <row r="390" spans="1:53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</row>
    <row r="391" spans="1:53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</row>
    <row r="392" spans="1:53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</row>
    <row r="393" spans="1:53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</row>
    <row r="394" spans="1:53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</row>
    <row r="395" spans="1:53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</row>
    <row r="396" spans="1:53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</row>
    <row r="397" spans="1:53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</row>
    <row r="398" spans="1:53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</row>
    <row r="399" spans="1:53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</row>
    <row r="400" spans="1:53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</row>
    <row r="401" spans="1:53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</row>
    <row r="402" spans="1:53" x14ac:dyDescent="0.25"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</row>
    <row r="403" spans="1:53" x14ac:dyDescent="0.25"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</row>
  </sheetData>
  <mergeCells count="20">
    <mergeCell ref="H32:M32"/>
    <mergeCell ref="H33:M33"/>
    <mergeCell ref="D34:G34"/>
    <mergeCell ref="H34:M34"/>
    <mergeCell ref="D35:G35"/>
    <mergeCell ref="D5:I6"/>
    <mergeCell ref="F12:I12"/>
    <mergeCell ref="F13:I13"/>
    <mergeCell ref="D14:M14"/>
    <mergeCell ref="D15:M15"/>
    <mergeCell ref="D16:M16"/>
    <mergeCell ref="D19:M19"/>
    <mergeCell ref="D20:M20"/>
    <mergeCell ref="D21:M21"/>
    <mergeCell ref="B26:D26"/>
    <mergeCell ref="H28:M28"/>
    <mergeCell ref="H29:M29"/>
    <mergeCell ref="E30:F30"/>
    <mergeCell ref="H30:M30"/>
    <mergeCell ref="H31:M31"/>
  </mergeCells>
  <conditionalFormatting sqref="I35">
    <cfRule type="cellIs" dxfId="0" priority="1" operator="greaterThan">
      <formula>42588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81" r:id="rId4" name="Button 37">
              <controlPr defaultSize="0" print="0" autoFill="0" autoPict="0" macro="[0]!Macro9">
                <anchor moveWithCells="1" sizeWithCells="1">
                  <from>
                    <xdr:col>9</xdr:col>
                    <xdr:colOff>542925</xdr:colOff>
                    <xdr:row>21</xdr:row>
                    <xdr:rowOff>142875</xdr:rowOff>
                  </from>
                  <to>
                    <xdr:col>10</xdr:col>
                    <xdr:colOff>438150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5" name="Button 42">
              <controlPr defaultSize="0" print="0" autoFill="0" autoPict="0" macro="[0]!Envoyer_Mail_Outlook">
                <anchor moveWithCells="1" sizeWithCells="1">
                  <from>
                    <xdr:col>12</xdr:col>
                    <xdr:colOff>95250</xdr:colOff>
                    <xdr:row>21</xdr:row>
                    <xdr:rowOff>152400</xdr:rowOff>
                  </from>
                  <to>
                    <xdr:col>13</xdr:col>
                    <xdr:colOff>304800</xdr:colOff>
                    <xdr:row>23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6" name="Check Box 179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9525</xdr:rowOff>
                  </from>
                  <to>
                    <xdr:col>4</xdr:col>
                    <xdr:colOff>504825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7" name="Check Box 180">
              <controlPr defaultSize="0" autoFill="0" autoLine="0" autoPict="0">
                <anchor moveWithCells="1">
                  <from>
                    <xdr:col>4</xdr:col>
                    <xdr:colOff>266700</xdr:colOff>
                    <xdr:row>10</xdr:row>
                    <xdr:rowOff>19050</xdr:rowOff>
                  </from>
                  <to>
                    <xdr:col>4</xdr:col>
                    <xdr:colOff>514350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8" name="Check Box 181">
              <controlPr defaultSize="0" autoFill="0" autoLine="0" autoPict="0">
                <anchor moveWithCells="1">
                  <from>
                    <xdr:col>5</xdr:col>
                    <xdr:colOff>495300</xdr:colOff>
                    <xdr:row>9</xdr:row>
                    <xdr:rowOff>19050</xdr:rowOff>
                  </from>
                  <to>
                    <xdr:col>5</xdr:col>
                    <xdr:colOff>666750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6" r:id="rId9" name="Check Box 182">
              <controlPr defaultSize="0" autoFill="0" autoLine="0" autoPict="0">
                <anchor moveWithCells="1">
                  <from>
                    <xdr:col>5</xdr:col>
                    <xdr:colOff>495300</xdr:colOff>
                    <xdr:row>10</xdr:row>
                    <xdr:rowOff>9525</xdr:rowOff>
                  </from>
                  <to>
                    <xdr:col>5</xdr:col>
                    <xdr:colOff>742950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0" name="Check Box 183">
              <controlPr defaultSize="0" autoFill="0" autoLine="0" autoPict="0">
                <anchor moveWithCells="1">
                  <from>
                    <xdr:col>6</xdr:col>
                    <xdr:colOff>523875</xdr:colOff>
                    <xdr:row>9</xdr:row>
                    <xdr:rowOff>9525</xdr:rowOff>
                  </from>
                  <to>
                    <xdr:col>6</xdr:col>
                    <xdr:colOff>771525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8" r:id="rId11" name="Check Box 184">
              <controlPr defaultSize="0" autoFill="0" autoLine="0" autoPict="0">
                <anchor moveWithCells="1">
                  <from>
                    <xdr:col>6</xdr:col>
                    <xdr:colOff>523875</xdr:colOff>
                    <xdr:row>10</xdr:row>
                    <xdr:rowOff>28575</xdr:rowOff>
                  </from>
                  <to>
                    <xdr:col>6</xdr:col>
                    <xdr:colOff>771525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9" r:id="rId12" name="Check Box 185">
              <controlPr defaultSize="0" autoFill="0" autoLine="0" autoPict="0">
                <anchor moveWithCells="1">
                  <from>
                    <xdr:col>7</xdr:col>
                    <xdr:colOff>495300</xdr:colOff>
                    <xdr:row>9</xdr:row>
                    <xdr:rowOff>9525</xdr:rowOff>
                  </from>
                  <to>
                    <xdr:col>7</xdr:col>
                    <xdr:colOff>742950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3" name="Check Box 186">
              <controlPr defaultSize="0" autoFill="0" autoLine="0" autoPict="0">
                <anchor moveWithCells="1">
                  <from>
                    <xdr:col>7</xdr:col>
                    <xdr:colOff>495300</xdr:colOff>
                    <xdr:row>10</xdr:row>
                    <xdr:rowOff>9525</xdr:rowOff>
                  </from>
                  <to>
                    <xdr:col>7</xdr:col>
                    <xdr:colOff>742950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4" name="Check Box 187">
              <controlPr defaultSize="0" autoFill="0" autoLine="0" autoPict="0">
                <anchor moveWithCells="1">
                  <from>
                    <xdr:col>8</xdr:col>
                    <xdr:colOff>466725</xdr:colOff>
                    <xdr:row>9</xdr:row>
                    <xdr:rowOff>19050</xdr:rowOff>
                  </from>
                  <to>
                    <xdr:col>8</xdr:col>
                    <xdr:colOff>714375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2" r:id="rId15" name="Check Box 188">
              <controlPr defaultSize="0" autoFill="0" autoLine="0" autoPict="0">
                <anchor moveWithCells="1">
                  <from>
                    <xdr:col>8</xdr:col>
                    <xdr:colOff>476250</xdr:colOff>
                    <xdr:row>10</xdr:row>
                    <xdr:rowOff>19050</xdr:rowOff>
                  </from>
                  <to>
                    <xdr:col>8</xdr:col>
                    <xdr:colOff>723900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6" name="Check Box 189">
              <controlPr defaultSize="0" autoFill="0" autoLine="0" autoPict="0">
                <anchor moveWithCells="1">
                  <from>
                    <xdr:col>9</xdr:col>
                    <xdr:colOff>495300</xdr:colOff>
                    <xdr:row>9</xdr:row>
                    <xdr:rowOff>19050</xdr:rowOff>
                  </from>
                  <to>
                    <xdr:col>9</xdr:col>
                    <xdr:colOff>742950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7" name="Check Box 190">
              <controlPr defaultSize="0" autoFill="0" autoLine="0" autoPict="0">
                <anchor moveWithCells="1">
                  <from>
                    <xdr:col>9</xdr:col>
                    <xdr:colOff>495300</xdr:colOff>
                    <xdr:row>10</xdr:row>
                    <xdr:rowOff>9525</xdr:rowOff>
                  </from>
                  <to>
                    <xdr:col>9</xdr:col>
                    <xdr:colOff>742950</xdr:colOff>
                    <xdr:row>10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5" r:id="rId18" name="Check Box 191">
              <controlPr defaultSize="0" autoFill="0" autoLine="0" autoPict="0">
                <anchor moveWithCells="1">
                  <from>
                    <xdr:col>5</xdr:col>
                    <xdr:colOff>295275</xdr:colOff>
                    <xdr:row>30</xdr:row>
                    <xdr:rowOff>171450</xdr:rowOff>
                  </from>
                  <to>
                    <xdr:col>5</xdr:col>
                    <xdr:colOff>561975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6" r:id="rId19" name="Check Box 192">
              <controlPr defaultSize="0" autoFill="0" autoLine="0" autoPict="0">
                <anchor moveWithCells="1">
                  <from>
                    <xdr:col>6</xdr:col>
                    <xdr:colOff>200025</xdr:colOff>
                    <xdr:row>30</xdr:row>
                    <xdr:rowOff>171450</xdr:rowOff>
                  </from>
                  <to>
                    <xdr:col>6</xdr:col>
                    <xdr:colOff>466725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7" r:id="rId20" name="Button 193">
              <controlPr defaultSize="0" print="0" autoFill="0" autoPict="0" macro="[0]!Envoyer_Mail_Outlook2">
                <anchor moveWithCells="1" sizeWithCells="1">
                  <from>
                    <xdr:col>11</xdr:col>
                    <xdr:colOff>19050</xdr:colOff>
                    <xdr:row>35</xdr:row>
                    <xdr:rowOff>114300</xdr:rowOff>
                  </from>
                  <to>
                    <xdr:col>13</xdr:col>
                    <xdr:colOff>333375</xdr:colOff>
                    <xdr:row>37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296"/>
  <sheetViews>
    <sheetView topLeftCell="A16" workbookViewId="0">
      <selection activeCell="N26" sqref="N26"/>
    </sheetView>
  </sheetViews>
  <sheetFormatPr baseColWidth="10" defaultRowHeight="15" x14ac:dyDescent="0.25"/>
  <cols>
    <col min="2" max="2" width="18.7109375" bestFit="1" customWidth="1"/>
    <col min="4" max="4" width="18.85546875" bestFit="1" customWidth="1"/>
    <col min="10" max="10" width="13.28515625" customWidth="1"/>
    <col min="19" max="19" width="38.42578125" customWidth="1"/>
  </cols>
  <sheetData>
    <row r="2" spans="1:19" x14ac:dyDescent="0.25">
      <c r="B2" s="58">
        <f ca="1">TODAY()</f>
        <v>42548</v>
      </c>
    </row>
    <row r="3" spans="1:19" x14ac:dyDescent="0.25">
      <c r="I3" s="56"/>
      <c r="J3" s="56">
        <v>2</v>
      </c>
      <c r="K3" s="56"/>
      <c r="L3" s="56"/>
      <c r="N3" s="57"/>
      <c r="O3" s="57" t="s">
        <v>31</v>
      </c>
      <c r="P3" s="57"/>
    </row>
    <row r="4" spans="1:19" x14ac:dyDescent="0.25">
      <c r="H4">
        <v>1</v>
      </c>
      <c r="I4" s="56">
        <v>1</v>
      </c>
      <c r="J4" s="56"/>
      <c r="K4" s="56"/>
      <c r="L4" s="56"/>
      <c r="N4" s="57">
        <v>1</v>
      </c>
      <c r="O4" s="57">
        <v>2</v>
      </c>
      <c r="P4" s="57"/>
      <c r="S4" t="s">
        <v>53</v>
      </c>
    </row>
    <row r="5" spans="1:19" x14ac:dyDescent="0.25">
      <c r="I5" s="56">
        <v>2</v>
      </c>
      <c r="J5" s="56"/>
      <c r="K5" s="56"/>
      <c r="L5" s="56"/>
      <c r="N5" s="57">
        <v>2</v>
      </c>
      <c r="O5" s="57" t="s">
        <v>32</v>
      </c>
      <c r="P5" s="57"/>
      <c r="S5" s="63"/>
    </row>
    <row r="6" spans="1:19" x14ac:dyDescent="0.25">
      <c r="I6" s="56">
        <v>3</v>
      </c>
      <c r="J6" s="56" t="s">
        <v>5</v>
      </c>
      <c r="K6" s="56"/>
      <c r="L6" s="56"/>
      <c r="N6" s="57">
        <v>3</v>
      </c>
      <c r="O6" s="57" t="s">
        <v>33</v>
      </c>
      <c r="P6" s="57"/>
      <c r="S6" s="63"/>
    </row>
    <row r="7" spans="1:19" x14ac:dyDescent="0.25">
      <c r="I7" s="56">
        <v>4</v>
      </c>
      <c r="J7" s="56" t="s">
        <v>6</v>
      </c>
      <c r="K7" s="56"/>
      <c r="L7" s="56"/>
      <c r="N7" s="57">
        <v>4</v>
      </c>
      <c r="O7" s="57" t="s">
        <v>34</v>
      </c>
      <c r="P7" s="57"/>
      <c r="S7" s="63"/>
    </row>
    <row r="8" spans="1:19" x14ac:dyDescent="0.25">
      <c r="A8" s="55"/>
      <c r="B8" s="55" t="s">
        <v>30</v>
      </c>
      <c r="C8" s="55"/>
      <c r="D8" s="55"/>
      <c r="I8" s="56">
        <v>5</v>
      </c>
      <c r="J8" s="56" t="s">
        <v>7</v>
      </c>
      <c r="K8" s="56"/>
      <c r="L8" s="56"/>
      <c r="N8" s="57">
        <v>5</v>
      </c>
      <c r="O8" s="57" t="s">
        <v>35</v>
      </c>
      <c r="P8" s="57"/>
      <c r="S8" s="63"/>
    </row>
    <row r="9" spans="1:19" x14ac:dyDescent="0.25">
      <c r="A9" s="55">
        <v>1</v>
      </c>
      <c r="B9" s="55" t="s">
        <v>1</v>
      </c>
      <c r="C9" s="55" t="b">
        <v>0</v>
      </c>
      <c r="D9" s="55" t="str">
        <f>IF(C9=TRUE,"VN","")</f>
        <v/>
      </c>
      <c r="I9" s="56">
        <v>6</v>
      </c>
      <c r="J9" s="56" t="s">
        <v>8</v>
      </c>
      <c r="K9" s="56"/>
      <c r="L9" s="56"/>
      <c r="N9" s="57">
        <v>6</v>
      </c>
      <c r="O9" s="57" t="s">
        <v>36</v>
      </c>
      <c r="P9" s="57"/>
      <c r="S9" s="63"/>
    </row>
    <row r="10" spans="1:19" x14ac:dyDescent="0.25">
      <c r="A10" s="55">
        <v>2</v>
      </c>
      <c r="B10" s="55" t="s">
        <v>2</v>
      </c>
      <c r="C10" s="55" t="b">
        <v>0</v>
      </c>
      <c r="D10" s="55" t="str">
        <f>IF(C10=TRUE,"VO","")</f>
        <v/>
      </c>
      <c r="I10" s="56">
        <v>7</v>
      </c>
      <c r="J10" s="56" t="s">
        <v>9</v>
      </c>
      <c r="K10" s="56"/>
      <c r="L10" s="56"/>
      <c r="N10" s="57">
        <v>7</v>
      </c>
      <c r="O10" s="57" t="s">
        <v>37</v>
      </c>
      <c r="P10" s="57"/>
      <c r="S10" s="63"/>
    </row>
    <row r="11" spans="1:19" x14ac:dyDescent="0.25">
      <c r="A11" s="55">
        <v>3</v>
      </c>
      <c r="B11" s="55" t="s">
        <v>3</v>
      </c>
      <c r="C11" s="55" t="b">
        <v>0</v>
      </c>
      <c r="D11" s="55" t="str">
        <f>IF(C11=TRUE,"SAV","")</f>
        <v/>
      </c>
      <c r="I11" s="56">
        <v>8</v>
      </c>
      <c r="J11" s="56" t="s">
        <v>10</v>
      </c>
      <c r="K11" s="56"/>
      <c r="L11" s="56"/>
      <c r="N11" s="57">
        <v>8</v>
      </c>
      <c r="O11" s="57" t="s">
        <v>38</v>
      </c>
      <c r="P11" s="57"/>
      <c r="S11" s="63"/>
    </row>
    <row r="12" spans="1:19" x14ac:dyDescent="0.25">
      <c r="A12" s="55">
        <v>4</v>
      </c>
      <c r="B12" s="55" t="s">
        <v>4</v>
      </c>
      <c r="C12" s="55" t="b">
        <v>0</v>
      </c>
      <c r="D12" s="55" t="str">
        <f>IF(C12=TRUE,"PRA","")</f>
        <v/>
      </c>
      <c r="I12" s="56">
        <v>9</v>
      </c>
      <c r="J12" s="56" t="s">
        <v>11</v>
      </c>
      <c r="K12" s="56"/>
      <c r="L12" s="56"/>
      <c r="N12" s="57">
        <v>9</v>
      </c>
      <c r="O12" s="57" t="s">
        <v>39</v>
      </c>
      <c r="P12" s="57"/>
      <c r="S12" s="63"/>
    </row>
    <row r="13" spans="1:19" x14ac:dyDescent="0.25">
      <c r="I13" s="56">
        <v>10</v>
      </c>
      <c r="J13" s="56"/>
      <c r="K13" s="56"/>
      <c r="L13" s="56"/>
      <c r="N13" s="57">
        <v>10</v>
      </c>
      <c r="O13" s="57" t="s">
        <v>40</v>
      </c>
      <c r="P13" s="57"/>
      <c r="S13" s="63"/>
    </row>
    <row r="14" spans="1:19" x14ac:dyDescent="0.25">
      <c r="A14" s="54"/>
      <c r="B14" s="54" t="s">
        <v>51</v>
      </c>
      <c r="C14" s="54"/>
      <c r="D14" s="54"/>
      <c r="I14" s="56">
        <v>11</v>
      </c>
      <c r="J14" s="56" t="s">
        <v>12</v>
      </c>
      <c r="K14" s="56"/>
      <c r="L14" s="56"/>
      <c r="N14" s="57">
        <v>11</v>
      </c>
      <c r="O14" s="57" t="s">
        <v>41</v>
      </c>
      <c r="P14" s="57"/>
      <c r="S14" s="63"/>
    </row>
    <row r="15" spans="1:19" x14ac:dyDescent="0.25">
      <c r="A15" s="54">
        <v>1</v>
      </c>
      <c r="B15" s="54" t="s">
        <v>23</v>
      </c>
      <c r="C15" s="54" t="b">
        <v>0</v>
      </c>
      <c r="D15" s="54" t="str">
        <f>IF(C15=TRUE,"Management","")</f>
        <v/>
      </c>
      <c r="I15" s="56">
        <v>12</v>
      </c>
      <c r="J15" s="56" t="s">
        <v>13</v>
      </c>
      <c r="K15" s="56"/>
      <c r="L15" s="56"/>
      <c r="N15" s="57">
        <v>12</v>
      </c>
      <c r="O15" s="57" t="s">
        <v>42</v>
      </c>
      <c r="P15" s="57"/>
      <c r="S15" s="63"/>
    </row>
    <row r="16" spans="1:19" x14ac:dyDescent="0.25">
      <c r="A16" s="54">
        <v>2</v>
      </c>
      <c r="B16" s="54" t="s">
        <v>24</v>
      </c>
      <c r="C16" s="54" t="b">
        <v>0</v>
      </c>
      <c r="D16" s="54" t="str">
        <f>IF(C16=TRUE,"Organisation","")</f>
        <v/>
      </c>
      <c r="I16" s="56">
        <v>13</v>
      </c>
      <c r="J16" s="56" t="s">
        <v>14</v>
      </c>
      <c r="K16" s="56"/>
      <c r="L16" s="56"/>
      <c r="N16" s="57">
        <v>13</v>
      </c>
      <c r="O16" s="57" t="s">
        <v>43</v>
      </c>
      <c r="P16" s="57"/>
      <c r="S16" s="63"/>
    </row>
    <row r="17" spans="1:19" x14ac:dyDescent="0.25">
      <c r="A17" s="54">
        <v>3</v>
      </c>
      <c r="B17" s="54" t="s">
        <v>25</v>
      </c>
      <c r="C17" s="54" t="b">
        <v>0</v>
      </c>
      <c r="D17" s="54" t="str">
        <f>IF(C17=TRUE,"Personnel","")</f>
        <v/>
      </c>
      <c r="I17" s="56">
        <v>14</v>
      </c>
      <c r="J17" s="56" t="s">
        <v>15</v>
      </c>
      <c r="K17" s="56"/>
      <c r="L17" s="56"/>
      <c r="N17" s="57">
        <v>14</v>
      </c>
      <c r="O17" s="57" t="s">
        <v>44</v>
      </c>
      <c r="P17" s="57"/>
      <c r="S17" s="63"/>
    </row>
    <row r="18" spans="1:19" x14ac:dyDescent="0.25">
      <c r="A18" s="54">
        <v>4</v>
      </c>
      <c r="B18" s="54" t="s">
        <v>26</v>
      </c>
      <c r="C18" s="54" t="b">
        <v>1</v>
      </c>
      <c r="D18" s="54" t="str">
        <f>IF(C18=TRUE,"Informatique","")</f>
        <v>Informatique</v>
      </c>
      <c r="I18" s="56">
        <v>15</v>
      </c>
      <c r="J18" s="56" t="s">
        <v>16</v>
      </c>
      <c r="K18" s="56"/>
      <c r="L18" s="56"/>
      <c r="N18" s="57">
        <v>15</v>
      </c>
      <c r="O18" s="57"/>
      <c r="P18" s="57"/>
      <c r="S18" s="63"/>
    </row>
    <row r="19" spans="1:19" x14ac:dyDescent="0.25">
      <c r="A19" s="54">
        <v>5</v>
      </c>
      <c r="B19" s="54" t="s">
        <v>27</v>
      </c>
      <c r="C19" s="54" t="b">
        <v>1</v>
      </c>
      <c r="D19" s="54" t="str">
        <f>IF(C19=TRUE,"Gestion","")</f>
        <v>Gestion</v>
      </c>
      <c r="I19" s="56">
        <v>16</v>
      </c>
      <c r="J19" s="56" t="s">
        <v>17</v>
      </c>
      <c r="K19" s="56"/>
      <c r="L19" s="56"/>
      <c r="N19" s="57">
        <v>16</v>
      </c>
      <c r="O19" s="57"/>
      <c r="P19" s="57"/>
      <c r="S19" s="63"/>
    </row>
    <row r="20" spans="1:19" x14ac:dyDescent="0.25">
      <c r="A20" s="54">
        <v>6</v>
      </c>
      <c r="B20" s="54" t="s">
        <v>28</v>
      </c>
      <c r="C20" s="54" t="b">
        <v>0</v>
      </c>
      <c r="D20" s="54" t="str">
        <f>IF(C20=TRUE,"CRM","")</f>
        <v/>
      </c>
      <c r="I20" s="56">
        <v>17</v>
      </c>
      <c r="J20" s="56" t="s">
        <v>0</v>
      </c>
      <c r="K20" s="56"/>
      <c r="L20" s="56"/>
      <c r="N20" s="57">
        <v>17</v>
      </c>
      <c r="O20" s="57"/>
      <c r="P20" s="57"/>
      <c r="S20" s="63"/>
    </row>
    <row r="21" spans="1:19" x14ac:dyDescent="0.25">
      <c r="A21" s="54">
        <v>7</v>
      </c>
      <c r="B21" s="54" t="s">
        <v>10</v>
      </c>
      <c r="C21" s="54" t="b">
        <v>0</v>
      </c>
      <c r="D21" s="54" t="str">
        <f>IF(C21=TRUE,"Marketing","")</f>
        <v/>
      </c>
      <c r="I21" s="56"/>
      <c r="J21" s="56"/>
      <c r="K21" s="56"/>
      <c r="L21" s="56"/>
      <c r="S21" s="63"/>
    </row>
    <row r="22" spans="1:19" x14ac:dyDescent="0.25">
      <c r="A22" s="54">
        <v>8</v>
      </c>
      <c r="B22" s="54" t="s">
        <v>29</v>
      </c>
      <c r="C22" s="54" t="b">
        <v>0</v>
      </c>
      <c r="D22" s="54" t="str">
        <f>IF(C22=TRUE,"Communication","")</f>
        <v/>
      </c>
      <c r="S22" s="63"/>
    </row>
    <row r="23" spans="1:19" x14ac:dyDescent="0.25">
      <c r="A23" s="54">
        <v>9</v>
      </c>
      <c r="B23" s="54" t="s">
        <v>50</v>
      </c>
      <c r="C23" s="54" t="b">
        <v>0</v>
      </c>
      <c r="D23" s="54" t="str">
        <f>IF(C23=TRUE,"Management","")</f>
        <v/>
      </c>
      <c r="S23" s="63"/>
    </row>
    <row r="24" spans="1:19" x14ac:dyDescent="0.25">
      <c r="S24" s="63"/>
    </row>
    <row r="25" spans="1:19" x14ac:dyDescent="0.25">
      <c r="S25" s="63"/>
    </row>
    <row r="26" spans="1:19" x14ac:dyDescent="0.25">
      <c r="S26" s="63"/>
    </row>
    <row r="27" spans="1:19" x14ac:dyDescent="0.25">
      <c r="A27" s="62"/>
      <c r="B27" s="62" t="s">
        <v>30</v>
      </c>
      <c r="C27" s="62"/>
      <c r="D27" s="62"/>
      <c r="S27" s="63"/>
    </row>
    <row r="28" spans="1:19" x14ac:dyDescent="0.25">
      <c r="A28" s="62">
        <v>1</v>
      </c>
      <c r="B28" s="62" t="s">
        <v>1</v>
      </c>
      <c r="C28" s="62" t="b">
        <v>0</v>
      </c>
      <c r="D28" s="62" t="str">
        <f>IF(C28=TRUE,"VN","")</f>
        <v/>
      </c>
      <c r="S28" s="63"/>
    </row>
    <row r="29" spans="1:19" x14ac:dyDescent="0.25">
      <c r="A29" s="62">
        <v>2</v>
      </c>
      <c r="B29" s="62" t="s">
        <v>2</v>
      </c>
      <c r="C29" s="62" t="b">
        <v>0</v>
      </c>
      <c r="D29" s="62" t="str">
        <f>IF(C29=TRUE,"VO","")</f>
        <v/>
      </c>
      <c r="S29" s="63"/>
    </row>
    <row r="30" spans="1:19" x14ac:dyDescent="0.25">
      <c r="A30" s="62">
        <v>3</v>
      </c>
      <c r="B30" s="62" t="s">
        <v>3</v>
      </c>
      <c r="C30" s="62" t="b">
        <v>0</v>
      </c>
      <c r="D30" s="62" t="str">
        <f>IF(C30=TRUE,"SAV","")</f>
        <v/>
      </c>
      <c r="S30" s="63"/>
    </row>
    <row r="31" spans="1:19" x14ac:dyDescent="0.25">
      <c r="A31" s="62">
        <v>4</v>
      </c>
      <c r="B31" s="62" t="s">
        <v>4</v>
      </c>
      <c r="C31" s="62" t="b">
        <v>0</v>
      </c>
      <c r="D31" s="62" t="str">
        <f>IF(C31=TRUE,"PRA","")</f>
        <v/>
      </c>
      <c r="S31" s="63"/>
    </row>
    <row r="32" spans="1:19" x14ac:dyDescent="0.25">
      <c r="S32" s="63"/>
    </row>
    <row r="33" spans="1:19" x14ac:dyDescent="0.25">
      <c r="A33" s="62"/>
      <c r="B33" s="62" t="s">
        <v>52</v>
      </c>
      <c r="C33" s="62"/>
      <c r="D33" s="62"/>
      <c r="S33" s="63"/>
    </row>
    <row r="34" spans="1:19" x14ac:dyDescent="0.25">
      <c r="A34" s="62">
        <v>1</v>
      </c>
      <c r="B34" s="62" t="s">
        <v>23</v>
      </c>
      <c r="C34" s="62" t="b">
        <v>0</v>
      </c>
      <c r="D34" s="62" t="str">
        <f>IF(C34=TRUE,"Management","")</f>
        <v/>
      </c>
      <c r="S34" s="63"/>
    </row>
    <row r="35" spans="1:19" x14ac:dyDescent="0.25">
      <c r="A35" s="62">
        <v>2</v>
      </c>
      <c r="B35" s="62" t="s">
        <v>24</v>
      </c>
      <c r="C35" s="62" t="b">
        <v>0</v>
      </c>
      <c r="D35" s="62" t="str">
        <f>IF(C35=TRUE,"Organisation","")</f>
        <v/>
      </c>
      <c r="S35" s="63"/>
    </row>
    <row r="36" spans="1:19" x14ac:dyDescent="0.25">
      <c r="A36" s="62">
        <v>3</v>
      </c>
      <c r="B36" s="62" t="s">
        <v>25</v>
      </c>
      <c r="C36" s="62" t="b">
        <v>0</v>
      </c>
      <c r="D36" s="62" t="str">
        <f>IF(C36=TRUE,"Personnel","")</f>
        <v/>
      </c>
      <c r="S36" s="63"/>
    </row>
    <row r="37" spans="1:19" x14ac:dyDescent="0.25">
      <c r="A37" s="62">
        <v>4</v>
      </c>
      <c r="B37" s="62" t="s">
        <v>26</v>
      </c>
      <c r="C37" s="62" t="b">
        <v>0</v>
      </c>
      <c r="D37" s="62" t="str">
        <f>IF(C37=TRUE,"Informatique","")</f>
        <v/>
      </c>
      <c r="S37" s="63"/>
    </row>
    <row r="38" spans="1:19" x14ac:dyDescent="0.25">
      <c r="A38" s="62">
        <v>5</v>
      </c>
      <c r="B38" s="62" t="s">
        <v>27</v>
      </c>
      <c r="C38" s="62" t="b">
        <v>0</v>
      </c>
      <c r="D38" s="62" t="str">
        <f>IF(C38=TRUE,"Gestion","")</f>
        <v/>
      </c>
      <c r="S38" s="63"/>
    </row>
    <row r="39" spans="1:19" x14ac:dyDescent="0.25">
      <c r="A39" s="62">
        <v>6</v>
      </c>
      <c r="B39" s="62" t="s">
        <v>28</v>
      </c>
      <c r="C39" s="62" t="b">
        <v>0</v>
      </c>
      <c r="D39" s="62" t="str">
        <f>IF(C39=TRUE,"CRM","")</f>
        <v/>
      </c>
      <c r="S39" s="63"/>
    </row>
    <row r="40" spans="1:19" x14ac:dyDescent="0.25">
      <c r="A40" s="62">
        <v>7</v>
      </c>
      <c r="B40" s="62" t="s">
        <v>10</v>
      </c>
      <c r="C40" s="62" t="b">
        <v>0</v>
      </c>
      <c r="D40" s="62" t="str">
        <f>IF(C40=TRUE,"Marketing","")</f>
        <v/>
      </c>
      <c r="S40" s="63"/>
    </row>
    <row r="41" spans="1:19" x14ac:dyDescent="0.25">
      <c r="A41" s="62">
        <v>8</v>
      </c>
      <c r="B41" s="62" t="s">
        <v>29</v>
      </c>
      <c r="C41" s="62" t="b">
        <v>0</v>
      </c>
      <c r="D41" s="62" t="str">
        <f>IF(C41=TRUE,"Communication","")</f>
        <v/>
      </c>
      <c r="S41" s="63"/>
    </row>
    <row r="42" spans="1:19" x14ac:dyDescent="0.25">
      <c r="A42" s="62">
        <v>9</v>
      </c>
      <c r="B42" s="62" t="s">
        <v>50</v>
      </c>
      <c r="C42" s="62" t="b">
        <v>0</v>
      </c>
      <c r="D42" s="62" t="str">
        <f>IF(C42=TRUE,"Management","")</f>
        <v/>
      </c>
      <c r="S42" s="63"/>
    </row>
    <row r="43" spans="1:19" x14ac:dyDescent="0.25">
      <c r="S43" s="63"/>
    </row>
    <row r="44" spans="1:19" x14ac:dyDescent="0.25">
      <c r="S44" s="63"/>
    </row>
    <row r="45" spans="1:19" x14ac:dyDescent="0.25">
      <c r="S45" s="63"/>
    </row>
    <row r="46" spans="1:19" x14ac:dyDescent="0.25">
      <c r="S46" s="63"/>
    </row>
    <row r="47" spans="1:19" x14ac:dyDescent="0.25">
      <c r="S47" s="63"/>
    </row>
    <row r="48" spans="1:19" x14ac:dyDescent="0.25">
      <c r="S48" s="63"/>
    </row>
    <row r="49" spans="19:19" x14ac:dyDescent="0.25">
      <c r="S49" s="63"/>
    </row>
    <row r="50" spans="19:19" x14ac:dyDescent="0.25">
      <c r="S50" s="63"/>
    </row>
    <row r="51" spans="19:19" x14ac:dyDescent="0.25">
      <c r="S51" s="63"/>
    </row>
    <row r="52" spans="19:19" x14ac:dyDescent="0.25">
      <c r="S52" s="63"/>
    </row>
    <row r="53" spans="19:19" x14ac:dyDescent="0.25">
      <c r="S53" s="63"/>
    </row>
    <row r="54" spans="19:19" x14ac:dyDescent="0.25">
      <c r="S54" s="63"/>
    </row>
    <row r="55" spans="19:19" x14ac:dyDescent="0.25">
      <c r="S55" s="63"/>
    </row>
    <row r="56" spans="19:19" x14ac:dyDescent="0.25">
      <c r="S56" s="63"/>
    </row>
    <row r="57" spans="19:19" x14ac:dyDescent="0.25">
      <c r="S57" s="63"/>
    </row>
    <row r="58" spans="19:19" x14ac:dyDescent="0.25">
      <c r="S58" s="63"/>
    </row>
    <row r="59" spans="19:19" x14ac:dyDescent="0.25">
      <c r="S59" s="63"/>
    </row>
    <row r="60" spans="19:19" x14ac:dyDescent="0.25">
      <c r="S60" s="63"/>
    </row>
    <row r="61" spans="19:19" x14ac:dyDescent="0.25">
      <c r="S61" s="63"/>
    </row>
    <row r="62" spans="19:19" x14ac:dyDescent="0.25">
      <c r="S62" s="63"/>
    </row>
    <row r="63" spans="19:19" x14ac:dyDescent="0.25">
      <c r="S63" s="63"/>
    </row>
    <row r="64" spans="19:19" x14ac:dyDescent="0.25">
      <c r="S64" s="63"/>
    </row>
    <row r="65" spans="19:19" x14ac:dyDescent="0.25">
      <c r="S65" s="63"/>
    </row>
    <row r="66" spans="19:19" x14ac:dyDescent="0.25">
      <c r="S66" s="63"/>
    </row>
    <row r="67" spans="19:19" x14ac:dyDescent="0.25">
      <c r="S67" s="63"/>
    </row>
    <row r="68" spans="19:19" x14ac:dyDescent="0.25">
      <c r="S68" s="63"/>
    </row>
    <row r="69" spans="19:19" x14ac:dyDescent="0.25">
      <c r="S69" s="63"/>
    </row>
    <row r="70" spans="19:19" x14ac:dyDescent="0.25">
      <c r="S70" s="63"/>
    </row>
    <row r="71" spans="19:19" x14ac:dyDescent="0.25">
      <c r="S71" s="63"/>
    </row>
    <row r="72" spans="19:19" x14ac:dyDescent="0.25">
      <c r="S72" s="63"/>
    </row>
    <row r="73" spans="19:19" x14ac:dyDescent="0.25">
      <c r="S73" s="63"/>
    </row>
    <row r="74" spans="19:19" x14ac:dyDescent="0.25">
      <c r="S74" s="63"/>
    </row>
    <row r="75" spans="19:19" x14ac:dyDescent="0.25">
      <c r="S75" s="63"/>
    </row>
    <row r="76" spans="19:19" x14ac:dyDescent="0.25">
      <c r="S76" s="63"/>
    </row>
    <row r="77" spans="19:19" x14ac:dyDescent="0.25">
      <c r="S77" s="63"/>
    </row>
    <row r="78" spans="19:19" x14ac:dyDescent="0.25">
      <c r="S78" s="63"/>
    </row>
    <row r="79" spans="19:19" x14ac:dyDescent="0.25">
      <c r="S79" s="63"/>
    </row>
    <row r="80" spans="19:19" x14ac:dyDescent="0.25">
      <c r="S80" s="63"/>
    </row>
    <row r="81" spans="19:19" x14ac:dyDescent="0.25">
      <c r="S81" s="63"/>
    </row>
    <row r="82" spans="19:19" x14ac:dyDescent="0.25">
      <c r="S82" s="63"/>
    </row>
    <row r="83" spans="19:19" x14ac:dyDescent="0.25">
      <c r="S83" s="63"/>
    </row>
    <row r="84" spans="19:19" x14ac:dyDescent="0.25">
      <c r="S84" s="63"/>
    </row>
    <row r="85" spans="19:19" x14ac:dyDescent="0.25">
      <c r="S85" s="63"/>
    </row>
    <row r="86" spans="19:19" x14ac:dyDescent="0.25">
      <c r="S86" s="63"/>
    </row>
    <row r="87" spans="19:19" x14ac:dyDescent="0.25">
      <c r="S87" s="63"/>
    </row>
    <row r="88" spans="19:19" x14ac:dyDescent="0.25">
      <c r="S88" s="63"/>
    </row>
    <row r="89" spans="19:19" x14ac:dyDescent="0.25">
      <c r="S89" s="63"/>
    </row>
    <row r="90" spans="19:19" x14ac:dyDescent="0.25">
      <c r="S90" s="63"/>
    </row>
    <row r="91" spans="19:19" x14ac:dyDescent="0.25">
      <c r="S91" s="63"/>
    </row>
    <row r="92" spans="19:19" x14ac:dyDescent="0.25">
      <c r="S92" s="63"/>
    </row>
    <row r="93" spans="19:19" x14ac:dyDescent="0.25">
      <c r="S93" s="63"/>
    </row>
    <row r="94" spans="19:19" x14ac:dyDescent="0.25">
      <c r="S94" s="63"/>
    </row>
    <row r="95" spans="19:19" x14ac:dyDescent="0.25">
      <c r="S95" s="63"/>
    </row>
    <row r="96" spans="19:19" x14ac:dyDescent="0.25">
      <c r="S96" s="63"/>
    </row>
    <row r="97" spans="19:19" x14ac:dyDescent="0.25">
      <c r="S97" s="63"/>
    </row>
    <row r="98" spans="19:19" x14ac:dyDescent="0.25">
      <c r="S98" s="63"/>
    </row>
    <row r="99" spans="19:19" x14ac:dyDescent="0.25">
      <c r="S99" s="63"/>
    </row>
    <row r="100" spans="19:19" x14ac:dyDescent="0.25">
      <c r="S100" s="63"/>
    </row>
    <row r="101" spans="19:19" x14ac:dyDescent="0.25">
      <c r="S101" s="63"/>
    </row>
    <row r="102" spans="19:19" x14ac:dyDescent="0.25">
      <c r="S102" s="63"/>
    </row>
    <row r="103" spans="19:19" x14ac:dyDescent="0.25">
      <c r="S103" s="63"/>
    </row>
    <row r="104" spans="19:19" x14ac:dyDescent="0.25">
      <c r="S104" s="63"/>
    </row>
    <row r="105" spans="19:19" x14ac:dyDescent="0.25">
      <c r="S105" s="63"/>
    </row>
    <row r="106" spans="19:19" x14ac:dyDescent="0.25">
      <c r="S106" s="63"/>
    </row>
    <row r="107" spans="19:19" x14ac:dyDescent="0.25">
      <c r="S107" s="63"/>
    </row>
    <row r="108" spans="19:19" x14ac:dyDescent="0.25">
      <c r="S108" s="63"/>
    </row>
    <row r="109" spans="19:19" x14ac:dyDescent="0.25">
      <c r="S109" s="63"/>
    </row>
    <row r="110" spans="19:19" x14ac:dyDescent="0.25">
      <c r="S110" s="63"/>
    </row>
    <row r="111" spans="19:19" x14ac:dyDescent="0.25">
      <c r="S111" s="63"/>
    </row>
    <row r="112" spans="19:19" x14ac:dyDescent="0.25">
      <c r="S112" s="63"/>
    </row>
    <row r="113" spans="19:19" x14ac:dyDescent="0.25">
      <c r="S113" s="63"/>
    </row>
    <row r="114" spans="19:19" x14ac:dyDescent="0.25">
      <c r="S114" s="63"/>
    </row>
    <row r="115" spans="19:19" x14ac:dyDescent="0.25">
      <c r="S115" s="63"/>
    </row>
    <row r="116" spans="19:19" x14ac:dyDescent="0.25">
      <c r="S116" s="63"/>
    </row>
    <row r="117" spans="19:19" x14ac:dyDescent="0.25">
      <c r="S117" s="63"/>
    </row>
    <row r="118" spans="19:19" x14ac:dyDescent="0.25">
      <c r="S118" s="63"/>
    </row>
    <row r="119" spans="19:19" x14ac:dyDescent="0.25">
      <c r="S119" s="63"/>
    </row>
    <row r="120" spans="19:19" x14ac:dyDescent="0.25">
      <c r="S120" s="63"/>
    </row>
    <row r="121" spans="19:19" x14ac:dyDescent="0.25">
      <c r="S121" s="63"/>
    </row>
    <row r="122" spans="19:19" x14ac:dyDescent="0.25">
      <c r="S122" s="63"/>
    </row>
    <row r="123" spans="19:19" x14ac:dyDescent="0.25">
      <c r="S123" s="63"/>
    </row>
    <row r="124" spans="19:19" x14ac:dyDescent="0.25">
      <c r="S124" s="63"/>
    </row>
    <row r="125" spans="19:19" x14ac:dyDescent="0.25">
      <c r="S125" s="63"/>
    </row>
    <row r="126" spans="19:19" x14ac:dyDescent="0.25">
      <c r="S126" s="63"/>
    </row>
    <row r="127" spans="19:19" x14ac:dyDescent="0.25">
      <c r="S127" s="63"/>
    </row>
    <row r="128" spans="19:19" x14ac:dyDescent="0.25">
      <c r="S128" s="63"/>
    </row>
    <row r="129" spans="19:19" x14ac:dyDescent="0.25">
      <c r="S129" s="63"/>
    </row>
    <row r="130" spans="19:19" x14ac:dyDescent="0.25">
      <c r="S130" s="63"/>
    </row>
    <row r="131" spans="19:19" x14ac:dyDescent="0.25">
      <c r="S131" s="63"/>
    </row>
    <row r="132" spans="19:19" x14ac:dyDescent="0.25">
      <c r="S132" s="63"/>
    </row>
    <row r="133" spans="19:19" x14ac:dyDescent="0.25">
      <c r="S133" s="63"/>
    </row>
    <row r="134" spans="19:19" x14ac:dyDescent="0.25">
      <c r="S134" s="63"/>
    </row>
    <row r="135" spans="19:19" x14ac:dyDescent="0.25">
      <c r="S135" s="63"/>
    </row>
    <row r="136" spans="19:19" x14ac:dyDescent="0.25">
      <c r="S136" s="63"/>
    </row>
    <row r="137" spans="19:19" x14ac:dyDescent="0.25">
      <c r="S137" s="63"/>
    </row>
    <row r="138" spans="19:19" x14ac:dyDescent="0.25">
      <c r="S138" s="63"/>
    </row>
    <row r="139" spans="19:19" x14ac:dyDescent="0.25">
      <c r="S139" s="63"/>
    </row>
    <row r="140" spans="19:19" x14ac:dyDescent="0.25">
      <c r="S140" s="63"/>
    </row>
    <row r="141" spans="19:19" x14ac:dyDescent="0.25">
      <c r="S141" s="63"/>
    </row>
    <row r="142" spans="19:19" x14ac:dyDescent="0.25">
      <c r="S142" s="63"/>
    </row>
    <row r="143" spans="19:19" x14ac:dyDescent="0.25">
      <c r="S143" s="63"/>
    </row>
    <row r="144" spans="19:19" x14ac:dyDescent="0.25">
      <c r="S144" s="63"/>
    </row>
    <row r="145" spans="19:19" x14ac:dyDescent="0.25">
      <c r="S145" s="63"/>
    </row>
    <row r="146" spans="19:19" x14ac:dyDescent="0.25">
      <c r="S146" s="63"/>
    </row>
    <row r="147" spans="19:19" x14ac:dyDescent="0.25">
      <c r="S147" s="63"/>
    </row>
    <row r="148" spans="19:19" x14ac:dyDescent="0.25">
      <c r="S148" s="63"/>
    </row>
    <row r="149" spans="19:19" x14ac:dyDescent="0.25">
      <c r="S149" s="63"/>
    </row>
    <row r="150" spans="19:19" x14ac:dyDescent="0.25">
      <c r="S150" s="63"/>
    </row>
    <row r="151" spans="19:19" x14ac:dyDescent="0.25">
      <c r="S151" s="63"/>
    </row>
    <row r="152" spans="19:19" x14ac:dyDescent="0.25">
      <c r="S152" s="63"/>
    </row>
    <row r="153" spans="19:19" x14ac:dyDescent="0.25">
      <c r="S153" s="63"/>
    </row>
    <row r="154" spans="19:19" x14ac:dyDescent="0.25">
      <c r="S154" s="63"/>
    </row>
    <row r="155" spans="19:19" x14ac:dyDescent="0.25">
      <c r="S155" s="63"/>
    </row>
    <row r="156" spans="19:19" x14ac:dyDescent="0.25">
      <c r="S156" s="63"/>
    </row>
    <row r="157" spans="19:19" x14ac:dyDescent="0.25">
      <c r="S157" s="63"/>
    </row>
    <row r="158" spans="19:19" x14ac:dyDescent="0.25">
      <c r="S158" s="63"/>
    </row>
    <row r="159" spans="19:19" x14ac:dyDescent="0.25">
      <c r="S159" s="63"/>
    </row>
    <row r="160" spans="19:19" x14ac:dyDescent="0.25">
      <c r="S160" s="63"/>
    </row>
    <row r="161" spans="19:19" x14ac:dyDescent="0.25">
      <c r="S161" s="63"/>
    </row>
    <row r="162" spans="19:19" x14ac:dyDescent="0.25">
      <c r="S162" s="63"/>
    </row>
    <row r="163" spans="19:19" x14ac:dyDescent="0.25">
      <c r="S163" s="63"/>
    </row>
    <row r="164" spans="19:19" x14ac:dyDescent="0.25">
      <c r="S164" s="63"/>
    </row>
    <row r="165" spans="19:19" x14ac:dyDescent="0.25">
      <c r="S165" s="63"/>
    </row>
    <row r="166" spans="19:19" x14ac:dyDescent="0.25">
      <c r="S166" s="63"/>
    </row>
    <row r="167" spans="19:19" x14ac:dyDescent="0.25">
      <c r="S167" s="63"/>
    </row>
    <row r="168" spans="19:19" x14ac:dyDescent="0.25">
      <c r="S168" s="63"/>
    </row>
    <row r="169" spans="19:19" x14ac:dyDescent="0.25">
      <c r="S169" s="63"/>
    </row>
    <row r="170" spans="19:19" x14ac:dyDescent="0.25">
      <c r="S170" s="63"/>
    </row>
    <row r="171" spans="19:19" x14ac:dyDescent="0.25">
      <c r="S171" s="63"/>
    </row>
    <row r="172" spans="19:19" x14ac:dyDescent="0.25">
      <c r="S172" s="63"/>
    </row>
    <row r="173" spans="19:19" x14ac:dyDescent="0.25">
      <c r="S173" s="63"/>
    </row>
    <row r="174" spans="19:19" x14ac:dyDescent="0.25">
      <c r="S174" s="63"/>
    </row>
    <row r="175" spans="19:19" x14ac:dyDescent="0.25">
      <c r="S175" s="63"/>
    </row>
    <row r="176" spans="19:19" x14ac:dyDescent="0.25">
      <c r="S176" s="63"/>
    </row>
    <row r="177" spans="19:19" x14ac:dyDescent="0.25">
      <c r="S177" s="63"/>
    </row>
    <row r="178" spans="19:19" x14ac:dyDescent="0.25">
      <c r="S178" s="63"/>
    </row>
    <row r="179" spans="19:19" x14ac:dyDescent="0.25">
      <c r="S179" s="63"/>
    </row>
    <row r="180" spans="19:19" x14ac:dyDescent="0.25">
      <c r="S180" s="63"/>
    </row>
    <row r="181" spans="19:19" x14ac:dyDescent="0.25">
      <c r="S181" s="63"/>
    </row>
    <row r="182" spans="19:19" x14ac:dyDescent="0.25">
      <c r="S182" s="63"/>
    </row>
    <row r="183" spans="19:19" x14ac:dyDescent="0.25">
      <c r="S183" s="63"/>
    </row>
    <row r="184" spans="19:19" x14ac:dyDescent="0.25">
      <c r="S184" s="63"/>
    </row>
    <row r="185" spans="19:19" x14ac:dyDescent="0.25">
      <c r="S185" s="63"/>
    </row>
    <row r="186" spans="19:19" x14ac:dyDescent="0.25">
      <c r="S186" s="63"/>
    </row>
    <row r="187" spans="19:19" x14ac:dyDescent="0.25">
      <c r="S187" s="63"/>
    </row>
    <row r="188" spans="19:19" x14ac:dyDescent="0.25">
      <c r="S188" s="63"/>
    </row>
    <row r="189" spans="19:19" x14ac:dyDescent="0.25">
      <c r="S189" s="63"/>
    </row>
    <row r="190" spans="19:19" x14ac:dyDescent="0.25">
      <c r="S190" s="63"/>
    </row>
    <row r="191" spans="19:19" x14ac:dyDescent="0.25">
      <c r="S191" s="63"/>
    </row>
    <row r="192" spans="19:19" x14ac:dyDescent="0.25">
      <c r="S192" s="63"/>
    </row>
    <row r="193" spans="19:19" x14ac:dyDescent="0.25">
      <c r="S193" s="63"/>
    </row>
    <row r="194" spans="19:19" x14ac:dyDescent="0.25">
      <c r="S194" s="63"/>
    </row>
    <row r="195" spans="19:19" x14ac:dyDescent="0.25">
      <c r="S195" s="63"/>
    </row>
    <row r="196" spans="19:19" x14ac:dyDescent="0.25">
      <c r="S196" s="63"/>
    </row>
    <row r="197" spans="19:19" x14ac:dyDescent="0.25">
      <c r="S197" s="63"/>
    </row>
    <row r="198" spans="19:19" x14ac:dyDescent="0.25">
      <c r="S198" s="63"/>
    </row>
    <row r="199" spans="19:19" x14ac:dyDescent="0.25">
      <c r="S199" s="63"/>
    </row>
    <row r="200" spans="19:19" x14ac:dyDescent="0.25">
      <c r="S200" s="63"/>
    </row>
    <row r="201" spans="19:19" x14ac:dyDescent="0.25">
      <c r="S201" s="63"/>
    </row>
    <row r="202" spans="19:19" x14ac:dyDescent="0.25">
      <c r="S202" s="63"/>
    </row>
    <row r="203" spans="19:19" x14ac:dyDescent="0.25">
      <c r="S203" s="63"/>
    </row>
    <row r="204" spans="19:19" x14ac:dyDescent="0.25">
      <c r="S204" s="63"/>
    </row>
    <row r="205" spans="19:19" x14ac:dyDescent="0.25">
      <c r="S205" s="63"/>
    </row>
    <row r="206" spans="19:19" x14ac:dyDescent="0.25">
      <c r="S206" s="63"/>
    </row>
    <row r="207" spans="19:19" x14ac:dyDescent="0.25">
      <c r="S207" s="63"/>
    </row>
    <row r="208" spans="19:19" x14ac:dyDescent="0.25">
      <c r="S208" s="63"/>
    </row>
    <row r="209" spans="19:19" x14ac:dyDescent="0.25">
      <c r="S209" s="63"/>
    </row>
    <row r="210" spans="19:19" x14ac:dyDescent="0.25">
      <c r="S210" s="63"/>
    </row>
    <row r="211" spans="19:19" x14ac:dyDescent="0.25">
      <c r="S211" s="63"/>
    </row>
    <row r="212" spans="19:19" x14ac:dyDescent="0.25">
      <c r="S212" s="63"/>
    </row>
    <row r="213" spans="19:19" x14ac:dyDescent="0.25">
      <c r="S213" s="63"/>
    </row>
    <row r="214" spans="19:19" x14ac:dyDescent="0.25">
      <c r="S214" s="63"/>
    </row>
    <row r="215" spans="19:19" x14ac:dyDescent="0.25">
      <c r="S215" s="63"/>
    </row>
    <row r="216" spans="19:19" x14ac:dyDescent="0.25">
      <c r="S216" s="63"/>
    </row>
    <row r="217" spans="19:19" x14ac:dyDescent="0.25">
      <c r="S217" s="63"/>
    </row>
    <row r="218" spans="19:19" x14ac:dyDescent="0.25">
      <c r="S218" s="63"/>
    </row>
    <row r="219" spans="19:19" x14ac:dyDescent="0.25">
      <c r="S219" s="63"/>
    </row>
    <row r="220" spans="19:19" x14ac:dyDescent="0.25">
      <c r="S220" s="63"/>
    </row>
    <row r="221" spans="19:19" x14ac:dyDescent="0.25">
      <c r="S221" s="63"/>
    </row>
    <row r="222" spans="19:19" x14ac:dyDescent="0.25">
      <c r="S222" s="63"/>
    </row>
    <row r="223" spans="19:19" x14ac:dyDescent="0.25">
      <c r="S223" s="63"/>
    </row>
    <row r="224" spans="19:19" x14ac:dyDescent="0.25">
      <c r="S224" s="63"/>
    </row>
    <row r="225" spans="19:19" x14ac:dyDescent="0.25">
      <c r="S225" s="63"/>
    </row>
    <row r="226" spans="19:19" x14ac:dyDescent="0.25">
      <c r="S226" s="63"/>
    </row>
    <row r="227" spans="19:19" x14ac:dyDescent="0.25">
      <c r="S227" s="63"/>
    </row>
    <row r="228" spans="19:19" x14ac:dyDescent="0.25">
      <c r="S228" s="63"/>
    </row>
    <row r="229" spans="19:19" x14ac:dyDescent="0.25">
      <c r="S229" s="63"/>
    </row>
    <row r="230" spans="19:19" x14ac:dyDescent="0.25">
      <c r="S230" s="63"/>
    </row>
    <row r="231" spans="19:19" x14ac:dyDescent="0.25">
      <c r="S231" s="63"/>
    </row>
    <row r="232" spans="19:19" x14ac:dyDescent="0.25">
      <c r="S232" s="63"/>
    </row>
    <row r="233" spans="19:19" x14ac:dyDescent="0.25">
      <c r="S233" s="63"/>
    </row>
    <row r="234" spans="19:19" x14ac:dyDescent="0.25">
      <c r="S234" s="63"/>
    </row>
    <row r="235" spans="19:19" x14ac:dyDescent="0.25">
      <c r="S235" s="63"/>
    </row>
    <row r="236" spans="19:19" x14ac:dyDescent="0.25">
      <c r="S236" s="63"/>
    </row>
    <row r="237" spans="19:19" x14ac:dyDescent="0.25">
      <c r="S237" s="63"/>
    </row>
    <row r="238" spans="19:19" x14ac:dyDescent="0.25">
      <c r="S238" s="63"/>
    </row>
    <row r="239" spans="19:19" x14ac:dyDescent="0.25">
      <c r="S239" s="63"/>
    </row>
    <row r="240" spans="19:19" x14ac:dyDescent="0.25">
      <c r="S240" s="63"/>
    </row>
    <row r="241" spans="19:19" x14ac:dyDescent="0.25">
      <c r="S241" s="63"/>
    </row>
    <row r="242" spans="19:19" x14ac:dyDescent="0.25">
      <c r="S242" s="63"/>
    </row>
    <row r="243" spans="19:19" x14ac:dyDescent="0.25">
      <c r="S243" s="63"/>
    </row>
    <row r="244" spans="19:19" x14ac:dyDescent="0.25">
      <c r="S244" s="63"/>
    </row>
    <row r="245" spans="19:19" x14ac:dyDescent="0.25">
      <c r="S245" s="63"/>
    </row>
    <row r="246" spans="19:19" x14ac:dyDescent="0.25">
      <c r="S246" s="63"/>
    </row>
    <row r="247" spans="19:19" x14ac:dyDescent="0.25">
      <c r="S247" s="63"/>
    </row>
    <row r="248" spans="19:19" x14ac:dyDescent="0.25">
      <c r="S248" s="63"/>
    </row>
    <row r="249" spans="19:19" x14ac:dyDescent="0.25">
      <c r="S249" s="63"/>
    </row>
    <row r="250" spans="19:19" x14ac:dyDescent="0.25">
      <c r="S250" s="63"/>
    </row>
    <row r="251" spans="19:19" x14ac:dyDescent="0.25">
      <c r="S251" s="63"/>
    </row>
    <row r="252" spans="19:19" x14ac:dyDescent="0.25">
      <c r="S252" s="63"/>
    </row>
    <row r="253" spans="19:19" x14ac:dyDescent="0.25">
      <c r="S253" s="63"/>
    </row>
    <row r="254" spans="19:19" x14ac:dyDescent="0.25">
      <c r="S254" s="63"/>
    </row>
    <row r="255" spans="19:19" x14ac:dyDescent="0.25">
      <c r="S255" s="63"/>
    </row>
    <row r="256" spans="19:19" x14ac:dyDescent="0.25">
      <c r="S256" s="63"/>
    </row>
    <row r="257" spans="19:19" x14ac:dyDescent="0.25">
      <c r="S257" s="63"/>
    </row>
    <row r="258" spans="19:19" x14ac:dyDescent="0.25">
      <c r="S258" s="63"/>
    </row>
    <row r="259" spans="19:19" x14ac:dyDescent="0.25">
      <c r="S259" s="63"/>
    </row>
    <row r="260" spans="19:19" x14ac:dyDescent="0.25">
      <c r="S260" s="63"/>
    </row>
    <row r="261" spans="19:19" x14ac:dyDescent="0.25">
      <c r="S261" s="63"/>
    </row>
    <row r="262" spans="19:19" x14ac:dyDescent="0.25">
      <c r="S262" s="63"/>
    </row>
    <row r="263" spans="19:19" x14ac:dyDescent="0.25">
      <c r="S263" s="63"/>
    </row>
    <row r="264" spans="19:19" x14ac:dyDescent="0.25">
      <c r="S264" s="63"/>
    </row>
    <row r="265" spans="19:19" x14ac:dyDescent="0.25">
      <c r="S265" s="63"/>
    </row>
    <row r="266" spans="19:19" x14ac:dyDescent="0.25">
      <c r="S266" s="63"/>
    </row>
    <row r="267" spans="19:19" x14ac:dyDescent="0.25">
      <c r="S267" s="63"/>
    </row>
    <row r="268" spans="19:19" x14ac:dyDescent="0.25">
      <c r="S268" s="63"/>
    </row>
    <row r="269" spans="19:19" x14ac:dyDescent="0.25">
      <c r="S269" s="63"/>
    </row>
    <row r="270" spans="19:19" x14ac:dyDescent="0.25">
      <c r="S270" s="63"/>
    </row>
    <row r="271" spans="19:19" x14ac:dyDescent="0.25">
      <c r="S271" s="63"/>
    </row>
    <row r="272" spans="19:19" x14ac:dyDescent="0.25">
      <c r="S272" s="63"/>
    </row>
    <row r="273" spans="19:19" x14ac:dyDescent="0.25">
      <c r="S273" s="63"/>
    </row>
    <row r="274" spans="19:19" x14ac:dyDescent="0.25">
      <c r="S274" s="63"/>
    </row>
    <row r="275" spans="19:19" x14ac:dyDescent="0.25">
      <c r="S275" s="63"/>
    </row>
    <row r="276" spans="19:19" x14ac:dyDescent="0.25">
      <c r="S276" s="63"/>
    </row>
    <row r="277" spans="19:19" x14ac:dyDescent="0.25">
      <c r="S277" s="63"/>
    </row>
    <row r="278" spans="19:19" x14ac:dyDescent="0.25">
      <c r="S278" s="63"/>
    </row>
    <row r="279" spans="19:19" x14ac:dyDescent="0.25">
      <c r="S279" s="63"/>
    </row>
    <row r="280" spans="19:19" x14ac:dyDescent="0.25">
      <c r="S280" s="63"/>
    </row>
    <row r="281" spans="19:19" x14ac:dyDescent="0.25">
      <c r="S281" s="63"/>
    </row>
    <row r="282" spans="19:19" x14ac:dyDescent="0.25">
      <c r="S282" s="63"/>
    </row>
    <row r="283" spans="19:19" x14ac:dyDescent="0.25">
      <c r="S283" s="63"/>
    </row>
    <row r="284" spans="19:19" x14ac:dyDescent="0.25">
      <c r="S284" s="63"/>
    </row>
    <row r="285" spans="19:19" x14ac:dyDescent="0.25">
      <c r="S285" s="63"/>
    </row>
    <row r="286" spans="19:19" x14ac:dyDescent="0.25">
      <c r="S286" s="63"/>
    </row>
    <row r="287" spans="19:19" x14ac:dyDescent="0.25">
      <c r="S287" s="63"/>
    </row>
    <row r="288" spans="19:19" x14ac:dyDescent="0.25">
      <c r="S288" s="63"/>
    </row>
    <row r="289" spans="19:19" x14ac:dyDescent="0.25">
      <c r="S289" s="63"/>
    </row>
    <row r="290" spans="19:19" x14ac:dyDescent="0.25">
      <c r="S290" s="63"/>
    </row>
    <row r="291" spans="19:19" x14ac:dyDescent="0.25">
      <c r="S291" s="63"/>
    </row>
    <row r="292" spans="19:19" x14ac:dyDescent="0.25">
      <c r="S292" s="63"/>
    </row>
    <row r="293" spans="19:19" x14ac:dyDescent="0.25">
      <c r="S293" s="63"/>
    </row>
    <row r="294" spans="19:19" x14ac:dyDescent="0.25">
      <c r="S294" s="63"/>
    </row>
    <row r="295" spans="19:19" x14ac:dyDescent="0.25">
      <c r="S295" s="63"/>
    </row>
    <row r="296" spans="19:19" x14ac:dyDescent="0.25">
      <c r="S296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Feuil1- FIP</vt:lpstr>
      <vt:lpstr>Problématique</vt:lpstr>
      <vt:lpstr>Idées d'améliorations</vt:lpstr>
      <vt:lpstr>Feuil2</vt:lpstr>
      <vt:lpstr>Amélioration</vt:lpstr>
      <vt:lpstr>Améliorer</vt:lpstr>
      <vt:lpstr>Problématique!CaseACocher1</vt:lpstr>
      <vt:lpstr>Code_concession</vt:lpstr>
      <vt:lpstr>Problématique!Dysfonctionnement</vt:lpstr>
      <vt:lpstr>Service</vt:lpstr>
      <vt:lpstr>Problématique!Signaler</vt:lpstr>
    </vt:vector>
  </TitlesOfParts>
  <Company>BMW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Thery Jean-Luc</dc:creator>
  <cp:lastModifiedBy>Klein Jonathan</cp:lastModifiedBy>
  <dcterms:created xsi:type="dcterms:W3CDTF">2016-04-06T13:14:48Z</dcterms:created>
  <dcterms:modified xsi:type="dcterms:W3CDTF">2016-06-27T10:16:21Z</dcterms:modified>
</cp:coreProperties>
</file>