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DE18E76-E5A1-4634-859A-A9F11812A964}" xr6:coauthVersionLast="45" xr6:coauthVersionMax="45" xr10:uidLastSave="{00000000-0000-0000-0000-000000000000}"/>
  <bookViews>
    <workbookView xWindow="-120" yWindow="-120" windowWidth="29040" windowHeight="16440" tabRatio="500" firstSheet="64" activeTab="70" xr2:uid="{00000000-000D-0000-FFFF-FFFF00000000}"/>
  </bookViews>
  <sheets>
    <sheet name="JUILLET 2013" sheetId="1" r:id="rId1"/>
    <sheet name="AOUT 2013" sheetId="2" r:id="rId2"/>
    <sheet name="SEPTEMBRE 2013" sheetId="3" r:id="rId3"/>
    <sheet name="OCTOBRE 2013" sheetId="4" r:id="rId4"/>
    <sheet name="NOVEMBRE 2013" sheetId="5" r:id="rId5"/>
    <sheet name="DECEMBRE 2013" sheetId="6" r:id="rId6"/>
    <sheet name="JANVIER 2014" sheetId="7" r:id="rId7"/>
    <sheet name="FEVRIER 2014" sheetId="8" r:id="rId8"/>
    <sheet name="MARS 2014" sheetId="9" r:id="rId9"/>
    <sheet name="AVRIL 2014" sheetId="10" r:id="rId10"/>
    <sheet name="MAI 2014" sheetId="11" r:id="rId11"/>
    <sheet name="JUIN 2014" sheetId="12" r:id="rId12"/>
    <sheet name="JUILLET 2014" sheetId="13" r:id="rId13"/>
    <sheet name="AOUT 2014" sheetId="14" r:id="rId14"/>
    <sheet name="SEPTEMBRE 2014" sheetId="15" r:id="rId15"/>
    <sheet name="OCTOBRE 2014" sheetId="16" r:id="rId16"/>
    <sheet name="NOVEMBRE 2014" sheetId="17" r:id="rId17"/>
    <sheet name="DECEMBRE 2014" sheetId="18" r:id="rId18"/>
    <sheet name="JANVIER 2015" sheetId="19" r:id="rId19"/>
    <sheet name="FEVRIER" sheetId="20" r:id="rId20"/>
    <sheet name="MARS" sheetId="21" r:id="rId21"/>
    <sheet name="AVRIL 2015" sheetId="22" r:id="rId22"/>
    <sheet name="JUILLET 2015" sheetId="23" r:id="rId23"/>
    <sheet name="AOUT 2015" sheetId="24" r:id="rId24"/>
    <sheet name="SEPTEMBRE 2015" sheetId="25" r:id="rId25"/>
    <sheet name="OCTOBRE 2015" sheetId="26" r:id="rId26"/>
    <sheet name="DECEMBRE 2015" sheetId="27" r:id="rId27"/>
    <sheet name="JANVIER 2016" sheetId="28" r:id="rId28"/>
    <sheet name="MARS 2016" sheetId="29" r:id="rId29"/>
    <sheet name="AVRIL 2016 " sheetId="30" r:id="rId30"/>
    <sheet name="MAI 2016" sheetId="31" r:id="rId31"/>
    <sheet name="JUIN 2016" sheetId="32" r:id="rId32"/>
    <sheet name="JUILLET 2016" sheetId="33" r:id="rId33"/>
    <sheet name="AOUT 2016" sheetId="34" r:id="rId34"/>
    <sheet name="SEPTEMBRE 2016" sheetId="35" r:id="rId35"/>
    <sheet name="OCTOBRE 2016" sheetId="36" r:id="rId36"/>
    <sheet name="NOVEMBRE 2016" sheetId="37" r:id="rId37"/>
    <sheet name="DECEMBRE 2016" sheetId="38" r:id="rId38"/>
    <sheet name="AVRIL 2017" sheetId="39" r:id="rId39"/>
    <sheet name="MAI 2017" sheetId="40" r:id="rId40"/>
    <sheet name="JUIN 2017" sheetId="41" r:id="rId41"/>
    <sheet name="JUILLET 2017" sheetId="42" r:id="rId42"/>
    <sheet name="AOUT 2017" sheetId="43" r:id="rId43"/>
    <sheet name="SEPTEMBRE 2017" sheetId="44" r:id="rId44"/>
    <sheet name="OCTOBRE 2017" sheetId="45" r:id="rId45"/>
    <sheet name="NOVEMBRE 2017" sheetId="46" r:id="rId46"/>
    <sheet name="DECEMBRE 2017" sheetId="47" r:id="rId47"/>
    <sheet name="JANVIER 2018" sheetId="48" r:id="rId48"/>
    <sheet name="FEVRIER 2018" sheetId="49" r:id="rId49"/>
    <sheet name="MARS 2018" sheetId="50" r:id="rId50"/>
    <sheet name="AVRIL 2018" sheetId="51" r:id="rId51"/>
    <sheet name="MAI 2018" sheetId="52" r:id="rId52"/>
    <sheet name="JUIN 2018" sheetId="53" r:id="rId53"/>
    <sheet name="JUILLET 2018" sheetId="54" r:id="rId54"/>
    <sheet name="AOUT 2018" sheetId="59" r:id="rId55"/>
    <sheet name="SEPTEMBRE 2018" sheetId="55" r:id="rId56"/>
    <sheet name="OCTOBRE 2018" sheetId="56" r:id="rId57"/>
    <sheet name="NOVEMBRE 2018" sheetId="57" r:id="rId58"/>
    <sheet name="DECEMBRE 2018" sheetId="60" r:id="rId59"/>
    <sheet name="MARS 2019" sheetId="58" r:id="rId60"/>
    <sheet name="AVRIL 2019" sheetId="61" r:id="rId61"/>
    <sheet name="MAI 2019" sheetId="62" r:id="rId62"/>
    <sheet name="JUIN 2019" sheetId="63" r:id="rId63"/>
    <sheet name="JUILLET 2019 " sheetId="66" r:id="rId64"/>
    <sheet name="SEPTEMBRE 2019" sheetId="67" r:id="rId65"/>
    <sheet name="OCTOBRE 2019" sheetId="68" r:id="rId66"/>
    <sheet name="NOVEMBRE 2019" sheetId="69" r:id="rId67"/>
    <sheet name="DECEMBRE 2019" sheetId="64" r:id="rId68"/>
    <sheet name="JANVIER 2020" sheetId="65" r:id="rId69"/>
    <sheet name="Feuil7" sheetId="70" r:id="rId70"/>
    <sheet name="Feuil8" sheetId="71" r:id="rId71"/>
    <sheet name="Feuil9" sheetId="72" r:id="rId72"/>
    <sheet name="Feuil10" sheetId="73" r:id="rId73"/>
    <sheet name="Feuil11" sheetId="74" r:id="rId74"/>
    <sheet name="Feuil12" sheetId="75" r:id="rId7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29" i="71" l="1"/>
  <c r="N12" i="71"/>
  <c r="N16" i="71"/>
  <c r="N20" i="71"/>
  <c r="N24" i="71"/>
  <c r="N8" i="71"/>
  <c r="P30" i="71"/>
  <c r="M8" i="71" l="1"/>
  <c r="M12" i="65" l="1"/>
  <c r="O29" i="64" l="1"/>
  <c r="O29" i="74"/>
  <c r="O29" i="73"/>
  <c r="O29" i="72"/>
  <c r="O29" i="70"/>
  <c r="M24" i="64" l="1"/>
  <c r="M24" i="74" l="1"/>
  <c r="N24" i="74" s="1"/>
  <c r="N20" i="74"/>
  <c r="M20" i="74"/>
  <c r="M16" i="74"/>
  <c r="N16" i="74" s="1"/>
  <c r="N12" i="74"/>
  <c r="M12" i="74"/>
  <c r="M8" i="74"/>
  <c r="M29" i="74" s="1"/>
  <c r="M24" i="73"/>
  <c r="N24" i="73" s="1"/>
  <c r="N20" i="73"/>
  <c r="M20" i="73"/>
  <c r="M16" i="73"/>
  <c r="N16" i="73" s="1"/>
  <c r="N12" i="73"/>
  <c r="M12" i="73"/>
  <c r="M8" i="73"/>
  <c r="M29" i="73" s="1"/>
  <c r="M24" i="72"/>
  <c r="N24" i="72" s="1"/>
  <c r="N20" i="72"/>
  <c r="M20" i="72"/>
  <c r="M16" i="72"/>
  <c r="N16" i="72" s="1"/>
  <c r="N12" i="72"/>
  <c r="M12" i="72"/>
  <c r="M8" i="72"/>
  <c r="M29" i="72" s="1"/>
  <c r="M24" i="71"/>
  <c r="M20" i="71"/>
  <c r="M16" i="71"/>
  <c r="M12" i="71"/>
  <c r="M29" i="71"/>
  <c r="M24" i="70"/>
  <c r="N24" i="70" s="1"/>
  <c r="M20" i="70"/>
  <c r="N20" i="70" s="1"/>
  <c r="M16" i="70"/>
  <c r="N16" i="70" s="1"/>
  <c r="M12" i="70"/>
  <c r="N12" i="70" s="1"/>
  <c r="M8" i="70"/>
  <c r="N8" i="74" l="1"/>
  <c r="P30" i="74" s="1"/>
  <c r="N8" i="73"/>
  <c r="P30" i="73" s="1"/>
  <c r="N8" i="72"/>
  <c r="P30" i="72" s="1"/>
  <c r="M29" i="70"/>
  <c r="N8" i="70"/>
  <c r="P30" i="70" s="1"/>
  <c r="P31" i="66"/>
  <c r="M8" i="66"/>
  <c r="N24" i="65" l="1"/>
  <c r="N20" i="65"/>
  <c r="M16" i="64" l="1"/>
  <c r="N16" i="64" s="1"/>
  <c r="M20" i="64" l="1"/>
  <c r="N20" i="64" s="1"/>
  <c r="M8" i="64"/>
  <c r="N8" i="64" s="1"/>
  <c r="R8" i="68" l="1"/>
  <c r="R12" i="68"/>
  <c r="R16" i="68"/>
  <c r="R20" i="68"/>
  <c r="R24" i="68"/>
  <c r="M12" i="66" l="1"/>
  <c r="N12" i="66" l="1"/>
  <c r="N8" i="66"/>
  <c r="M20" i="63" l="1"/>
  <c r="M16" i="63" l="1"/>
  <c r="M24" i="62" l="1"/>
  <c r="M24" i="61" l="1"/>
  <c r="M24" i="67" l="1"/>
  <c r="M20" i="67"/>
  <c r="M16" i="67"/>
  <c r="M12" i="67"/>
  <c r="M8" i="67"/>
  <c r="M24" i="75"/>
  <c r="M20" i="75"/>
  <c r="M16" i="75"/>
  <c r="M12" i="75"/>
  <c r="M8" i="75"/>
  <c r="M20" i="69"/>
  <c r="M16" i="69"/>
  <c r="M12" i="69"/>
  <c r="M8" i="69"/>
  <c r="M20" i="66"/>
  <c r="N20" i="66" s="1"/>
  <c r="M16" i="66"/>
  <c r="M20" i="61"/>
  <c r="N16" i="66" l="1"/>
  <c r="M30" i="66"/>
  <c r="R29" i="68"/>
  <c r="T29" i="68" s="1"/>
  <c r="M29" i="67"/>
  <c r="O29" i="67" s="1"/>
  <c r="M25" i="69"/>
  <c r="O25" i="69" s="1"/>
  <c r="M25" i="66"/>
  <c r="M29" i="75"/>
  <c r="O29" i="75" s="1"/>
  <c r="O30" i="66" l="1"/>
  <c r="M8" i="60"/>
  <c r="M24" i="60" l="1"/>
  <c r="M20" i="60"/>
  <c r="M16" i="60"/>
  <c r="M12" i="60"/>
  <c r="M24" i="65"/>
  <c r="M20" i="65"/>
  <c r="M16" i="65"/>
  <c r="N16" i="65" s="1"/>
  <c r="N12" i="65"/>
  <c r="M8" i="65"/>
  <c r="N8" i="65" s="1"/>
  <c r="N24" i="64"/>
  <c r="M12" i="63"/>
  <c r="M8" i="63"/>
  <c r="M20" i="62"/>
  <c r="M16" i="62"/>
  <c r="M12" i="62"/>
  <c r="M8" i="62"/>
  <c r="M16" i="61"/>
  <c r="M12" i="61"/>
  <c r="M8" i="61"/>
  <c r="P29" i="65" l="1"/>
  <c r="M29" i="62"/>
  <c r="O29" i="62" s="1"/>
  <c r="M25" i="63"/>
  <c r="O25" i="63" s="1"/>
  <c r="M29" i="61"/>
  <c r="O29" i="61" s="1"/>
  <c r="M29" i="65"/>
  <c r="M29" i="60"/>
  <c r="O29" i="60" s="1"/>
  <c r="Q29" i="65" l="1"/>
  <c r="O29" i="65"/>
  <c r="M8" i="55"/>
  <c r="M12" i="55" l="1"/>
  <c r="M20" i="55" l="1"/>
  <c r="M16" i="55"/>
  <c r="M24" i="59"/>
  <c r="M20" i="59"/>
  <c r="M16" i="59"/>
  <c r="M12" i="59"/>
  <c r="M8" i="59"/>
  <c r="M25" i="55" l="1"/>
  <c r="O25" i="55" s="1"/>
  <c r="M29" i="59"/>
  <c r="O29" i="59" s="1"/>
  <c r="M20" i="58" l="1"/>
  <c r="M16" i="58"/>
  <c r="M12" i="58"/>
  <c r="M8" i="58"/>
  <c r="M20" i="57"/>
  <c r="M16" i="57"/>
  <c r="M12" i="57"/>
  <c r="M8" i="57"/>
  <c r="M24" i="56"/>
  <c r="M20" i="56"/>
  <c r="M16" i="56"/>
  <c r="M12" i="56"/>
  <c r="M8" i="56"/>
  <c r="M24" i="54"/>
  <c r="M20" i="54"/>
  <c r="M16" i="54"/>
  <c r="M12" i="54"/>
  <c r="M8" i="54"/>
  <c r="M24" i="53"/>
  <c r="M20" i="53"/>
  <c r="M16" i="53"/>
  <c r="M12" i="53"/>
  <c r="M8" i="53"/>
  <c r="M24" i="52"/>
  <c r="M20" i="52"/>
  <c r="M16" i="52"/>
  <c r="M12" i="52"/>
  <c r="M8" i="52"/>
  <c r="M24" i="51"/>
  <c r="M20" i="51"/>
  <c r="M16" i="51"/>
  <c r="M12" i="51"/>
  <c r="M8" i="51"/>
  <c r="M24" i="50"/>
  <c r="M20" i="50"/>
  <c r="M16" i="50"/>
  <c r="M12" i="50"/>
  <c r="M8" i="50"/>
  <c r="M24" i="49"/>
  <c r="M20" i="49"/>
  <c r="M16" i="49"/>
  <c r="M12" i="49"/>
  <c r="M8" i="49"/>
  <c r="M24" i="48"/>
  <c r="M20" i="48"/>
  <c r="M16" i="48"/>
  <c r="M12" i="48"/>
  <c r="M8" i="48"/>
  <c r="M24" i="47"/>
  <c r="M20" i="47"/>
  <c r="M16" i="47"/>
  <c r="M12" i="47"/>
  <c r="M8" i="47"/>
  <c r="M24" i="46"/>
  <c r="M20" i="46"/>
  <c r="M16" i="46"/>
  <c r="M12" i="46"/>
  <c r="M8" i="46"/>
  <c r="M24" i="45"/>
  <c r="M20" i="45"/>
  <c r="M16" i="45"/>
  <c r="M12" i="45"/>
  <c r="M8" i="45"/>
  <c r="M20" i="44"/>
  <c r="M16" i="44"/>
  <c r="M12" i="44"/>
  <c r="M8" i="44"/>
  <c r="M24" i="43"/>
  <c r="M20" i="43"/>
  <c r="M16" i="43"/>
  <c r="M12" i="43"/>
  <c r="M8" i="43"/>
  <c r="M24" i="42"/>
  <c r="M16" i="42"/>
  <c r="M12" i="42"/>
  <c r="M8" i="42"/>
  <c r="M24" i="41"/>
  <c r="M20" i="41"/>
  <c r="M16" i="41"/>
  <c r="M12" i="41"/>
  <c r="M8" i="41"/>
  <c r="M24" i="40"/>
  <c r="M20" i="40"/>
  <c r="M16" i="40"/>
  <c r="M12" i="40"/>
  <c r="M8" i="40"/>
  <c r="M20" i="39"/>
  <c r="M16" i="39"/>
  <c r="M12" i="39"/>
  <c r="M8" i="39"/>
  <c r="M24" i="38"/>
  <c r="M20" i="38"/>
  <c r="M16" i="38"/>
  <c r="M12" i="38"/>
  <c r="M8" i="38"/>
  <c r="M24" i="37"/>
  <c r="M20" i="37"/>
  <c r="M16" i="37"/>
  <c r="M12" i="37"/>
  <c r="M8" i="37"/>
  <c r="M24" i="36"/>
  <c r="M20" i="36"/>
  <c r="M16" i="36"/>
  <c r="M12" i="36"/>
  <c r="M8" i="36"/>
  <c r="M24" i="35"/>
  <c r="M20" i="35"/>
  <c r="M16" i="35"/>
  <c r="M12" i="35"/>
  <c r="M8" i="35"/>
  <c r="M24" i="34"/>
  <c r="M20" i="34"/>
  <c r="M16" i="34"/>
  <c r="M12" i="34"/>
  <c r="M8" i="34"/>
  <c r="M24" i="33"/>
  <c r="M20" i="33"/>
  <c r="M16" i="33"/>
  <c r="M12" i="33"/>
  <c r="M8" i="33"/>
  <c r="M24" i="32"/>
  <c r="M20" i="32"/>
  <c r="M16" i="32"/>
  <c r="M12" i="32"/>
  <c r="M8" i="32"/>
  <c r="M28" i="31"/>
  <c r="M27" i="31"/>
  <c r="M26" i="31"/>
  <c r="M25" i="31"/>
  <c r="M24" i="31"/>
  <c r="M23" i="31"/>
  <c r="M22" i="31"/>
  <c r="M21" i="31"/>
  <c r="M20" i="31"/>
  <c r="M19" i="31"/>
  <c r="M18" i="31"/>
  <c r="M17" i="31"/>
  <c r="M16" i="31"/>
  <c r="M15" i="31"/>
  <c r="M14" i="31"/>
  <c r="M13" i="31"/>
  <c r="M12" i="31"/>
  <c r="M11" i="31"/>
  <c r="M10" i="31"/>
  <c r="M9" i="31"/>
  <c r="M8" i="31"/>
  <c r="M28" i="30"/>
  <c r="M27" i="30"/>
  <c r="M26" i="30"/>
  <c r="M25" i="30"/>
  <c r="M24" i="30"/>
  <c r="M23" i="30"/>
  <c r="M22" i="30"/>
  <c r="M21" i="30"/>
  <c r="M20" i="30"/>
  <c r="M19" i="30"/>
  <c r="M18" i="30"/>
  <c r="M17" i="30"/>
  <c r="M16" i="30"/>
  <c r="M15" i="30"/>
  <c r="M14" i="30"/>
  <c r="M13" i="30"/>
  <c r="M12" i="30"/>
  <c r="M11" i="30"/>
  <c r="M10" i="30"/>
  <c r="M9" i="30"/>
  <c r="M8" i="30"/>
  <c r="M28" i="29"/>
  <c r="M27" i="29"/>
  <c r="M26" i="29"/>
  <c r="M25" i="29"/>
  <c r="M24" i="29"/>
  <c r="M23" i="29"/>
  <c r="M22" i="29"/>
  <c r="M21" i="29"/>
  <c r="M20" i="29"/>
  <c r="M19" i="29"/>
  <c r="M18" i="29"/>
  <c r="M17" i="29"/>
  <c r="M16" i="29"/>
  <c r="M15" i="29"/>
  <c r="M14" i="29"/>
  <c r="M13" i="29"/>
  <c r="M12" i="29"/>
  <c r="M11" i="29"/>
  <c r="M10" i="29"/>
  <c r="M9" i="29"/>
  <c r="M8" i="29"/>
  <c r="M28" i="28"/>
  <c r="M27" i="28"/>
  <c r="M26" i="28"/>
  <c r="M25" i="28"/>
  <c r="M24" i="28"/>
  <c r="M23" i="28"/>
  <c r="M22" i="28"/>
  <c r="M21" i="28"/>
  <c r="M20" i="28"/>
  <c r="M19" i="28"/>
  <c r="M18" i="28"/>
  <c r="M17" i="28"/>
  <c r="M16" i="28"/>
  <c r="M15" i="28"/>
  <c r="M14" i="28"/>
  <c r="M13" i="28"/>
  <c r="M12" i="28"/>
  <c r="M11" i="28"/>
  <c r="M10" i="28"/>
  <c r="M9" i="28"/>
  <c r="M8" i="28"/>
  <c r="M28" i="27"/>
  <c r="M27" i="27"/>
  <c r="M26" i="27"/>
  <c r="M25" i="27"/>
  <c r="M24" i="27"/>
  <c r="M23" i="27"/>
  <c r="M22" i="27"/>
  <c r="M21" i="27"/>
  <c r="M20" i="27"/>
  <c r="M19" i="27"/>
  <c r="M18" i="27"/>
  <c r="M17" i="27"/>
  <c r="M16" i="27"/>
  <c r="M15" i="27"/>
  <c r="M14" i="27"/>
  <c r="M13" i="27"/>
  <c r="M12" i="27"/>
  <c r="M11" i="27"/>
  <c r="M10" i="27"/>
  <c r="M9" i="27"/>
  <c r="M8" i="27"/>
  <c r="M28" i="26"/>
  <c r="M27" i="26"/>
  <c r="M26" i="26"/>
  <c r="M25" i="26"/>
  <c r="M24" i="26"/>
  <c r="M23" i="26"/>
  <c r="M22" i="26"/>
  <c r="M21" i="26"/>
  <c r="M20" i="26"/>
  <c r="M19" i="26"/>
  <c r="M18" i="26"/>
  <c r="M17" i="26"/>
  <c r="M16" i="26"/>
  <c r="M15" i="26"/>
  <c r="M14" i="26"/>
  <c r="M13" i="26"/>
  <c r="M12" i="26"/>
  <c r="M11" i="26"/>
  <c r="M10" i="26"/>
  <c r="M9" i="26"/>
  <c r="M8" i="26"/>
  <c r="M28" i="25"/>
  <c r="M27" i="25"/>
  <c r="M26" i="25"/>
  <c r="M25" i="25"/>
  <c r="M24" i="25"/>
  <c r="M23" i="25"/>
  <c r="M22" i="25"/>
  <c r="M21" i="25"/>
  <c r="M20" i="25"/>
  <c r="M19" i="25"/>
  <c r="M18" i="25"/>
  <c r="M17" i="25"/>
  <c r="M16" i="25"/>
  <c r="M15" i="25"/>
  <c r="M14" i="25"/>
  <c r="M13" i="25"/>
  <c r="M12" i="25"/>
  <c r="M11" i="25"/>
  <c r="M10" i="25"/>
  <c r="M9" i="25"/>
  <c r="M8" i="25"/>
  <c r="M28" i="24"/>
  <c r="M27" i="24"/>
  <c r="M26" i="24"/>
  <c r="M25" i="24"/>
  <c r="M24" i="24"/>
  <c r="M23" i="24"/>
  <c r="M22" i="24"/>
  <c r="M21" i="24"/>
  <c r="M20" i="24"/>
  <c r="M19" i="24"/>
  <c r="M18" i="24"/>
  <c r="M17" i="24"/>
  <c r="M16" i="24"/>
  <c r="M15" i="24"/>
  <c r="M14" i="24"/>
  <c r="M13" i="24"/>
  <c r="M12" i="24"/>
  <c r="M11" i="24"/>
  <c r="M10" i="24"/>
  <c r="M9" i="24"/>
  <c r="M8" i="24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M8" i="23"/>
  <c r="M28" i="22"/>
  <c r="M27" i="22"/>
  <c r="M26" i="22"/>
  <c r="M25" i="22"/>
  <c r="M24" i="22"/>
  <c r="M23" i="22"/>
  <c r="M22" i="22"/>
  <c r="M21" i="22"/>
  <c r="M20" i="22"/>
  <c r="M19" i="22"/>
  <c r="M18" i="22"/>
  <c r="M17" i="22"/>
  <c r="M16" i="22"/>
  <c r="M15" i="22"/>
  <c r="M14" i="22"/>
  <c r="M13" i="22"/>
  <c r="M12" i="22"/>
  <c r="M11" i="22"/>
  <c r="M10" i="22"/>
  <c r="M9" i="22"/>
  <c r="M8" i="22"/>
  <c r="M28" i="21"/>
  <c r="M27" i="21"/>
  <c r="M26" i="21"/>
  <c r="M25" i="21"/>
  <c r="M24" i="21"/>
  <c r="M23" i="21"/>
  <c r="M22" i="21"/>
  <c r="M21" i="21"/>
  <c r="M20" i="21"/>
  <c r="M19" i="21"/>
  <c r="M18" i="21"/>
  <c r="M17" i="21"/>
  <c r="M16" i="21"/>
  <c r="M15" i="21"/>
  <c r="M14" i="21"/>
  <c r="M13" i="21"/>
  <c r="M12" i="21"/>
  <c r="M11" i="21"/>
  <c r="M10" i="21"/>
  <c r="M9" i="21"/>
  <c r="M8" i="21"/>
  <c r="M28" i="20"/>
  <c r="M27" i="20"/>
  <c r="M26" i="20"/>
  <c r="M25" i="20"/>
  <c r="M24" i="20"/>
  <c r="M23" i="20"/>
  <c r="M22" i="20"/>
  <c r="M21" i="20"/>
  <c r="M20" i="20"/>
  <c r="M19" i="20"/>
  <c r="M18" i="20"/>
  <c r="M17" i="20"/>
  <c r="M16" i="20"/>
  <c r="M15" i="20"/>
  <c r="M14" i="20"/>
  <c r="M13" i="20"/>
  <c r="M12" i="20"/>
  <c r="M11" i="20"/>
  <c r="M10" i="20"/>
  <c r="M9" i="20"/>
  <c r="M8" i="20"/>
  <c r="M28" i="19"/>
  <c r="M27" i="19"/>
  <c r="M26" i="19"/>
  <c r="M25" i="19"/>
  <c r="M24" i="19"/>
  <c r="M23" i="19"/>
  <c r="M22" i="19"/>
  <c r="M21" i="19"/>
  <c r="M20" i="19"/>
  <c r="M19" i="19"/>
  <c r="M18" i="19"/>
  <c r="M17" i="19"/>
  <c r="M16" i="19"/>
  <c r="M15" i="19"/>
  <c r="M14" i="19"/>
  <c r="M13" i="19"/>
  <c r="M12" i="19"/>
  <c r="M11" i="19"/>
  <c r="M10" i="19"/>
  <c r="M9" i="19"/>
  <c r="M8" i="19"/>
  <c r="M28" i="18"/>
  <c r="M27" i="18"/>
  <c r="M26" i="18"/>
  <c r="M25" i="18"/>
  <c r="M24" i="18"/>
  <c r="M23" i="18"/>
  <c r="M22" i="18"/>
  <c r="M21" i="18"/>
  <c r="M20" i="18"/>
  <c r="M19" i="18"/>
  <c r="M18" i="18"/>
  <c r="M17" i="18"/>
  <c r="M16" i="18"/>
  <c r="M15" i="18"/>
  <c r="M14" i="18"/>
  <c r="M13" i="18"/>
  <c r="M12" i="18"/>
  <c r="M11" i="18"/>
  <c r="M10" i="18"/>
  <c r="M9" i="18"/>
  <c r="M8" i="18"/>
  <c r="M28" i="17"/>
  <c r="M27" i="17"/>
  <c r="M26" i="17"/>
  <c r="M25" i="17"/>
  <c r="M24" i="17"/>
  <c r="M23" i="17"/>
  <c r="M22" i="17"/>
  <c r="M21" i="17"/>
  <c r="M20" i="17"/>
  <c r="M19" i="17"/>
  <c r="M18" i="17"/>
  <c r="M17" i="17"/>
  <c r="M16" i="17"/>
  <c r="M15" i="17"/>
  <c r="M14" i="17"/>
  <c r="M13" i="17"/>
  <c r="M12" i="17"/>
  <c r="M11" i="17"/>
  <c r="M10" i="17"/>
  <c r="M9" i="17"/>
  <c r="M8" i="17"/>
  <c r="M28" i="16"/>
  <c r="M27" i="16"/>
  <c r="M26" i="16"/>
  <c r="M25" i="16"/>
  <c r="M24" i="16"/>
  <c r="M23" i="16"/>
  <c r="M22" i="16"/>
  <c r="M21" i="16"/>
  <c r="M20" i="16"/>
  <c r="M19" i="16"/>
  <c r="M18" i="16"/>
  <c r="M17" i="16"/>
  <c r="M16" i="16"/>
  <c r="M15" i="16"/>
  <c r="M14" i="16"/>
  <c r="M13" i="16"/>
  <c r="M12" i="16"/>
  <c r="M11" i="16"/>
  <c r="M10" i="16"/>
  <c r="M9" i="16"/>
  <c r="M8" i="16"/>
  <c r="M28" i="15"/>
  <c r="M27" i="15"/>
  <c r="M26" i="15"/>
  <c r="M25" i="15"/>
  <c r="M24" i="15"/>
  <c r="M23" i="15"/>
  <c r="M22" i="15"/>
  <c r="M21" i="15"/>
  <c r="M20" i="15"/>
  <c r="M19" i="15"/>
  <c r="M18" i="15"/>
  <c r="M17" i="15"/>
  <c r="M16" i="15"/>
  <c r="M15" i="15"/>
  <c r="M14" i="15"/>
  <c r="M13" i="15"/>
  <c r="M12" i="15"/>
  <c r="M11" i="15"/>
  <c r="M10" i="15"/>
  <c r="M9" i="15"/>
  <c r="M8" i="15"/>
  <c r="M28" i="14"/>
  <c r="M27" i="14"/>
  <c r="M26" i="14"/>
  <c r="M25" i="14"/>
  <c r="M24" i="14"/>
  <c r="M23" i="14"/>
  <c r="M22" i="14"/>
  <c r="M21" i="14"/>
  <c r="M20" i="14"/>
  <c r="M19" i="14"/>
  <c r="M18" i="14"/>
  <c r="M17" i="14"/>
  <c r="M16" i="14"/>
  <c r="M15" i="14"/>
  <c r="M14" i="14"/>
  <c r="M13" i="14"/>
  <c r="M12" i="14"/>
  <c r="M11" i="14"/>
  <c r="M10" i="14"/>
  <c r="M9" i="14"/>
  <c r="M8" i="14"/>
  <c r="M28" i="13"/>
  <c r="M27" i="13"/>
  <c r="M26" i="13"/>
  <c r="M25" i="13"/>
  <c r="M24" i="13"/>
  <c r="M23" i="13"/>
  <c r="M22" i="13"/>
  <c r="M21" i="13"/>
  <c r="M20" i="13"/>
  <c r="M19" i="13"/>
  <c r="M18" i="13"/>
  <c r="M17" i="13"/>
  <c r="M16" i="13"/>
  <c r="M15" i="13"/>
  <c r="M14" i="13"/>
  <c r="M13" i="13"/>
  <c r="M12" i="13"/>
  <c r="M11" i="13"/>
  <c r="M10" i="13"/>
  <c r="M9" i="13"/>
  <c r="M8" i="13"/>
  <c r="M28" i="12"/>
  <c r="M27" i="12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M10" i="12"/>
  <c r="M9" i="12"/>
  <c r="M8" i="12"/>
  <c r="M28" i="11"/>
  <c r="M27" i="11"/>
  <c r="M26" i="11"/>
  <c r="M25" i="11"/>
  <c r="M24" i="11"/>
  <c r="M23" i="11"/>
  <c r="M22" i="11"/>
  <c r="M21" i="11"/>
  <c r="M20" i="11"/>
  <c r="M19" i="11"/>
  <c r="M18" i="11"/>
  <c r="M17" i="11"/>
  <c r="M16" i="11"/>
  <c r="M15" i="11"/>
  <c r="M14" i="11"/>
  <c r="M13" i="11"/>
  <c r="M12" i="11"/>
  <c r="M11" i="11"/>
  <c r="M10" i="11"/>
  <c r="M9" i="11"/>
  <c r="M8" i="11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1" i="10"/>
  <c r="M10" i="10"/>
  <c r="M9" i="10"/>
  <c r="M8" i="10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M10" i="9"/>
  <c r="M9" i="9"/>
  <c r="M8" i="9"/>
  <c r="M7" i="9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27" i="7"/>
  <c r="M26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M9" i="7"/>
  <c r="M8" i="7"/>
  <c r="M7" i="7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29" i="10" l="1"/>
  <c r="M29" i="26"/>
  <c r="M29" i="30"/>
  <c r="M25" i="44"/>
  <c r="O25" i="44" s="1"/>
  <c r="M31" i="2"/>
  <c r="N33" i="6"/>
  <c r="M29" i="14"/>
  <c r="M29" i="18"/>
  <c r="M29" i="22"/>
  <c r="M29" i="45"/>
  <c r="O29" i="45" s="1"/>
  <c r="M35" i="3"/>
  <c r="M28" i="7"/>
  <c r="M29" i="11"/>
  <c r="M29" i="15"/>
  <c r="M29" i="19"/>
  <c r="M29" i="23"/>
  <c r="M29" i="27"/>
  <c r="M29" i="31"/>
  <c r="M29" i="34"/>
  <c r="O29" i="34" s="1"/>
  <c r="M29" i="35"/>
  <c r="O29" i="35" s="1"/>
  <c r="M29" i="38"/>
  <c r="O29" i="38" s="1"/>
  <c r="M33" i="39"/>
  <c r="O33" i="39" s="1"/>
  <c r="M29" i="40"/>
  <c r="O29" i="40" s="1"/>
  <c r="M29" i="46"/>
  <c r="O29" i="46" s="1"/>
  <c r="M34" i="4"/>
  <c r="M28" i="8"/>
  <c r="M29" i="12"/>
  <c r="M29" i="16"/>
  <c r="M29" i="20"/>
  <c r="M29" i="24"/>
  <c r="M29" i="28"/>
  <c r="M29" i="32"/>
  <c r="M29" i="36"/>
  <c r="O29" i="36" s="1"/>
  <c r="M31" i="1"/>
  <c r="N33" i="5"/>
  <c r="M28" i="9"/>
  <c r="M29" i="13"/>
  <c r="M29" i="17"/>
  <c r="M29" i="21"/>
  <c r="M29" i="25"/>
  <c r="M29" i="29"/>
  <c r="M29" i="33"/>
  <c r="O29" i="33" s="1"/>
  <c r="M29" i="37"/>
  <c r="O29" i="37" s="1"/>
  <c r="M29" i="41"/>
  <c r="O29" i="41" s="1"/>
  <c r="M29" i="42"/>
  <c r="O29" i="42" s="1"/>
  <c r="M29" i="43"/>
  <c r="O29" i="43" s="1"/>
  <c r="M29" i="47"/>
  <c r="O29" i="47" s="1"/>
  <c r="M29" i="48"/>
  <c r="O29" i="48" s="1"/>
  <c r="M25" i="58"/>
  <c r="O25" i="58" s="1"/>
  <c r="M25" i="57"/>
  <c r="O25" i="57" s="1"/>
  <c r="M29" i="56"/>
  <c r="O29" i="56" s="1"/>
  <c r="M29" i="54"/>
  <c r="O29" i="54" s="1"/>
  <c r="M29" i="53"/>
  <c r="O29" i="53" s="1"/>
  <c r="M29" i="52"/>
  <c r="O29" i="52" s="1"/>
  <c r="M29" i="51"/>
  <c r="O29" i="51" s="1"/>
  <c r="M29" i="50"/>
  <c r="O29" i="50" s="1"/>
  <c r="M29" i="49"/>
  <c r="O29" i="49" s="1"/>
  <c r="M12" i="64"/>
  <c r="M29" i="64" l="1"/>
  <c r="N12" i="64"/>
  <c r="P30" i="64" s="1"/>
</calcChain>
</file>

<file path=xl/sharedStrings.xml><?xml version="1.0" encoding="utf-8"?>
<sst xmlns="http://schemas.openxmlformats.org/spreadsheetml/2006/main" count="4059" uniqueCount="182">
  <si>
    <t xml:space="preserve">RELEVE D'HEURES INTERIM  </t>
  </si>
  <si>
    <t>SOPHIE BILAND</t>
  </si>
  <si>
    <t xml:space="preserve">SECTION : </t>
  </si>
  <si>
    <t xml:space="preserve">MOIS : </t>
  </si>
  <si>
    <t>JUILLET 2013</t>
  </si>
  <si>
    <t>SEMAINE</t>
  </si>
  <si>
    <t>HEURES TRAVAILLEES</t>
  </si>
  <si>
    <t>LUN</t>
  </si>
  <si>
    <t>MAR</t>
  </si>
  <si>
    <t>MER</t>
  </si>
  <si>
    <t>JEU</t>
  </si>
  <si>
    <t>VEN</t>
  </si>
  <si>
    <t>SAM</t>
  </si>
  <si>
    <t>DIM</t>
  </si>
  <si>
    <t>TOTAL</t>
  </si>
  <si>
    <t>Matin</t>
  </si>
  <si>
    <t>du</t>
  </si>
  <si>
    <t>au</t>
  </si>
  <si>
    <t>Après-midi</t>
  </si>
  <si>
    <t>Nuit</t>
  </si>
  <si>
    <t>Journée</t>
  </si>
  <si>
    <t>TOTAL GENERAL D'HEURES</t>
  </si>
  <si>
    <t>AOUT 2013</t>
  </si>
  <si>
    <t>SEPTEMBRE 2013</t>
  </si>
  <si>
    <t>OCTOBRE 2013</t>
  </si>
  <si>
    <t>///////////</t>
  </si>
  <si>
    <t>//////////</t>
  </si>
  <si>
    <t>NOVEMBRE 2013</t>
  </si>
  <si>
    <t>///////////////////////////////////////////////////////////////////////////////</t>
  </si>
  <si>
    <t>DECEMBRE 2013</t>
  </si>
  <si>
    <t>JANVIER 2014</t>
  </si>
  <si>
    <t>FEVRIER 2014</t>
  </si>
  <si>
    <t>////////////////////////////////////////////////////////////////////////////////</t>
  </si>
  <si>
    <t>MARS 2014</t>
  </si>
  <si>
    <t>////////////////////////////////////////////////////////</t>
  </si>
  <si>
    <t>AVRIL 2014</t>
  </si>
  <si>
    <t>jour</t>
  </si>
  <si>
    <t>férié</t>
  </si>
  <si>
    <t>lundi</t>
  </si>
  <si>
    <t>paques</t>
  </si>
  <si>
    <t>//////////////////////////////////</t>
  </si>
  <si>
    <t>MAI 2014</t>
  </si>
  <si>
    <t>FETE</t>
  </si>
  <si>
    <t>/////////////////////////////////</t>
  </si>
  <si>
    <t>DU</t>
  </si>
  <si>
    <t>TRAVAIL</t>
  </si>
  <si>
    <t>JOUR</t>
  </si>
  <si>
    <t>FERIE</t>
  </si>
  <si>
    <t>ARMISTICE</t>
  </si>
  <si>
    <t>ASCENSION</t>
  </si>
  <si>
    <t>JUIN 2014</t>
  </si>
  <si>
    <t>LUNDI</t>
  </si>
  <si>
    <t>PENTECOTE</t>
  </si>
  <si>
    <t>JUILLET 2014</t>
  </si>
  <si>
    <t>NATIONALE</t>
  </si>
  <si>
    <t>AOUT 2014</t>
  </si>
  <si>
    <t>ASSOM-</t>
  </si>
  <si>
    <t>PTION</t>
  </si>
  <si>
    <t>SEPTEMBRE 2014</t>
  </si>
  <si>
    <t>OCTOBRE 2014</t>
  </si>
  <si>
    <t>////////////////</t>
  </si>
  <si>
    <t>NOVEMBRE 2014</t>
  </si>
  <si>
    <t>DECEMBRE 2014</t>
  </si>
  <si>
    <t>N</t>
  </si>
  <si>
    <t>O</t>
  </si>
  <si>
    <t>E</t>
  </si>
  <si>
    <t>L</t>
  </si>
  <si>
    <t>JANVIER 2015</t>
  </si>
  <si>
    <t>DE</t>
  </si>
  <si>
    <t>L'</t>
  </si>
  <si>
    <t>AN</t>
  </si>
  <si>
    <t>/////////////</t>
  </si>
  <si>
    <t>FEVRIER 2015</t>
  </si>
  <si>
    <t>MARS 2015</t>
  </si>
  <si>
    <t>AVRIL 2015</t>
  </si>
  <si>
    <t>PAQUES</t>
  </si>
  <si>
    <t>JUILLET 2015</t>
  </si>
  <si>
    <t>AOUT 2015</t>
  </si>
  <si>
    <t>F</t>
  </si>
  <si>
    <t>R</t>
  </si>
  <si>
    <t>IE</t>
  </si>
  <si>
    <t>SEPTEMBRE 2015</t>
  </si>
  <si>
    <t>OCTOBRE 2015</t>
  </si>
  <si>
    <t>DECEMBRE 2015</t>
  </si>
  <si>
    <t>JANVIER 2016</t>
  </si>
  <si>
    <t>MARS 2016</t>
  </si>
  <si>
    <t>P</t>
  </si>
  <si>
    <t>A</t>
  </si>
  <si>
    <t>QU</t>
  </si>
  <si>
    <r>
      <rPr>
        <b/>
        <sz val="16"/>
        <color rgb="FF000000"/>
        <rFont val="Calibri"/>
        <family val="2"/>
        <charset val="1"/>
      </rPr>
      <t xml:space="preserve">(CEPL) </t>
    </r>
    <r>
      <rPr>
        <b/>
        <sz val="16"/>
        <rFont val="Calibri"/>
        <family val="2"/>
        <charset val="1"/>
      </rPr>
      <t>J</t>
    </r>
  </si>
  <si>
    <t>AVRIL 2016</t>
  </si>
  <si>
    <r>
      <rPr>
        <b/>
        <sz val="16"/>
        <color rgb="FF000000"/>
        <rFont val="Calibri"/>
        <family val="2"/>
        <charset val="1"/>
      </rPr>
      <t xml:space="preserve">(CEPL) </t>
    </r>
    <r>
      <rPr>
        <b/>
        <sz val="16"/>
        <color rgb="FF0D0D0D"/>
        <rFont val="Calibri"/>
        <family val="2"/>
        <charset val="1"/>
      </rPr>
      <t>M</t>
    </r>
  </si>
  <si>
    <r>
      <rPr>
        <b/>
        <sz val="16"/>
        <color rgb="FF000000"/>
        <rFont val="Calibri"/>
        <family val="2"/>
        <charset val="1"/>
      </rPr>
      <t xml:space="preserve">(CEPL) </t>
    </r>
    <r>
      <rPr>
        <b/>
        <sz val="16"/>
        <rFont val="Calibri"/>
        <family val="2"/>
        <charset val="1"/>
      </rPr>
      <t>AP</t>
    </r>
  </si>
  <si>
    <t>MAI 2016</t>
  </si>
  <si>
    <t>FE</t>
  </si>
  <si>
    <t>I</t>
  </si>
  <si>
    <t>JUIN 2016</t>
  </si>
  <si>
    <t>JUILLET 2016</t>
  </si>
  <si>
    <t>AOUT 2016</t>
  </si>
  <si>
    <t>SEPTEMBRE 2016</t>
  </si>
  <si>
    <t>(CEPL) M</t>
  </si>
  <si>
    <t>OCTOBRE 2016</t>
  </si>
  <si>
    <t>S</t>
  </si>
  <si>
    <t>(CEPL) NUIT</t>
  </si>
  <si>
    <t>NOVEMBRE 2016</t>
  </si>
  <si>
    <t>DECEMBRE 2016</t>
  </si>
  <si>
    <t>AVRIL 2017</t>
  </si>
  <si>
    <t xml:space="preserve">du </t>
  </si>
  <si>
    <t>MAI 2017</t>
  </si>
  <si>
    <t xml:space="preserve">        JUIN 2017</t>
  </si>
  <si>
    <t>(CEPL) AP</t>
  </si>
  <si>
    <t>JUILLET 2017</t>
  </si>
  <si>
    <t>V</t>
  </si>
  <si>
    <t>C</t>
  </si>
  <si>
    <t>AOUT 2017</t>
  </si>
  <si>
    <t>SEPTEMBRE 2017</t>
  </si>
  <si>
    <t>9h/16h30</t>
  </si>
  <si>
    <t>OCTOBRE 2017</t>
  </si>
  <si>
    <t>NOVEMBRE 2017</t>
  </si>
  <si>
    <t>DECEMBRE 2017</t>
  </si>
  <si>
    <t>JANVIER 2018</t>
  </si>
  <si>
    <t>REPOS</t>
  </si>
  <si>
    <t>FEVRIER 2018</t>
  </si>
  <si>
    <t>MARS 2018</t>
  </si>
  <si>
    <r>
      <rPr>
        <b/>
        <sz val="14"/>
        <color rgb="FFFF0000"/>
        <rFont val="Calibri"/>
        <family val="2"/>
      </rPr>
      <t>du</t>
    </r>
    <r>
      <rPr>
        <b/>
        <sz val="14"/>
        <color rgb="FF000000"/>
        <rFont val="Calibri"/>
        <family val="2"/>
      </rPr>
      <t xml:space="preserve">  26/03/2018  </t>
    </r>
    <r>
      <rPr>
        <b/>
        <sz val="14"/>
        <color rgb="FFFF0000"/>
        <rFont val="Calibri"/>
        <family val="2"/>
      </rPr>
      <t xml:space="preserve"> au</t>
    </r>
    <r>
      <rPr>
        <b/>
        <sz val="14"/>
        <color rgb="FF000000"/>
        <rFont val="Calibri"/>
        <family val="2"/>
      </rPr>
      <t xml:space="preserve">   31/03/2018</t>
    </r>
  </si>
  <si>
    <r>
      <rPr>
        <b/>
        <sz val="14"/>
        <color rgb="FFFF0000"/>
        <rFont val="Calibri"/>
        <family val="2"/>
      </rPr>
      <t>du</t>
    </r>
    <r>
      <rPr>
        <b/>
        <sz val="14"/>
        <color rgb="FF000000"/>
        <rFont val="Calibri"/>
        <family val="2"/>
      </rPr>
      <t xml:space="preserve">  19/03/2018   </t>
    </r>
    <r>
      <rPr>
        <b/>
        <sz val="14"/>
        <color rgb="FFFF0000"/>
        <rFont val="Calibri"/>
        <family val="2"/>
      </rPr>
      <t>au</t>
    </r>
    <r>
      <rPr>
        <b/>
        <sz val="14"/>
        <color rgb="FF000000"/>
        <rFont val="Calibri"/>
        <family val="2"/>
      </rPr>
      <t xml:space="preserve">   25/03/2018</t>
    </r>
  </si>
  <si>
    <r>
      <rPr>
        <b/>
        <sz val="14"/>
        <color rgb="FFFF0000"/>
        <rFont val="Calibri"/>
        <family val="2"/>
      </rPr>
      <t xml:space="preserve">du </t>
    </r>
    <r>
      <rPr>
        <b/>
        <sz val="14"/>
        <color rgb="FF000000"/>
        <rFont val="Calibri"/>
        <family val="2"/>
      </rPr>
      <t xml:space="preserve"> 12/03/2018   </t>
    </r>
    <r>
      <rPr>
        <b/>
        <sz val="14"/>
        <color rgb="FFFF0000"/>
        <rFont val="Calibri"/>
        <family val="2"/>
      </rPr>
      <t>au</t>
    </r>
    <r>
      <rPr>
        <b/>
        <sz val="14"/>
        <color rgb="FF000000"/>
        <rFont val="Calibri"/>
        <family val="2"/>
      </rPr>
      <t xml:space="preserve">   18/03/2018</t>
    </r>
  </si>
  <si>
    <r>
      <rPr>
        <b/>
        <sz val="14"/>
        <color rgb="FFFF0000"/>
        <rFont val="Calibri"/>
        <family val="2"/>
      </rPr>
      <t>du</t>
    </r>
    <r>
      <rPr>
        <b/>
        <sz val="14"/>
        <color rgb="FF000000"/>
        <rFont val="Calibri"/>
        <family val="2"/>
      </rPr>
      <t xml:space="preserve">   05/03/2018   </t>
    </r>
    <r>
      <rPr>
        <b/>
        <sz val="14"/>
        <color rgb="FFFF0000"/>
        <rFont val="Calibri"/>
        <family val="2"/>
      </rPr>
      <t xml:space="preserve">au </t>
    </r>
    <r>
      <rPr>
        <b/>
        <sz val="14"/>
        <color rgb="FF000000"/>
        <rFont val="Calibri"/>
        <family val="2"/>
      </rPr>
      <t xml:space="preserve">  11/03/2018</t>
    </r>
  </si>
  <si>
    <r>
      <rPr>
        <b/>
        <sz val="14"/>
        <color rgb="FFFF0000"/>
        <rFont val="Calibri"/>
        <family val="2"/>
      </rPr>
      <t xml:space="preserve">du </t>
    </r>
    <r>
      <rPr>
        <b/>
        <sz val="14"/>
        <color rgb="FF000000"/>
        <rFont val="Calibri"/>
        <family val="2"/>
      </rPr>
      <t xml:space="preserve">  01/03/2018   </t>
    </r>
    <r>
      <rPr>
        <b/>
        <sz val="14"/>
        <color rgb="FFFF0000"/>
        <rFont val="Calibri"/>
        <family val="2"/>
      </rPr>
      <t>au</t>
    </r>
    <r>
      <rPr>
        <b/>
        <sz val="14"/>
        <color rgb="FF000000"/>
        <rFont val="Calibri"/>
        <family val="2"/>
      </rPr>
      <t xml:space="preserve">    04/03/2018</t>
    </r>
    <r>
      <rPr>
        <sz val="11"/>
        <color rgb="FF000000"/>
        <rFont val="Calibri"/>
        <family val="2"/>
        <charset val="1"/>
      </rPr>
      <t xml:space="preserve"> </t>
    </r>
  </si>
  <si>
    <r>
      <t xml:space="preserve">(CEPL) </t>
    </r>
    <r>
      <rPr>
        <b/>
        <sz val="16"/>
        <rFont val="Calibri"/>
        <family val="2"/>
        <charset val="1"/>
      </rPr>
      <t>AP</t>
    </r>
  </si>
  <si>
    <t>c</t>
  </si>
  <si>
    <t>r</t>
  </si>
  <si>
    <t>e</t>
  </si>
  <si>
    <t>n</t>
  </si>
  <si>
    <t>a</t>
  </si>
  <si>
    <t>ar</t>
  </si>
  <si>
    <t>en</t>
  </si>
  <si>
    <t>ce</t>
  </si>
  <si>
    <t>AVRIL 2018</t>
  </si>
  <si>
    <t>MAI 2018</t>
  </si>
  <si>
    <t>AR</t>
  </si>
  <si>
    <t>EN</t>
  </si>
  <si>
    <t>JUIN 2018</t>
  </si>
  <si>
    <t>JUILLET 2018</t>
  </si>
  <si>
    <t>AOUT 2018</t>
  </si>
  <si>
    <t>SEPTEMBRE 2018</t>
  </si>
  <si>
    <t>10h30/1800</t>
  </si>
  <si>
    <t>INVENTAIRE</t>
  </si>
  <si>
    <t>OCTOBRE 2018</t>
  </si>
  <si>
    <t>NOVEMBRE 2018</t>
  </si>
  <si>
    <t>DECEMBRE 2018</t>
  </si>
  <si>
    <t>MARS 2019</t>
  </si>
  <si>
    <t>AVRIL 2019</t>
  </si>
  <si>
    <t>MAI 2019</t>
  </si>
  <si>
    <r>
      <t xml:space="preserve"> </t>
    </r>
    <r>
      <rPr>
        <b/>
        <sz val="11"/>
        <color rgb="FF000000"/>
        <rFont val="Calibri"/>
        <family val="2"/>
      </rPr>
      <t xml:space="preserve">  EQUIPE</t>
    </r>
  </si>
  <si>
    <t>5h/12h30</t>
  </si>
  <si>
    <t>JUIN 2019</t>
  </si>
  <si>
    <t>JUILLET 2019</t>
  </si>
  <si>
    <t>13h30/17h00</t>
  </si>
  <si>
    <t>13h30 / 18h30</t>
  </si>
  <si>
    <t>6h00/13h30</t>
  </si>
  <si>
    <t>6h00/8h30</t>
  </si>
  <si>
    <t>11h30/19h</t>
  </si>
  <si>
    <t>5h00/12h30</t>
  </si>
  <si>
    <t>10h30/18h00</t>
  </si>
  <si>
    <t>SEPTEMBRE 2019</t>
  </si>
  <si>
    <t>OCTOBRE 2019</t>
  </si>
  <si>
    <t>NOVEMBRE 2019</t>
  </si>
  <si>
    <t>DECEMBRE 2019</t>
  </si>
  <si>
    <t>5h00/13h30</t>
  </si>
  <si>
    <t>JANVIER 2020</t>
  </si>
  <si>
    <t>H.SUP.</t>
  </si>
  <si>
    <t>12H30/18H00</t>
  </si>
  <si>
    <t>TOTAL H.SUPS.</t>
  </si>
  <si>
    <t>/2020</t>
  </si>
  <si>
    <t>5h10</t>
  </si>
  <si>
    <t>BRUT</t>
  </si>
  <si>
    <t>NET</t>
  </si>
  <si>
    <t>06h00/13h30</t>
  </si>
  <si>
    <t>10H30/15H00</t>
  </si>
  <si>
    <t>4h10</t>
  </si>
  <si>
    <t>05h00/13h30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</si>
</sst>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€&quot;"/>
    <numFmt numFmtId="165" formatCode="#,##0.00\ &quot;€&quot;"/>
    <numFmt numFmtId="166" formatCode="[h]:mm"/>
  </numFmts>
  <fonts count="66" x14ac:knownFonts="1">
    <font>
      <sz val="11"/>
      <color rgb="FF000000"/>
      <name val="Calibri"/>
      <family val="2"/>
      <charset val="1"/>
    </font>
    <font>
      <sz val="20"/>
      <color rgb="FFFF0000"/>
      <name val="Calibri"/>
      <family val="2"/>
      <charset val="1"/>
    </font>
    <font>
      <b/>
      <i/>
      <sz val="18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b/>
      <i/>
      <sz val="16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i/>
      <sz val="14"/>
      <color rgb="FF000000"/>
      <name val="Calibri"/>
      <family val="2"/>
      <charset val="1"/>
    </font>
    <font>
      <b/>
      <sz val="12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i/>
      <sz val="22"/>
      <color rgb="FF000000"/>
      <name val="Calibri"/>
      <family val="2"/>
      <charset val="1"/>
    </font>
    <font>
      <b/>
      <sz val="12"/>
      <color rgb="FFC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0"/>
      <name val="Calibri"/>
      <family val="2"/>
      <charset val="1"/>
    </font>
    <font>
      <sz val="36"/>
      <color rgb="FF000000"/>
      <name val="Calibri"/>
      <family val="2"/>
      <charset val="1"/>
    </font>
    <font>
      <b/>
      <sz val="16"/>
      <name val="Calibri"/>
      <family val="2"/>
      <charset val="1"/>
    </font>
    <font>
      <b/>
      <sz val="16"/>
      <color rgb="FF0D0D0D"/>
      <name val="Calibri"/>
      <family val="2"/>
      <charset val="1"/>
    </font>
    <font>
      <b/>
      <sz val="22"/>
      <color rgb="FF000000"/>
      <name val="Calibri"/>
      <family val="2"/>
      <charset val="1"/>
    </font>
    <font>
      <b/>
      <sz val="48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36"/>
      <name val="Calibri"/>
      <family val="2"/>
      <charset val="1"/>
    </font>
    <font>
      <b/>
      <sz val="36"/>
      <color rgb="FF000000"/>
      <name val="Calibri"/>
      <family val="2"/>
      <charset val="1"/>
    </font>
    <font>
      <b/>
      <sz val="18"/>
      <name val="Calibri"/>
      <family val="2"/>
      <charset val="1"/>
    </font>
    <font>
      <sz val="18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name val="Calibri"/>
      <family val="2"/>
      <charset val="1"/>
    </font>
    <font>
      <b/>
      <sz val="22"/>
      <color rgb="FFFFFF00"/>
      <name val="Calibri"/>
      <family val="2"/>
      <charset val="1"/>
    </font>
    <font>
      <b/>
      <i/>
      <sz val="18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22"/>
      <color rgb="FFFF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48"/>
      <color rgb="FFFF0000"/>
      <name val="Calibri"/>
      <family val="2"/>
      <charset val="1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FF0000"/>
      <name val="Calibri"/>
      <family val="2"/>
    </font>
    <font>
      <b/>
      <sz val="28"/>
      <color rgb="FFFFFF00"/>
      <name val="Calibri"/>
      <family val="2"/>
    </font>
    <font>
      <b/>
      <sz val="28"/>
      <color rgb="FFFFFF00"/>
      <name val="Calibri"/>
      <family val="2"/>
      <charset val="1"/>
    </font>
    <font>
      <b/>
      <i/>
      <sz val="22"/>
      <color rgb="FF000000"/>
      <name val="Calibri"/>
      <family val="2"/>
    </font>
    <font>
      <b/>
      <sz val="22"/>
      <color rgb="FF7030A0"/>
      <name val="Calibri"/>
      <family val="2"/>
    </font>
    <font>
      <b/>
      <sz val="22"/>
      <color rgb="FF7030A0"/>
      <name val="Calibri"/>
      <family val="2"/>
      <charset val="1"/>
    </font>
    <font>
      <b/>
      <sz val="36"/>
      <color rgb="FF7030A0"/>
      <name val="Calibri"/>
      <family val="2"/>
      <charset val="1"/>
    </font>
    <font>
      <b/>
      <sz val="9"/>
      <color rgb="FF000000"/>
      <name val="Calibri"/>
      <family val="2"/>
    </font>
    <font>
      <b/>
      <sz val="26"/>
      <color rgb="FF000000"/>
      <name val="Calibri"/>
      <family val="2"/>
      <charset val="1"/>
    </font>
    <font>
      <b/>
      <sz val="26"/>
      <name val="Calibri"/>
      <family val="2"/>
      <charset val="1"/>
    </font>
    <font>
      <b/>
      <i/>
      <sz val="26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9"/>
      <name val="Calibri"/>
      <family val="2"/>
    </font>
    <font>
      <sz val="11"/>
      <color theme="0"/>
      <name val="Calibri"/>
      <family val="2"/>
      <charset val="1"/>
    </font>
    <font>
      <b/>
      <sz val="11"/>
      <color theme="0"/>
      <name val="Calibri"/>
      <family val="2"/>
      <charset val="1"/>
    </font>
    <font>
      <b/>
      <sz val="11"/>
      <name val="Calibri"/>
      <family val="2"/>
    </font>
    <font>
      <b/>
      <sz val="8"/>
      <name val="Calibri"/>
      <family val="2"/>
    </font>
    <font>
      <b/>
      <sz val="12"/>
      <color rgb="FF000000"/>
      <name val="Calibri"/>
      <family val="2"/>
    </font>
    <font>
      <sz val="26"/>
      <color rgb="FF000000"/>
      <name val="Calibri"/>
      <family val="2"/>
      <charset val="1"/>
    </font>
    <font>
      <b/>
      <sz val="26"/>
      <color rgb="FF000000"/>
      <name val="Calibri"/>
      <family val="2"/>
    </font>
    <font>
      <b/>
      <sz val="10"/>
      <name val="Calibri"/>
      <family val="2"/>
    </font>
    <font>
      <b/>
      <sz val="18"/>
      <color rgb="FF000000"/>
      <name val="Calibri"/>
      <family val="2"/>
    </font>
    <font>
      <b/>
      <sz val="12"/>
      <name val="Calibri"/>
      <family val="2"/>
    </font>
    <font>
      <b/>
      <sz val="26"/>
      <color rgb="FFFF0000"/>
      <name val="Calibri"/>
      <family val="2"/>
      <charset val="1"/>
    </font>
    <font>
      <b/>
      <sz val="26"/>
      <color theme="1"/>
      <name val="Calibri"/>
      <family val="2"/>
      <charset val="1"/>
    </font>
    <font>
      <sz val="22"/>
      <color rgb="FF000000"/>
      <name val="Calibri"/>
      <family val="2"/>
      <charset val="1"/>
    </font>
    <font>
      <b/>
      <sz val="10"/>
      <color theme="7" tint="0.39997558519241921"/>
      <name val="Calibri"/>
      <family val="2"/>
    </font>
  </fonts>
  <fills count="115">
    <fill>
      <patternFill patternType="none"/>
    </fill>
    <fill>
      <patternFill patternType="gray125"/>
    </fill>
    <fill>
      <patternFill patternType="solid">
        <fgColor rgb="FF95B3D7"/>
        <bgColor rgb="FF8EB4E3"/>
      </patternFill>
    </fill>
    <fill>
      <patternFill patternType="solid">
        <fgColor rgb="FFD99694"/>
        <bgColor rgb="FFB3A2C7"/>
      </patternFill>
    </fill>
    <fill>
      <patternFill patternType="solid">
        <fgColor rgb="FF8EB4E3"/>
        <bgColor rgb="FF95B3D7"/>
      </patternFill>
    </fill>
    <fill>
      <patternFill patternType="solid">
        <fgColor rgb="FF595959"/>
        <bgColor rgb="FF604A7B"/>
      </patternFill>
    </fill>
    <fill>
      <patternFill patternType="solid">
        <fgColor rgb="FFC6D9F1"/>
        <bgColor rgb="FFB7DEE8"/>
      </patternFill>
    </fill>
    <fill>
      <patternFill patternType="solid">
        <fgColor rgb="FFFFFF00"/>
        <bgColor rgb="FFFFFF66"/>
      </patternFill>
    </fill>
    <fill>
      <patternFill patternType="solid">
        <fgColor rgb="FFFFFFFF"/>
        <bgColor rgb="FFF2F2F2"/>
      </patternFill>
    </fill>
    <fill>
      <patternFill patternType="solid">
        <fgColor rgb="FF7F7F7F"/>
        <bgColor rgb="FF808080"/>
      </patternFill>
    </fill>
    <fill>
      <patternFill patternType="solid">
        <fgColor rgb="FF808080"/>
        <bgColor rgb="FF7F7F7F"/>
      </patternFill>
    </fill>
    <fill>
      <patternFill patternType="solid">
        <fgColor rgb="FFC00000"/>
        <bgColor rgb="FFFF0000"/>
      </patternFill>
    </fill>
    <fill>
      <patternFill patternType="solid">
        <fgColor rgb="FFA6A6A6"/>
        <bgColor rgb="FFB3A2C7"/>
      </patternFill>
    </fill>
    <fill>
      <patternFill patternType="solid">
        <fgColor rgb="FFF2F2F2"/>
        <bgColor rgb="FFFFFFFF"/>
      </patternFill>
    </fill>
    <fill>
      <patternFill patternType="solid">
        <fgColor rgb="FFFF0000"/>
        <bgColor rgb="FFC00000"/>
      </patternFill>
    </fill>
    <fill>
      <patternFill patternType="solid">
        <fgColor rgb="FF558ED5"/>
        <bgColor rgb="FF4F81BD"/>
      </patternFill>
    </fill>
    <fill>
      <patternFill patternType="solid">
        <fgColor rgb="FF4F81BD"/>
        <bgColor rgb="FF558ED5"/>
      </patternFill>
    </fill>
    <fill>
      <patternFill patternType="solid">
        <fgColor rgb="FF953735"/>
        <bgColor rgb="FF993300"/>
      </patternFill>
    </fill>
    <fill>
      <patternFill patternType="solid">
        <fgColor rgb="FF77933C"/>
        <bgColor rgb="FF808080"/>
      </patternFill>
    </fill>
    <fill>
      <patternFill patternType="solid">
        <fgColor rgb="FF74B48E"/>
        <bgColor rgb="FF95B3D7"/>
      </patternFill>
    </fill>
    <fill>
      <patternFill patternType="solid">
        <fgColor rgb="FFFFC000"/>
        <bgColor rgb="FFFAC090"/>
      </patternFill>
    </fill>
    <fill>
      <patternFill patternType="solid">
        <fgColor rgb="FF000000"/>
        <bgColor rgb="FF0D0D0D"/>
      </patternFill>
    </fill>
    <fill>
      <patternFill patternType="solid">
        <fgColor rgb="FF4F6228"/>
        <bgColor rgb="FF595959"/>
      </patternFill>
    </fill>
    <fill>
      <patternFill patternType="solid">
        <fgColor rgb="FF604A7B"/>
        <bgColor rgb="FF595959"/>
      </patternFill>
    </fill>
    <fill>
      <patternFill patternType="solid">
        <fgColor rgb="FFB3A2C7"/>
        <bgColor rgb="FFA6A6A6"/>
      </patternFill>
    </fill>
    <fill>
      <patternFill patternType="solid">
        <fgColor rgb="FFFCD5B5"/>
        <bgColor rgb="FFFAC090"/>
      </patternFill>
    </fill>
    <fill>
      <patternFill patternType="solid">
        <fgColor rgb="FFFFFF66"/>
        <bgColor rgb="FFFFFF00"/>
      </patternFill>
    </fill>
    <fill>
      <patternFill patternType="solid">
        <fgColor rgb="FF215968"/>
        <bgColor rgb="FF595959"/>
      </patternFill>
    </fill>
    <fill>
      <patternFill patternType="solid">
        <fgColor rgb="FF0D0D0D"/>
        <bgColor rgb="FF000000"/>
      </patternFill>
    </fill>
    <fill>
      <patternFill patternType="solid">
        <fgColor rgb="FFE6B9B8"/>
        <bgColor rgb="FFFAC090"/>
      </patternFill>
    </fill>
    <fill>
      <patternFill patternType="solid">
        <fgColor rgb="FFFAC090"/>
        <bgColor rgb="FFE6B9B8"/>
      </patternFill>
    </fill>
    <fill>
      <patternFill patternType="solid">
        <fgColor rgb="FFC3D69B"/>
        <bgColor rgb="FFD7E4BD"/>
      </patternFill>
    </fill>
    <fill>
      <patternFill patternType="solid">
        <fgColor rgb="FFCCC1DA"/>
        <bgColor rgb="FFB9CDE5"/>
      </patternFill>
    </fill>
    <fill>
      <patternFill patternType="solid">
        <fgColor rgb="FFB9CDE5"/>
        <bgColor rgb="FFC6D9F1"/>
      </patternFill>
    </fill>
    <fill>
      <patternFill patternType="solid">
        <fgColor rgb="FF93CDDD"/>
        <bgColor rgb="FF8EB4E3"/>
      </patternFill>
    </fill>
    <fill>
      <patternFill patternType="solid">
        <fgColor rgb="FF7030A0"/>
        <bgColor rgb="FF604A7B"/>
      </patternFill>
    </fill>
    <fill>
      <patternFill patternType="solid">
        <fgColor rgb="FFB7DEE8"/>
        <bgColor rgb="FFC6D9F1"/>
      </patternFill>
    </fill>
    <fill>
      <patternFill patternType="solid">
        <fgColor rgb="FFC4BD97"/>
        <bgColor rgb="FFC3D69B"/>
      </patternFill>
    </fill>
    <fill>
      <patternFill patternType="solid">
        <fgColor rgb="FF92D050"/>
        <bgColor rgb="FF74B48E"/>
      </patternFill>
    </fill>
    <fill>
      <patternFill patternType="solid">
        <fgColor rgb="FFD7E4BD"/>
        <bgColor rgb="FFC3D69B"/>
      </patternFill>
    </fill>
    <fill>
      <patternFill patternType="solid">
        <fgColor rgb="FF953735"/>
        <bgColor rgb="FFC6D9F1"/>
      </patternFill>
    </fill>
    <fill>
      <patternFill patternType="solid">
        <fgColor theme="0"/>
        <bgColor indexed="64"/>
      </patternFill>
    </fill>
    <fill>
      <patternFill patternType="solid">
        <fgColor theme="9"/>
        <bgColor rgb="FFB9CDE5"/>
      </patternFill>
    </fill>
    <fill>
      <patternFill patternType="solid">
        <fgColor theme="9"/>
        <bgColor rgb="FFB3A2C7"/>
      </patternFill>
    </fill>
    <fill>
      <patternFill patternType="solid">
        <fgColor rgb="FF953735"/>
        <bgColor rgb="FFD7E4BD"/>
      </patternFill>
    </fill>
    <fill>
      <patternFill patternType="solid">
        <fgColor theme="9"/>
        <bgColor rgb="FF808080"/>
      </patternFill>
    </fill>
    <fill>
      <patternFill patternType="solid">
        <fgColor theme="1"/>
        <bgColor rgb="FFF2F2F2"/>
      </patternFill>
    </fill>
    <fill>
      <patternFill patternType="solid">
        <fgColor rgb="FFFFCCCC"/>
        <bgColor rgb="FFF2F2F2"/>
      </patternFill>
    </fill>
    <fill>
      <patternFill patternType="solid">
        <fgColor rgb="FFCCCCFF"/>
        <bgColor rgb="FFF2F2F2"/>
      </patternFill>
    </fill>
    <fill>
      <patternFill patternType="solid">
        <fgColor theme="0" tint="-0.499984740745262"/>
        <bgColor rgb="FFF2F2F2"/>
      </patternFill>
    </fill>
    <fill>
      <patternFill patternType="solid">
        <fgColor theme="0" tint="-0.499984740745262"/>
        <bgColor rgb="FF95B3D7"/>
      </patternFill>
    </fill>
    <fill>
      <patternFill patternType="solid">
        <fgColor theme="0" tint="-0.499984740745262"/>
        <bgColor rgb="FFFAC090"/>
      </patternFill>
    </fill>
    <fill>
      <patternFill patternType="solid">
        <fgColor rgb="FF953735"/>
        <bgColor rgb="FFF2F2F2"/>
      </patternFill>
    </fill>
    <fill>
      <patternFill patternType="solid">
        <fgColor theme="9"/>
        <bgColor rgb="FFF2F2F2"/>
      </patternFill>
    </fill>
    <fill>
      <patternFill patternType="solid">
        <fgColor theme="5" tint="0.59999389629810485"/>
        <bgColor rgb="FFF2F2F2"/>
      </patternFill>
    </fill>
    <fill>
      <patternFill patternType="solid">
        <fgColor theme="7" tint="0.39997558519241921"/>
        <bgColor rgb="FFF2F2F2"/>
      </patternFill>
    </fill>
    <fill>
      <patternFill patternType="solid">
        <fgColor theme="4" tint="0.59999389629810485"/>
        <bgColor rgb="FFF2F2F2"/>
      </patternFill>
    </fill>
    <fill>
      <patternFill patternType="solid">
        <fgColor theme="9" tint="0.59999389629810485"/>
        <bgColor rgb="FFF2F2F2"/>
      </patternFill>
    </fill>
    <fill>
      <patternFill patternType="solid">
        <fgColor rgb="FF92D050"/>
        <bgColor rgb="FFF2F2F2"/>
      </patternFill>
    </fill>
    <fill>
      <patternFill patternType="solid">
        <fgColor theme="0" tint="-0.34998626667073579"/>
        <bgColor rgb="FFF2F2F2"/>
      </patternFill>
    </fill>
    <fill>
      <patternFill patternType="solid">
        <fgColor theme="0" tint="-0.34998626667073579"/>
        <bgColor rgb="FF95B3D7"/>
      </patternFill>
    </fill>
    <fill>
      <patternFill patternType="solid">
        <fgColor theme="0" tint="-0.34998626667073579"/>
        <bgColor rgb="FFFAC090"/>
      </patternFill>
    </fill>
    <fill>
      <patternFill patternType="solid">
        <fgColor theme="5" tint="0.39997558519241921"/>
        <bgColor rgb="FFF2F2F2"/>
      </patternFill>
    </fill>
    <fill>
      <patternFill patternType="solid">
        <fgColor theme="7" tint="0.59999389629810485"/>
        <bgColor rgb="FFF2F2F2"/>
      </patternFill>
    </fill>
    <fill>
      <patternFill patternType="solid">
        <fgColor theme="0" tint="-0.249977111117893"/>
        <bgColor rgb="FFF2F2F2"/>
      </patternFill>
    </fill>
    <fill>
      <patternFill patternType="solid">
        <fgColor theme="0" tint="-0.249977111117893"/>
        <bgColor rgb="FF95B3D7"/>
      </patternFill>
    </fill>
    <fill>
      <patternFill patternType="solid">
        <fgColor theme="0" tint="-0.249977111117893"/>
        <bgColor rgb="FFFAC090"/>
      </patternFill>
    </fill>
    <fill>
      <patternFill patternType="solid">
        <fgColor theme="1"/>
        <bgColor rgb="FF95B3D7"/>
      </patternFill>
    </fill>
    <fill>
      <patternFill patternType="solid">
        <fgColor rgb="FFCCECFF"/>
        <bgColor rgb="FFF2F2F2"/>
      </patternFill>
    </fill>
    <fill>
      <patternFill patternType="solid">
        <fgColor rgb="FF92D050"/>
        <bgColor rgb="FF808080"/>
      </patternFill>
    </fill>
    <fill>
      <patternFill patternType="solid">
        <fgColor theme="5" tint="0.79998168889431442"/>
        <bgColor rgb="FFF2F2F2"/>
      </patternFill>
    </fill>
    <fill>
      <patternFill patternType="solid">
        <fgColor theme="7" tint="0.79998168889431442"/>
        <bgColor rgb="FFF2F2F2"/>
      </patternFill>
    </fill>
    <fill>
      <patternFill patternType="solid">
        <fgColor theme="8" tint="0.79998168889431442"/>
        <bgColor rgb="FFF2F2F2"/>
      </patternFill>
    </fill>
    <fill>
      <patternFill patternType="solid">
        <fgColor theme="9" tint="0.79998168889431442"/>
        <bgColor rgb="FFF2F2F2"/>
      </patternFill>
    </fill>
    <fill>
      <patternFill patternType="solid">
        <fgColor theme="7" tint="0.59999389629810485"/>
        <bgColor rgb="FF95B3D7"/>
      </patternFill>
    </fill>
    <fill>
      <patternFill patternType="solid">
        <fgColor rgb="FF004A48"/>
        <bgColor rgb="FFF2F2F2"/>
      </patternFill>
    </fill>
    <fill>
      <patternFill patternType="solid">
        <fgColor rgb="FF004A48"/>
        <bgColor rgb="FF595959"/>
      </patternFill>
    </fill>
    <fill>
      <patternFill patternType="solid">
        <fgColor rgb="FF953735"/>
        <bgColor rgb="FF95B3D7"/>
      </patternFill>
    </fill>
    <fill>
      <patternFill patternType="solid">
        <fgColor theme="8" tint="0.39997558519241921"/>
        <bgColor rgb="FFF2F2F2"/>
      </patternFill>
    </fill>
    <fill>
      <patternFill patternType="solid">
        <fgColor rgb="FF7030A0"/>
        <bgColor rgb="FFF2F2F2"/>
      </patternFill>
    </fill>
    <fill>
      <patternFill patternType="solid">
        <fgColor theme="8" tint="0.59999389629810485"/>
        <bgColor rgb="FFF2F2F2"/>
      </patternFill>
    </fill>
    <fill>
      <patternFill patternType="solid">
        <fgColor rgb="FFD2C4D2"/>
        <bgColor rgb="FFF2F2F2"/>
      </patternFill>
    </fill>
    <fill>
      <patternFill patternType="solid">
        <fgColor rgb="FFEFBDB3"/>
        <bgColor rgb="FFF2F2F2"/>
      </patternFill>
    </fill>
    <fill>
      <patternFill patternType="solid">
        <fgColor theme="4" tint="0.39997558519241921"/>
        <bgColor rgb="FFF2F2F2"/>
      </patternFill>
    </fill>
    <fill>
      <patternFill patternType="solid">
        <fgColor theme="4" tint="0.39997558519241921"/>
        <bgColor rgb="FF95B3D7"/>
      </patternFill>
    </fill>
    <fill>
      <patternFill patternType="solid">
        <fgColor theme="8" tint="0.39997558519241921"/>
        <bgColor rgb="FF95B3D7"/>
      </patternFill>
    </fill>
    <fill>
      <patternFill patternType="solid">
        <fgColor theme="9" tint="0.39997558519241921"/>
        <bgColor rgb="FFF2F2F2"/>
      </patternFill>
    </fill>
    <fill>
      <patternFill patternType="solid">
        <fgColor rgb="FFCCCCFF"/>
        <bgColor rgb="FFFAC090"/>
      </patternFill>
    </fill>
    <fill>
      <patternFill patternType="solid">
        <fgColor theme="1" tint="0.14999847407452621"/>
        <bgColor rgb="FFF2F2F2"/>
      </patternFill>
    </fill>
    <fill>
      <patternFill patternType="solid">
        <fgColor rgb="FFFFCCFF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59999389629810485"/>
        <bgColor rgb="FF95B3D7"/>
      </patternFill>
    </fill>
    <fill>
      <patternFill patternType="solid">
        <fgColor rgb="FF9933FF"/>
        <bgColor rgb="FF95B3D7"/>
      </patternFill>
    </fill>
    <fill>
      <patternFill patternType="solid">
        <fgColor rgb="FF9933FF"/>
        <bgColor rgb="FFF2F2F2"/>
      </patternFill>
    </fill>
    <fill>
      <patternFill patternType="solid">
        <fgColor rgb="FF9933FF"/>
        <bgColor indexed="64"/>
      </patternFill>
    </fill>
    <fill>
      <patternFill patternType="solid">
        <fgColor theme="1" tint="0.14999847407452621"/>
        <bgColor rgb="FF95B3D7"/>
      </patternFill>
    </fill>
    <fill>
      <patternFill patternType="solid">
        <fgColor theme="1" tint="0.14999847407452621"/>
        <bgColor rgb="FFFAC090"/>
      </patternFill>
    </fill>
    <fill>
      <patternFill patternType="solid">
        <fgColor theme="3" tint="-0.249977111117893"/>
        <bgColor rgb="FFF2F2F2"/>
      </patternFill>
    </fill>
    <fill>
      <patternFill patternType="solid">
        <fgColor theme="1"/>
        <bgColor rgb="FFFFFF66"/>
      </patternFill>
    </fill>
    <fill>
      <patternFill patternType="solid">
        <fgColor rgb="FFCCFFCC"/>
        <bgColor rgb="FFF2F2F2"/>
      </patternFill>
    </fill>
    <fill>
      <patternFill patternType="solid">
        <fgColor theme="4" tint="-0.249977111117893"/>
        <bgColor rgb="FFF2F2F2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rgb="FFFAC090"/>
      </patternFill>
    </fill>
    <fill>
      <patternFill patternType="solid">
        <fgColor theme="8" tint="0.59999389629810485"/>
        <bgColor rgb="FF95B3D7"/>
      </patternFill>
    </fill>
    <fill>
      <patternFill patternType="solid">
        <fgColor rgb="FFFFCCCC"/>
        <bgColor rgb="FFFFFF66"/>
      </patternFill>
    </fill>
    <fill>
      <patternFill patternType="solid">
        <fgColor rgb="FFFFCCCC"/>
        <bgColor rgb="FF808080"/>
      </patternFill>
    </fill>
    <fill>
      <patternFill patternType="solid">
        <fgColor rgb="FFCCCCFF"/>
        <bgColor rgb="FF993300"/>
      </patternFill>
    </fill>
    <fill>
      <patternFill patternType="solid">
        <fgColor rgb="FFCCFFCC"/>
        <bgColor rgb="FF808080"/>
      </patternFill>
    </fill>
    <fill>
      <patternFill patternType="solid">
        <fgColor rgb="FFFFCCFF"/>
        <bgColor rgb="FF993300"/>
      </patternFill>
    </fill>
    <fill>
      <patternFill patternType="solid">
        <fgColor rgb="FFCCECFF"/>
        <bgColor rgb="FF808080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2F2F2"/>
      </patternFill>
    </fill>
  </fills>
  <borders count="8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ck">
        <color auto="1"/>
      </right>
      <top style="double">
        <color auto="1"/>
      </top>
      <bottom/>
      <diagonal/>
    </border>
    <border>
      <left style="thick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double">
        <color auto="1"/>
      </top>
      <bottom/>
      <diagonal/>
    </border>
    <border>
      <left style="thick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21">
    <xf numFmtId="0" fontId="0" fillId="0" borderId="0" xfId="0"/>
    <xf numFmtId="0" fontId="2" fillId="0" borderId="0" xfId="0" applyFont="1"/>
    <xf numFmtId="49" fontId="3" fillId="0" borderId="0" xfId="0" applyNumberFormat="1" applyFont="1"/>
    <xf numFmtId="49" fontId="4" fillId="0" borderId="0" xfId="0" applyNumberFormat="1" applyFont="1"/>
    <xf numFmtId="0" fontId="5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10" xfId="0" applyFont="1" applyBorder="1"/>
    <xf numFmtId="0" fontId="0" fillId="0" borderId="11" xfId="0" applyBorder="1"/>
    <xf numFmtId="14" fontId="5" fillId="0" borderId="0" xfId="0" applyNumberFormat="1" applyFont="1" applyAlignment="1">
      <alignment horizontal="center"/>
    </xf>
    <xf numFmtId="14" fontId="5" fillId="0" borderId="12" xfId="0" applyNumberFormat="1" applyFont="1" applyBorder="1" applyAlignment="1">
      <alignment horizontal="center"/>
    </xf>
    <xf numFmtId="0" fontId="0" fillId="0" borderId="13" xfId="0" applyBorder="1"/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0" xfId="0" applyAlignment="1">
      <alignment vertical="top"/>
    </xf>
    <xf numFmtId="0" fontId="0" fillId="0" borderId="12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7" fillId="0" borderId="22" xfId="0" applyFont="1" applyBorder="1"/>
    <xf numFmtId="0" fontId="0" fillId="0" borderId="23" xfId="0" applyBorder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0" fillId="3" borderId="23" xfId="0" applyFill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7" fillId="0" borderId="30" xfId="0" applyFont="1" applyBorder="1"/>
    <xf numFmtId="0" fontId="7" fillId="0" borderId="5" xfId="0" applyFont="1" applyBorder="1"/>
    <xf numFmtId="0" fontId="9" fillId="0" borderId="0" xfId="0" applyFont="1"/>
    <xf numFmtId="0" fontId="4" fillId="0" borderId="0" xfId="0" applyFont="1"/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0" fillId="3" borderId="7" xfId="0" applyFill="1" applyBorder="1"/>
    <xf numFmtId="49" fontId="10" fillId="0" borderId="0" xfId="0" applyNumberFormat="1" applyFont="1"/>
    <xf numFmtId="0" fontId="6" fillId="5" borderId="8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8" fillId="5" borderId="21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/>
    </xf>
    <xf numFmtId="0" fontId="6" fillId="5" borderId="28" xfId="0" applyFont="1" applyFill="1" applyBorder="1" applyAlignment="1">
      <alignment horizontal="center"/>
    </xf>
    <xf numFmtId="0" fontId="6" fillId="6" borderId="9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/>
    </xf>
    <xf numFmtId="0" fontId="8" fillId="6" borderId="21" xfId="0" applyFont="1" applyFill="1" applyBorder="1" applyAlignment="1">
      <alignment horizontal="center"/>
    </xf>
    <xf numFmtId="0" fontId="6" fillId="6" borderId="21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11" fillId="7" borderId="8" xfId="0" applyFont="1" applyFill="1" applyBorder="1" applyAlignment="1">
      <alignment horizontal="center"/>
    </xf>
    <xf numFmtId="0" fontId="11" fillId="7" borderId="14" xfId="0" applyFont="1" applyFill="1" applyBorder="1" applyAlignment="1">
      <alignment horizontal="center"/>
    </xf>
    <xf numFmtId="0" fontId="11" fillId="7" borderId="20" xfId="0" applyFont="1" applyFill="1" applyBorder="1" applyAlignment="1">
      <alignment horizontal="center"/>
    </xf>
    <xf numFmtId="0" fontId="12" fillId="7" borderId="9" xfId="0" applyFont="1" applyFill="1" applyBorder="1" applyAlignment="1">
      <alignment horizontal="center"/>
    </xf>
    <xf numFmtId="0" fontId="12" fillId="7" borderId="15" xfId="0" applyFont="1" applyFill="1" applyBorder="1" applyAlignment="1">
      <alignment horizontal="center"/>
    </xf>
    <xf numFmtId="0" fontId="8" fillId="7" borderId="21" xfId="0" applyFont="1" applyFill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0" fontId="11" fillId="8" borderId="14" xfId="0" applyFont="1" applyFill="1" applyBorder="1" applyAlignment="1">
      <alignment horizontal="center"/>
    </xf>
    <xf numFmtId="0" fontId="11" fillId="8" borderId="20" xfId="0" applyFont="1" applyFill="1" applyBorder="1" applyAlignment="1">
      <alignment horizontal="center"/>
    </xf>
    <xf numFmtId="0" fontId="6" fillId="8" borderId="9" xfId="0" applyFont="1" applyFill="1" applyBorder="1" applyAlignment="1">
      <alignment horizontal="center"/>
    </xf>
    <xf numFmtId="0" fontId="6" fillId="8" borderId="15" xfId="0" applyFont="1" applyFill="1" applyBorder="1" applyAlignment="1">
      <alignment horizontal="center"/>
    </xf>
    <xf numFmtId="0" fontId="6" fillId="7" borderId="29" xfId="0" applyFont="1" applyFill="1" applyBorder="1" applyAlignment="1">
      <alignment horizontal="center"/>
    </xf>
    <xf numFmtId="0" fontId="6" fillId="8" borderId="29" xfId="0" applyFont="1" applyFill="1" applyBorder="1" applyAlignment="1">
      <alignment horizontal="center"/>
    </xf>
    <xf numFmtId="0" fontId="6" fillId="6" borderId="29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12" fillId="7" borderId="14" xfId="0" applyFont="1" applyFill="1" applyBorder="1" applyAlignment="1">
      <alignment horizontal="center"/>
    </xf>
    <xf numFmtId="0" fontId="13" fillId="7" borderId="20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6" fillId="9" borderId="8" xfId="0" applyFont="1" applyFill="1" applyBorder="1" applyAlignment="1">
      <alignment horizontal="center"/>
    </xf>
    <xf numFmtId="0" fontId="6" fillId="9" borderId="14" xfId="0" applyFont="1" applyFill="1" applyBorder="1" applyAlignment="1">
      <alignment horizontal="center"/>
    </xf>
    <xf numFmtId="0" fontId="8" fillId="9" borderId="20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/>
    </xf>
    <xf numFmtId="0" fontId="12" fillId="8" borderId="14" xfId="0" applyFont="1" applyFill="1" applyBorder="1" applyAlignment="1">
      <alignment horizontal="center"/>
    </xf>
    <xf numFmtId="0" fontId="13" fillId="8" borderId="20" xfId="0" applyFont="1" applyFill="1" applyBorder="1" applyAlignment="1">
      <alignment horizontal="center"/>
    </xf>
    <xf numFmtId="0" fontId="14" fillId="7" borderId="20" xfId="0" applyFont="1" applyFill="1" applyBorder="1" applyAlignment="1">
      <alignment horizontal="center"/>
    </xf>
    <xf numFmtId="0" fontId="6" fillId="10" borderId="9" xfId="0" applyFont="1" applyFill="1" applyBorder="1" applyAlignment="1">
      <alignment horizontal="center"/>
    </xf>
    <xf numFmtId="0" fontId="6" fillId="10" borderId="15" xfId="0" applyFont="1" applyFill="1" applyBorder="1" applyAlignment="1">
      <alignment horizontal="center"/>
    </xf>
    <xf numFmtId="0" fontId="8" fillId="10" borderId="21" xfId="0" applyFont="1" applyFill="1" applyBorder="1" applyAlignment="1">
      <alignment horizontal="center"/>
    </xf>
    <xf numFmtId="0" fontId="8" fillId="8" borderId="8" xfId="0" applyFont="1" applyFill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14" fillId="8" borderId="20" xfId="0" applyFont="1" applyFill="1" applyBorder="1" applyAlignment="1">
      <alignment horizontal="center"/>
    </xf>
    <xf numFmtId="0" fontId="12" fillId="7" borderId="21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6" fillId="8" borderId="14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8" borderId="21" xfId="0" applyFont="1" applyFill="1" applyBorder="1" applyAlignment="1">
      <alignment horizontal="center"/>
    </xf>
    <xf numFmtId="0" fontId="8" fillId="8" borderId="9" xfId="0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/>
    </xf>
    <xf numFmtId="0" fontId="12" fillId="8" borderId="15" xfId="0" applyFont="1" applyFill="1" applyBorder="1" applyAlignment="1">
      <alignment horizontal="center"/>
    </xf>
    <xf numFmtId="0" fontId="12" fillId="8" borderId="21" xfId="0" applyFont="1" applyFill="1" applyBorder="1" applyAlignment="1">
      <alignment horizontal="center"/>
    </xf>
    <xf numFmtId="0" fontId="6" fillId="10" borderId="8" xfId="0" applyFont="1" applyFill="1" applyBorder="1" applyAlignment="1">
      <alignment horizontal="center"/>
    </xf>
    <xf numFmtId="0" fontId="6" fillId="10" borderId="14" xfId="0" applyFont="1" applyFill="1" applyBorder="1" applyAlignment="1">
      <alignment horizontal="center"/>
    </xf>
    <xf numFmtId="0" fontId="8" fillId="10" borderId="20" xfId="0" applyFont="1" applyFill="1" applyBorder="1" applyAlignment="1">
      <alignment horizontal="center"/>
    </xf>
    <xf numFmtId="0" fontId="8" fillId="11" borderId="9" xfId="0" applyFont="1" applyFill="1" applyBorder="1" applyAlignment="1">
      <alignment horizontal="center"/>
    </xf>
    <xf numFmtId="0" fontId="8" fillId="11" borderId="15" xfId="0" applyFont="1" applyFill="1" applyBorder="1" applyAlignment="1">
      <alignment horizontal="center"/>
    </xf>
    <xf numFmtId="0" fontId="8" fillId="11" borderId="21" xfId="0" applyFont="1" applyFill="1" applyBorder="1" applyAlignment="1">
      <alignment horizontal="center"/>
    </xf>
    <xf numFmtId="0" fontId="6" fillId="10" borderId="29" xfId="0" applyFont="1" applyFill="1" applyBorder="1" applyAlignment="1">
      <alignment horizontal="center"/>
    </xf>
    <xf numFmtId="0" fontId="6" fillId="11" borderId="9" xfId="0" applyFont="1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/>
    </xf>
    <xf numFmtId="0" fontId="6" fillId="6" borderId="14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15" fillId="6" borderId="20" xfId="0" applyFont="1" applyFill="1" applyBorder="1" applyAlignment="1">
      <alignment horizontal="center"/>
    </xf>
    <xf numFmtId="0" fontId="6" fillId="12" borderId="8" xfId="0" applyFont="1" applyFill="1" applyBorder="1" applyAlignment="1">
      <alignment horizontal="center"/>
    </xf>
    <xf numFmtId="0" fontId="6" fillId="12" borderId="9" xfId="0" applyFont="1" applyFill="1" applyBorder="1" applyAlignment="1">
      <alignment horizontal="center"/>
    </xf>
    <xf numFmtId="0" fontId="6" fillId="12" borderId="14" xfId="0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28" xfId="0" applyFont="1" applyFill="1" applyBorder="1" applyAlignment="1">
      <alignment horizontal="center"/>
    </xf>
    <xf numFmtId="0" fontId="6" fillId="12" borderId="2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8" fillId="11" borderId="8" xfId="0" applyFont="1" applyFill="1" applyBorder="1" applyAlignment="1">
      <alignment horizontal="center"/>
    </xf>
    <xf numFmtId="0" fontId="8" fillId="11" borderId="14" xfId="0" applyFont="1" applyFill="1" applyBorder="1" applyAlignment="1">
      <alignment horizontal="center"/>
    </xf>
    <xf numFmtId="0" fontId="13" fillId="11" borderId="20" xfId="0" applyFont="1" applyFill="1" applyBorder="1" applyAlignment="1">
      <alignment horizontal="center"/>
    </xf>
    <xf numFmtId="0" fontId="8" fillId="8" borderId="14" xfId="0" applyFont="1" applyFill="1" applyBorder="1" applyAlignment="1">
      <alignment horizontal="center"/>
    </xf>
    <xf numFmtId="0" fontId="6" fillId="13" borderId="9" xfId="0" applyFont="1" applyFill="1" applyBorder="1" applyAlignment="1">
      <alignment horizontal="center"/>
    </xf>
    <xf numFmtId="0" fontId="6" fillId="13" borderId="15" xfId="0" applyFont="1" applyFill="1" applyBorder="1" applyAlignment="1">
      <alignment horizontal="center"/>
    </xf>
    <xf numFmtId="0" fontId="6" fillId="9" borderId="9" xfId="0" applyFont="1" applyFill="1" applyBorder="1" applyAlignment="1">
      <alignment horizontal="center"/>
    </xf>
    <xf numFmtId="0" fontId="6" fillId="9" borderId="15" xfId="0" applyFont="1" applyFill="1" applyBorder="1" applyAlignment="1">
      <alignment horizontal="center"/>
    </xf>
    <xf numFmtId="0" fontId="8" fillId="9" borderId="21" xfId="0" applyFont="1" applyFill="1" applyBorder="1" applyAlignment="1">
      <alignment horizontal="center"/>
    </xf>
    <xf numFmtId="0" fontId="7" fillId="10" borderId="10" xfId="0" applyFont="1" applyFill="1" applyBorder="1"/>
    <xf numFmtId="0" fontId="7" fillId="10" borderId="22" xfId="0" applyFont="1" applyFill="1" applyBorder="1"/>
    <xf numFmtId="0" fontId="8" fillId="14" borderId="9" xfId="0" applyFont="1" applyFill="1" applyBorder="1" applyAlignment="1">
      <alignment horizontal="center"/>
    </xf>
    <xf numFmtId="0" fontId="8" fillId="14" borderId="15" xfId="0" applyFont="1" applyFill="1" applyBorder="1" applyAlignment="1">
      <alignment horizontal="center"/>
    </xf>
    <xf numFmtId="0" fontId="8" fillId="14" borderId="21" xfId="0" applyFont="1" applyFill="1" applyBorder="1" applyAlignment="1">
      <alignment horizontal="center"/>
    </xf>
    <xf numFmtId="17" fontId="16" fillId="0" borderId="0" xfId="0" applyNumberFormat="1" applyFont="1"/>
    <xf numFmtId="0" fontId="11" fillId="8" borderId="31" xfId="0" applyFont="1" applyFill="1" applyBorder="1" applyAlignment="1">
      <alignment horizontal="center"/>
    </xf>
    <xf numFmtId="0" fontId="8" fillId="8" borderId="32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/>
    </xf>
    <xf numFmtId="0" fontId="6" fillId="6" borderId="32" xfId="0" applyFont="1" applyFill="1" applyBorder="1" applyAlignment="1">
      <alignment horizontal="center"/>
    </xf>
    <xf numFmtId="0" fontId="0" fillId="3" borderId="33" xfId="0" applyFill="1" applyBorder="1"/>
    <xf numFmtId="0" fontId="0" fillId="0" borderId="34" xfId="0" applyBorder="1"/>
    <xf numFmtId="0" fontId="0" fillId="0" borderId="35" xfId="0" applyBorder="1"/>
    <xf numFmtId="0" fontId="0" fillId="8" borderId="7" xfId="0" applyFill="1" applyBorder="1"/>
    <xf numFmtId="0" fontId="0" fillId="8" borderId="23" xfId="0" applyFill="1" applyBorder="1"/>
    <xf numFmtId="0" fontId="6" fillId="14" borderId="8" xfId="0" applyFont="1" applyFill="1" applyBorder="1" applyAlignment="1">
      <alignment horizontal="center"/>
    </xf>
    <xf numFmtId="0" fontId="0" fillId="16" borderId="27" xfId="0" applyFill="1" applyBorder="1"/>
    <xf numFmtId="0" fontId="0" fillId="8" borderId="36" xfId="0" applyFill="1" applyBorder="1"/>
    <xf numFmtId="0" fontId="6" fillId="10" borderId="37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6" fillId="10" borderId="38" xfId="0" applyFont="1" applyFill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10" borderId="40" xfId="0" applyFont="1" applyFill="1" applyBorder="1" applyAlignment="1">
      <alignment horizontal="center"/>
    </xf>
    <xf numFmtId="0" fontId="6" fillId="10" borderId="0" xfId="0" applyFont="1" applyFill="1" applyAlignment="1">
      <alignment horizontal="center"/>
    </xf>
    <xf numFmtId="0" fontId="6" fillId="10" borderId="41" xfId="0" applyFont="1" applyFill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0" fillId="15" borderId="43" xfId="0" applyFill="1" applyBorder="1"/>
    <xf numFmtId="0" fontId="6" fillId="10" borderId="44" xfId="0" applyFont="1" applyFill="1" applyBorder="1" applyAlignment="1">
      <alignment horizontal="center"/>
    </xf>
    <xf numFmtId="0" fontId="6" fillId="10" borderId="17" xfId="0" applyFont="1" applyFill="1" applyBorder="1" applyAlignment="1">
      <alignment horizontal="center"/>
    </xf>
    <xf numFmtId="0" fontId="6" fillId="10" borderId="45" xfId="0" applyFont="1" applyFill="1" applyBorder="1" applyAlignment="1">
      <alignment horizontal="center"/>
    </xf>
    <xf numFmtId="0" fontId="8" fillId="0" borderId="46" xfId="0" applyFont="1" applyBorder="1" applyAlignment="1">
      <alignment horizontal="center"/>
    </xf>
    <xf numFmtId="0" fontId="8" fillId="10" borderId="9" xfId="0" applyFont="1" applyFill="1" applyBorder="1" applyAlignment="1">
      <alignment horizontal="center"/>
    </xf>
    <xf numFmtId="0" fontId="8" fillId="10" borderId="14" xfId="0" applyFont="1" applyFill="1" applyBorder="1" applyAlignment="1">
      <alignment horizontal="center"/>
    </xf>
    <xf numFmtId="0" fontId="8" fillId="10" borderId="15" xfId="0" applyFont="1" applyFill="1" applyBorder="1" applyAlignment="1">
      <alignment horizontal="center"/>
    </xf>
    <xf numFmtId="0" fontId="13" fillId="10" borderId="20" xfId="0" applyFont="1" applyFill="1" applyBorder="1" applyAlignment="1">
      <alignment horizontal="center"/>
    </xf>
    <xf numFmtId="0" fontId="0" fillId="18" borderId="13" xfId="0" applyFill="1" applyBorder="1"/>
    <xf numFmtId="0" fontId="0" fillId="8" borderId="0" xfId="0" applyFill="1"/>
    <xf numFmtId="14" fontId="9" fillId="8" borderId="0" xfId="0" applyNumberFormat="1" applyFont="1" applyFill="1" applyAlignment="1">
      <alignment horizontal="center"/>
    </xf>
    <xf numFmtId="14" fontId="9" fillId="19" borderId="0" xfId="0" applyNumberFormat="1" applyFont="1" applyFill="1" applyAlignment="1">
      <alignment horizontal="center"/>
    </xf>
    <xf numFmtId="0" fontId="9" fillId="19" borderId="0" xfId="0" applyFont="1" applyFill="1"/>
    <xf numFmtId="0" fontId="4" fillId="19" borderId="0" xfId="0" applyFont="1" applyFill="1"/>
    <xf numFmtId="0" fontId="0" fillId="17" borderId="7" xfId="0" applyFill="1" applyBorder="1"/>
    <xf numFmtId="0" fontId="8" fillId="12" borderId="8" xfId="0" applyFont="1" applyFill="1" applyBorder="1" applyAlignment="1">
      <alignment horizontal="center"/>
    </xf>
    <xf numFmtId="0" fontId="8" fillId="12" borderId="9" xfId="0" applyFont="1" applyFill="1" applyBorder="1" applyAlignment="1">
      <alignment horizontal="center"/>
    </xf>
    <xf numFmtId="0" fontId="0" fillId="17" borderId="23" xfId="0" applyFill="1" applyBorder="1"/>
    <xf numFmtId="0" fontId="8" fillId="14" borderId="8" xfId="0" applyFont="1" applyFill="1" applyBorder="1" applyAlignment="1">
      <alignment horizontal="center"/>
    </xf>
    <xf numFmtId="0" fontId="8" fillId="14" borderId="14" xfId="0" applyFont="1" applyFill="1" applyBorder="1" applyAlignment="1">
      <alignment horizontal="center"/>
    </xf>
    <xf numFmtId="0" fontId="8" fillId="14" borderId="20" xfId="0" applyFont="1" applyFill="1" applyBorder="1" applyAlignment="1">
      <alignment horizontal="center"/>
    </xf>
    <xf numFmtId="17" fontId="19" fillId="0" borderId="0" xfId="0" applyNumberFormat="1" applyFont="1"/>
    <xf numFmtId="49" fontId="10" fillId="20" borderId="0" xfId="0" applyNumberFormat="1" applyFont="1" applyFill="1"/>
    <xf numFmtId="0" fontId="0" fillId="20" borderId="0" xfId="0" applyFill="1"/>
    <xf numFmtId="0" fontId="6" fillId="21" borderId="8" xfId="0" applyFont="1" applyFill="1" applyBorder="1" applyAlignment="1">
      <alignment horizontal="center"/>
    </xf>
    <xf numFmtId="0" fontId="6" fillId="21" borderId="9" xfId="0" applyFont="1" applyFill="1" applyBorder="1" applyAlignment="1">
      <alignment horizontal="center"/>
    </xf>
    <xf numFmtId="14" fontId="9" fillId="0" borderId="0" xfId="0" applyNumberFormat="1" applyFont="1" applyAlignment="1">
      <alignment horizontal="center"/>
    </xf>
    <xf numFmtId="0" fontId="0" fillId="22" borderId="13" xfId="0" applyFill="1" applyBorder="1"/>
    <xf numFmtId="0" fontId="0" fillId="17" borderId="51" xfId="0" applyFill="1" applyBorder="1"/>
    <xf numFmtId="0" fontId="0" fillId="10" borderId="11" xfId="0" applyFill="1" applyBorder="1"/>
    <xf numFmtId="0" fontId="0" fillId="10" borderId="0" xfId="0" applyFill="1"/>
    <xf numFmtId="0" fontId="0" fillId="10" borderId="12" xfId="0" applyFill="1" applyBorder="1"/>
    <xf numFmtId="0" fontId="0" fillId="10" borderId="23" xfId="0" applyFill="1" applyBorder="1"/>
    <xf numFmtId="14" fontId="5" fillId="10" borderId="0" xfId="0" applyNumberFormat="1" applyFont="1" applyFill="1" applyAlignment="1">
      <alignment horizontal="center"/>
    </xf>
    <xf numFmtId="14" fontId="5" fillId="10" borderId="12" xfId="0" applyNumberFormat="1" applyFont="1" applyFill="1" applyBorder="1" applyAlignment="1">
      <alignment horizontal="center"/>
    </xf>
    <xf numFmtId="0" fontId="0" fillId="10" borderId="13" xfId="0" applyFill="1" applyBorder="1"/>
    <xf numFmtId="0" fontId="0" fillId="10" borderId="0" xfId="0" applyFill="1" applyAlignment="1">
      <alignment vertical="top"/>
    </xf>
    <xf numFmtId="0" fontId="0" fillId="10" borderId="24" xfId="0" applyFill="1" applyBorder="1"/>
    <xf numFmtId="0" fontId="0" fillId="10" borderId="25" xfId="0" applyFill="1" applyBorder="1"/>
    <xf numFmtId="0" fontId="0" fillId="10" borderId="26" xfId="0" applyFill="1" applyBorder="1"/>
    <xf numFmtId="0" fontId="0" fillId="10" borderId="27" xfId="0" applyFill="1" applyBorder="1"/>
    <xf numFmtId="0" fontId="0" fillId="8" borderId="13" xfId="0" applyFill="1" applyBorder="1"/>
    <xf numFmtId="0" fontId="0" fillId="8" borderId="51" xfId="0" applyFill="1" applyBorder="1"/>
    <xf numFmtId="17" fontId="19" fillId="20" borderId="0" xfId="0" applyNumberFormat="1" applyFont="1" applyFill="1"/>
    <xf numFmtId="49" fontId="10" fillId="20" borderId="0" xfId="0" applyNumberFormat="1" applyFont="1" applyFill="1" applyAlignment="1">
      <alignment horizontal="center"/>
    </xf>
    <xf numFmtId="0" fontId="0" fillId="20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5" fillId="25" borderId="3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8" borderId="51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27" borderId="13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25" fillId="0" borderId="0" xfId="0" applyFont="1"/>
    <xf numFmtId="0" fontId="0" fillId="0" borderId="0" xfId="0" applyAlignment="1">
      <alignment textRotation="45"/>
    </xf>
    <xf numFmtId="17" fontId="19" fillId="0" borderId="0" xfId="0" applyNumberFormat="1" applyFont="1" applyAlignment="1">
      <alignment textRotation="90"/>
    </xf>
    <xf numFmtId="0" fontId="26" fillId="0" borderId="0" xfId="0" applyFont="1"/>
    <xf numFmtId="0" fontId="27" fillId="0" borderId="0" xfId="0" applyFont="1"/>
    <xf numFmtId="0" fontId="28" fillId="25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7" borderId="13" xfId="0" applyFill="1" applyBorder="1"/>
    <xf numFmtId="0" fontId="5" fillId="19" borderId="3" xfId="0" applyFont="1" applyFill="1" applyBorder="1" applyAlignment="1">
      <alignment horizontal="center"/>
    </xf>
    <xf numFmtId="0" fontId="0" fillId="29" borderId="4" xfId="0" applyFill="1" applyBorder="1"/>
    <xf numFmtId="0" fontId="0" fillId="29" borderId="5" xfId="0" applyFill="1" applyBorder="1"/>
    <xf numFmtId="0" fontId="0" fillId="29" borderId="6" xfId="0" applyFill="1" applyBorder="1"/>
    <xf numFmtId="0" fontId="0" fillId="29" borderId="7" xfId="0" applyFill="1" applyBorder="1"/>
    <xf numFmtId="0" fontId="0" fillId="29" borderId="11" xfId="0" applyFill="1" applyBorder="1" applyAlignment="1">
      <alignment horizontal="center"/>
    </xf>
    <xf numFmtId="14" fontId="5" fillId="29" borderId="0" xfId="0" applyNumberFormat="1" applyFont="1" applyFill="1" applyAlignment="1">
      <alignment horizontal="center"/>
    </xf>
    <xf numFmtId="0" fontId="0" fillId="29" borderId="0" xfId="0" applyFill="1" applyAlignment="1">
      <alignment horizontal="center"/>
    </xf>
    <xf numFmtId="14" fontId="5" fillId="29" borderId="12" xfId="0" applyNumberFormat="1" applyFont="1" applyFill="1" applyBorder="1" applyAlignment="1">
      <alignment horizontal="center"/>
    </xf>
    <xf numFmtId="0" fontId="0" fillId="29" borderId="13" xfId="0" applyFill="1" applyBorder="1"/>
    <xf numFmtId="0" fontId="0" fillId="29" borderId="0" xfId="0" applyFill="1" applyAlignment="1">
      <alignment vertical="top"/>
    </xf>
    <xf numFmtId="0" fontId="0" fillId="29" borderId="0" xfId="0" applyFill="1"/>
    <xf numFmtId="0" fontId="0" fillId="29" borderId="12" xfId="0" applyFill="1" applyBorder="1"/>
    <xf numFmtId="0" fontId="0" fillId="29" borderId="16" xfId="0" applyFill="1" applyBorder="1" applyAlignment="1">
      <alignment horizontal="center"/>
    </xf>
    <xf numFmtId="0" fontId="0" fillId="29" borderId="18" xfId="0" applyFill="1" applyBorder="1"/>
    <xf numFmtId="0" fontId="0" fillId="29" borderId="19" xfId="0" applyFill="1" applyBorder="1"/>
    <xf numFmtId="0" fontId="0" fillId="30" borderId="11" xfId="0" applyFill="1" applyBorder="1" applyAlignment="1">
      <alignment horizontal="center"/>
    </xf>
    <xf numFmtId="0" fontId="0" fillId="30" borderId="0" xfId="0" applyFill="1"/>
    <xf numFmtId="0" fontId="0" fillId="30" borderId="12" xfId="0" applyFill="1" applyBorder="1"/>
    <xf numFmtId="0" fontId="0" fillId="30" borderId="51" xfId="0" applyFill="1" applyBorder="1"/>
    <xf numFmtId="14" fontId="5" fillId="30" borderId="0" xfId="0" applyNumberFormat="1" applyFont="1" applyFill="1" applyAlignment="1">
      <alignment horizontal="center"/>
    </xf>
    <xf numFmtId="0" fontId="0" fillId="30" borderId="0" xfId="0" applyFill="1" applyAlignment="1">
      <alignment horizontal="center"/>
    </xf>
    <xf numFmtId="14" fontId="5" fillId="30" borderId="12" xfId="0" applyNumberFormat="1" applyFont="1" applyFill="1" applyBorder="1" applyAlignment="1">
      <alignment horizontal="center"/>
    </xf>
    <xf numFmtId="0" fontId="0" fillId="30" borderId="13" xfId="0" applyFill="1" applyBorder="1"/>
    <xf numFmtId="0" fontId="0" fillId="30" borderId="0" xfId="0" applyFill="1" applyAlignment="1">
      <alignment vertical="top"/>
    </xf>
    <xf numFmtId="0" fontId="0" fillId="30" borderId="16" xfId="0" applyFill="1" applyBorder="1" applyAlignment="1">
      <alignment horizontal="center"/>
    </xf>
    <xf numFmtId="0" fontId="0" fillId="30" borderId="18" xfId="0" applyFill="1" applyBorder="1"/>
    <xf numFmtId="0" fontId="0" fillId="30" borderId="19" xfId="0" applyFill="1" applyBorder="1"/>
    <xf numFmtId="0" fontId="0" fillId="31" borderId="11" xfId="0" applyFill="1" applyBorder="1" applyAlignment="1">
      <alignment horizontal="center"/>
    </xf>
    <xf numFmtId="0" fontId="0" fillId="31" borderId="0" xfId="0" applyFill="1"/>
    <xf numFmtId="0" fontId="0" fillId="31" borderId="12" xfId="0" applyFill="1" applyBorder="1"/>
    <xf numFmtId="0" fontId="0" fillId="31" borderId="23" xfId="0" applyFill="1" applyBorder="1"/>
    <xf numFmtId="14" fontId="5" fillId="31" borderId="0" xfId="0" applyNumberFormat="1" applyFont="1" applyFill="1" applyAlignment="1">
      <alignment horizontal="center"/>
    </xf>
    <xf numFmtId="0" fontId="0" fillId="31" borderId="0" xfId="0" applyFill="1" applyAlignment="1">
      <alignment horizontal="center"/>
    </xf>
    <xf numFmtId="14" fontId="5" fillId="31" borderId="12" xfId="0" applyNumberFormat="1" applyFont="1" applyFill="1" applyBorder="1" applyAlignment="1">
      <alignment horizontal="center"/>
    </xf>
    <xf numFmtId="0" fontId="0" fillId="31" borderId="13" xfId="0" applyFill="1" applyBorder="1"/>
    <xf numFmtId="0" fontId="0" fillId="31" borderId="0" xfId="0" applyFill="1" applyAlignment="1">
      <alignment vertical="top"/>
    </xf>
    <xf numFmtId="0" fontId="0" fillId="31" borderId="16" xfId="0" applyFill="1" applyBorder="1" applyAlignment="1">
      <alignment horizontal="center"/>
    </xf>
    <xf numFmtId="0" fontId="0" fillId="31" borderId="18" xfId="0" applyFill="1" applyBorder="1"/>
    <xf numFmtId="0" fontId="0" fillId="31" borderId="19" xfId="0" applyFill="1" applyBorder="1"/>
    <xf numFmtId="0" fontId="0" fillId="32" borderId="11" xfId="0" applyFill="1" applyBorder="1" applyAlignment="1">
      <alignment horizontal="center"/>
    </xf>
    <xf numFmtId="0" fontId="0" fillId="32" borderId="0" xfId="0" applyFill="1"/>
    <xf numFmtId="0" fontId="0" fillId="32" borderId="12" xfId="0" applyFill="1" applyBorder="1"/>
    <xf numFmtId="0" fontId="0" fillId="32" borderId="23" xfId="0" applyFill="1" applyBorder="1"/>
    <xf numFmtId="14" fontId="5" fillId="32" borderId="0" xfId="0" applyNumberFormat="1" applyFont="1" applyFill="1" applyAlignment="1">
      <alignment horizontal="center"/>
    </xf>
    <xf numFmtId="0" fontId="0" fillId="32" borderId="0" xfId="0" applyFill="1" applyAlignment="1">
      <alignment horizontal="center"/>
    </xf>
    <xf numFmtId="14" fontId="5" fillId="32" borderId="12" xfId="0" applyNumberFormat="1" applyFont="1" applyFill="1" applyBorder="1" applyAlignment="1">
      <alignment horizontal="center"/>
    </xf>
    <xf numFmtId="0" fontId="0" fillId="32" borderId="13" xfId="0" applyFill="1" applyBorder="1"/>
    <xf numFmtId="0" fontId="0" fillId="32" borderId="0" xfId="0" applyFill="1" applyAlignment="1">
      <alignment vertical="top"/>
    </xf>
    <xf numFmtId="0" fontId="0" fillId="32" borderId="16" xfId="0" applyFill="1" applyBorder="1" applyAlignment="1">
      <alignment horizontal="center"/>
    </xf>
    <xf numFmtId="0" fontId="0" fillId="32" borderId="18" xfId="0" applyFill="1" applyBorder="1"/>
    <xf numFmtId="0" fontId="0" fillId="32" borderId="19" xfId="0" applyFill="1" applyBorder="1"/>
    <xf numFmtId="0" fontId="0" fillId="26" borderId="11" xfId="0" applyFill="1" applyBorder="1" applyAlignment="1">
      <alignment horizontal="center"/>
    </xf>
    <xf numFmtId="0" fontId="0" fillId="26" borderId="0" xfId="0" applyFill="1"/>
    <xf numFmtId="0" fontId="0" fillId="26" borderId="12" xfId="0" applyFill="1" applyBorder="1"/>
    <xf numFmtId="0" fontId="0" fillId="26" borderId="23" xfId="0" applyFill="1" applyBorder="1"/>
    <xf numFmtId="14" fontId="5" fillId="26" borderId="0" xfId="0" applyNumberFormat="1" applyFont="1" applyFill="1" applyAlignment="1">
      <alignment horizontal="center"/>
    </xf>
    <xf numFmtId="0" fontId="0" fillId="26" borderId="0" xfId="0" applyFill="1" applyAlignment="1">
      <alignment horizontal="center"/>
    </xf>
    <xf numFmtId="14" fontId="5" fillId="26" borderId="12" xfId="0" applyNumberFormat="1" applyFont="1" applyFill="1" applyBorder="1" applyAlignment="1">
      <alignment horizontal="center"/>
    </xf>
    <xf numFmtId="0" fontId="0" fillId="26" borderId="13" xfId="0" applyFill="1" applyBorder="1"/>
    <xf numFmtId="0" fontId="0" fillId="26" borderId="11" xfId="0" applyFill="1" applyBorder="1"/>
    <xf numFmtId="0" fontId="0" fillId="26" borderId="0" xfId="0" applyFill="1" applyAlignment="1">
      <alignment vertical="top"/>
    </xf>
    <xf numFmtId="0" fontId="0" fillId="26" borderId="24" xfId="0" applyFill="1" applyBorder="1"/>
    <xf numFmtId="0" fontId="0" fillId="26" borderId="25" xfId="0" applyFill="1" applyBorder="1"/>
    <xf numFmtId="0" fontId="0" fillId="26" borderId="26" xfId="0" applyFill="1" applyBorder="1"/>
    <xf numFmtId="0" fontId="0" fillId="26" borderId="27" xfId="0" applyFill="1" applyBorder="1"/>
    <xf numFmtId="0" fontId="21" fillId="19" borderId="0" xfId="0" applyFont="1" applyFill="1"/>
    <xf numFmtId="0" fontId="0" fillId="33" borderId="11" xfId="0" applyFill="1" applyBorder="1"/>
    <xf numFmtId="0" fontId="0" fillId="33" borderId="0" xfId="0" applyFill="1"/>
    <xf numFmtId="0" fontId="0" fillId="33" borderId="12" xfId="0" applyFill="1" applyBorder="1"/>
    <xf numFmtId="0" fontId="0" fillId="33" borderId="51" xfId="0" applyFill="1" applyBorder="1"/>
    <xf numFmtId="14" fontId="5" fillId="33" borderId="0" xfId="0" applyNumberFormat="1" applyFont="1" applyFill="1" applyAlignment="1">
      <alignment horizontal="center"/>
    </xf>
    <xf numFmtId="14" fontId="5" fillId="33" borderId="12" xfId="0" applyNumberFormat="1" applyFont="1" applyFill="1" applyBorder="1" applyAlignment="1">
      <alignment horizontal="center"/>
    </xf>
    <xf numFmtId="0" fontId="0" fillId="33" borderId="0" xfId="0" applyFill="1" applyAlignment="1">
      <alignment vertical="top"/>
    </xf>
    <xf numFmtId="0" fontId="0" fillId="33" borderId="13" xfId="0" applyFill="1" applyBorder="1"/>
    <xf numFmtId="0" fontId="0" fillId="33" borderId="16" xfId="0" applyFill="1" applyBorder="1"/>
    <xf numFmtId="0" fontId="0" fillId="33" borderId="18" xfId="0" applyFill="1" applyBorder="1"/>
    <xf numFmtId="0" fontId="0" fillId="33" borderId="19" xfId="0" applyFill="1" applyBorder="1"/>
    <xf numFmtId="0" fontId="0" fillId="25" borderId="11" xfId="0" applyFill="1" applyBorder="1"/>
    <xf numFmtId="0" fontId="0" fillId="25" borderId="0" xfId="0" applyFill="1"/>
    <xf numFmtId="0" fontId="0" fillId="25" borderId="12" xfId="0" applyFill="1" applyBorder="1"/>
    <xf numFmtId="14" fontId="5" fillId="25" borderId="0" xfId="0" applyNumberFormat="1" applyFont="1" applyFill="1" applyAlignment="1">
      <alignment horizontal="center"/>
    </xf>
    <xf numFmtId="14" fontId="5" fillId="25" borderId="12" xfId="0" applyNumberFormat="1" applyFont="1" applyFill="1" applyBorder="1" applyAlignment="1">
      <alignment horizontal="center"/>
    </xf>
    <xf numFmtId="0" fontId="0" fillId="25" borderId="13" xfId="0" applyFill="1" applyBorder="1"/>
    <xf numFmtId="0" fontId="0" fillId="25" borderId="0" xfId="0" applyFill="1" applyAlignment="1">
      <alignment vertical="top"/>
    </xf>
    <xf numFmtId="0" fontId="0" fillId="25" borderId="16" xfId="0" applyFill="1" applyBorder="1"/>
    <xf numFmtId="0" fontId="0" fillId="25" borderId="18" xfId="0" applyFill="1" applyBorder="1"/>
    <xf numFmtId="0" fontId="0" fillId="25" borderId="19" xfId="0" applyFill="1" applyBorder="1"/>
    <xf numFmtId="0" fontId="0" fillId="33" borderId="55" xfId="0" applyFill="1" applyBorder="1"/>
    <xf numFmtId="0" fontId="0" fillId="33" borderId="56" xfId="0" applyFill="1" applyBorder="1"/>
    <xf numFmtId="0" fontId="0" fillId="33" borderId="57" xfId="0" applyFill="1" applyBorder="1"/>
    <xf numFmtId="0" fontId="0" fillId="33" borderId="24" xfId="0" applyFill="1" applyBorder="1"/>
    <xf numFmtId="0" fontId="0" fillId="33" borderId="26" xfId="0" applyFill="1" applyBorder="1"/>
    <xf numFmtId="0" fontId="0" fillId="33" borderId="27" xfId="0" applyFill="1" applyBorder="1"/>
    <xf numFmtId="0" fontId="8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20" fillId="8" borderId="0" xfId="0" applyFont="1" applyFill="1" applyAlignment="1">
      <alignment horizontal="center" vertical="center"/>
    </xf>
    <xf numFmtId="0" fontId="33" fillId="8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4" fillId="8" borderId="0" xfId="0" applyFont="1" applyFill="1" applyAlignment="1">
      <alignment horizontal="center" vertical="center"/>
    </xf>
    <xf numFmtId="0" fontId="0" fillId="8" borderId="4" xfId="0" applyFill="1" applyBorder="1"/>
    <xf numFmtId="0" fontId="0" fillId="8" borderId="5" xfId="0" applyFill="1" applyBorder="1"/>
    <xf numFmtId="0" fontId="0" fillId="8" borderId="6" xfId="0" applyFill="1" applyBorder="1"/>
    <xf numFmtId="0" fontId="0" fillId="8" borderId="11" xfId="0" applyFill="1" applyBorder="1" applyAlignment="1">
      <alignment horizontal="center"/>
    </xf>
    <xf numFmtId="14" fontId="5" fillId="8" borderId="0" xfId="0" applyNumberFormat="1" applyFont="1" applyFill="1" applyAlignment="1">
      <alignment horizontal="center"/>
    </xf>
    <xf numFmtId="14" fontId="5" fillId="8" borderId="12" xfId="0" applyNumberFormat="1" applyFont="1" applyFill="1" applyBorder="1" applyAlignment="1">
      <alignment horizontal="center"/>
    </xf>
    <xf numFmtId="0" fontId="0" fillId="8" borderId="0" xfId="0" applyFill="1" applyAlignment="1">
      <alignment vertical="top"/>
    </xf>
    <xf numFmtId="0" fontId="0" fillId="8" borderId="12" xfId="0" applyFill="1" applyBorder="1"/>
    <xf numFmtId="0" fontId="0" fillId="8" borderId="16" xfId="0" applyFill="1" applyBorder="1" applyAlignment="1">
      <alignment horizontal="center"/>
    </xf>
    <xf numFmtId="0" fontId="0" fillId="8" borderId="18" xfId="0" applyFill="1" applyBorder="1"/>
    <xf numFmtId="0" fontId="0" fillId="8" borderId="19" xfId="0" applyFill="1" applyBorder="1"/>
    <xf numFmtId="0" fontId="0" fillId="6" borderId="11" xfId="0" applyFill="1" applyBorder="1" applyAlignment="1">
      <alignment horizontal="center"/>
    </xf>
    <xf numFmtId="0" fontId="0" fillId="6" borderId="0" xfId="0" applyFill="1"/>
    <xf numFmtId="0" fontId="0" fillId="6" borderId="12" xfId="0" applyFill="1" applyBorder="1"/>
    <xf numFmtId="0" fontId="0" fillId="6" borderId="23" xfId="0" applyFill="1" applyBorder="1"/>
    <xf numFmtId="14" fontId="5" fillId="6" borderId="0" xfId="0" applyNumberFormat="1" applyFont="1" applyFill="1" applyAlignment="1">
      <alignment horizontal="center"/>
    </xf>
    <xf numFmtId="0" fontId="0" fillId="6" borderId="0" xfId="0" applyFill="1" applyAlignment="1">
      <alignment horizontal="center"/>
    </xf>
    <xf numFmtId="14" fontId="5" fillId="6" borderId="12" xfId="0" applyNumberFormat="1" applyFont="1" applyFill="1" applyBorder="1" applyAlignment="1">
      <alignment horizontal="center"/>
    </xf>
    <xf numFmtId="0" fontId="0" fillId="6" borderId="0" xfId="0" applyFill="1" applyAlignment="1">
      <alignment vertical="top"/>
    </xf>
    <xf numFmtId="0" fontId="0" fillId="6" borderId="13" xfId="0" applyFill="1" applyBorder="1"/>
    <xf numFmtId="0" fontId="0" fillId="6" borderId="16" xfId="0" applyFill="1" applyBorder="1" applyAlignment="1">
      <alignment horizontal="center"/>
    </xf>
    <xf numFmtId="0" fontId="0" fillId="6" borderId="18" xfId="0" applyFill="1" applyBorder="1"/>
    <xf numFmtId="0" fontId="0" fillId="6" borderId="19" xfId="0" applyFill="1" applyBorder="1"/>
    <xf numFmtId="0" fontId="0" fillId="8" borderId="11" xfId="0" applyFill="1" applyBorder="1"/>
    <xf numFmtId="0" fontId="0" fillId="8" borderId="24" xfId="0" applyFill="1" applyBorder="1"/>
    <xf numFmtId="0" fontId="0" fillId="8" borderId="25" xfId="0" applyFill="1" applyBorder="1"/>
    <xf numFmtId="0" fontId="0" fillId="8" borderId="26" xfId="0" applyFill="1" applyBorder="1"/>
    <xf numFmtId="0" fontId="0" fillId="8" borderId="27" xfId="0" applyFill="1" applyBorder="1"/>
    <xf numFmtId="0" fontId="0" fillId="12" borderId="4" xfId="0" applyFill="1" applyBorder="1"/>
    <xf numFmtId="0" fontId="0" fillId="12" borderId="5" xfId="0" applyFill="1" applyBorder="1"/>
    <xf numFmtId="0" fontId="0" fillId="12" borderId="6" xfId="0" applyFill="1" applyBorder="1"/>
    <xf numFmtId="0" fontId="0" fillId="12" borderId="7" xfId="0" applyFill="1" applyBorder="1"/>
    <xf numFmtId="0" fontId="0" fillId="12" borderId="11" xfId="0" applyFill="1" applyBorder="1" applyAlignment="1">
      <alignment horizontal="center"/>
    </xf>
    <xf numFmtId="14" fontId="5" fillId="12" borderId="0" xfId="0" applyNumberFormat="1" applyFont="1" applyFill="1" applyAlignment="1">
      <alignment horizontal="center"/>
    </xf>
    <xf numFmtId="0" fontId="0" fillId="12" borderId="0" xfId="0" applyFill="1" applyAlignment="1">
      <alignment horizontal="center"/>
    </xf>
    <xf numFmtId="14" fontId="5" fillId="12" borderId="12" xfId="0" applyNumberFormat="1" applyFont="1" applyFill="1" applyBorder="1" applyAlignment="1">
      <alignment horizontal="center"/>
    </xf>
    <xf numFmtId="0" fontId="0" fillId="12" borderId="13" xfId="0" applyFill="1" applyBorder="1"/>
    <xf numFmtId="0" fontId="0" fillId="12" borderId="0" xfId="0" applyFill="1" applyAlignment="1">
      <alignment vertical="top"/>
    </xf>
    <xf numFmtId="0" fontId="0" fillId="12" borderId="0" xfId="0" applyFill="1"/>
    <xf numFmtId="0" fontId="0" fillId="12" borderId="12" xfId="0" applyFill="1" applyBorder="1"/>
    <xf numFmtId="0" fontId="0" fillId="12" borderId="16" xfId="0" applyFill="1" applyBorder="1" applyAlignment="1">
      <alignment horizontal="center"/>
    </xf>
    <xf numFmtId="0" fontId="0" fillId="12" borderId="18" xfId="0" applyFill="1" applyBorder="1"/>
    <xf numFmtId="0" fontId="0" fillId="12" borderId="19" xfId="0" applyFill="1" applyBorder="1"/>
    <xf numFmtId="0" fontId="0" fillId="12" borderId="51" xfId="0" applyFill="1" applyBorder="1"/>
    <xf numFmtId="0" fontId="0" fillId="34" borderId="11" xfId="0" applyFill="1" applyBorder="1" applyAlignment="1">
      <alignment horizontal="center"/>
    </xf>
    <xf numFmtId="0" fontId="0" fillId="34" borderId="0" xfId="0" applyFill="1"/>
    <xf numFmtId="0" fontId="0" fillId="34" borderId="12" xfId="0" applyFill="1" applyBorder="1"/>
    <xf numFmtId="0" fontId="0" fillId="34" borderId="23" xfId="0" applyFill="1" applyBorder="1"/>
    <xf numFmtId="14" fontId="5" fillId="34" borderId="0" xfId="0" applyNumberFormat="1" applyFont="1" applyFill="1" applyAlignment="1">
      <alignment horizontal="center"/>
    </xf>
    <xf numFmtId="0" fontId="0" fillId="34" borderId="0" xfId="0" applyFill="1" applyAlignment="1">
      <alignment horizontal="center"/>
    </xf>
    <xf numFmtId="14" fontId="5" fillId="34" borderId="12" xfId="0" applyNumberFormat="1" applyFont="1" applyFill="1" applyBorder="1" applyAlignment="1">
      <alignment horizontal="center"/>
    </xf>
    <xf numFmtId="0" fontId="0" fillId="34" borderId="0" xfId="0" applyFill="1" applyAlignment="1">
      <alignment vertical="top"/>
    </xf>
    <xf numFmtId="0" fontId="0" fillId="34" borderId="13" xfId="0" applyFill="1" applyBorder="1"/>
    <xf numFmtId="0" fontId="0" fillId="34" borderId="16" xfId="0" applyFill="1" applyBorder="1" applyAlignment="1">
      <alignment horizontal="center"/>
    </xf>
    <xf numFmtId="0" fontId="0" fillId="34" borderId="18" xfId="0" applyFill="1" applyBorder="1"/>
    <xf numFmtId="0" fontId="0" fillId="34" borderId="19" xfId="0" applyFill="1" applyBorder="1"/>
    <xf numFmtId="0" fontId="0" fillId="24" borderId="11" xfId="0" applyFill="1" applyBorder="1" applyAlignment="1">
      <alignment horizontal="center"/>
    </xf>
    <xf numFmtId="0" fontId="0" fillId="24" borderId="0" xfId="0" applyFill="1"/>
    <xf numFmtId="0" fontId="0" fillId="24" borderId="12" xfId="0" applyFill="1" applyBorder="1"/>
    <xf numFmtId="14" fontId="5" fillId="24" borderId="0" xfId="0" applyNumberFormat="1" applyFont="1" applyFill="1" applyAlignment="1">
      <alignment horizontal="center"/>
    </xf>
    <xf numFmtId="0" fontId="0" fillId="24" borderId="0" xfId="0" applyFill="1" applyAlignment="1">
      <alignment horizontal="center"/>
    </xf>
    <xf numFmtId="14" fontId="5" fillId="24" borderId="12" xfId="0" applyNumberFormat="1" applyFont="1" applyFill="1" applyBorder="1" applyAlignment="1">
      <alignment horizontal="center"/>
    </xf>
    <xf numFmtId="0" fontId="0" fillId="24" borderId="13" xfId="0" applyFill="1" applyBorder="1"/>
    <xf numFmtId="0" fontId="0" fillId="24" borderId="0" xfId="0" applyFill="1" applyAlignment="1">
      <alignment vertical="top"/>
    </xf>
    <xf numFmtId="0" fontId="0" fillId="24" borderId="16" xfId="0" applyFill="1" applyBorder="1" applyAlignment="1">
      <alignment horizontal="center"/>
    </xf>
    <xf numFmtId="0" fontId="0" fillId="24" borderId="18" xfId="0" applyFill="1" applyBorder="1"/>
    <xf numFmtId="0" fontId="0" fillId="24" borderId="19" xfId="0" applyFill="1" applyBorder="1"/>
    <xf numFmtId="0" fontId="27" fillId="30" borderId="11" xfId="0" applyFont="1" applyFill="1" applyBorder="1" applyAlignment="1">
      <alignment horizontal="center"/>
    </xf>
    <xf numFmtId="0" fontId="27" fillId="30" borderId="0" xfId="0" applyFont="1" applyFill="1"/>
    <xf numFmtId="0" fontId="27" fillId="30" borderId="12" xfId="0" applyFont="1" applyFill="1" applyBorder="1"/>
    <xf numFmtId="0" fontId="26" fillId="30" borderId="23" xfId="0" applyFont="1" applyFill="1" applyBorder="1"/>
    <xf numFmtId="0" fontId="26" fillId="30" borderId="11" xfId="0" applyFont="1" applyFill="1" applyBorder="1" applyAlignment="1">
      <alignment horizontal="center"/>
    </xf>
    <xf numFmtId="14" fontId="28" fillId="30" borderId="0" xfId="0" applyNumberFormat="1" applyFont="1" applyFill="1" applyAlignment="1">
      <alignment horizontal="center"/>
    </xf>
    <xf numFmtId="0" fontId="26" fillId="30" borderId="0" xfId="0" applyFont="1" applyFill="1" applyAlignment="1">
      <alignment horizontal="center"/>
    </xf>
    <xf numFmtId="14" fontId="28" fillId="30" borderId="12" xfId="0" applyNumberFormat="1" applyFont="1" applyFill="1" applyBorder="1" applyAlignment="1">
      <alignment horizontal="center"/>
    </xf>
    <xf numFmtId="0" fontId="26" fillId="18" borderId="13" xfId="0" applyFont="1" applyFill="1" applyBorder="1"/>
    <xf numFmtId="0" fontId="26" fillId="30" borderId="11" xfId="0" applyFont="1" applyFill="1" applyBorder="1"/>
    <xf numFmtId="0" fontId="26" fillId="30" borderId="0" xfId="0" applyFont="1" applyFill="1" applyAlignment="1">
      <alignment vertical="top"/>
    </xf>
    <xf numFmtId="0" fontId="26" fillId="30" borderId="0" xfId="0" applyFont="1" applyFill="1"/>
    <xf numFmtId="0" fontId="26" fillId="30" borderId="12" xfId="0" applyFont="1" applyFill="1" applyBorder="1"/>
    <xf numFmtId="0" fontId="26" fillId="30" borderId="13" xfId="0" applyFont="1" applyFill="1" applyBorder="1"/>
    <xf numFmtId="0" fontId="26" fillId="30" borderId="24" xfId="0" applyFont="1" applyFill="1" applyBorder="1"/>
    <xf numFmtId="0" fontId="26" fillId="30" borderId="26" xfId="0" applyFont="1" applyFill="1" applyBorder="1"/>
    <xf numFmtId="0" fontId="26" fillId="30" borderId="27" xfId="0" applyFont="1" applyFill="1" applyBorder="1"/>
    <xf numFmtId="17" fontId="19" fillId="0" borderId="0" xfId="0" applyNumberFormat="1" applyFont="1" applyAlignment="1">
      <alignment horizontal="center"/>
    </xf>
    <xf numFmtId="0" fontId="0" fillId="33" borderId="4" xfId="0" applyFill="1" applyBorder="1"/>
    <xf numFmtId="0" fontId="0" fillId="33" borderId="5" xfId="0" applyFill="1" applyBorder="1"/>
    <xf numFmtId="0" fontId="0" fillId="33" borderId="6" xfId="0" applyFill="1" applyBorder="1"/>
    <xf numFmtId="0" fontId="0" fillId="33" borderId="11" xfId="0" applyFill="1" applyBorder="1" applyAlignment="1">
      <alignment horizontal="center"/>
    </xf>
    <xf numFmtId="0" fontId="0" fillId="33" borderId="0" xfId="0" applyFill="1" applyAlignment="1">
      <alignment horizontal="center"/>
    </xf>
    <xf numFmtId="0" fontId="0" fillId="33" borderId="16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0" xfId="0" applyFill="1"/>
    <xf numFmtId="0" fontId="0" fillId="7" borderId="12" xfId="0" applyFill="1" applyBorder="1"/>
    <xf numFmtId="0" fontId="0" fillId="7" borderId="23" xfId="0" applyFill="1" applyBorder="1"/>
    <xf numFmtId="14" fontId="5" fillId="7" borderId="0" xfId="0" applyNumberFormat="1" applyFont="1" applyFill="1" applyAlignment="1">
      <alignment horizontal="center"/>
    </xf>
    <xf numFmtId="0" fontId="0" fillId="7" borderId="0" xfId="0" applyFill="1" applyAlignment="1">
      <alignment horizontal="center"/>
    </xf>
    <xf numFmtId="14" fontId="5" fillId="7" borderId="12" xfId="0" applyNumberFormat="1" applyFont="1" applyFill="1" applyBorder="1" applyAlignment="1">
      <alignment horizontal="center"/>
    </xf>
    <xf numFmtId="0" fontId="0" fillId="7" borderId="13" xfId="0" applyFill="1" applyBorder="1"/>
    <xf numFmtId="0" fontId="0" fillId="7" borderId="0" xfId="0" applyFill="1" applyAlignment="1">
      <alignment vertical="top"/>
    </xf>
    <xf numFmtId="0" fontId="0" fillId="7" borderId="16" xfId="0" applyFill="1" applyBorder="1" applyAlignment="1">
      <alignment horizontal="center"/>
    </xf>
    <xf numFmtId="0" fontId="0" fillId="7" borderId="18" xfId="0" applyFill="1" applyBorder="1"/>
    <xf numFmtId="0" fontId="0" fillId="7" borderId="19" xfId="0" applyFill="1" applyBorder="1"/>
    <xf numFmtId="0" fontId="0" fillId="10" borderId="11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0" fillId="7" borderId="11" xfId="0" applyFill="1" applyBorder="1"/>
    <xf numFmtId="0" fontId="0" fillId="7" borderId="24" xfId="0" applyFill="1" applyBorder="1"/>
    <xf numFmtId="0" fontId="0" fillId="7" borderId="25" xfId="0" applyFill="1" applyBorder="1"/>
    <xf numFmtId="0" fontId="0" fillId="7" borderId="26" xfId="0" applyFill="1" applyBorder="1"/>
    <xf numFmtId="0" fontId="0" fillId="7" borderId="27" xfId="0" applyFill="1" applyBorder="1"/>
    <xf numFmtId="0" fontId="0" fillId="32" borderId="51" xfId="0" applyFill="1" applyBorder="1"/>
    <xf numFmtId="0" fontId="6" fillId="35" borderId="52" xfId="0" applyFont="1" applyFill="1" applyBorder="1" applyAlignment="1">
      <alignment horizontal="center" vertical="center"/>
    </xf>
    <xf numFmtId="0" fontId="0" fillId="17" borderId="61" xfId="0" applyFill="1" applyBorder="1"/>
    <xf numFmtId="0" fontId="21" fillId="17" borderId="62" xfId="0" applyFont="1" applyFill="1" applyBorder="1" applyAlignment="1">
      <alignment horizontal="center" vertical="center"/>
    </xf>
    <xf numFmtId="0" fontId="25" fillId="17" borderId="63" xfId="0" applyFont="1" applyFill="1" applyBorder="1" applyAlignment="1">
      <alignment horizontal="center" vertical="center"/>
    </xf>
    <xf numFmtId="0" fontId="0" fillId="25" borderId="4" xfId="0" applyFill="1" applyBorder="1"/>
    <xf numFmtId="0" fontId="0" fillId="25" borderId="5" xfId="0" applyFill="1" applyBorder="1"/>
    <xf numFmtId="0" fontId="0" fillId="25" borderId="6" xfId="0" applyFill="1" applyBorder="1"/>
    <xf numFmtId="0" fontId="0" fillId="25" borderId="7" xfId="0" applyFill="1" applyBorder="1"/>
    <xf numFmtId="0" fontId="0" fillId="25" borderId="11" xfId="0" applyFill="1" applyBorder="1" applyAlignment="1">
      <alignment horizontal="center"/>
    </xf>
    <xf numFmtId="0" fontId="0" fillId="25" borderId="0" xfId="0" applyFill="1" applyAlignment="1">
      <alignment horizontal="center"/>
    </xf>
    <xf numFmtId="0" fontId="0" fillId="25" borderId="16" xfId="0" applyFill="1" applyBorder="1" applyAlignment="1">
      <alignment horizontal="center"/>
    </xf>
    <xf numFmtId="0" fontId="0" fillId="36" borderId="11" xfId="0" applyFill="1" applyBorder="1" applyAlignment="1">
      <alignment horizontal="center"/>
    </xf>
    <xf numFmtId="0" fontId="0" fillId="36" borderId="0" xfId="0" applyFill="1"/>
    <xf numFmtId="0" fontId="0" fillId="36" borderId="12" xfId="0" applyFill="1" applyBorder="1"/>
    <xf numFmtId="14" fontId="5" fillId="36" borderId="0" xfId="0" applyNumberFormat="1" applyFont="1" applyFill="1" applyAlignment="1">
      <alignment horizontal="center"/>
    </xf>
    <xf numFmtId="0" fontId="0" fillId="36" borderId="0" xfId="0" applyFill="1" applyAlignment="1">
      <alignment horizontal="center"/>
    </xf>
    <xf numFmtId="14" fontId="5" fillId="36" borderId="12" xfId="0" applyNumberFormat="1" applyFont="1" applyFill="1" applyBorder="1" applyAlignment="1">
      <alignment horizontal="center"/>
    </xf>
    <xf numFmtId="0" fontId="0" fillId="36" borderId="13" xfId="0" applyFill="1" applyBorder="1"/>
    <xf numFmtId="0" fontId="0" fillId="36" borderId="0" xfId="0" applyFill="1" applyAlignment="1">
      <alignment vertical="top"/>
    </xf>
    <xf numFmtId="0" fontId="0" fillId="36" borderId="16" xfId="0" applyFill="1" applyBorder="1" applyAlignment="1">
      <alignment horizontal="center"/>
    </xf>
    <xf numFmtId="0" fontId="0" fillId="36" borderId="18" xfId="0" applyFill="1" applyBorder="1"/>
    <xf numFmtId="0" fontId="0" fillId="36" borderId="19" xfId="0" applyFill="1" applyBorder="1"/>
    <xf numFmtId="0" fontId="0" fillId="24" borderId="23" xfId="0" applyFill="1" applyBorder="1"/>
    <xf numFmtId="0" fontId="0" fillId="3" borderId="11" xfId="0" applyFill="1" applyBorder="1" applyAlignment="1">
      <alignment horizontal="center"/>
    </xf>
    <xf numFmtId="0" fontId="0" fillId="3" borderId="0" xfId="0" applyFill="1"/>
    <xf numFmtId="0" fontId="0" fillId="3" borderId="12" xfId="0" applyFill="1" applyBorder="1"/>
    <xf numFmtId="14" fontId="5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14" fontId="5" fillId="3" borderId="12" xfId="0" applyNumberFormat="1" applyFont="1" applyFill="1" applyBorder="1" applyAlignment="1">
      <alignment horizontal="center"/>
    </xf>
    <xf numFmtId="0" fontId="0" fillId="3" borderId="13" xfId="0" applyFill="1" applyBorder="1"/>
    <xf numFmtId="0" fontId="0" fillId="3" borderId="11" xfId="0" applyFill="1" applyBorder="1"/>
    <xf numFmtId="0" fontId="0" fillId="3" borderId="0" xfId="0" applyFill="1" applyAlignment="1">
      <alignment vertical="top"/>
    </xf>
    <xf numFmtId="0" fontId="0" fillId="3" borderId="24" xfId="0" applyFill="1" applyBorder="1"/>
    <xf numFmtId="0" fontId="0" fillId="3" borderId="26" xfId="0" applyFill="1" applyBorder="1"/>
    <xf numFmtId="0" fontId="0" fillId="3" borderId="27" xfId="0" applyFill="1" applyBorder="1"/>
    <xf numFmtId="0" fontId="0" fillId="30" borderId="4" xfId="0" applyFill="1" applyBorder="1"/>
    <xf numFmtId="0" fontId="0" fillId="30" borderId="5" xfId="0" applyFill="1" applyBorder="1"/>
    <xf numFmtId="0" fontId="0" fillId="30" borderId="6" xfId="0" applyFill="1" applyBorder="1"/>
    <xf numFmtId="0" fontId="0" fillId="30" borderId="7" xfId="0" applyFill="1" applyBorder="1"/>
    <xf numFmtId="0" fontId="0" fillId="34" borderId="51" xfId="0" applyFill="1" applyBorder="1"/>
    <xf numFmtId="0" fontId="0" fillId="36" borderId="51" xfId="0" applyFill="1" applyBorder="1"/>
    <xf numFmtId="0" fontId="0" fillId="37" borderId="11" xfId="0" applyFill="1" applyBorder="1" applyAlignment="1">
      <alignment horizontal="center"/>
    </xf>
    <xf numFmtId="0" fontId="0" fillId="37" borderId="0" xfId="0" applyFill="1"/>
    <xf numFmtId="0" fontId="0" fillId="37" borderId="12" xfId="0" applyFill="1" applyBorder="1"/>
    <xf numFmtId="0" fontId="0" fillId="37" borderId="23" xfId="0" applyFill="1" applyBorder="1"/>
    <xf numFmtId="14" fontId="5" fillId="37" borderId="0" xfId="0" applyNumberFormat="1" applyFont="1" applyFill="1" applyAlignment="1">
      <alignment horizontal="center"/>
    </xf>
    <xf numFmtId="0" fontId="0" fillId="37" borderId="0" xfId="0" applyFill="1" applyAlignment="1">
      <alignment horizontal="center"/>
    </xf>
    <xf numFmtId="14" fontId="5" fillId="37" borderId="12" xfId="0" applyNumberFormat="1" applyFont="1" applyFill="1" applyBorder="1" applyAlignment="1">
      <alignment horizontal="center"/>
    </xf>
    <xf numFmtId="0" fontId="0" fillId="37" borderId="13" xfId="0" applyFill="1" applyBorder="1"/>
    <xf numFmtId="0" fontId="0" fillId="37" borderId="0" xfId="0" applyFill="1" applyAlignment="1">
      <alignment vertical="top"/>
    </xf>
    <xf numFmtId="0" fontId="0" fillId="37" borderId="16" xfId="0" applyFill="1" applyBorder="1" applyAlignment="1">
      <alignment horizontal="center"/>
    </xf>
    <xf numFmtId="0" fontId="0" fillId="37" borderId="18" xfId="0" applyFill="1" applyBorder="1"/>
    <xf numFmtId="0" fontId="0" fillId="37" borderId="19" xfId="0" applyFill="1" applyBorder="1"/>
    <xf numFmtId="0" fontId="0" fillId="34" borderId="4" xfId="0" applyFill="1" applyBorder="1"/>
    <xf numFmtId="0" fontId="0" fillId="34" borderId="5" xfId="0" applyFill="1" applyBorder="1"/>
    <xf numFmtId="0" fontId="0" fillId="34" borderId="6" xfId="0" applyFill="1" applyBorder="1"/>
    <xf numFmtId="0" fontId="0" fillId="39" borderId="11" xfId="0" applyFill="1" applyBorder="1" applyAlignment="1">
      <alignment horizontal="center"/>
    </xf>
    <xf numFmtId="0" fontId="0" fillId="39" borderId="0" xfId="0" applyFill="1"/>
    <xf numFmtId="0" fontId="0" fillId="39" borderId="12" xfId="0" applyFill="1" applyBorder="1"/>
    <xf numFmtId="0" fontId="0" fillId="39" borderId="51" xfId="0" applyFill="1" applyBorder="1"/>
    <xf numFmtId="14" fontId="5" fillId="39" borderId="0" xfId="0" applyNumberFormat="1" applyFont="1" applyFill="1" applyAlignment="1">
      <alignment horizontal="center"/>
    </xf>
    <xf numFmtId="0" fontId="0" fillId="39" borderId="0" xfId="0" applyFill="1" applyAlignment="1">
      <alignment horizontal="center"/>
    </xf>
    <xf numFmtId="14" fontId="5" fillId="39" borderId="12" xfId="0" applyNumberFormat="1" applyFont="1" applyFill="1" applyBorder="1" applyAlignment="1">
      <alignment horizontal="center"/>
    </xf>
    <xf numFmtId="0" fontId="0" fillId="39" borderId="0" xfId="0" applyFill="1" applyAlignment="1">
      <alignment vertical="top"/>
    </xf>
    <xf numFmtId="0" fontId="0" fillId="39" borderId="13" xfId="0" applyFill="1" applyBorder="1"/>
    <xf numFmtId="0" fontId="0" fillId="39" borderId="16" xfId="0" applyFill="1" applyBorder="1" applyAlignment="1">
      <alignment horizontal="center"/>
    </xf>
    <xf numFmtId="0" fontId="0" fillId="39" borderId="18" xfId="0" applyFill="1" applyBorder="1"/>
    <xf numFmtId="0" fontId="0" fillId="39" borderId="19" xfId="0" applyFill="1" applyBorder="1"/>
    <xf numFmtId="0" fontId="0" fillId="12" borderId="23" xfId="0" applyFill="1" applyBorder="1"/>
    <xf numFmtId="0" fontId="0" fillId="30" borderId="23" xfId="0" applyFill="1" applyBorder="1"/>
    <xf numFmtId="0" fontId="0" fillId="30" borderId="11" xfId="0" applyFill="1" applyBorder="1"/>
    <xf numFmtId="0" fontId="0" fillId="30" borderId="24" xfId="0" applyFill="1" applyBorder="1"/>
    <xf numFmtId="0" fontId="0" fillId="30" borderId="26" xfId="0" applyFill="1" applyBorder="1"/>
    <xf numFmtId="0" fontId="0" fillId="30" borderId="27" xfId="0" applyFill="1" applyBorder="1"/>
    <xf numFmtId="0" fontId="0" fillId="40" borderId="51" xfId="0" applyFill="1" applyBorder="1"/>
    <xf numFmtId="0" fontId="0" fillId="41" borderId="0" xfId="0" applyFill="1"/>
    <xf numFmtId="14" fontId="9" fillId="19" borderId="0" xfId="0" applyNumberFormat="1" applyFont="1" applyFill="1"/>
    <xf numFmtId="0" fontId="0" fillId="42" borderId="13" xfId="0" applyFill="1" applyBorder="1"/>
    <xf numFmtId="0" fontId="0" fillId="43" borderId="13" xfId="0" applyFill="1" applyBorder="1"/>
    <xf numFmtId="0" fontId="0" fillId="44" borderId="23" xfId="0" applyFill="1" applyBorder="1"/>
    <xf numFmtId="0" fontId="0" fillId="45" borderId="13" xfId="0" applyFill="1" applyBorder="1"/>
    <xf numFmtId="0" fontId="0" fillId="47" borderId="13" xfId="0" applyFill="1" applyBorder="1"/>
    <xf numFmtId="0" fontId="0" fillId="47" borderId="19" xfId="0" applyFill="1" applyBorder="1"/>
    <xf numFmtId="0" fontId="0" fillId="48" borderId="23" xfId="0" applyFill="1" applyBorder="1"/>
    <xf numFmtId="0" fontId="0" fillId="48" borderId="13" xfId="0" applyFill="1" applyBorder="1"/>
    <xf numFmtId="0" fontId="0" fillId="48" borderId="27" xfId="0" applyFill="1" applyBorder="1"/>
    <xf numFmtId="0" fontId="0" fillId="0" borderId="0" xfId="0" applyAlignment="1">
      <alignment vertical="center"/>
    </xf>
    <xf numFmtId="0" fontId="36" fillId="47" borderId="11" xfId="0" applyFont="1" applyFill="1" applyBorder="1" applyAlignment="1">
      <alignment horizontal="center" vertical="center"/>
    </xf>
    <xf numFmtId="0" fontId="36" fillId="47" borderId="0" xfId="0" applyFont="1" applyFill="1" applyAlignment="1">
      <alignment horizontal="center" vertical="center"/>
    </xf>
    <xf numFmtId="0" fontId="36" fillId="47" borderId="12" xfId="0" applyFont="1" applyFill="1" applyBorder="1" applyAlignment="1">
      <alignment horizontal="center" vertical="center"/>
    </xf>
    <xf numFmtId="0" fontId="36" fillId="47" borderId="16" xfId="0" applyFont="1" applyFill="1" applyBorder="1" applyAlignment="1">
      <alignment horizontal="center" vertical="center"/>
    </xf>
    <xf numFmtId="0" fontId="36" fillId="47" borderId="18" xfId="0" applyFont="1" applyFill="1" applyBorder="1" applyAlignment="1">
      <alignment horizontal="center" vertical="center"/>
    </xf>
    <xf numFmtId="0" fontId="36" fillId="48" borderId="11" xfId="0" applyFont="1" applyFill="1" applyBorder="1" applyAlignment="1">
      <alignment horizontal="center" vertical="center"/>
    </xf>
    <xf numFmtId="0" fontId="36" fillId="48" borderId="0" xfId="0" applyFont="1" applyFill="1" applyAlignment="1">
      <alignment horizontal="center" vertical="center"/>
    </xf>
    <xf numFmtId="0" fontId="36" fillId="48" borderId="12" xfId="0" applyFont="1" applyFill="1" applyBorder="1" applyAlignment="1">
      <alignment horizontal="center" vertical="center"/>
    </xf>
    <xf numFmtId="0" fontId="36" fillId="48" borderId="24" xfId="0" applyFont="1" applyFill="1" applyBorder="1" applyAlignment="1">
      <alignment horizontal="center" vertical="center"/>
    </xf>
    <xf numFmtId="0" fontId="36" fillId="48" borderId="26" xfId="0" applyFont="1" applyFill="1" applyBorder="1" applyAlignment="1">
      <alignment horizontal="center" vertical="center"/>
    </xf>
    <xf numFmtId="0" fontId="0" fillId="49" borderId="51" xfId="0" applyFill="1" applyBorder="1"/>
    <xf numFmtId="0" fontId="0" fillId="49" borderId="13" xfId="0" applyFill="1" applyBorder="1"/>
    <xf numFmtId="0" fontId="36" fillId="49" borderId="11" xfId="0" applyFont="1" applyFill="1" applyBorder="1" applyAlignment="1">
      <alignment horizontal="center" vertical="center"/>
    </xf>
    <xf numFmtId="0" fontId="36" fillId="49" borderId="0" xfId="0" applyFont="1" applyFill="1" applyAlignment="1">
      <alignment horizontal="center" vertical="center"/>
    </xf>
    <xf numFmtId="0" fontId="36" fillId="49" borderId="12" xfId="0" applyFont="1" applyFill="1" applyBorder="1" applyAlignment="1">
      <alignment horizontal="center" vertical="center"/>
    </xf>
    <xf numFmtId="0" fontId="36" fillId="49" borderId="16" xfId="0" applyFont="1" applyFill="1" applyBorder="1" applyAlignment="1">
      <alignment horizontal="center" vertical="center"/>
    </xf>
    <xf numFmtId="0" fontId="36" fillId="49" borderId="17" xfId="0" applyFont="1" applyFill="1" applyBorder="1" applyAlignment="1">
      <alignment horizontal="center" vertical="center"/>
    </xf>
    <xf numFmtId="0" fontId="36" fillId="49" borderId="18" xfId="0" applyFont="1" applyFill="1" applyBorder="1" applyAlignment="1">
      <alignment horizontal="center" vertical="center"/>
    </xf>
    <xf numFmtId="0" fontId="0" fillId="49" borderId="19" xfId="0" applyFill="1" applyBorder="1"/>
    <xf numFmtId="0" fontId="0" fillId="49" borderId="23" xfId="0" applyFill="1" applyBorder="1"/>
    <xf numFmtId="0" fontId="0" fillId="49" borderId="7" xfId="0" applyFill="1" applyBorder="1"/>
    <xf numFmtId="0" fontId="37" fillId="49" borderId="11" xfId="0" applyFont="1" applyFill="1" applyBorder="1" applyAlignment="1">
      <alignment horizontal="center" vertical="center"/>
    </xf>
    <xf numFmtId="0" fontId="37" fillId="49" borderId="0" xfId="0" applyFont="1" applyFill="1" applyAlignment="1">
      <alignment horizontal="center" vertical="center"/>
    </xf>
    <xf numFmtId="0" fontId="37" fillId="49" borderId="12" xfId="0" applyFont="1" applyFill="1" applyBorder="1" applyAlignment="1">
      <alignment horizontal="center" vertical="center"/>
    </xf>
    <xf numFmtId="0" fontId="37" fillId="49" borderId="16" xfId="0" applyFont="1" applyFill="1" applyBorder="1" applyAlignment="1">
      <alignment horizontal="center" vertical="center"/>
    </xf>
    <xf numFmtId="0" fontId="37" fillId="49" borderId="17" xfId="0" applyFont="1" applyFill="1" applyBorder="1" applyAlignment="1">
      <alignment horizontal="center" vertical="center"/>
    </xf>
    <xf numFmtId="0" fontId="37" fillId="49" borderId="18" xfId="0" applyFont="1" applyFill="1" applyBorder="1" applyAlignment="1">
      <alignment horizontal="center" vertical="center"/>
    </xf>
    <xf numFmtId="0" fontId="0" fillId="52" borderId="23" xfId="0" applyFill="1" applyBorder="1"/>
    <xf numFmtId="0" fontId="0" fillId="53" borderId="13" xfId="0" applyFill="1" applyBorder="1"/>
    <xf numFmtId="0" fontId="0" fillId="54" borderId="4" xfId="0" applyFill="1" applyBorder="1"/>
    <xf numFmtId="0" fontId="0" fillId="54" borderId="5" xfId="0" applyFill="1" applyBorder="1"/>
    <xf numFmtId="0" fontId="0" fillId="54" borderId="6" xfId="0" applyFill="1" applyBorder="1"/>
    <xf numFmtId="0" fontId="0" fillId="54" borderId="11" xfId="0" applyFill="1" applyBorder="1" applyAlignment="1">
      <alignment horizontal="center"/>
    </xf>
    <xf numFmtId="14" fontId="5" fillId="54" borderId="0" xfId="0" applyNumberFormat="1" applyFont="1" applyFill="1" applyAlignment="1">
      <alignment horizontal="center"/>
    </xf>
    <xf numFmtId="0" fontId="0" fillId="54" borderId="0" xfId="0" applyFill="1" applyAlignment="1">
      <alignment horizontal="center"/>
    </xf>
    <xf numFmtId="14" fontId="5" fillId="54" borderId="12" xfId="0" applyNumberFormat="1" applyFont="1" applyFill="1" applyBorder="1" applyAlignment="1">
      <alignment horizontal="center"/>
    </xf>
    <xf numFmtId="0" fontId="0" fillId="54" borderId="13" xfId="0" applyFill="1" applyBorder="1"/>
    <xf numFmtId="0" fontId="0" fillId="54" borderId="0" xfId="0" applyFill="1" applyAlignment="1">
      <alignment vertical="top"/>
    </xf>
    <xf numFmtId="0" fontId="0" fillId="54" borderId="0" xfId="0" applyFill="1"/>
    <xf numFmtId="0" fontId="0" fillId="54" borderId="12" xfId="0" applyFill="1" applyBorder="1"/>
    <xf numFmtId="0" fontId="0" fillId="54" borderId="16" xfId="0" applyFill="1" applyBorder="1" applyAlignment="1">
      <alignment horizontal="center"/>
    </xf>
    <xf numFmtId="0" fontId="0" fillId="54" borderId="18" xfId="0" applyFill="1" applyBorder="1"/>
    <xf numFmtId="0" fontId="0" fillId="54" borderId="19" xfId="0" applyFill="1" applyBorder="1"/>
    <xf numFmtId="0" fontId="0" fillId="52" borderId="7" xfId="0" applyFill="1" applyBorder="1"/>
    <xf numFmtId="0" fontId="0" fillId="55" borderId="11" xfId="0" applyFill="1" applyBorder="1" applyAlignment="1">
      <alignment horizontal="center"/>
    </xf>
    <xf numFmtId="0" fontId="0" fillId="55" borderId="0" xfId="0" applyFill="1"/>
    <xf numFmtId="0" fontId="0" fillId="55" borderId="12" xfId="0" applyFill="1" applyBorder="1"/>
    <xf numFmtId="0" fontId="0" fillId="55" borderId="51" xfId="0" applyFill="1" applyBorder="1"/>
    <xf numFmtId="14" fontId="5" fillId="55" borderId="0" xfId="0" applyNumberFormat="1" applyFont="1" applyFill="1" applyAlignment="1">
      <alignment horizontal="center"/>
    </xf>
    <xf numFmtId="0" fontId="0" fillId="55" borderId="0" xfId="0" applyFill="1" applyAlignment="1">
      <alignment horizontal="center"/>
    </xf>
    <xf numFmtId="14" fontId="5" fillId="55" borderId="12" xfId="0" applyNumberFormat="1" applyFont="1" applyFill="1" applyBorder="1" applyAlignment="1">
      <alignment horizontal="center"/>
    </xf>
    <xf numFmtId="0" fontId="0" fillId="55" borderId="13" xfId="0" applyFill="1" applyBorder="1"/>
    <xf numFmtId="0" fontId="0" fillId="55" borderId="0" xfId="0" applyFill="1" applyAlignment="1">
      <alignment vertical="top"/>
    </xf>
    <xf numFmtId="0" fontId="0" fillId="55" borderId="16" xfId="0" applyFill="1" applyBorder="1" applyAlignment="1">
      <alignment horizontal="center"/>
    </xf>
    <xf numFmtId="0" fontId="0" fillId="55" borderId="18" xfId="0" applyFill="1" applyBorder="1"/>
    <xf numFmtId="0" fontId="0" fillId="55" borderId="19" xfId="0" applyFill="1" applyBorder="1"/>
    <xf numFmtId="0" fontId="0" fillId="56" borderId="11" xfId="0" applyFill="1" applyBorder="1" applyAlignment="1">
      <alignment horizontal="center"/>
    </xf>
    <xf numFmtId="0" fontId="0" fillId="56" borderId="0" xfId="0" applyFill="1"/>
    <xf numFmtId="0" fontId="0" fillId="56" borderId="12" xfId="0" applyFill="1" applyBorder="1"/>
    <xf numFmtId="0" fontId="0" fillId="56" borderId="23" xfId="0" applyFill="1" applyBorder="1"/>
    <xf numFmtId="14" fontId="5" fillId="56" borderId="0" xfId="0" applyNumberFormat="1" applyFont="1" applyFill="1" applyAlignment="1">
      <alignment horizontal="center"/>
    </xf>
    <xf numFmtId="0" fontId="0" fillId="56" borderId="0" xfId="0" applyFill="1" applyAlignment="1">
      <alignment horizontal="center"/>
    </xf>
    <xf numFmtId="14" fontId="5" fillId="56" borderId="12" xfId="0" applyNumberFormat="1" applyFont="1" applyFill="1" applyBorder="1" applyAlignment="1">
      <alignment horizontal="center"/>
    </xf>
    <xf numFmtId="0" fontId="0" fillId="56" borderId="13" xfId="0" applyFill="1" applyBorder="1"/>
    <xf numFmtId="0" fontId="0" fillId="56" borderId="0" xfId="0" applyFill="1" applyAlignment="1">
      <alignment vertical="top"/>
    </xf>
    <xf numFmtId="0" fontId="0" fillId="56" borderId="16" xfId="0" applyFill="1" applyBorder="1" applyAlignment="1">
      <alignment horizontal="center"/>
    </xf>
    <xf numFmtId="0" fontId="0" fillId="56" borderId="18" xfId="0" applyFill="1" applyBorder="1"/>
    <xf numFmtId="0" fontId="0" fillId="56" borderId="19" xfId="0" applyFill="1" applyBorder="1"/>
    <xf numFmtId="0" fontId="0" fillId="57" borderId="11" xfId="0" applyFill="1" applyBorder="1" applyAlignment="1">
      <alignment horizontal="center"/>
    </xf>
    <xf numFmtId="0" fontId="0" fillId="57" borderId="0" xfId="0" applyFill="1"/>
    <xf numFmtId="0" fontId="0" fillId="57" borderId="12" xfId="0" applyFill="1" applyBorder="1"/>
    <xf numFmtId="14" fontId="5" fillId="57" borderId="0" xfId="0" applyNumberFormat="1" applyFont="1" applyFill="1" applyAlignment="1">
      <alignment horizontal="center"/>
    </xf>
    <xf numFmtId="0" fontId="0" fillId="57" borderId="0" xfId="0" applyFill="1" applyAlignment="1">
      <alignment horizontal="center"/>
    </xf>
    <xf numFmtId="14" fontId="5" fillId="57" borderId="12" xfId="0" applyNumberFormat="1" applyFont="1" applyFill="1" applyBorder="1" applyAlignment="1">
      <alignment horizontal="center"/>
    </xf>
    <xf numFmtId="0" fontId="0" fillId="57" borderId="13" xfId="0" applyFill="1" applyBorder="1"/>
    <xf numFmtId="0" fontId="0" fillId="57" borderId="0" xfId="0" applyFill="1" applyAlignment="1">
      <alignment vertical="top"/>
    </xf>
    <xf numFmtId="0" fontId="0" fillId="57" borderId="16" xfId="0" applyFill="1" applyBorder="1" applyAlignment="1">
      <alignment horizontal="center"/>
    </xf>
    <xf numFmtId="0" fontId="0" fillId="57" borderId="18" xfId="0" applyFill="1" applyBorder="1"/>
    <xf numFmtId="0" fontId="0" fillId="57" borderId="19" xfId="0" applyFill="1" applyBorder="1"/>
    <xf numFmtId="0" fontId="0" fillId="58" borderId="13" xfId="0" applyFill="1" applyBorder="1"/>
    <xf numFmtId="0" fontId="0" fillId="59" borderId="4" xfId="0" applyFill="1" applyBorder="1"/>
    <xf numFmtId="0" fontId="0" fillId="59" borderId="5" xfId="0" applyFill="1" applyBorder="1"/>
    <xf numFmtId="0" fontId="0" fillId="59" borderId="6" xfId="0" applyFill="1" applyBorder="1"/>
    <xf numFmtId="0" fontId="0" fillId="59" borderId="7" xfId="0" applyFill="1" applyBorder="1"/>
    <xf numFmtId="0" fontId="0" fillId="59" borderId="11" xfId="0" applyFill="1" applyBorder="1" applyAlignment="1">
      <alignment horizontal="center"/>
    </xf>
    <xf numFmtId="14" fontId="5" fillId="59" borderId="0" xfId="0" applyNumberFormat="1" applyFont="1" applyFill="1" applyAlignment="1">
      <alignment horizontal="center"/>
    </xf>
    <xf numFmtId="0" fontId="0" fillId="59" borderId="0" xfId="0" applyFill="1" applyAlignment="1">
      <alignment horizontal="center"/>
    </xf>
    <xf numFmtId="14" fontId="5" fillId="59" borderId="12" xfId="0" applyNumberFormat="1" applyFont="1" applyFill="1" applyBorder="1" applyAlignment="1">
      <alignment horizontal="center"/>
    </xf>
    <xf numFmtId="0" fontId="0" fillId="59" borderId="13" xfId="0" applyFill="1" applyBorder="1"/>
    <xf numFmtId="0" fontId="0" fillId="59" borderId="0" xfId="0" applyFill="1" applyAlignment="1">
      <alignment vertical="top"/>
    </xf>
    <xf numFmtId="0" fontId="0" fillId="59" borderId="0" xfId="0" applyFill="1"/>
    <xf numFmtId="0" fontId="0" fillId="59" borderId="12" xfId="0" applyFill="1" applyBorder="1"/>
    <xf numFmtId="0" fontId="0" fillId="59" borderId="16" xfId="0" applyFill="1" applyBorder="1" applyAlignment="1">
      <alignment horizontal="center"/>
    </xf>
    <xf numFmtId="0" fontId="0" fillId="59" borderId="18" xfId="0" applyFill="1" applyBorder="1"/>
    <xf numFmtId="0" fontId="0" fillId="59" borderId="19" xfId="0" applyFill="1" applyBorder="1"/>
    <xf numFmtId="0" fontId="0" fillId="59" borderId="51" xfId="0" applyFill="1" applyBorder="1"/>
    <xf numFmtId="0" fontId="0" fillId="59" borderId="23" xfId="0" applyFill="1" applyBorder="1"/>
    <xf numFmtId="0" fontId="0" fillId="59" borderId="11" xfId="0" applyFill="1" applyBorder="1"/>
    <xf numFmtId="0" fontId="0" fillId="59" borderId="24" xfId="0" applyFill="1" applyBorder="1"/>
    <xf numFmtId="0" fontId="0" fillId="59" borderId="25" xfId="0" applyFill="1" applyBorder="1"/>
    <xf numFmtId="0" fontId="0" fillId="59" borderId="26" xfId="0" applyFill="1" applyBorder="1"/>
    <xf numFmtId="0" fontId="0" fillId="59" borderId="27" xfId="0" applyFill="1" applyBorder="1"/>
    <xf numFmtId="0" fontId="0" fillId="62" borderId="11" xfId="0" applyFill="1" applyBorder="1" applyAlignment="1">
      <alignment horizontal="center"/>
    </xf>
    <xf numFmtId="0" fontId="0" fillId="62" borderId="0" xfId="0" applyFill="1"/>
    <xf numFmtId="0" fontId="0" fillId="62" borderId="12" xfId="0" applyFill="1" applyBorder="1"/>
    <xf numFmtId="0" fontId="0" fillId="62" borderId="23" xfId="0" applyFill="1" applyBorder="1"/>
    <xf numFmtId="14" fontId="5" fillId="62" borderId="0" xfId="0" applyNumberFormat="1" applyFont="1" applyFill="1" applyAlignment="1">
      <alignment horizontal="center"/>
    </xf>
    <xf numFmtId="0" fontId="0" fillId="62" borderId="0" xfId="0" applyFill="1" applyAlignment="1">
      <alignment horizontal="center"/>
    </xf>
    <xf numFmtId="14" fontId="5" fillId="62" borderId="12" xfId="0" applyNumberFormat="1" applyFont="1" applyFill="1" applyBorder="1" applyAlignment="1">
      <alignment horizontal="center"/>
    </xf>
    <xf numFmtId="0" fontId="0" fillId="62" borderId="13" xfId="0" applyFill="1" applyBorder="1"/>
    <xf numFmtId="0" fontId="0" fillId="62" borderId="0" xfId="0" applyFill="1" applyAlignment="1">
      <alignment vertical="top"/>
    </xf>
    <xf numFmtId="0" fontId="0" fillId="62" borderId="16" xfId="0" applyFill="1" applyBorder="1" applyAlignment="1">
      <alignment horizontal="center"/>
    </xf>
    <xf numFmtId="0" fontId="0" fillId="62" borderId="18" xfId="0" applyFill="1" applyBorder="1"/>
    <xf numFmtId="0" fontId="0" fillId="62" borderId="19" xfId="0" applyFill="1" applyBorder="1"/>
    <xf numFmtId="0" fontId="0" fillId="63" borderId="11" xfId="0" applyFill="1" applyBorder="1" applyAlignment="1">
      <alignment horizontal="center"/>
    </xf>
    <xf numFmtId="0" fontId="0" fillId="63" borderId="0" xfId="0" applyFill="1"/>
    <xf numFmtId="0" fontId="0" fillId="63" borderId="12" xfId="0" applyFill="1" applyBorder="1"/>
    <xf numFmtId="14" fontId="5" fillId="63" borderId="0" xfId="0" applyNumberFormat="1" applyFont="1" applyFill="1" applyAlignment="1">
      <alignment horizontal="center"/>
    </xf>
    <xf numFmtId="0" fontId="0" fillId="63" borderId="0" xfId="0" applyFill="1" applyAlignment="1">
      <alignment horizontal="center"/>
    </xf>
    <xf numFmtId="14" fontId="5" fillId="63" borderId="12" xfId="0" applyNumberFormat="1" applyFont="1" applyFill="1" applyBorder="1" applyAlignment="1">
      <alignment horizontal="center"/>
    </xf>
    <xf numFmtId="0" fontId="0" fillId="63" borderId="13" xfId="0" applyFill="1" applyBorder="1"/>
    <xf numFmtId="0" fontId="0" fillId="63" borderId="11" xfId="0" applyFill="1" applyBorder="1"/>
    <xf numFmtId="0" fontId="0" fillId="63" borderId="0" xfId="0" applyFill="1" applyAlignment="1">
      <alignment vertical="top"/>
    </xf>
    <xf numFmtId="0" fontId="0" fillId="63" borderId="24" xfId="0" applyFill="1" applyBorder="1"/>
    <xf numFmtId="0" fontId="0" fillId="63" borderId="26" xfId="0" applyFill="1" applyBorder="1"/>
    <xf numFmtId="0" fontId="0" fillId="63" borderId="27" xfId="0" applyFill="1" applyBorder="1"/>
    <xf numFmtId="0" fontId="0" fillId="63" borderId="4" xfId="0" applyFill="1" applyBorder="1"/>
    <xf numFmtId="0" fontId="0" fillId="63" borderId="5" xfId="0" applyFill="1" applyBorder="1"/>
    <xf numFmtId="0" fontId="0" fillId="63" borderId="6" xfId="0" applyFill="1" applyBorder="1"/>
    <xf numFmtId="0" fontId="0" fillId="63" borderId="16" xfId="0" applyFill="1" applyBorder="1" applyAlignment="1">
      <alignment horizontal="center"/>
    </xf>
    <xf numFmtId="0" fontId="0" fillId="63" borderId="18" xfId="0" applyFill="1" applyBorder="1"/>
    <xf numFmtId="0" fontId="0" fillId="63" borderId="19" xfId="0" applyFill="1" applyBorder="1"/>
    <xf numFmtId="0" fontId="0" fillId="62" borderId="51" xfId="0" applyFill="1" applyBorder="1"/>
    <xf numFmtId="0" fontId="0" fillId="47" borderId="11" xfId="0" applyFill="1" applyBorder="1" applyAlignment="1">
      <alignment horizontal="center"/>
    </xf>
    <xf numFmtId="0" fontId="0" fillId="47" borderId="0" xfId="0" applyFill="1"/>
    <xf numFmtId="0" fontId="0" fillId="47" borderId="12" xfId="0" applyFill="1" applyBorder="1"/>
    <xf numFmtId="14" fontId="5" fillId="47" borderId="0" xfId="0" applyNumberFormat="1" applyFont="1" applyFill="1" applyAlignment="1">
      <alignment horizontal="center"/>
    </xf>
    <xf numFmtId="0" fontId="0" fillId="47" borderId="0" xfId="0" applyFill="1" applyAlignment="1">
      <alignment horizontal="center"/>
    </xf>
    <xf numFmtId="14" fontId="5" fillId="47" borderId="12" xfId="0" applyNumberFormat="1" applyFont="1" applyFill="1" applyBorder="1" applyAlignment="1">
      <alignment horizontal="center"/>
    </xf>
    <xf numFmtId="0" fontId="0" fillId="47" borderId="11" xfId="0" applyFill="1" applyBorder="1"/>
    <xf numFmtId="0" fontId="0" fillId="47" borderId="0" xfId="0" applyFill="1" applyAlignment="1">
      <alignment vertical="top"/>
    </xf>
    <xf numFmtId="0" fontId="0" fillId="47" borderId="24" xfId="0" applyFill="1" applyBorder="1"/>
    <xf numFmtId="0" fontId="0" fillId="47" borderId="26" xfId="0" applyFill="1" applyBorder="1"/>
    <xf numFmtId="0" fontId="0" fillId="47" borderId="27" xfId="0" applyFill="1" applyBorder="1"/>
    <xf numFmtId="0" fontId="0" fillId="64" borderId="11" xfId="0" applyFill="1" applyBorder="1" applyAlignment="1">
      <alignment horizontal="center"/>
    </xf>
    <xf numFmtId="0" fontId="0" fillId="64" borderId="0" xfId="0" applyFill="1"/>
    <xf numFmtId="0" fontId="0" fillId="64" borderId="12" xfId="0" applyFill="1" applyBorder="1"/>
    <xf numFmtId="0" fontId="0" fillId="64" borderId="23" xfId="0" applyFill="1" applyBorder="1"/>
    <xf numFmtId="14" fontId="5" fillId="64" borderId="0" xfId="0" applyNumberFormat="1" applyFont="1" applyFill="1" applyAlignment="1">
      <alignment horizontal="center"/>
    </xf>
    <xf numFmtId="0" fontId="0" fillId="64" borderId="0" xfId="0" applyFill="1" applyAlignment="1">
      <alignment horizontal="center"/>
    </xf>
    <xf numFmtId="14" fontId="5" fillId="64" borderId="12" xfId="0" applyNumberFormat="1" applyFont="1" applyFill="1" applyBorder="1" applyAlignment="1">
      <alignment horizontal="center"/>
    </xf>
    <xf numFmtId="0" fontId="0" fillId="64" borderId="13" xfId="0" applyFill="1" applyBorder="1"/>
    <xf numFmtId="0" fontId="0" fillId="64" borderId="0" xfId="0" applyFill="1" applyAlignment="1">
      <alignment vertical="top"/>
    </xf>
    <xf numFmtId="0" fontId="0" fillId="64" borderId="16" xfId="0" applyFill="1" applyBorder="1" applyAlignment="1">
      <alignment horizontal="center"/>
    </xf>
    <xf numFmtId="0" fontId="0" fillId="64" borderId="18" xfId="0" applyFill="1" applyBorder="1"/>
    <xf numFmtId="0" fontId="0" fillId="64" borderId="19" xfId="0" applyFill="1" applyBorder="1"/>
    <xf numFmtId="0" fontId="0" fillId="48" borderId="4" xfId="0" applyFill="1" applyBorder="1"/>
    <xf numFmtId="0" fontId="0" fillId="48" borderId="5" xfId="0" applyFill="1" applyBorder="1"/>
    <xf numFmtId="0" fontId="0" fillId="48" borderId="6" xfId="0" applyFill="1" applyBorder="1"/>
    <xf numFmtId="0" fontId="0" fillId="48" borderId="7" xfId="0" applyFill="1" applyBorder="1"/>
    <xf numFmtId="0" fontId="0" fillId="48" borderId="11" xfId="0" applyFill="1" applyBorder="1" applyAlignment="1">
      <alignment horizontal="center"/>
    </xf>
    <xf numFmtId="14" fontId="5" fillId="48" borderId="0" xfId="0" applyNumberFormat="1" applyFont="1" applyFill="1" applyAlignment="1">
      <alignment horizontal="center"/>
    </xf>
    <xf numFmtId="0" fontId="0" fillId="48" borderId="0" xfId="0" applyFill="1" applyAlignment="1">
      <alignment horizontal="center"/>
    </xf>
    <xf numFmtId="14" fontId="5" fillId="48" borderId="12" xfId="0" applyNumberFormat="1" applyFont="1" applyFill="1" applyBorder="1" applyAlignment="1">
      <alignment horizontal="center"/>
    </xf>
    <xf numFmtId="0" fontId="0" fillId="48" borderId="0" xfId="0" applyFill="1" applyAlignment="1">
      <alignment vertical="top"/>
    </xf>
    <xf numFmtId="0" fontId="0" fillId="48" borderId="0" xfId="0" applyFill="1"/>
    <xf numFmtId="0" fontId="0" fillId="48" borderId="12" xfId="0" applyFill="1" applyBorder="1"/>
    <xf numFmtId="0" fontId="0" fillId="48" borderId="16" xfId="0" applyFill="1" applyBorder="1" applyAlignment="1">
      <alignment horizontal="center"/>
    </xf>
    <xf numFmtId="0" fontId="0" fillId="48" borderId="18" xfId="0" applyFill="1" applyBorder="1"/>
    <xf numFmtId="0" fontId="0" fillId="48" borderId="19" xfId="0" applyFill="1" applyBorder="1"/>
    <xf numFmtId="0" fontId="0" fillId="63" borderId="23" xfId="0" applyFill="1" applyBorder="1"/>
    <xf numFmtId="0" fontId="0" fillId="54" borderId="23" xfId="0" applyFill="1" applyBorder="1"/>
    <xf numFmtId="0" fontId="0" fillId="68" borderId="11" xfId="0" applyFill="1" applyBorder="1" applyAlignment="1">
      <alignment horizontal="center"/>
    </xf>
    <xf numFmtId="0" fontId="0" fillId="68" borderId="0" xfId="0" applyFill="1"/>
    <xf numFmtId="0" fontId="0" fillId="68" borderId="12" xfId="0" applyFill="1" applyBorder="1"/>
    <xf numFmtId="0" fontId="0" fillId="68" borderId="23" xfId="0" applyFill="1" applyBorder="1"/>
    <xf numFmtId="14" fontId="5" fillId="68" borderId="0" xfId="0" applyNumberFormat="1" applyFont="1" applyFill="1" applyAlignment="1">
      <alignment horizontal="center"/>
    </xf>
    <xf numFmtId="0" fontId="0" fillId="68" borderId="0" xfId="0" applyFill="1" applyAlignment="1">
      <alignment horizontal="center"/>
    </xf>
    <xf numFmtId="14" fontId="5" fillId="68" borderId="12" xfId="0" applyNumberFormat="1" applyFont="1" applyFill="1" applyBorder="1" applyAlignment="1">
      <alignment horizontal="center"/>
    </xf>
    <xf numFmtId="0" fontId="0" fillId="68" borderId="13" xfId="0" applyFill="1" applyBorder="1"/>
    <xf numFmtId="0" fontId="0" fillId="68" borderId="11" xfId="0" applyFill="1" applyBorder="1"/>
    <xf numFmtId="0" fontId="0" fillId="68" borderId="0" xfId="0" applyFill="1" applyAlignment="1">
      <alignment vertical="top"/>
    </xf>
    <xf numFmtId="0" fontId="0" fillId="68" borderId="24" xfId="0" applyFill="1" applyBorder="1"/>
    <xf numFmtId="0" fontId="0" fillId="68" borderId="26" xfId="0" applyFill="1" applyBorder="1"/>
    <xf numFmtId="0" fontId="0" fillId="68" borderId="27" xfId="0" applyFill="1" applyBorder="1"/>
    <xf numFmtId="0" fontId="0" fillId="52" borderId="51" xfId="0" applyFill="1" applyBorder="1"/>
    <xf numFmtId="0" fontId="0" fillId="68" borderId="4" xfId="0" applyFill="1" applyBorder="1"/>
    <xf numFmtId="0" fontId="0" fillId="68" borderId="5" xfId="0" applyFill="1" applyBorder="1"/>
    <xf numFmtId="0" fontId="0" fillId="68" borderId="6" xfId="0" applyFill="1" applyBorder="1"/>
    <xf numFmtId="0" fontId="0" fillId="68" borderId="7" xfId="0" applyFill="1" applyBorder="1"/>
    <xf numFmtId="0" fontId="0" fillId="68" borderId="16" xfId="0" applyFill="1" applyBorder="1" applyAlignment="1">
      <alignment horizontal="center"/>
    </xf>
    <xf numFmtId="0" fontId="0" fillId="68" borderId="18" xfId="0" applyFill="1" applyBorder="1"/>
    <xf numFmtId="0" fontId="0" fillId="68" borderId="19" xfId="0" applyFill="1" applyBorder="1"/>
    <xf numFmtId="0" fontId="0" fillId="70" borderId="11" xfId="0" applyFill="1" applyBorder="1" applyAlignment="1">
      <alignment horizontal="center"/>
    </xf>
    <xf numFmtId="14" fontId="5" fillId="70" borderId="0" xfId="0" applyNumberFormat="1" applyFont="1" applyFill="1" applyAlignment="1">
      <alignment horizontal="center"/>
    </xf>
    <xf numFmtId="0" fontId="0" fillId="70" borderId="0" xfId="0" applyFill="1" applyAlignment="1">
      <alignment horizontal="center"/>
    </xf>
    <xf numFmtId="14" fontId="5" fillId="70" borderId="12" xfId="0" applyNumberFormat="1" applyFont="1" applyFill="1" applyBorder="1" applyAlignment="1">
      <alignment horizontal="center"/>
    </xf>
    <xf numFmtId="0" fontId="0" fillId="70" borderId="13" xfId="0" applyFill="1" applyBorder="1"/>
    <xf numFmtId="0" fontId="0" fillId="70" borderId="0" xfId="0" applyFill="1" applyAlignment="1">
      <alignment vertical="top"/>
    </xf>
    <xf numFmtId="0" fontId="0" fillId="70" borderId="0" xfId="0" applyFill="1"/>
    <xf numFmtId="0" fontId="0" fillId="70" borderId="12" xfId="0" applyFill="1" applyBorder="1"/>
    <xf numFmtId="0" fontId="0" fillId="70" borderId="16" xfId="0" applyFill="1" applyBorder="1" applyAlignment="1">
      <alignment horizontal="center"/>
    </xf>
    <xf numFmtId="0" fontId="0" fillId="70" borderId="18" xfId="0" applyFill="1" applyBorder="1"/>
    <xf numFmtId="0" fontId="0" fillId="70" borderId="19" xfId="0" applyFill="1" applyBorder="1"/>
    <xf numFmtId="0" fontId="0" fillId="71" borderId="11" xfId="0" applyFill="1" applyBorder="1" applyAlignment="1">
      <alignment horizontal="center"/>
    </xf>
    <xf numFmtId="14" fontId="5" fillId="71" borderId="0" xfId="0" applyNumberFormat="1" applyFont="1" applyFill="1" applyAlignment="1">
      <alignment horizontal="center"/>
    </xf>
    <xf numFmtId="0" fontId="0" fillId="71" borderId="0" xfId="0" applyFill="1" applyAlignment="1">
      <alignment horizontal="center"/>
    </xf>
    <xf numFmtId="14" fontId="5" fillId="71" borderId="12" xfId="0" applyNumberFormat="1" applyFont="1" applyFill="1" applyBorder="1" applyAlignment="1">
      <alignment horizontal="center"/>
    </xf>
    <xf numFmtId="0" fontId="0" fillId="71" borderId="13" xfId="0" applyFill="1" applyBorder="1"/>
    <xf numFmtId="0" fontId="0" fillId="71" borderId="0" xfId="0" applyFill="1" applyAlignment="1">
      <alignment vertical="top"/>
    </xf>
    <xf numFmtId="0" fontId="0" fillId="71" borderId="0" xfId="0" applyFill="1"/>
    <xf numFmtId="0" fontId="0" fillId="71" borderId="12" xfId="0" applyFill="1" applyBorder="1"/>
    <xf numFmtId="0" fontId="0" fillId="71" borderId="16" xfId="0" applyFill="1" applyBorder="1" applyAlignment="1">
      <alignment horizontal="center"/>
    </xf>
    <xf numFmtId="0" fontId="0" fillId="71" borderId="18" xfId="0" applyFill="1" applyBorder="1"/>
    <xf numFmtId="0" fontId="0" fillId="71" borderId="19" xfId="0" applyFill="1" applyBorder="1"/>
    <xf numFmtId="0" fontId="0" fillId="72" borderId="11" xfId="0" applyFill="1" applyBorder="1" applyAlignment="1">
      <alignment horizontal="center"/>
    </xf>
    <xf numFmtId="14" fontId="5" fillId="72" borderId="0" xfId="0" applyNumberFormat="1" applyFont="1" applyFill="1" applyAlignment="1">
      <alignment horizontal="center"/>
    </xf>
    <xf numFmtId="0" fontId="0" fillId="72" borderId="0" xfId="0" applyFill="1" applyAlignment="1">
      <alignment horizontal="center"/>
    </xf>
    <xf numFmtId="14" fontId="5" fillId="72" borderId="12" xfId="0" applyNumberFormat="1" applyFont="1" applyFill="1" applyBorder="1" applyAlignment="1">
      <alignment horizontal="center"/>
    </xf>
    <xf numFmtId="0" fontId="0" fillId="72" borderId="13" xfId="0" applyFill="1" applyBorder="1"/>
    <xf numFmtId="0" fontId="0" fillId="72" borderId="0" xfId="0" applyFill="1" applyAlignment="1">
      <alignment vertical="top"/>
    </xf>
    <xf numFmtId="0" fontId="0" fillId="72" borderId="0" xfId="0" applyFill="1"/>
    <xf numFmtId="0" fontId="0" fillId="72" borderId="12" xfId="0" applyFill="1" applyBorder="1"/>
    <xf numFmtId="0" fontId="0" fillId="72" borderId="16" xfId="0" applyFill="1" applyBorder="1" applyAlignment="1">
      <alignment horizontal="center"/>
    </xf>
    <xf numFmtId="0" fontId="0" fillId="72" borderId="18" xfId="0" applyFill="1" applyBorder="1"/>
    <xf numFmtId="0" fontId="0" fillId="72" borderId="19" xfId="0" applyFill="1" applyBorder="1"/>
    <xf numFmtId="0" fontId="0" fillId="73" borderId="4" xfId="0" applyFill="1" applyBorder="1"/>
    <xf numFmtId="0" fontId="0" fillId="73" borderId="5" xfId="0" applyFill="1" applyBorder="1"/>
    <xf numFmtId="0" fontId="0" fillId="73" borderId="6" xfId="0" applyFill="1" applyBorder="1"/>
    <xf numFmtId="0" fontId="0" fillId="73" borderId="11" xfId="0" applyFill="1" applyBorder="1" applyAlignment="1">
      <alignment horizontal="center"/>
    </xf>
    <xf numFmtId="14" fontId="5" fillId="73" borderId="0" xfId="0" applyNumberFormat="1" applyFont="1" applyFill="1" applyAlignment="1">
      <alignment horizontal="center"/>
    </xf>
    <xf numFmtId="0" fontId="0" fillId="73" borderId="0" xfId="0" applyFill="1" applyAlignment="1">
      <alignment horizontal="center"/>
    </xf>
    <xf numFmtId="14" fontId="5" fillId="73" borderId="12" xfId="0" applyNumberFormat="1" applyFont="1" applyFill="1" applyBorder="1" applyAlignment="1">
      <alignment horizontal="center"/>
    </xf>
    <xf numFmtId="0" fontId="0" fillId="73" borderId="13" xfId="0" applyFill="1" applyBorder="1"/>
    <xf numFmtId="0" fontId="0" fillId="73" borderId="0" xfId="0" applyFill="1" applyAlignment="1">
      <alignment vertical="top"/>
    </xf>
    <xf numFmtId="0" fontId="0" fillId="73" borderId="0" xfId="0" applyFill="1"/>
    <xf numFmtId="0" fontId="0" fillId="73" borderId="12" xfId="0" applyFill="1" applyBorder="1"/>
    <xf numFmtId="0" fontId="0" fillId="73" borderId="16" xfId="0" applyFill="1" applyBorder="1" applyAlignment="1">
      <alignment horizontal="center"/>
    </xf>
    <xf numFmtId="0" fontId="0" fillId="73" borderId="18" xfId="0" applyFill="1" applyBorder="1"/>
    <xf numFmtId="0" fontId="0" fillId="73" borderId="19" xfId="0" applyFill="1" applyBorder="1"/>
    <xf numFmtId="0" fontId="0" fillId="72" borderId="51" xfId="0" applyFill="1" applyBorder="1"/>
    <xf numFmtId="0" fontId="0" fillId="70" borderId="23" xfId="0" applyFill="1" applyBorder="1"/>
    <xf numFmtId="0" fontId="0" fillId="71" borderId="23" xfId="0" applyFill="1" applyBorder="1"/>
    <xf numFmtId="0" fontId="0" fillId="75" borderId="13" xfId="0" applyFill="1" applyBorder="1"/>
    <xf numFmtId="0" fontId="45" fillId="79" borderId="47" xfId="0" applyFont="1" applyFill="1" applyBorder="1" applyAlignment="1">
      <alignment horizontal="center" vertical="center"/>
    </xf>
    <xf numFmtId="0" fontId="45" fillId="79" borderId="63" xfId="0" applyFont="1" applyFill="1" applyBorder="1" applyAlignment="1">
      <alignment horizontal="center" vertical="center"/>
    </xf>
    <xf numFmtId="0" fontId="0" fillId="73" borderId="7" xfId="0" applyFill="1" applyBorder="1"/>
    <xf numFmtId="0" fontId="0" fillId="80" borderId="11" xfId="0" applyFill="1" applyBorder="1" applyAlignment="1">
      <alignment horizontal="center"/>
    </xf>
    <xf numFmtId="0" fontId="0" fillId="80" borderId="0" xfId="0" applyFill="1"/>
    <xf numFmtId="0" fontId="0" fillId="80" borderId="12" xfId="0" applyFill="1" applyBorder="1"/>
    <xf numFmtId="0" fontId="0" fillId="80" borderId="51" xfId="0" applyFill="1" applyBorder="1"/>
    <xf numFmtId="14" fontId="5" fillId="80" borderId="0" xfId="0" applyNumberFormat="1" applyFont="1" applyFill="1" applyAlignment="1">
      <alignment horizontal="center"/>
    </xf>
    <xf numFmtId="0" fontId="0" fillId="80" borderId="0" xfId="0" applyFill="1" applyAlignment="1">
      <alignment horizontal="center"/>
    </xf>
    <xf numFmtId="14" fontId="5" fillId="80" borderId="12" xfId="0" applyNumberFormat="1" applyFont="1" applyFill="1" applyBorder="1" applyAlignment="1">
      <alignment horizontal="center"/>
    </xf>
    <xf numFmtId="0" fontId="0" fillId="80" borderId="13" xfId="0" applyFill="1" applyBorder="1"/>
    <xf numFmtId="0" fontId="0" fillId="80" borderId="0" xfId="0" applyFill="1" applyAlignment="1">
      <alignment vertical="top"/>
    </xf>
    <xf numFmtId="0" fontId="0" fillId="80" borderId="16" xfId="0" applyFill="1" applyBorder="1" applyAlignment="1">
      <alignment horizontal="center"/>
    </xf>
    <xf numFmtId="0" fontId="0" fillId="80" borderId="18" xfId="0" applyFill="1" applyBorder="1"/>
    <xf numFmtId="0" fontId="0" fillId="80" borderId="19" xfId="0" applyFill="1" applyBorder="1"/>
    <xf numFmtId="0" fontId="0" fillId="81" borderId="11" xfId="0" applyFill="1" applyBorder="1" applyAlignment="1">
      <alignment horizontal="center"/>
    </xf>
    <xf numFmtId="0" fontId="0" fillId="81" borderId="0" xfId="0" applyFill="1"/>
    <xf numFmtId="0" fontId="0" fillId="81" borderId="12" xfId="0" applyFill="1" applyBorder="1"/>
    <xf numFmtId="0" fontId="0" fillId="81" borderId="23" xfId="0" applyFill="1" applyBorder="1"/>
    <xf numFmtId="14" fontId="5" fillId="81" borderId="0" xfId="0" applyNumberFormat="1" applyFont="1" applyFill="1" applyAlignment="1">
      <alignment horizontal="center"/>
    </xf>
    <xf numFmtId="0" fontId="0" fillId="81" borderId="0" xfId="0" applyFill="1" applyAlignment="1">
      <alignment horizontal="center"/>
    </xf>
    <xf numFmtId="14" fontId="5" fillId="81" borderId="12" xfId="0" applyNumberFormat="1" applyFont="1" applyFill="1" applyBorder="1" applyAlignment="1">
      <alignment horizontal="center"/>
    </xf>
    <xf numFmtId="0" fontId="0" fillId="81" borderId="13" xfId="0" applyFill="1" applyBorder="1"/>
    <xf numFmtId="0" fontId="0" fillId="81" borderId="0" xfId="0" applyFill="1" applyAlignment="1">
      <alignment vertical="top"/>
    </xf>
    <xf numFmtId="0" fontId="0" fillId="81" borderId="16" xfId="0" applyFill="1" applyBorder="1" applyAlignment="1">
      <alignment horizontal="center"/>
    </xf>
    <xf numFmtId="0" fontId="0" fillId="81" borderId="18" xfId="0" applyFill="1" applyBorder="1"/>
    <xf numFmtId="0" fontId="0" fillId="81" borderId="19" xfId="0" applyFill="1" applyBorder="1"/>
    <xf numFmtId="0" fontId="0" fillId="82" borderId="11" xfId="0" applyFill="1" applyBorder="1" applyAlignment="1">
      <alignment horizontal="center"/>
    </xf>
    <xf numFmtId="0" fontId="0" fillId="82" borderId="0" xfId="0" applyFill="1"/>
    <xf numFmtId="0" fontId="0" fillId="82" borderId="12" xfId="0" applyFill="1" applyBorder="1"/>
    <xf numFmtId="0" fontId="0" fillId="82" borderId="23" xfId="0" applyFill="1" applyBorder="1"/>
    <xf numFmtId="14" fontId="5" fillId="82" borderId="0" xfId="0" applyNumberFormat="1" applyFont="1" applyFill="1" applyAlignment="1">
      <alignment horizontal="center"/>
    </xf>
    <xf numFmtId="0" fontId="0" fillId="82" borderId="0" xfId="0" applyFill="1" applyAlignment="1">
      <alignment horizontal="center"/>
    </xf>
    <xf numFmtId="14" fontId="5" fillId="82" borderId="12" xfId="0" applyNumberFormat="1" applyFont="1" applyFill="1" applyBorder="1" applyAlignment="1">
      <alignment horizontal="center"/>
    </xf>
    <xf numFmtId="0" fontId="0" fillId="82" borderId="13" xfId="0" applyFill="1" applyBorder="1"/>
    <xf numFmtId="0" fontId="0" fillId="82" borderId="11" xfId="0" applyFill="1" applyBorder="1"/>
    <xf numFmtId="0" fontId="0" fillId="82" borderId="0" xfId="0" applyFill="1" applyAlignment="1">
      <alignment vertical="top"/>
    </xf>
    <xf numFmtId="0" fontId="0" fillId="82" borderId="24" xfId="0" applyFill="1" applyBorder="1"/>
    <xf numFmtId="0" fontId="0" fillId="82" borderId="26" xfId="0" applyFill="1" applyBorder="1"/>
    <xf numFmtId="0" fontId="0" fillId="82" borderId="27" xfId="0" applyFill="1" applyBorder="1"/>
    <xf numFmtId="0" fontId="0" fillId="57" borderId="4" xfId="0" applyFill="1" applyBorder="1"/>
    <xf numFmtId="0" fontId="0" fillId="57" borderId="5" xfId="0" applyFill="1" applyBorder="1"/>
    <xf numFmtId="0" fontId="0" fillId="57" borderId="6" xfId="0" applyFill="1" applyBorder="1"/>
    <xf numFmtId="0" fontId="0" fillId="57" borderId="7" xfId="0" applyFill="1" applyBorder="1"/>
    <xf numFmtId="0" fontId="0" fillId="63" borderId="51" xfId="0" applyFill="1" applyBorder="1"/>
    <xf numFmtId="0" fontId="0" fillId="78" borderId="11" xfId="0" applyFill="1" applyBorder="1" applyAlignment="1">
      <alignment horizontal="center"/>
    </xf>
    <xf numFmtId="0" fontId="0" fillId="78" borderId="0" xfId="0" applyFill="1"/>
    <xf numFmtId="0" fontId="0" fillId="78" borderId="12" xfId="0" applyFill="1" applyBorder="1"/>
    <xf numFmtId="0" fontId="0" fillId="78" borderId="23" xfId="0" applyFill="1" applyBorder="1"/>
    <xf numFmtId="14" fontId="5" fillId="78" borderId="0" xfId="0" applyNumberFormat="1" applyFont="1" applyFill="1" applyAlignment="1">
      <alignment horizontal="center"/>
    </xf>
    <xf numFmtId="0" fontId="0" fillId="78" borderId="0" xfId="0" applyFill="1" applyAlignment="1">
      <alignment horizontal="center"/>
    </xf>
    <xf numFmtId="14" fontId="5" fillId="78" borderId="12" xfId="0" applyNumberFormat="1" applyFont="1" applyFill="1" applyBorder="1" applyAlignment="1">
      <alignment horizontal="center"/>
    </xf>
    <xf numFmtId="0" fontId="0" fillId="78" borderId="13" xfId="0" applyFill="1" applyBorder="1"/>
    <xf numFmtId="0" fontId="0" fillId="78" borderId="0" xfId="0" applyFill="1" applyAlignment="1">
      <alignment vertical="top"/>
    </xf>
    <xf numFmtId="0" fontId="0" fillId="78" borderId="16" xfId="0" applyFill="1" applyBorder="1" applyAlignment="1">
      <alignment horizontal="center"/>
    </xf>
    <xf numFmtId="0" fontId="0" fillId="78" borderId="18" xfId="0" applyFill="1" applyBorder="1"/>
    <xf numFmtId="0" fontId="0" fillId="78" borderId="19" xfId="0" applyFill="1" applyBorder="1"/>
    <xf numFmtId="0" fontId="0" fillId="78" borderId="11" xfId="0" applyFill="1" applyBorder="1"/>
    <xf numFmtId="0" fontId="0" fillId="78" borderId="24" xfId="0" applyFill="1" applyBorder="1"/>
    <xf numFmtId="0" fontId="0" fillId="78" borderId="25" xfId="0" applyFill="1" applyBorder="1"/>
    <xf numFmtId="0" fontId="0" fillId="78" borderId="26" xfId="0" applyFill="1" applyBorder="1"/>
    <xf numFmtId="0" fontId="0" fillId="78" borderId="27" xfId="0" applyFill="1" applyBorder="1"/>
    <xf numFmtId="0" fontId="0" fillId="86" borderId="11" xfId="0" applyFill="1" applyBorder="1" applyAlignment="1">
      <alignment horizontal="center"/>
    </xf>
    <xf numFmtId="0" fontId="0" fillId="86" borderId="0" xfId="0" applyFill="1"/>
    <xf numFmtId="0" fontId="0" fillId="86" borderId="12" xfId="0" applyFill="1" applyBorder="1"/>
    <xf numFmtId="14" fontId="5" fillId="86" borderId="0" xfId="0" applyNumberFormat="1" applyFont="1" applyFill="1" applyAlignment="1">
      <alignment horizontal="center"/>
    </xf>
    <xf numFmtId="0" fontId="0" fillId="86" borderId="0" xfId="0" applyFill="1" applyAlignment="1">
      <alignment horizontal="center"/>
    </xf>
    <xf numFmtId="14" fontId="5" fillId="86" borderId="12" xfId="0" applyNumberFormat="1" applyFont="1" applyFill="1" applyBorder="1" applyAlignment="1">
      <alignment horizontal="center"/>
    </xf>
    <xf numFmtId="0" fontId="0" fillId="86" borderId="13" xfId="0" applyFill="1" applyBorder="1"/>
    <xf numFmtId="0" fontId="0" fillId="86" borderId="0" xfId="0" applyFill="1" applyAlignment="1">
      <alignment vertical="top"/>
    </xf>
    <xf numFmtId="0" fontId="0" fillId="86" borderId="16" xfId="0" applyFill="1" applyBorder="1" applyAlignment="1">
      <alignment horizontal="center"/>
    </xf>
    <xf numFmtId="0" fontId="0" fillId="86" borderId="18" xfId="0" applyFill="1" applyBorder="1"/>
    <xf numFmtId="0" fontId="0" fillId="86" borderId="19" xfId="0" applyFill="1" applyBorder="1"/>
    <xf numFmtId="0" fontId="0" fillId="64" borderId="4" xfId="0" applyFill="1" applyBorder="1"/>
    <xf numFmtId="0" fontId="0" fillId="64" borderId="5" xfId="0" applyFill="1" applyBorder="1"/>
    <xf numFmtId="0" fontId="0" fillId="64" borderId="6" xfId="0" applyFill="1" applyBorder="1"/>
    <xf numFmtId="0" fontId="0" fillId="54" borderId="11" xfId="0" applyFill="1" applyBorder="1"/>
    <xf numFmtId="0" fontId="0" fillId="54" borderId="24" xfId="0" applyFill="1" applyBorder="1"/>
    <xf numFmtId="0" fontId="0" fillId="54" borderId="26" xfId="0" applyFill="1" applyBorder="1"/>
    <xf numFmtId="0" fontId="0" fillId="54" borderId="27" xfId="0" applyFill="1" applyBorder="1"/>
    <xf numFmtId="0" fontId="26" fillId="88" borderId="4" xfId="0" applyFont="1" applyFill="1" applyBorder="1"/>
    <xf numFmtId="0" fontId="26" fillId="88" borderId="5" xfId="0" applyFont="1" applyFill="1" applyBorder="1"/>
    <xf numFmtId="0" fontId="26" fillId="88" borderId="6" xfId="0" applyFont="1" applyFill="1" applyBorder="1"/>
    <xf numFmtId="0" fontId="26" fillId="88" borderId="7" xfId="0" applyFont="1" applyFill="1" applyBorder="1"/>
    <xf numFmtId="0" fontId="26" fillId="88" borderId="11" xfId="0" applyFont="1" applyFill="1" applyBorder="1" applyAlignment="1">
      <alignment horizontal="center"/>
    </xf>
    <xf numFmtId="14" fontId="28" fillId="88" borderId="0" xfId="0" applyNumberFormat="1" applyFont="1" applyFill="1" applyAlignment="1">
      <alignment horizontal="center"/>
    </xf>
    <xf numFmtId="0" fontId="26" fillId="88" borderId="0" xfId="0" applyFont="1" applyFill="1" applyAlignment="1">
      <alignment horizontal="center"/>
    </xf>
    <xf numFmtId="14" fontId="28" fillId="88" borderId="12" xfId="0" applyNumberFormat="1" applyFont="1" applyFill="1" applyBorder="1" applyAlignment="1">
      <alignment horizontal="center"/>
    </xf>
    <xf numFmtId="0" fontId="26" fillId="88" borderId="13" xfId="0" applyFont="1" applyFill="1" applyBorder="1"/>
    <xf numFmtId="0" fontId="26" fillId="88" borderId="0" xfId="0" applyFont="1" applyFill="1" applyAlignment="1">
      <alignment vertical="top"/>
    </xf>
    <xf numFmtId="0" fontId="26" fillId="88" borderId="0" xfId="0" applyFont="1" applyFill="1"/>
    <xf numFmtId="0" fontId="26" fillId="88" borderId="12" xfId="0" applyFont="1" applyFill="1" applyBorder="1"/>
    <xf numFmtId="0" fontId="26" fillId="88" borderId="16" xfId="0" applyFont="1" applyFill="1" applyBorder="1" applyAlignment="1">
      <alignment horizontal="center"/>
    </xf>
    <xf numFmtId="0" fontId="26" fillId="88" borderId="18" xfId="0" applyFont="1" applyFill="1" applyBorder="1"/>
    <xf numFmtId="0" fontId="26" fillId="88" borderId="19" xfId="0" applyFont="1" applyFill="1" applyBorder="1"/>
    <xf numFmtId="0" fontId="0" fillId="89" borderId="11" xfId="0" applyFill="1" applyBorder="1" applyAlignment="1">
      <alignment horizontal="center"/>
    </xf>
    <xf numFmtId="0" fontId="0" fillId="89" borderId="0" xfId="0" applyFill="1"/>
    <xf numFmtId="0" fontId="0" fillId="89" borderId="12" xfId="0" applyFill="1" applyBorder="1"/>
    <xf numFmtId="0" fontId="0" fillId="89" borderId="23" xfId="0" applyFill="1" applyBorder="1"/>
    <xf numFmtId="14" fontId="5" fillId="89" borderId="0" xfId="0" applyNumberFormat="1" applyFont="1" applyFill="1" applyAlignment="1">
      <alignment horizontal="center"/>
    </xf>
    <xf numFmtId="0" fontId="0" fillId="89" borderId="0" xfId="0" applyFill="1" applyAlignment="1">
      <alignment horizontal="center"/>
    </xf>
    <xf numFmtId="14" fontId="5" fillId="89" borderId="12" xfId="0" applyNumberFormat="1" applyFont="1" applyFill="1" applyBorder="1" applyAlignment="1">
      <alignment horizontal="center"/>
    </xf>
    <xf numFmtId="0" fontId="0" fillId="89" borderId="13" xfId="0" applyFill="1" applyBorder="1"/>
    <xf numFmtId="0" fontId="0" fillId="89" borderId="0" xfId="0" applyFill="1" applyAlignment="1">
      <alignment vertical="top"/>
    </xf>
    <xf numFmtId="0" fontId="0" fillId="89" borderId="16" xfId="0" applyFill="1" applyBorder="1" applyAlignment="1">
      <alignment horizontal="center"/>
    </xf>
    <xf numFmtId="0" fontId="0" fillId="89" borderId="18" xfId="0" applyFill="1" applyBorder="1"/>
    <xf numFmtId="0" fontId="0" fillId="89" borderId="19" xfId="0" applyFill="1" applyBorder="1"/>
    <xf numFmtId="0" fontId="0" fillId="92" borderId="0" xfId="0" applyFill="1" applyAlignment="1">
      <alignment horizontal="center"/>
    </xf>
    <xf numFmtId="0" fontId="0" fillId="70" borderId="4" xfId="0" applyFill="1" applyBorder="1"/>
    <xf numFmtId="0" fontId="0" fillId="70" borderId="5" xfId="0" applyFill="1" applyBorder="1"/>
    <xf numFmtId="0" fontId="0" fillId="70" borderId="6" xfId="0" applyFill="1" applyBorder="1"/>
    <xf numFmtId="0" fontId="0" fillId="70" borderId="7" xfId="0" applyFill="1" applyBorder="1"/>
    <xf numFmtId="0" fontId="0" fillId="72" borderId="23" xfId="0" applyFill="1" applyBorder="1"/>
    <xf numFmtId="0" fontId="0" fillId="48" borderId="11" xfId="0" applyFill="1" applyBorder="1"/>
    <xf numFmtId="0" fontId="0" fillId="48" borderId="24" xfId="0" applyFill="1" applyBorder="1"/>
    <xf numFmtId="0" fontId="0" fillId="48" borderId="26" xfId="0" applyFill="1" applyBorder="1"/>
    <xf numFmtId="14" fontId="9" fillId="0" borderId="0" xfId="0" applyNumberFormat="1" applyFont="1" applyAlignment="1">
      <alignment horizontal="center"/>
    </xf>
    <xf numFmtId="0" fontId="50" fillId="94" borderId="47" xfId="0" applyFont="1" applyFill="1" applyBorder="1" applyAlignment="1">
      <alignment horizontal="center" vertical="center"/>
    </xf>
    <xf numFmtId="0" fontId="51" fillId="95" borderId="21" xfId="0" applyFont="1" applyFill="1" applyBorder="1" applyAlignment="1">
      <alignment horizontal="center" vertical="center"/>
    </xf>
    <xf numFmtId="0" fontId="52" fillId="0" borderId="0" xfId="0" applyFont="1"/>
    <xf numFmtId="0" fontId="0" fillId="80" borderId="23" xfId="0" applyFill="1" applyBorder="1"/>
    <xf numFmtId="0" fontId="0" fillId="70" borderId="51" xfId="0" applyFill="1" applyBorder="1"/>
    <xf numFmtId="0" fontId="49" fillId="58" borderId="13" xfId="0" applyFont="1" applyFill="1" applyBorder="1"/>
    <xf numFmtId="0" fontId="37" fillId="52" borderId="51" xfId="0" applyFont="1" applyFill="1" applyBorder="1"/>
    <xf numFmtId="0" fontId="55" fillId="95" borderId="20" xfId="0" applyFont="1" applyFill="1" applyBorder="1" applyAlignment="1">
      <alignment horizontal="center" vertical="center"/>
    </xf>
    <xf numFmtId="0" fontId="45" fillId="95" borderId="47" xfId="0" applyFont="1" applyFill="1" applyBorder="1" applyAlignment="1">
      <alignment horizontal="center" vertical="center"/>
    </xf>
    <xf numFmtId="0" fontId="0" fillId="52" borderId="13" xfId="0" applyFill="1" applyBorder="1"/>
    <xf numFmtId="0" fontId="56" fillId="96" borderId="0" xfId="0" applyFont="1" applyFill="1" applyAlignment="1">
      <alignment horizontal="center" vertical="center"/>
    </xf>
    <xf numFmtId="0" fontId="56" fillId="95" borderId="47" xfId="0" applyFont="1" applyFill="1" applyBorder="1" applyAlignment="1">
      <alignment horizontal="center" vertical="center"/>
    </xf>
    <xf numFmtId="0" fontId="6" fillId="95" borderId="47" xfId="0" applyFont="1" applyFill="1" applyBorder="1" applyAlignment="1">
      <alignment horizontal="center" vertical="center"/>
    </xf>
    <xf numFmtId="0" fontId="0" fillId="0" borderId="0" xfId="0" applyBorder="1"/>
    <xf numFmtId="0" fontId="0" fillId="0" borderId="71" xfId="0" applyBorder="1"/>
    <xf numFmtId="0" fontId="50" fillId="95" borderId="72" xfId="0" applyFont="1" applyFill="1" applyBorder="1" applyAlignment="1">
      <alignment horizontal="center" vertical="center"/>
    </xf>
    <xf numFmtId="0" fontId="5" fillId="94" borderId="73" xfId="0" applyFont="1" applyFill="1" applyBorder="1" applyAlignment="1">
      <alignment horizontal="center" vertical="center"/>
    </xf>
    <xf numFmtId="0" fontId="0" fillId="52" borderId="36" xfId="0" applyFill="1" applyBorder="1"/>
    <xf numFmtId="0" fontId="0" fillId="57" borderId="34" xfId="0" applyFill="1" applyBorder="1"/>
    <xf numFmtId="0" fontId="0" fillId="57" borderId="43" xfId="0" applyFill="1" applyBorder="1"/>
    <xf numFmtId="0" fontId="5" fillId="2" borderId="66" xfId="0" applyFont="1" applyFill="1" applyBorder="1" applyAlignment="1">
      <alignment horizontal="center"/>
    </xf>
    <xf numFmtId="0" fontId="5" fillId="2" borderId="65" xfId="0" applyFont="1" applyFill="1" applyBorder="1" applyAlignment="1">
      <alignment horizontal="center"/>
    </xf>
    <xf numFmtId="0" fontId="49" fillId="95" borderId="66" xfId="0" applyFont="1" applyFill="1" applyBorder="1" applyAlignment="1">
      <alignment horizontal="center" vertical="center"/>
    </xf>
    <xf numFmtId="0" fontId="0" fillId="88" borderId="4" xfId="0" applyFill="1" applyBorder="1"/>
    <xf numFmtId="0" fontId="0" fillId="88" borderId="5" xfId="0" applyFill="1" applyBorder="1"/>
    <xf numFmtId="0" fontId="0" fillId="88" borderId="6" xfId="0" applyFill="1" applyBorder="1"/>
    <xf numFmtId="0" fontId="0" fillId="88" borderId="7" xfId="0" applyFill="1" applyBorder="1"/>
    <xf numFmtId="0" fontId="0" fillId="88" borderId="11" xfId="0" applyFill="1" applyBorder="1" applyAlignment="1">
      <alignment horizontal="center"/>
    </xf>
    <xf numFmtId="14" fontId="5" fillId="88" borderId="0" xfId="0" applyNumberFormat="1" applyFont="1" applyFill="1" applyAlignment="1">
      <alignment horizontal="center"/>
    </xf>
    <xf numFmtId="0" fontId="0" fillId="88" borderId="0" xfId="0" applyFill="1" applyAlignment="1">
      <alignment horizontal="center"/>
    </xf>
    <xf numFmtId="14" fontId="5" fillId="88" borderId="12" xfId="0" applyNumberFormat="1" applyFont="1" applyFill="1" applyBorder="1" applyAlignment="1">
      <alignment horizontal="center"/>
    </xf>
    <xf numFmtId="0" fontId="0" fillId="88" borderId="13" xfId="0" applyFill="1" applyBorder="1"/>
    <xf numFmtId="0" fontId="0" fillId="88" borderId="0" xfId="0" applyFill="1" applyAlignment="1">
      <alignment vertical="top"/>
    </xf>
    <xf numFmtId="0" fontId="0" fillId="88" borderId="0" xfId="0" applyFill="1"/>
    <xf numFmtId="0" fontId="0" fillId="88" borderId="12" xfId="0" applyFill="1" applyBorder="1"/>
    <xf numFmtId="0" fontId="0" fillId="88" borderId="16" xfId="0" applyFill="1" applyBorder="1" applyAlignment="1">
      <alignment horizontal="center"/>
    </xf>
    <xf numFmtId="0" fontId="0" fillId="88" borderId="18" xfId="0" applyFill="1" applyBorder="1"/>
    <xf numFmtId="0" fontId="0" fillId="88" borderId="19" xfId="0" applyFill="1" applyBorder="1"/>
    <xf numFmtId="0" fontId="0" fillId="88" borderId="51" xfId="0" applyFill="1" applyBorder="1"/>
    <xf numFmtId="0" fontId="0" fillId="88" borderId="23" xfId="0" applyFill="1" applyBorder="1"/>
    <xf numFmtId="0" fontId="0" fillId="62" borderId="11" xfId="0" applyFill="1" applyBorder="1"/>
    <xf numFmtId="0" fontId="0" fillId="62" borderId="24" xfId="0" applyFill="1" applyBorder="1"/>
    <xf numFmtId="0" fontId="0" fillId="62" borderId="26" xfId="0" applyFill="1" applyBorder="1"/>
    <xf numFmtId="0" fontId="0" fillId="62" borderId="27" xfId="0" applyFill="1" applyBorder="1"/>
    <xf numFmtId="0" fontId="0" fillId="101" borderId="11" xfId="0" applyFill="1" applyBorder="1" applyAlignment="1">
      <alignment horizontal="center"/>
    </xf>
    <xf numFmtId="0" fontId="0" fillId="101" borderId="0" xfId="0" applyFill="1"/>
    <xf numFmtId="0" fontId="0" fillId="101" borderId="12" xfId="0" applyFill="1" applyBorder="1"/>
    <xf numFmtId="0" fontId="0" fillId="101" borderId="51" xfId="0" applyFill="1" applyBorder="1"/>
    <xf numFmtId="14" fontId="5" fillId="101" borderId="0" xfId="0" applyNumberFormat="1" applyFont="1" applyFill="1" applyAlignment="1">
      <alignment horizontal="center"/>
    </xf>
    <xf numFmtId="0" fontId="0" fillId="101" borderId="0" xfId="0" applyFill="1" applyAlignment="1">
      <alignment horizontal="center"/>
    </xf>
    <xf numFmtId="14" fontId="5" fillId="101" borderId="12" xfId="0" applyNumberFormat="1" applyFont="1" applyFill="1" applyBorder="1" applyAlignment="1">
      <alignment horizontal="center"/>
    </xf>
    <xf numFmtId="0" fontId="0" fillId="101" borderId="13" xfId="0" applyFill="1" applyBorder="1"/>
    <xf numFmtId="0" fontId="0" fillId="101" borderId="0" xfId="0" applyFill="1" applyAlignment="1">
      <alignment vertical="top"/>
    </xf>
    <xf numFmtId="0" fontId="0" fillId="101" borderId="16" xfId="0" applyFill="1" applyBorder="1" applyAlignment="1">
      <alignment horizontal="center"/>
    </xf>
    <xf numFmtId="0" fontId="0" fillId="101" borderId="18" xfId="0" applyFill="1" applyBorder="1"/>
    <xf numFmtId="0" fontId="0" fillId="101" borderId="19" xfId="0" applyFill="1" applyBorder="1"/>
    <xf numFmtId="0" fontId="46" fillId="4" borderId="65" xfId="0" applyFont="1" applyFill="1" applyBorder="1" applyAlignment="1">
      <alignment horizontal="center" vertical="center"/>
    </xf>
    <xf numFmtId="0" fontId="46" fillId="4" borderId="62" xfId="0" applyFont="1" applyFill="1" applyBorder="1" applyAlignment="1">
      <alignment horizontal="center" vertical="center"/>
    </xf>
    <xf numFmtId="0" fontId="46" fillId="4" borderId="63" xfId="0" applyFont="1" applyFill="1" applyBorder="1" applyAlignment="1">
      <alignment horizontal="center" vertical="center"/>
    </xf>
    <xf numFmtId="0" fontId="0" fillId="92" borderId="0" xfId="0" applyFill="1" applyAlignment="1">
      <alignment horizontal="center" vertical="center"/>
    </xf>
    <xf numFmtId="0" fontId="0" fillId="73" borderId="11" xfId="0" applyFill="1" applyBorder="1" applyAlignment="1">
      <alignment horizontal="center" vertical="center"/>
    </xf>
    <xf numFmtId="14" fontId="5" fillId="73" borderId="0" xfId="0" applyNumberFormat="1" applyFont="1" applyFill="1" applyAlignment="1">
      <alignment horizontal="center" vertical="center"/>
    </xf>
    <xf numFmtId="0" fontId="0" fillId="73" borderId="0" xfId="0" applyFill="1" applyAlignment="1">
      <alignment horizontal="center" vertical="center"/>
    </xf>
    <xf numFmtId="14" fontId="5" fillId="73" borderId="12" xfId="0" applyNumberFormat="1" applyFont="1" applyFill="1" applyBorder="1" applyAlignment="1">
      <alignment horizontal="center" vertical="center"/>
    </xf>
    <xf numFmtId="0" fontId="0" fillId="73" borderId="16" xfId="0" applyFill="1" applyBorder="1" applyAlignment="1">
      <alignment horizontal="center" vertical="center"/>
    </xf>
    <xf numFmtId="0" fontId="0" fillId="99" borderId="11" xfId="0" applyFill="1" applyBorder="1" applyAlignment="1">
      <alignment horizontal="center" vertical="center"/>
    </xf>
    <xf numFmtId="14" fontId="5" fillId="99" borderId="0" xfId="0" applyNumberFormat="1" applyFont="1" applyFill="1" applyAlignment="1">
      <alignment horizontal="center" vertical="center"/>
    </xf>
    <xf numFmtId="0" fontId="0" fillId="99" borderId="0" xfId="0" applyFill="1" applyAlignment="1">
      <alignment horizontal="center" vertical="center"/>
    </xf>
    <xf numFmtId="14" fontId="5" fillId="99" borderId="12" xfId="0" applyNumberFormat="1" applyFont="1" applyFill="1" applyBorder="1" applyAlignment="1">
      <alignment horizontal="center" vertical="center"/>
    </xf>
    <xf numFmtId="0" fontId="0" fillId="99" borderId="16" xfId="0" applyFill="1" applyBorder="1" applyAlignment="1">
      <alignment horizontal="center" vertical="center"/>
    </xf>
    <xf numFmtId="0" fontId="0" fillId="71" borderId="11" xfId="0" applyFill="1" applyBorder="1" applyAlignment="1">
      <alignment horizontal="center" vertical="center"/>
    </xf>
    <xf numFmtId="14" fontId="5" fillId="71" borderId="0" xfId="0" applyNumberFormat="1" applyFont="1" applyFill="1" applyAlignment="1">
      <alignment horizontal="center" vertical="center"/>
    </xf>
    <xf numFmtId="0" fontId="0" fillId="71" borderId="0" xfId="0" applyFill="1" applyAlignment="1">
      <alignment horizontal="center" vertical="center"/>
    </xf>
    <xf numFmtId="14" fontId="5" fillId="71" borderId="12" xfId="0" applyNumberFormat="1" applyFont="1" applyFill="1" applyBorder="1" applyAlignment="1">
      <alignment horizontal="center" vertical="center"/>
    </xf>
    <xf numFmtId="0" fontId="0" fillId="71" borderId="16" xfId="0" applyFill="1" applyBorder="1" applyAlignment="1">
      <alignment horizontal="center" vertical="center"/>
    </xf>
    <xf numFmtId="0" fontId="0" fillId="48" borderId="11" xfId="0" applyFill="1" applyBorder="1" applyAlignment="1">
      <alignment horizontal="center" vertical="center"/>
    </xf>
    <xf numFmtId="14" fontId="5" fillId="48" borderId="0" xfId="0" applyNumberFormat="1" applyFont="1" applyFill="1" applyAlignment="1">
      <alignment horizontal="center" vertical="center"/>
    </xf>
    <xf numFmtId="0" fontId="0" fillId="48" borderId="0" xfId="0" applyFill="1" applyAlignment="1">
      <alignment horizontal="center" vertical="center"/>
    </xf>
    <xf numFmtId="14" fontId="5" fillId="48" borderId="12" xfId="0" applyNumberFormat="1" applyFont="1" applyFill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0" fillId="73" borderId="4" xfId="0" applyFill="1" applyBorder="1" applyAlignment="1">
      <alignment horizontal="center" vertical="center"/>
    </xf>
    <xf numFmtId="0" fontId="0" fillId="73" borderId="5" xfId="0" applyFill="1" applyBorder="1" applyAlignment="1">
      <alignment horizontal="center" vertical="center"/>
    </xf>
    <xf numFmtId="0" fontId="0" fillId="73" borderId="6" xfId="0" applyFill="1" applyBorder="1" applyAlignment="1">
      <alignment horizontal="center" vertical="center"/>
    </xf>
    <xf numFmtId="0" fontId="0" fillId="73" borderId="7" xfId="0" applyFill="1" applyBorder="1" applyAlignment="1">
      <alignment horizontal="center" vertical="center"/>
    </xf>
    <xf numFmtId="0" fontId="0" fillId="58" borderId="13" xfId="0" applyFill="1" applyBorder="1" applyAlignment="1">
      <alignment horizontal="center" vertical="center"/>
    </xf>
    <xf numFmtId="0" fontId="0" fillId="73" borderId="12" xfId="0" applyFill="1" applyBorder="1" applyAlignment="1">
      <alignment horizontal="center" vertical="center"/>
    </xf>
    <xf numFmtId="0" fontId="0" fillId="73" borderId="13" xfId="0" applyFill="1" applyBorder="1" applyAlignment="1">
      <alignment horizontal="center" vertical="center"/>
    </xf>
    <xf numFmtId="0" fontId="0" fillId="73" borderId="18" xfId="0" applyFill="1" applyBorder="1" applyAlignment="1">
      <alignment horizontal="center" vertical="center"/>
    </xf>
    <xf numFmtId="0" fontId="0" fillId="73" borderId="19" xfId="0" applyFill="1" applyBorder="1" applyAlignment="1">
      <alignment horizontal="center" vertical="center"/>
    </xf>
    <xf numFmtId="0" fontId="0" fillId="99" borderId="12" xfId="0" applyFill="1" applyBorder="1" applyAlignment="1">
      <alignment horizontal="center" vertical="center"/>
    </xf>
    <xf numFmtId="0" fontId="0" fillId="99" borderId="51" xfId="0" applyFill="1" applyBorder="1" applyAlignment="1">
      <alignment horizontal="center" vertical="center"/>
    </xf>
    <xf numFmtId="0" fontId="0" fillId="99" borderId="13" xfId="0" applyFill="1" applyBorder="1" applyAlignment="1">
      <alignment horizontal="center" vertical="center"/>
    </xf>
    <xf numFmtId="0" fontId="0" fillId="99" borderId="18" xfId="0" applyFill="1" applyBorder="1" applyAlignment="1">
      <alignment horizontal="center" vertical="center"/>
    </xf>
    <xf numFmtId="0" fontId="0" fillId="99" borderId="19" xfId="0" applyFill="1" applyBorder="1" applyAlignment="1">
      <alignment horizontal="center" vertical="center"/>
    </xf>
    <xf numFmtId="0" fontId="0" fillId="99" borderId="23" xfId="0" applyFill="1" applyBorder="1" applyAlignment="1">
      <alignment horizontal="center" vertical="center"/>
    </xf>
    <xf numFmtId="0" fontId="0" fillId="71" borderId="12" xfId="0" applyFill="1" applyBorder="1" applyAlignment="1">
      <alignment horizontal="center" vertical="center"/>
    </xf>
    <xf numFmtId="0" fontId="0" fillId="52" borderId="23" xfId="0" applyFill="1" applyBorder="1" applyAlignment="1">
      <alignment horizontal="center" vertical="center"/>
    </xf>
    <xf numFmtId="0" fontId="0" fillId="71" borderId="13" xfId="0" applyFill="1" applyBorder="1" applyAlignment="1">
      <alignment horizontal="center" vertical="center"/>
    </xf>
    <xf numFmtId="0" fontId="0" fillId="71" borderId="18" xfId="0" applyFill="1" applyBorder="1" applyAlignment="1">
      <alignment horizontal="center" vertical="center"/>
    </xf>
    <xf numFmtId="0" fontId="0" fillId="71" borderId="19" xfId="0" applyFill="1" applyBorder="1" applyAlignment="1">
      <alignment horizontal="center" vertical="center"/>
    </xf>
    <xf numFmtId="0" fontId="0" fillId="48" borderId="12" xfId="0" applyFill="1" applyBorder="1" applyAlignment="1">
      <alignment horizontal="center" vertical="center"/>
    </xf>
    <xf numFmtId="0" fontId="0" fillId="48" borderId="23" xfId="0" applyFill="1" applyBorder="1" applyAlignment="1">
      <alignment horizontal="center" vertical="center"/>
    </xf>
    <xf numFmtId="0" fontId="0" fillId="48" borderId="13" xfId="0" applyFill="1" applyBorder="1" applyAlignment="1">
      <alignment horizontal="center" vertical="center"/>
    </xf>
    <xf numFmtId="0" fontId="0" fillId="48" borderId="24" xfId="0" applyFill="1" applyBorder="1" applyAlignment="1">
      <alignment horizontal="center" vertical="center"/>
    </xf>
    <xf numFmtId="0" fontId="0" fillId="48" borderId="26" xfId="0" applyFill="1" applyBorder="1" applyAlignment="1">
      <alignment horizontal="center" vertical="center"/>
    </xf>
    <xf numFmtId="0" fontId="0" fillId="48" borderId="27" xfId="0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6" fillId="46" borderId="66" xfId="0" applyFont="1" applyFill="1" applyBorder="1" applyAlignment="1">
      <alignment horizontal="center" vertical="center"/>
    </xf>
    <xf numFmtId="0" fontId="46" fillId="73" borderId="65" xfId="0" applyFont="1" applyFill="1" applyBorder="1" applyAlignment="1">
      <alignment horizontal="center" vertical="center"/>
    </xf>
    <xf numFmtId="0" fontId="46" fillId="46" borderId="67" xfId="0" applyFont="1" applyFill="1" applyBorder="1" applyAlignment="1">
      <alignment horizontal="center" vertical="center"/>
    </xf>
    <xf numFmtId="0" fontId="46" fillId="73" borderId="62" xfId="0" applyFont="1" applyFill="1" applyBorder="1" applyAlignment="1">
      <alignment horizontal="center" vertical="center"/>
    </xf>
    <xf numFmtId="0" fontId="46" fillId="46" borderId="8" xfId="0" applyFont="1" applyFill="1" applyBorder="1" applyAlignment="1">
      <alignment horizontal="center" vertical="center"/>
    </xf>
    <xf numFmtId="0" fontId="46" fillId="73" borderId="63" xfId="0" applyFont="1" applyFill="1" applyBorder="1" applyAlignment="1">
      <alignment horizontal="center" vertical="center"/>
    </xf>
    <xf numFmtId="0" fontId="47" fillId="99" borderId="31" xfId="0" applyFont="1" applyFill="1" applyBorder="1" applyAlignment="1">
      <alignment horizontal="center" vertical="center"/>
    </xf>
    <xf numFmtId="0" fontId="47" fillId="99" borderId="32" xfId="0" applyFont="1" applyFill="1" applyBorder="1" applyAlignment="1">
      <alignment horizontal="center" vertical="center"/>
    </xf>
    <xf numFmtId="0" fontId="46" fillId="99" borderId="64" xfId="0" applyFont="1" applyFill="1" applyBorder="1" applyAlignment="1">
      <alignment horizontal="center" vertical="center"/>
    </xf>
    <xf numFmtId="0" fontId="46" fillId="4" borderId="64" xfId="0" applyFont="1" applyFill="1" applyBorder="1" applyAlignment="1">
      <alignment horizontal="center" vertical="center"/>
    </xf>
    <xf numFmtId="0" fontId="47" fillId="99" borderId="67" xfId="0" applyFont="1" applyFill="1" applyBorder="1" applyAlignment="1">
      <alignment horizontal="center" vertical="center"/>
    </xf>
    <xf numFmtId="0" fontId="47" fillId="99" borderId="62" xfId="0" applyFont="1" applyFill="1" applyBorder="1" applyAlignment="1">
      <alignment horizontal="center" vertical="center"/>
    </xf>
    <xf numFmtId="0" fontId="46" fillId="99" borderId="62" xfId="0" applyFont="1" applyFill="1" applyBorder="1" applyAlignment="1">
      <alignment horizontal="center" vertical="center"/>
    </xf>
    <xf numFmtId="0" fontId="47" fillId="99" borderId="69" xfId="0" applyFont="1" applyFill="1" applyBorder="1" applyAlignment="1">
      <alignment horizontal="center" vertical="center"/>
    </xf>
    <xf numFmtId="0" fontId="47" fillId="99" borderId="63" xfId="0" applyFont="1" applyFill="1" applyBorder="1" applyAlignment="1">
      <alignment horizontal="center" vertical="center"/>
    </xf>
    <xf numFmtId="0" fontId="46" fillId="99" borderId="63" xfId="0" applyFont="1" applyFill="1" applyBorder="1" applyAlignment="1">
      <alignment horizontal="center" vertical="center"/>
    </xf>
    <xf numFmtId="0" fontId="47" fillId="99" borderId="68" xfId="0" applyFont="1" applyFill="1" applyBorder="1" applyAlignment="1">
      <alignment horizontal="center" vertical="center"/>
    </xf>
    <xf numFmtId="0" fontId="47" fillId="99" borderId="64" xfId="0" applyFont="1" applyFill="1" applyBorder="1" applyAlignment="1">
      <alignment horizontal="center" vertical="center"/>
    </xf>
    <xf numFmtId="0" fontId="46" fillId="71" borderId="64" xfId="0" applyFont="1" applyFill="1" applyBorder="1" applyAlignment="1">
      <alignment horizontal="center" vertical="center"/>
    </xf>
    <xf numFmtId="0" fontId="46" fillId="71" borderId="62" xfId="0" applyFont="1" applyFill="1" applyBorder="1" applyAlignment="1">
      <alignment horizontal="center" vertical="center"/>
    </xf>
    <xf numFmtId="0" fontId="46" fillId="71" borderId="63" xfId="0" applyFont="1" applyFill="1" applyBorder="1" applyAlignment="1">
      <alignment horizontal="center" vertical="center"/>
    </xf>
    <xf numFmtId="0" fontId="0" fillId="102" borderId="23" xfId="0" applyFill="1" applyBorder="1"/>
    <xf numFmtId="0" fontId="0" fillId="102" borderId="13" xfId="0" applyFill="1" applyBorder="1"/>
    <xf numFmtId="0" fontId="0" fillId="102" borderId="19" xfId="0" applyFill="1" applyBorder="1"/>
    <xf numFmtId="0" fontId="0" fillId="54" borderId="51" xfId="0" applyFill="1" applyBorder="1"/>
    <xf numFmtId="0" fontId="0" fillId="89" borderId="11" xfId="0" applyFill="1" applyBorder="1"/>
    <xf numFmtId="0" fontId="0" fillId="89" borderId="24" xfId="0" applyFill="1" applyBorder="1"/>
    <xf numFmtId="0" fontId="0" fillId="89" borderId="26" xfId="0" applyFill="1" applyBorder="1"/>
    <xf numFmtId="0" fontId="0" fillId="89" borderId="27" xfId="0" applyFill="1" applyBorder="1"/>
    <xf numFmtId="0" fontId="57" fillId="0" borderId="0" xfId="0" applyFont="1"/>
    <xf numFmtId="49" fontId="10" fillId="20" borderId="0" xfId="0" applyNumberFormat="1" applyFont="1" applyFill="1" applyAlignment="1"/>
    <xf numFmtId="0" fontId="0" fillId="103" borderId="0" xfId="0" applyFill="1"/>
    <xf numFmtId="0" fontId="0" fillId="103" borderId="0" xfId="0" applyFill="1" applyAlignment="1">
      <alignment horizontal="center"/>
    </xf>
    <xf numFmtId="0" fontId="0" fillId="47" borderId="4" xfId="0" applyFill="1" applyBorder="1"/>
    <xf numFmtId="0" fontId="0" fillId="47" borderId="5" xfId="0" applyFill="1" applyBorder="1"/>
    <xf numFmtId="0" fontId="0" fillId="47" borderId="6" xfId="0" applyFill="1" applyBorder="1"/>
    <xf numFmtId="0" fontId="0" fillId="47" borderId="7" xfId="0" applyFill="1" applyBorder="1"/>
    <xf numFmtId="0" fontId="0" fillId="47" borderId="16" xfId="0" applyFill="1" applyBorder="1" applyAlignment="1">
      <alignment horizontal="center"/>
    </xf>
    <xf numFmtId="0" fontId="0" fillId="47" borderId="18" xfId="0" applyFill="1" applyBorder="1"/>
    <xf numFmtId="0" fontId="0" fillId="48" borderId="51" xfId="0" applyFill="1" applyBorder="1"/>
    <xf numFmtId="0" fontId="0" fillId="101" borderId="23" xfId="0" applyFill="1" applyBorder="1"/>
    <xf numFmtId="0" fontId="0" fillId="0" borderId="0" xfId="0" applyAlignment="1">
      <alignment horizontal="center"/>
    </xf>
    <xf numFmtId="0" fontId="5" fillId="19" borderId="81" xfId="0" applyFont="1" applyFill="1" applyBorder="1" applyAlignment="1">
      <alignment horizontal="center"/>
    </xf>
    <xf numFmtId="0" fontId="54" fillId="103" borderId="52" xfId="0" applyFont="1" applyFill="1" applyBorder="1" applyAlignment="1">
      <alignment horizontal="center"/>
    </xf>
    <xf numFmtId="0" fontId="59" fillId="95" borderId="21" xfId="0" applyFont="1" applyFill="1" applyBorder="1" applyAlignment="1">
      <alignment horizontal="center" vertical="center"/>
    </xf>
    <xf numFmtId="0" fontId="49" fillId="103" borderId="52" xfId="0" applyFont="1" applyFill="1" applyBorder="1" applyAlignment="1">
      <alignment vertical="center"/>
    </xf>
    <xf numFmtId="0" fontId="60" fillId="103" borderId="52" xfId="0" applyFont="1" applyFill="1" applyBorder="1" applyAlignment="1">
      <alignment horizontal="center" vertical="center"/>
    </xf>
    <xf numFmtId="14" fontId="9" fillId="0" borderId="0" xfId="0" applyNumberFormat="1" applyFont="1" applyAlignment="1">
      <alignment horizontal="center"/>
    </xf>
    <xf numFmtId="0" fontId="0" fillId="91" borderId="0" xfId="0" applyFill="1"/>
    <xf numFmtId="0" fontId="0" fillId="112" borderId="0" xfId="0" applyFill="1"/>
    <xf numFmtId="0" fontId="49" fillId="103" borderId="5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19" borderId="3" xfId="0" applyFont="1" applyFill="1" applyBorder="1" applyAlignment="1">
      <alignment horizontal="center" vertical="center"/>
    </xf>
    <xf numFmtId="0" fontId="54" fillId="103" borderId="52" xfId="0" applyFont="1" applyFill="1" applyBorder="1" applyAlignment="1">
      <alignment horizontal="center" vertical="center"/>
    </xf>
    <xf numFmtId="0" fontId="0" fillId="47" borderId="11" xfId="0" applyFill="1" applyBorder="1" applyAlignment="1">
      <alignment horizontal="center" vertical="center"/>
    </xf>
    <xf numFmtId="14" fontId="5" fillId="47" borderId="0" xfId="0" applyNumberFormat="1" applyFont="1" applyFill="1" applyAlignment="1">
      <alignment horizontal="center" vertical="center"/>
    </xf>
    <xf numFmtId="0" fontId="0" fillId="47" borderId="0" xfId="0" applyFill="1" applyAlignment="1">
      <alignment horizontal="center" vertical="center"/>
    </xf>
    <xf numFmtId="14" fontId="5" fillId="47" borderId="12" xfId="0" applyNumberFormat="1" applyFont="1" applyFill="1" applyBorder="1" applyAlignment="1">
      <alignment horizontal="center" vertical="center"/>
    </xf>
    <xf numFmtId="0" fontId="0" fillId="47" borderId="16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101" borderId="11" xfId="0" applyFill="1" applyBorder="1" applyAlignment="1">
      <alignment horizontal="center" vertical="center"/>
    </xf>
    <xf numFmtId="14" fontId="5" fillId="101" borderId="0" xfId="0" applyNumberFormat="1" applyFont="1" applyFill="1" applyAlignment="1">
      <alignment horizontal="center" vertical="center"/>
    </xf>
    <xf numFmtId="0" fontId="0" fillId="101" borderId="0" xfId="0" applyFill="1" applyAlignment="1">
      <alignment horizontal="center" vertical="center"/>
    </xf>
    <xf numFmtId="14" fontId="5" fillId="101" borderId="12" xfId="0" applyNumberFormat="1" applyFont="1" applyFill="1" applyBorder="1" applyAlignment="1">
      <alignment horizontal="center" vertical="center"/>
    </xf>
    <xf numFmtId="0" fontId="0" fillId="101" borderId="16" xfId="0" applyFill="1" applyBorder="1" applyAlignment="1">
      <alignment horizontal="center" vertical="center"/>
    </xf>
    <xf numFmtId="0" fontId="0" fillId="89" borderId="11" xfId="0" applyFill="1" applyBorder="1" applyAlignment="1">
      <alignment horizontal="center" vertical="center"/>
    </xf>
    <xf numFmtId="14" fontId="5" fillId="89" borderId="0" xfId="0" applyNumberFormat="1" applyFont="1" applyFill="1" applyAlignment="1">
      <alignment horizontal="center" vertical="center"/>
    </xf>
    <xf numFmtId="0" fontId="0" fillId="89" borderId="0" xfId="0" applyFill="1" applyAlignment="1">
      <alignment horizontal="center" vertical="center"/>
    </xf>
    <xf numFmtId="14" fontId="5" fillId="89" borderId="12" xfId="0" applyNumberFormat="1" applyFont="1" applyFill="1" applyBorder="1" applyAlignment="1">
      <alignment horizontal="center" vertical="center"/>
    </xf>
    <xf numFmtId="0" fontId="0" fillId="89" borderId="16" xfId="0" applyFill="1" applyBorder="1" applyAlignment="1">
      <alignment horizontal="center" vertical="center"/>
    </xf>
    <xf numFmtId="0" fontId="0" fillId="68" borderId="11" xfId="0" applyFill="1" applyBorder="1" applyAlignment="1">
      <alignment horizontal="center" vertical="center"/>
    </xf>
    <xf numFmtId="14" fontId="5" fillId="68" borderId="0" xfId="0" applyNumberFormat="1" applyFont="1" applyFill="1" applyAlignment="1">
      <alignment horizontal="center" vertical="center"/>
    </xf>
    <xf numFmtId="0" fontId="0" fillId="68" borderId="0" xfId="0" applyFill="1" applyAlignment="1">
      <alignment horizontal="center" vertical="center"/>
    </xf>
    <xf numFmtId="14" fontId="5" fillId="68" borderId="12" xfId="0" applyNumberFormat="1" applyFont="1" applyFill="1" applyBorder="1" applyAlignment="1">
      <alignment horizontal="center" vertical="center"/>
    </xf>
    <xf numFmtId="17" fontId="19" fillId="0" borderId="0" xfId="0" applyNumberFormat="1" applyFont="1" applyAlignment="1">
      <alignment horizontal="center" vertical="center"/>
    </xf>
    <xf numFmtId="0" fontId="0" fillId="91" borderId="0" xfId="0" applyFill="1" applyAlignment="1">
      <alignment horizontal="center" vertical="center"/>
    </xf>
    <xf numFmtId="0" fontId="0" fillId="112" borderId="0" xfId="0" applyFill="1" applyAlignment="1">
      <alignment horizontal="center" vertical="center"/>
    </xf>
    <xf numFmtId="0" fontId="0" fillId="47" borderId="4" xfId="0" applyFill="1" applyBorder="1" applyAlignment="1">
      <alignment horizontal="center" vertical="center"/>
    </xf>
    <xf numFmtId="0" fontId="0" fillId="47" borderId="5" xfId="0" applyFill="1" applyBorder="1" applyAlignment="1">
      <alignment horizontal="center" vertical="center"/>
    </xf>
    <xf numFmtId="0" fontId="0" fillId="47" borderId="6" xfId="0" applyFill="1" applyBorder="1" applyAlignment="1">
      <alignment horizontal="center" vertical="center"/>
    </xf>
    <xf numFmtId="0" fontId="0" fillId="47" borderId="7" xfId="0" applyFill="1" applyBorder="1" applyAlignment="1">
      <alignment horizontal="center" vertical="center"/>
    </xf>
    <xf numFmtId="0" fontId="0" fillId="47" borderId="13" xfId="0" applyFill="1" applyBorder="1" applyAlignment="1">
      <alignment horizontal="center" vertical="center"/>
    </xf>
    <xf numFmtId="0" fontId="0" fillId="47" borderId="12" xfId="0" applyFill="1" applyBorder="1" applyAlignment="1">
      <alignment horizontal="center" vertical="center"/>
    </xf>
    <xf numFmtId="0" fontId="0" fillId="47" borderId="18" xfId="0" applyFill="1" applyBorder="1" applyAlignment="1">
      <alignment horizontal="center" vertical="center"/>
    </xf>
    <xf numFmtId="0" fontId="0" fillId="47" borderId="19" xfId="0" applyFill="1" applyBorder="1" applyAlignment="1">
      <alignment horizontal="center" vertical="center"/>
    </xf>
    <xf numFmtId="0" fontId="0" fillId="48" borderId="51" xfId="0" applyFill="1" applyBorder="1" applyAlignment="1">
      <alignment horizontal="center" vertical="center"/>
    </xf>
    <xf numFmtId="0" fontId="0" fillId="48" borderId="18" xfId="0" applyFill="1" applyBorder="1" applyAlignment="1">
      <alignment horizontal="center" vertical="center"/>
    </xf>
    <xf numFmtId="0" fontId="0" fillId="48" borderId="19" xfId="0" applyFill="1" applyBorder="1" applyAlignment="1">
      <alignment horizontal="center" vertical="center"/>
    </xf>
    <xf numFmtId="0" fontId="0" fillId="101" borderId="12" xfId="0" applyFill="1" applyBorder="1" applyAlignment="1">
      <alignment horizontal="center" vertical="center"/>
    </xf>
    <xf numFmtId="0" fontId="0" fillId="101" borderId="23" xfId="0" applyFill="1" applyBorder="1" applyAlignment="1">
      <alignment horizontal="center" vertical="center"/>
    </xf>
    <xf numFmtId="0" fontId="0" fillId="101" borderId="13" xfId="0" applyFill="1" applyBorder="1" applyAlignment="1">
      <alignment horizontal="center" vertical="center"/>
    </xf>
    <xf numFmtId="0" fontId="0" fillId="101" borderId="18" xfId="0" applyFill="1" applyBorder="1" applyAlignment="1">
      <alignment horizontal="center" vertical="center"/>
    </xf>
    <xf numFmtId="0" fontId="0" fillId="101" borderId="19" xfId="0" applyFill="1" applyBorder="1" applyAlignment="1">
      <alignment horizontal="center" vertical="center"/>
    </xf>
    <xf numFmtId="0" fontId="0" fillId="89" borderId="12" xfId="0" applyFill="1" applyBorder="1" applyAlignment="1">
      <alignment horizontal="center" vertical="center"/>
    </xf>
    <xf numFmtId="0" fontId="0" fillId="89" borderId="23" xfId="0" applyFill="1" applyBorder="1" applyAlignment="1">
      <alignment horizontal="center" vertical="center"/>
    </xf>
    <xf numFmtId="0" fontId="0" fillId="89" borderId="13" xfId="0" applyFill="1" applyBorder="1" applyAlignment="1">
      <alignment horizontal="center" vertical="center"/>
    </xf>
    <xf numFmtId="0" fontId="0" fillId="89" borderId="18" xfId="0" applyFill="1" applyBorder="1" applyAlignment="1">
      <alignment horizontal="center" vertical="center"/>
    </xf>
    <xf numFmtId="0" fontId="0" fillId="89" borderId="19" xfId="0" applyFill="1" applyBorder="1" applyAlignment="1">
      <alignment horizontal="center" vertical="center"/>
    </xf>
    <xf numFmtId="0" fontId="0" fillId="68" borderId="12" xfId="0" applyFill="1" applyBorder="1" applyAlignment="1">
      <alignment horizontal="center" vertical="center"/>
    </xf>
    <xf numFmtId="0" fontId="0" fillId="68" borderId="23" xfId="0" applyFill="1" applyBorder="1" applyAlignment="1">
      <alignment horizontal="center" vertical="center"/>
    </xf>
    <xf numFmtId="0" fontId="0" fillId="68" borderId="13" xfId="0" applyFill="1" applyBorder="1" applyAlignment="1">
      <alignment horizontal="center" vertical="center"/>
    </xf>
    <xf numFmtId="0" fontId="0" fillId="68" borderId="24" xfId="0" applyFill="1" applyBorder="1" applyAlignment="1">
      <alignment horizontal="center" vertical="center"/>
    </xf>
    <xf numFmtId="0" fontId="0" fillId="68" borderId="26" xfId="0" applyFill="1" applyBorder="1" applyAlignment="1">
      <alignment horizontal="center" vertical="center"/>
    </xf>
    <xf numFmtId="0" fontId="0" fillId="68" borderId="27" xfId="0" applyFill="1" applyBorder="1" applyAlignment="1">
      <alignment horizontal="center" vertical="center"/>
    </xf>
    <xf numFmtId="0" fontId="49" fillId="113" borderId="52" xfId="0" applyFont="1" applyFill="1" applyBorder="1" applyAlignment="1">
      <alignment vertical="center"/>
    </xf>
    <xf numFmtId="0" fontId="61" fillId="78" borderId="63" xfId="0" applyFont="1" applyFill="1" applyBorder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49" fillId="90" borderId="84" xfId="0" applyFont="1" applyFill="1" applyBorder="1" applyAlignment="1">
      <alignment horizontal="center"/>
    </xf>
    <xf numFmtId="0" fontId="49" fillId="90" borderId="85" xfId="0" applyFont="1" applyFill="1" applyBorder="1" applyAlignment="1">
      <alignment horizontal="center"/>
    </xf>
    <xf numFmtId="0" fontId="49" fillId="91" borderId="52" xfId="0" applyFont="1" applyFill="1" applyBorder="1" applyAlignment="1">
      <alignment vertical="center"/>
    </xf>
    <xf numFmtId="0" fontId="65" fillId="95" borderId="21" xfId="0" applyFont="1" applyFill="1" applyBorder="1" applyAlignment="1">
      <alignment horizontal="center" vertical="center"/>
    </xf>
    <xf numFmtId="0" fontId="6" fillId="114" borderId="6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5" fillId="0" borderId="25" xfId="0" applyFont="1" applyBorder="1" applyAlignment="1">
      <alignment horizontal="center"/>
    </xf>
    <xf numFmtId="0" fontId="9" fillId="15" borderId="17" xfId="0" applyFont="1" applyFill="1" applyBorder="1" applyAlignment="1">
      <alignment horizontal="center"/>
    </xf>
    <xf numFmtId="14" fontId="9" fillId="19" borderId="0" xfId="0" applyNumberFormat="1" applyFont="1" applyFill="1" applyAlignment="1">
      <alignment horizontal="center"/>
    </xf>
    <xf numFmtId="0" fontId="9" fillId="17" borderId="17" xfId="0" applyFont="1" applyFill="1" applyBorder="1" applyAlignment="1">
      <alignment horizontal="center"/>
    </xf>
    <xf numFmtId="0" fontId="9" fillId="18" borderId="17" xfId="0" applyFont="1" applyFill="1" applyBorder="1" applyAlignment="1">
      <alignment horizontal="center"/>
    </xf>
    <xf numFmtId="0" fontId="6" fillId="8" borderId="47" xfId="0" applyFont="1" applyFill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7" fillId="19" borderId="5" xfId="0" applyFont="1" applyFill="1" applyBorder="1" applyAlignment="1">
      <alignment horizontal="center" vertical="center"/>
    </xf>
    <xf numFmtId="0" fontId="20" fillId="21" borderId="47" xfId="0" applyFont="1" applyFill="1" applyBorder="1" applyAlignment="1">
      <alignment horizontal="center" vertical="center"/>
    </xf>
    <xf numFmtId="0" fontId="8" fillId="22" borderId="49" xfId="0" applyFont="1" applyFill="1" applyBorder="1" applyAlignment="1">
      <alignment horizontal="center" vertical="center"/>
    </xf>
    <xf numFmtId="0" fontId="8" fillId="22" borderId="50" xfId="0" applyFont="1" applyFill="1" applyBorder="1" applyAlignment="1">
      <alignment horizontal="center" vertical="center"/>
    </xf>
    <xf numFmtId="0" fontId="8" fillId="22" borderId="47" xfId="0" applyFont="1" applyFill="1" applyBorder="1" applyAlignment="1">
      <alignment horizontal="center" vertical="center"/>
    </xf>
    <xf numFmtId="0" fontId="7" fillId="23" borderId="48" xfId="0" applyFont="1" applyFill="1" applyBorder="1" applyAlignment="1">
      <alignment horizontal="center" vertical="center"/>
    </xf>
    <xf numFmtId="0" fontId="8" fillId="17" borderId="20" xfId="0" applyFont="1" applyFill="1" applyBorder="1" applyAlignment="1">
      <alignment horizontal="center" vertical="center"/>
    </xf>
    <xf numFmtId="0" fontId="8" fillId="17" borderId="21" xfId="0" applyFont="1" applyFill="1" applyBorder="1" applyAlignment="1">
      <alignment horizontal="center" vertical="center"/>
    </xf>
    <xf numFmtId="0" fontId="6" fillId="17" borderId="47" xfId="0" applyFont="1" applyFill="1" applyBorder="1" applyAlignment="1">
      <alignment horizontal="center" vertical="center"/>
    </xf>
    <xf numFmtId="0" fontId="6" fillId="11" borderId="47" xfId="0" applyFont="1" applyFill="1" applyBorder="1" applyAlignment="1">
      <alignment horizontal="center" vertical="center"/>
    </xf>
    <xf numFmtId="0" fontId="8" fillId="10" borderId="20" xfId="0" applyFont="1" applyFill="1" applyBorder="1" applyAlignment="1">
      <alignment horizontal="center" vertical="center"/>
    </xf>
    <xf numFmtId="0" fontId="8" fillId="10" borderId="21" xfId="0" applyFont="1" applyFill="1" applyBorder="1" applyAlignment="1">
      <alignment horizontal="center" vertical="center"/>
    </xf>
    <xf numFmtId="0" fontId="6" fillId="10" borderId="47" xfId="0" applyFont="1" applyFill="1" applyBorder="1" applyAlignment="1">
      <alignment horizontal="center" vertical="center"/>
    </xf>
    <xf numFmtId="0" fontId="8" fillId="22" borderId="20" xfId="0" applyFont="1" applyFill="1" applyBorder="1" applyAlignment="1">
      <alignment horizontal="center" vertical="center"/>
    </xf>
    <xf numFmtId="0" fontId="8" fillId="22" borderId="21" xfId="0" applyFont="1" applyFill="1" applyBorder="1" applyAlignment="1">
      <alignment horizontal="center" vertical="center"/>
    </xf>
    <xf numFmtId="0" fontId="6" fillId="22" borderId="47" xfId="0" applyFont="1" applyFill="1" applyBorder="1" applyAlignment="1">
      <alignment horizontal="center" vertical="center"/>
    </xf>
    <xf numFmtId="164" fontId="0" fillId="24" borderId="52" xfId="0" applyNumberFormat="1" applyFill="1" applyBorder="1" applyAlignment="1">
      <alignment horizontal="center" vertical="center" shrinkToFit="1"/>
    </xf>
    <xf numFmtId="0" fontId="20" fillId="10" borderId="47" xfId="0" applyFont="1" applyFill="1" applyBorder="1" applyAlignment="1">
      <alignment horizontal="center" vertical="center"/>
    </xf>
    <xf numFmtId="0" fontId="7" fillId="10" borderId="48" xfId="0" applyFont="1" applyFill="1" applyBorder="1" applyAlignment="1">
      <alignment horizontal="center" vertical="center"/>
    </xf>
    <xf numFmtId="0" fontId="6" fillId="17" borderId="49" xfId="0" applyFont="1" applyFill="1" applyBorder="1" applyAlignment="1">
      <alignment horizontal="center" vertical="center"/>
    </xf>
    <xf numFmtId="0" fontId="6" fillId="17" borderId="50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/>
    </xf>
    <xf numFmtId="0" fontId="6" fillId="21" borderId="47" xfId="0" applyFont="1" applyFill="1" applyBorder="1" applyAlignment="1">
      <alignment horizontal="center" vertical="center"/>
    </xf>
    <xf numFmtId="0" fontId="6" fillId="21" borderId="49" xfId="0" applyFont="1" applyFill="1" applyBorder="1" applyAlignment="1">
      <alignment horizontal="center" vertical="center"/>
    </xf>
    <xf numFmtId="0" fontId="6" fillId="21" borderId="50" xfId="0" applyFont="1" applyFill="1" applyBorder="1" applyAlignment="1">
      <alignment horizontal="center" vertical="center"/>
    </xf>
    <xf numFmtId="0" fontId="8" fillId="17" borderId="53" xfId="0" applyFont="1" applyFill="1" applyBorder="1" applyAlignment="1">
      <alignment horizontal="center" vertical="center"/>
    </xf>
    <xf numFmtId="0" fontId="8" fillId="17" borderId="54" xfId="0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8" fillId="18" borderId="20" xfId="0" applyFont="1" applyFill="1" applyBorder="1" applyAlignment="1">
      <alignment horizontal="center" vertical="center"/>
    </xf>
    <xf numFmtId="0" fontId="8" fillId="18" borderId="21" xfId="0" applyFont="1" applyFill="1" applyBorder="1" applyAlignment="1">
      <alignment horizontal="center" vertical="center"/>
    </xf>
    <xf numFmtId="0" fontId="6" fillId="18" borderId="47" xfId="0" applyFont="1" applyFill="1" applyBorder="1" applyAlignment="1">
      <alignment horizontal="center" vertical="center"/>
    </xf>
    <xf numFmtId="0" fontId="2" fillId="25" borderId="48" xfId="0" applyFont="1" applyFill="1" applyBorder="1" applyAlignment="1">
      <alignment horizontal="center" vertical="center"/>
    </xf>
    <xf numFmtId="0" fontId="21" fillId="18" borderId="49" xfId="0" applyFont="1" applyFill="1" applyBorder="1" applyAlignment="1">
      <alignment horizontal="center" vertical="center"/>
    </xf>
    <xf numFmtId="0" fontId="21" fillId="18" borderId="50" xfId="0" applyFont="1" applyFill="1" applyBorder="1" applyAlignment="1">
      <alignment horizontal="center" vertical="center"/>
    </xf>
    <xf numFmtId="0" fontId="21" fillId="18" borderId="47" xfId="0" applyFont="1" applyFill="1" applyBorder="1" applyAlignment="1">
      <alignment horizontal="center" vertical="center"/>
    </xf>
    <xf numFmtId="0" fontId="22" fillId="26" borderId="20" xfId="0" applyFont="1" applyFill="1" applyBorder="1" applyAlignment="1">
      <alignment horizontal="center" vertical="center"/>
    </xf>
    <xf numFmtId="0" fontId="22" fillId="26" borderId="21" xfId="0" applyFont="1" applyFill="1" applyBorder="1" applyAlignment="1">
      <alignment horizontal="center" vertical="center"/>
    </xf>
    <xf numFmtId="0" fontId="23" fillId="26" borderId="47" xfId="0" applyFont="1" applyFill="1" applyBorder="1" applyAlignment="1">
      <alignment horizontal="center" vertical="center"/>
    </xf>
    <xf numFmtId="0" fontId="21" fillId="27" borderId="47" xfId="0" applyFont="1" applyFill="1" applyBorder="1" applyAlignment="1">
      <alignment horizontal="center" vertical="center"/>
    </xf>
    <xf numFmtId="0" fontId="9" fillId="27" borderId="17" xfId="0" applyFont="1" applyFill="1" applyBorder="1" applyAlignment="1">
      <alignment horizontal="center"/>
    </xf>
    <xf numFmtId="0" fontId="24" fillId="27" borderId="20" xfId="0" applyFont="1" applyFill="1" applyBorder="1" applyAlignment="1">
      <alignment horizontal="center" vertical="center"/>
    </xf>
    <xf numFmtId="0" fontId="24" fillId="27" borderId="21" xfId="0" applyFont="1" applyFill="1" applyBorder="1" applyAlignment="1">
      <alignment horizontal="center" vertical="center"/>
    </xf>
    <xf numFmtId="0" fontId="8" fillId="28" borderId="21" xfId="0" applyFont="1" applyFill="1" applyBorder="1" applyAlignment="1">
      <alignment horizontal="center" vertical="center"/>
    </xf>
    <xf numFmtId="0" fontId="6" fillId="28" borderId="47" xfId="0" applyFont="1" applyFill="1" applyBorder="1" applyAlignment="1">
      <alignment horizontal="center" vertical="center"/>
    </xf>
    <xf numFmtId="0" fontId="2" fillId="19" borderId="5" xfId="0" applyFont="1" applyFill="1" applyBorder="1" applyAlignment="1">
      <alignment horizontal="center" vertical="center"/>
    </xf>
    <xf numFmtId="0" fontId="20" fillId="28" borderId="47" xfId="0" applyFont="1" applyFill="1" applyBorder="1" applyAlignment="1">
      <alignment horizontal="center" vertical="center"/>
    </xf>
    <xf numFmtId="0" fontId="21" fillId="4" borderId="47" xfId="0" applyFont="1" applyFill="1" applyBorder="1" applyAlignment="1">
      <alignment horizontal="center" vertical="center"/>
    </xf>
    <xf numFmtId="0" fontId="30" fillId="25" borderId="48" xfId="0" applyFont="1" applyFill="1" applyBorder="1" applyAlignment="1">
      <alignment horizontal="center" vertical="center"/>
    </xf>
    <xf numFmtId="0" fontId="29" fillId="27" borderId="50" xfId="0" applyFont="1" applyFill="1" applyBorder="1" applyAlignment="1">
      <alignment horizontal="center" vertical="center" textRotation="45"/>
    </xf>
    <xf numFmtId="0" fontId="29" fillId="27" borderId="54" xfId="0" applyFont="1" applyFill="1" applyBorder="1" applyAlignment="1">
      <alignment horizontal="center" vertical="center" textRotation="45"/>
    </xf>
    <xf numFmtId="0" fontId="21" fillId="21" borderId="47" xfId="0" applyFont="1" applyFill="1" applyBorder="1" applyAlignment="1">
      <alignment horizontal="center" vertical="center"/>
    </xf>
    <xf numFmtId="164" fontId="21" fillId="24" borderId="52" xfId="0" applyNumberFormat="1" applyFont="1" applyFill="1" applyBorder="1" applyAlignment="1">
      <alignment horizontal="center" vertical="center" shrinkToFit="1"/>
    </xf>
    <xf numFmtId="0" fontId="21" fillId="21" borderId="49" xfId="0" applyFont="1" applyFill="1" applyBorder="1" applyAlignment="1">
      <alignment horizontal="center" vertical="center"/>
    </xf>
    <xf numFmtId="0" fontId="21" fillId="21" borderId="50" xfId="0" applyFont="1" applyFill="1" applyBorder="1" applyAlignment="1">
      <alignment horizontal="center" vertical="center"/>
    </xf>
    <xf numFmtId="0" fontId="24" fillId="26" borderId="20" xfId="0" applyFont="1" applyFill="1" applyBorder="1" applyAlignment="1">
      <alignment horizontal="center" vertical="center"/>
    </xf>
    <xf numFmtId="0" fontId="24" fillId="26" borderId="21" xfId="0" applyFont="1" applyFill="1" applyBorder="1" applyAlignment="1">
      <alignment horizontal="center" vertical="center"/>
    </xf>
    <xf numFmtId="0" fontId="21" fillId="26" borderId="47" xfId="0" applyFont="1" applyFill="1" applyBorder="1" applyAlignment="1">
      <alignment horizontal="center" vertical="center"/>
    </xf>
    <xf numFmtId="164" fontId="31" fillId="24" borderId="52" xfId="0" applyNumberFormat="1" applyFont="1" applyFill="1" applyBorder="1" applyAlignment="1">
      <alignment horizontal="center" vertical="center" shrinkToFit="1"/>
    </xf>
    <xf numFmtId="0" fontId="21" fillId="8" borderId="49" xfId="0" applyFont="1" applyFill="1" applyBorder="1" applyAlignment="1">
      <alignment horizontal="center" vertical="center"/>
    </xf>
    <xf numFmtId="0" fontId="21" fillId="8" borderId="50" xfId="0" applyFont="1" applyFill="1" applyBorder="1" applyAlignment="1">
      <alignment horizontal="center" vertical="center"/>
    </xf>
    <xf numFmtId="0" fontId="21" fillId="8" borderId="47" xfId="0" applyFont="1" applyFill="1" applyBorder="1" applyAlignment="1">
      <alignment horizontal="center" vertical="center"/>
    </xf>
    <xf numFmtId="0" fontId="24" fillId="18" borderId="20" xfId="0" applyFont="1" applyFill="1" applyBorder="1" applyAlignment="1">
      <alignment horizontal="center" vertical="center"/>
    </xf>
    <xf numFmtId="0" fontId="24" fillId="18" borderId="21" xfId="0" applyFont="1" applyFill="1" applyBorder="1" applyAlignment="1">
      <alignment horizontal="center" vertical="center"/>
    </xf>
    <xf numFmtId="0" fontId="21" fillId="17" borderId="47" xfId="0" applyFont="1" applyFill="1" applyBorder="1" applyAlignment="1">
      <alignment horizontal="center" vertical="center"/>
    </xf>
    <xf numFmtId="0" fontId="32" fillId="7" borderId="50" xfId="0" applyFont="1" applyFill="1" applyBorder="1" applyAlignment="1">
      <alignment horizontal="center" vertical="center" textRotation="45"/>
    </xf>
    <xf numFmtId="0" fontId="24" fillId="17" borderId="21" xfId="0" applyFont="1" applyFill="1" applyBorder="1" applyAlignment="1">
      <alignment horizontal="center" vertical="center"/>
    </xf>
    <xf numFmtId="0" fontId="24" fillId="18" borderId="58" xfId="0" applyFont="1" applyFill="1" applyBorder="1" applyAlignment="1">
      <alignment horizontal="center" vertical="center"/>
    </xf>
    <xf numFmtId="0" fontId="24" fillId="18" borderId="59" xfId="0" applyFont="1" applyFill="1" applyBorder="1" applyAlignment="1">
      <alignment horizontal="center" vertical="center"/>
    </xf>
    <xf numFmtId="0" fontId="21" fillId="18" borderId="59" xfId="0" applyFont="1" applyFill="1" applyBorder="1" applyAlignment="1">
      <alignment horizontal="center" vertical="center"/>
    </xf>
    <xf numFmtId="0" fontId="21" fillId="4" borderId="59" xfId="0" applyFont="1" applyFill="1" applyBorder="1" applyAlignment="1">
      <alignment horizontal="center" vertical="center"/>
    </xf>
    <xf numFmtId="0" fontId="2" fillId="25" borderId="60" xfId="0" applyFont="1" applyFill="1" applyBorder="1" applyAlignment="1">
      <alignment horizontal="center" vertical="center"/>
    </xf>
    <xf numFmtId="49" fontId="10" fillId="20" borderId="0" xfId="0" applyNumberFormat="1" applyFont="1" applyFill="1" applyAlignment="1">
      <alignment horizontal="center"/>
    </xf>
    <xf numFmtId="0" fontId="24" fillId="21" borderId="20" xfId="0" applyFont="1" applyFill="1" applyBorder="1" applyAlignment="1">
      <alignment horizontal="center" vertical="center"/>
    </xf>
    <xf numFmtId="0" fontId="24" fillId="21" borderId="21" xfId="0" applyFont="1" applyFill="1" applyBorder="1" applyAlignment="1">
      <alignment horizontal="center" vertical="center"/>
    </xf>
    <xf numFmtId="0" fontId="9" fillId="22" borderId="17" xfId="0" applyFont="1" applyFill="1" applyBorder="1" applyAlignment="1">
      <alignment horizontal="center"/>
    </xf>
    <xf numFmtId="0" fontId="24" fillId="8" borderId="20" xfId="0" applyFont="1" applyFill="1" applyBorder="1" applyAlignment="1">
      <alignment horizontal="center" vertical="center"/>
    </xf>
    <xf numFmtId="0" fontId="24" fillId="8" borderId="21" xfId="0" applyFont="1" applyFill="1" applyBorder="1" applyAlignment="1">
      <alignment horizontal="center" vertical="center"/>
    </xf>
    <xf numFmtId="0" fontId="24" fillId="22" borderId="20" xfId="0" applyFont="1" applyFill="1" applyBorder="1" applyAlignment="1">
      <alignment horizontal="center" vertical="center"/>
    </xf>
    <xf numFmtId="0" fontId="24" fillId="22" borderId="21" xfId="0" applyFont="1" applyFill="1" applyBorder="1" applyAlignment="1">
      <alignment horizontal="center" vertical="center"/>
    </xf>
    <xf numFmtId="0" fontId="21" fillId="22" borderId="47" xfId="0" applyFont="1" applyFill="1" applyBorder="1" applyAlignment="1">
      <alignment horizontal="center" vertical="center"/>
    </xf>
    <xf numFmtId="0" fontId="21" fillId="10" borderId="47" xfId="0" applyFont="1" applyFill="1" applyBorder="1" applyAlignment="1">
      <alignment horizontal="center" vertical="center"/>
    </xf>
    <xf numFmtId="0" fontId="2" fillId="10" borderId="48" xfId="0" applyFont="1" applyFill="1" applyBorder="1" applyAlignment="1">
      <alignment horizontal="center" vertical="center"/>
    </xf>
    <xf numFmtId="0" fontId="9" fillId="12" borderId="17" xfId="0" applyFont="1" applyFill="1" applyBorder="1" applyAlignment="1">
      <alignment horizontal="center"/>
    </xf>
    <xf numFmtId="0" fontId="21" fillId="34" borderId="47" xfId="0" applyFont="1" applyFill="1" applyBorder="1" applyAlignment="1">
      <alignment horizontal="center" vertical="center"/>
    </xf>
    <xf numFmtId="0" fontId="2" fillId="34" borderId="48" xfId="0" applyFont="1" applyFill="1" applyBorder="1" applyAlignment="1">
      <alignment horizontal="center" vertical="center"/>
    </xf>
    <xf numFmtId="0" fontId="17" fillId="18" borderId="17" xfId="0" applyFont="1" applyFill="1" applyBorder="1" applyAlignment="1">
      <alignment horizontal="center"/>
    </xf>
    <xf numFmtId="0" fontId="24" fillId="17" borderId="20" xfId="0" applyFont="1" applyFill="1" applyBorder="1" applyAlignment="1">
      <alignment horizontal="center" vertical="center"/>
    </xf>
    <xf numFmtId="0" fontId="21" fillId="24" borderId="47" xfId="0" applyFont="1" applyFill="1" applyBorder="1" applyAlignment="1">
      <alignment horizontal="center" vertical="center"/>
    </xf>
    <xf numFmtId="0" fontId="2" fillId="24" borderId="48" xfId="0" applyFont="1" applyFill="1" applyBorder="1" applyAlignment="1">
      <alignment horizontal="center" vertical="center"/>
    </xf>
    <xf numFmtId="0" fontId="21" fillId="30" borderId="47" xfId="0" applyFont="1" applyFill="1" applyBorder="1" applyAlignment="1">
      <alignment horizontal="center" vertical="center"/>
    </xf>
    <xf numFmtId="0" fontId="2" fillId="30" borderId="48" xfId="0" applyFont="1" applyFill="1" applyBorder="1" applyAlignment="1">
      <alignment horizontal="center" vertical="center"/>
    </xf>
    <xf numFmtId="0" fontId="21" fillId="17" borderId="49" xfId="0" applyFont="1" applyFill="1" applyBorder="1" applyAlignment="1">
      <alignment horizontal="center" vertical="center"/>
    </xf>
    <xf numFmtId="0" fontId="21" fillId="17" borderId="50" xfId="0" applyFont="1" applyFill="1" applyBorder="1" applyAlignment="1">
      <alignment horizontal="center" vertical="center"/>
    </xf>
    <xf numFmtId="0" fontId="21" fillId="33" borderId="47" xfId="0" applyFont="1" applyFill="1" applyBorder="1" applyAlignment="1">
      <alignment horizontal="center" vertical="center"/>
    </xf>
    <xf numFmtId="0" fontId="2" fillId="33" borderId="48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/>
    </xf>
    <xf numFmtId="0" fontId="24" fillId="21" borderId="47" xfId="0" applyFont="1" applyFill="1" applyBorder="1" applyAlignment="1">
      <alignment horizontal="center" vertical="center"/>
    </xf>
    <xf numFmtId="0" fontId="35" fillId="7" borderId="20" xfId="0" applyFont="1" applyFill="1" applyBorder="1" applyAlignment="1">
      <alignment horizontal="center" vertical="center"/>
    </xf>
    <xf numFmtId="0" fontId="35" fillId="7" borderId="21" xfId="0" applyFont="1" applyFill="1" applyBorder="1" applyAlignment="1">
      <alignment horizontal="center" vertical="center"/>
    </xf>
    <xf numFmtId="0" fontId="35" fillId="7" borderId="47" xfId="0" applyFont="1" applyFill="1" applyBorder="1" applyAlignment="1">
      <alignment horizontal="center" vertical="center"/>
    </xf>
    <xf numFmtId="0" fontId="2" fillId="7" borderId="48" xfId="0" applyFont="1" applyFill="1" applyBorder="1" applyAlignment="1">
      <alignment horizontal="center" vertical="center"/>
    </xf>
    <xf numFmtId="0" fontId="21" fillId="2" borderId="47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2" fillId="32" borderId="48" xfId="0" applyFont="1" applyFill="1" applyBorder="1" applyAlignment="1">
      <alignment horizontal="center" vertical="center"/>
    </xf>
    <xf numFmtId="0" fontId="21" fillId="32" borderId="47" xfId="0" applyFont="1" applyFill="1" applyBorder="1" applyAlignment="1">
      <alignment horizontal="center" vertical="center"/>
    </xf>
    <xf numFmtId="49" fontId="10" fillId="38" borderId="0" xfId="0" applyNumberFormat="1" applyFont="1" applyFill="1" applyAlignment="1">
      <alignment horizontal="center"/>
    </xf>
    <xf numFmtId="0" fontId="21" fillId="34" borderId="50" xfId="0" applyFont="1" applyFill="1" applyBorder="1" applyAlignment="1">
      <alignment horizontal="center" vertical="center"/>
    </xf>
    <xf numFmtId="0" fontId="24" fillId="39" borderId="20" xfId="0" applyFont="1" applyFill="1" applyBorder="1" applyAlignment="1">
      <alignment horizontal="center" vertical="center"/>
    </xf>
    <xf numFmtId="0" fontId="24" fillId="39" borderId="21" xfId="0" applyFont="1" applyFill="1" applyBorder="1" applyAlignment="1">
      <alignment horizontal="center" vertical="center"/>
    </xf>
    <xf numFmtId="0" fontId="21" fillId="39" borderId="47" xfId="0" applyFont="1" applyFill="1" applyBorder="1" applyAlignment="1">
      <alignment horizontal="center" vertical="center"/>
    </xf>
    <xf numFmtId="0" fontId="24" fillId="12" borderId="20" xfId="0" applyFont="1" applyFill="1" applyBorder="1" applyAlignment="1">
      <alignment horizontal="center" vertical="center"/>
    </xf>
    <xf numFmtId="0" fontId="24" fillId="12" borderId="21" xfId="0" applyFont="1" applyFill="1" applyBorder="1" applyAlignment="1">
      <alignment horizontal="center" vertical="center"/>
    </xf>
    <xf numFmtId="0" fontId="21" fillId="12" borderId="47" xfId="0" applyFont="1" applyFill="1" applyBorder="1" applyAlignment="1">
      <alignment horizontal="center" vertical="center"/>
    </xf>
    <xf numFmtId="0" fontId="24" fillId="30" borderId="20" xfId="0" applyFont="1" applyFill="1" applyBorder="1" applyAlignment="1">
      <alignment horizontal="center" vertical="center"/>
    </xf>
    <xf numFmtId="0" fontId="24" fillId="30" borderId="21" xfId="0" applyFont="1" applyFill="1" applyBorder="1" applyAlignment="1">
      <alignment horizontal="center" vertical="center"/>
    </xf>
    <xf numFmtId="0" fontId="21" fillId="25" borderId="47" xfId="0" applyFont="1" applyFill="1" applyBorder="1" applyAlignment="1">
      <alignment horizontal="center" vertical="center"/>
    </xf>
    <xf numFmtId="0" fontId="9" fillId="45" borderId="17" xfId="0" applyFont="1" applyFill="1" applyBorder="1" applyAlignment="1">
      <alignment horizontal="center"/>
    </xf>
    <xf numFmtId="0" fontId="24" fillId="36" borderId="20" xfId="0" applyFont="1" applyFill="1" applyBorder="1" applyAlignment="1">
      <alignment horizontal="center" vertical="center"/>
    </xf>
    <xf numFmtId="0" fontId="24" fillId="36" borderId="21" xfId="0" applyFont="1" applyFill="1" applyBorder="1" applyAlignment="1">
      <alignment horizontal="center" vertical="center"/>
    </xf>
    <xf numFmtId="0" fontId="21" fillId="36" borderId="47" xfId="0" applyFont="1" applyFill="1" applyBorder="1" applyAlignment="1">
      <alignment horizontal="center" vertical="center"/>
    </xf>
    <xf numFmtId="0" fontId="24" fillId="32" borderId="20" xfId="0" applyFont="1" applyFill="1" applyBorder="1" applyAlignment="1">
      <alignment horizontal="center" vertical="center"/>
    </xf>
    <xf numFmtId="0" fontId="24" fillId="32" borderId="21" xfId="0" applyFont="1" applyFill="1" applyBorder="1" applyAlignment="1">
      <alignment horizontal="center" vertical="center"/>
    </xf>
    <xf numFmtId="0" fontId="24" fillId="3" borderId="20" xfId="0" applyFont="1" applyFill="1" applyBorder="1" applyAlignment="1">
      <alignment horizontal="center" vertical="center"/>
    </xf>
    <xf numFmtId="0" fontId="24" fillId="3" borderId="21" xfId="0" applyFont="1" applyFill="1" applyBorder="1" applyAlignment="1">
      <alignment horizontal="center" vertical="center"/>
    </xf>
    <xf numFmtId="0" fontId="21" fillId="3" borderId="47" xfId="0" applyFont="1" applyFill="1" applyBorder="1" applyAlignment="1">
      <alignment horizontal="center" vertical="center"/>
    </xf>
    <xf numFmtId="0" fontId="24" fillId="31" borderId="20" xfId="0" applyFont="1" applyFill="1" applyBorder="1" applyAlignment="1">
      <alignment horizontal="center" vertical="center"/>
    </xf>
    <xf numFmtId="0" fontId="24" fillId="31" borderId="21" xfId="0" applyFont="1" applyFill="1" applyBorder="1" applyAlignment="1">
      <alignment horizontal="center" vertical="center"/>
    </xf>
    <xf numFmtId="0" fontId="21" fillId="31" borderId="47" xfId="0" applyFont="1" applyFill="1" applyBorder="1" applyAlignment="1">
      <alignment horizontal="center" vertical="center"/>
    </xf>
    <xf numFmtId="0" fontId="9" fillId="45" borderId="17" xfId="0" applyFont="1" applyFill="1" applyBorder="1" applyAlignment="1">
      <alignment horizontal="center" vertical="center"/>
    </xf>
    <xf numFmtId="0" fontId="39" fillId="50" borderId="47" xfId="0" applyFont="1" applyFill="1" applyBorder="1" applyAlignment="1">
      <alignment horizontal="center" vertical="center"/>
    </xf>
    <xf numFmtId="0" fontId="2" fillId="51" borderId="48" xfId="0" applyFont="1" applyFill="1" applyBorder="1" applyAlignment="1">
      <alignment horizontal="center" vertical="center"/>
    </xf>
    <xf numFmtId="0" fontId="21" fillId="46" borderId="49" xfId="0" applyFont="1" applyFill="1" applyBorder="1" applyAlignment="1">
      <alignment horizontal="center" vertical="center"/>
    </xf>
    <xf numFmtId="0" fontId="21" fillId="46" borderId="50" xfId="0" applyFont="1" applyFill="1" applyBorder="1" applyAlignment="1">
      <alignment horizontal="center" vertical="center"/>
    </xf>
    <xf numFmtId="0" fontId="21" fillId="46" borderId="47" xfId="0" applyFont="1" applyFill="1" applyBorder="1" applyAlignment="1">
      <alignment horizontal="center" vertical="center"/>
    </xf>
    <xf numFmtId="0" fontId="40" fillId="49" borderId="47" xfId="0" applyFont="1" applyFill="1" applyBorder="1" applyAlignment="1">
      <alignment horizontal="center" vertical="center"/>
    </xf>
    <xf numFmtId="0" fontId="40" fillId="49" borderId="50" xfId="0" applyFont="1" applyFill="1" applyBorder="1" applyAlignment="1">
      <alignment horizontal="center" vertical="center"/>
    </xf>
    <xf numFmtId="0" fontId="40" fillId="50" borderId="47" xfId="0" applyFont="1" applyFill="1" applyBorder="1" applyAlignment="1">
      <alignment horizontal="center" vertical="center"/>
    </xf>
    <xf numFmtId="0" fontId="39" fillId="49" borderId="20" xfId="0" applyFont="1" applyFill="1" applyBorder="1" applyAlignment="1">
      <alignment horizontal="center" vertical="center"/>
    </xf>
    <xf numFmtId="0" fontId="39" fillId="49" borderId="47" xfId="0" applyFont="1" applyFill="1" applyBorder="1" applyAlignment="1">
      <alignment horizontal="center" vertical="center"/>
    </xf>
    <xf numFmtId="0" fontId="39" fillId="49" borderId="21" xfId="0" applyFont="1" applyFill="1" applyBorder="1" applyAlignment="1">
      <alignment horizontal="center" vertical="center"/>
    </xf>
    <xf numFmtId="0" fontId="24" fillId="48" borderId="20" xfId="0" applyFont="1" applyFill="1" applyBorder="1" applyAlignment="1">
      <alignment horizontal="center" vertical="center"/>
    </xf>
    <xf numFmtId="0" fontId="24" fillId="48" borderId="21" xfId="0" applyFont="1" applyFill="1" applyBorder="1" applyAlignment="1">
      <alignment horizontal="center" vertical="center"/>
    </xf>
    <xf numFmtId="0" fontId="21" fillId="48" borderId="47" xfId="0" applyFont="1" applyFill="1" applyBorder="1" applyAlignment="1">
      <alignment horizontal="center" vertical="center"/>
    </xf>
    <xf numFmtId="0" fontId="24" fillId="47" borderId="20" xfId="0" applyFont="1" applyFill="1" applyBorder="1" applyAlignment="1">
      <alignment horizontal="center" vertical="center"/>
    </xf>
    <xf numFmtId="0" fontId="24" fillId="47" borderId="21" xfId="0" applyFont="1" applyFill="1" applyBorder="1" applyAlignment="1">
      <alignment horizontal="center" vertical="center"/>
    </xf>
    <xf numFmtId="0" fontId="21" fillId="47" borderId="47" xfId="0" applyFont="1" applyFill="1" applyBorder="1" applyAlignment="1">
      <alignment horizontal="center" vertical="center"/>
    </xf>
    <xf numFmtId="0" fontId="36" fillId="47" borderId="55" xfId="0" applyFont="1" applyFill="1" applyBorder="1" applyAlignment="1">
      <alignment horizontal="center"/>
    </xf>
    <xf numFmtId="0" fontId="36" fillId="47" borderId="56" xfId="0" applyFont="1" applyFill="1" applyBorder="1" applyAlignment="1">
      <alignment horizontal="center"/>
    </xf>
    <xf numFmtId="0" fontId="36" fillId="47" borderId="57" xfId="0" applyFont="1" applyFill="1" applyBorder="1" applyAlignment="1">
      <alignment horizontal="center"/>
    </xf>
    <xf numFmtId="0" fontId="36" fillId="47" borderId="11" xfId="0" applyFont="1" applyFill="1" applyBorder="1" applyAlignment="1">
      <alignment horizontal="center"/>
    </xf>
    <xf numFmtId="0" fontId="36" fillId="47" borderId="0" xfId="0" applyFont="1" applyFill="1" applyAlignment="1">
      <alignment horizontal="center"/>
    </xf>
    <xf numFmtId="0" fontId="36" fillId="47" borderId="12" xfId="0" applyFont="1" applyFill="1" applyBorder="1" applyAlignment="1">
      <alignment horizontal="center"/>
    </xf>
    <xf numFmtId="0" fontId="36" fillId="48" borderId="55" xfId="0" applyFont="1" applyFill="1" applyBorder="1" applyAlignment="1">
      <alignment horizontal="left" indent="1"/>
    </xf>
    <xf numFmtId="0" fontId="36" fillId="48" borderId="56" xfId="0" applyFont="1" applyFill="1" applyBorder="1" applyAlignment="1">
      <alignment horizontal="left" indent="1"/>
    </xf>
    <xf numFmtId="0" fontId="36" fillId="48" borderId="57" xfId="0" applyFont="1" applyFill="1" applyBorder="1" applyAlignment="1">
      <alignment horizontal="left" indent="1"/>
    </xf>
    <xf numFmtId="0" fontId="36" fillId="48" borderId="11" xfId="0" applyFont="1" applyFill="1" applyBorder="1" applyAlignment="1">
      <alignment horizontal="left" indent="1"/>
    </xf>
    <xf numFmtId="0" fontId="36" fillId="48" borderId="0" xfId="0" applyFont="1" applyFill="1" applyAlignment="1">
      <alignment horizontal="left" indent="1"/>
    </xf>
    <xf numFmtId="0" fontId="36" fillId="48" borderId="12" xfId="0" applyFont="1" applyFill="1" applyBorder="1" applyAlignment="1">
      <alignment horizontal="left" indent="1"/>
    </xf>
    <xf numFmtId="0" fontId="37" fillId="49" borderId="4" xfId="0" applyFont="1" applyFill="1" applyBorder="1" applyAlignment="1">
      <alignment horizontal="center"/>
    </xf>
    <xf numFmtId="0" fontId="37" fillId="49" borderId="5" xfId="0" applyFont="1" applyFill="1" applyBorder="1" applyAlignment="1">
      <alignment horizontal="center"/>
    </xf>
    <xf numFmtId="0" fontId="37" fillId="49" borderId="6" xfId="0" applyFont="1" applyFill="1" applyBorder="1" applyAlignment="1">
      <alignment horizontal="center"/>
    </xf>
    <xf numFmtId="0" fontId="37" fillId="49" borderId="11" xfId="0" applyFont="1" applyFill="1" applyBorder="1" applyAlignment="1">
      <alignment horizontal="center"/>
    </xf>
    <xf numFmtId="0" fontId="37" fillId="49" borderId="0" xfId="0" applyFont="1" applyFill="1" applyAlignment="1">
      <alignment horizontal="center"/>
    </xf>
    <xf numFmtId="0" fontId="37" fillId="49" borderId="12" xfId="0" applyFont="1" applyFill="1" applyBorder="1" applyAlignment="1">
      <alignment horizontal="center"/>
    </xf>
    <xf numFmtId="0" fontId="36" fillId="49" borderId="55" xfId="0" applyFont="1" applyFill="1" applyBorder="1" applyAlignment="1">
      <alignment horizontal="center"/>
    </xf>
    <xf numFmtId="0" fontId="36" fillId="49" borderId="56" xfId="0" applyFont="1" applyFill="1" applyBorder="1" applyAlignment="1">
      <alignment horizontal="center"/>
    </xf>
    <xf numFmtId="0" fontId="36" fillId="49" borderId="57" xfId="0" applyFont="1" applyFill="1" applyBorder="1" applyAlignment="1">
      <alignment horizontal="center"/>
    </xf>
    <xf numFmtId="0" fontId="36" fillId="49" borderId="11" xfId="0" applyFont="1" applyFill="1" applyBorder="1" applyAlignment="1">
      <alignment horizontal="center"/>
    </xf>
    <xf numFmtId="0" fontId="36" fillId="49" borderId="0" xfId="0" applyFont="1" applyFill="1" applyAlignment="1">
      <alignment horizontal="center"/>
    </xf>
    <xf numFmtId="0" fontId="36" fillId="49" borderId="12" xfId="0" applyFont="1" applyFill="1" applyBorder="1" applyAlignment="1">
      <alignment horizontal="center"/>
    </xf>
    <xf numFmtId="0" fontId="9" fillId="17" borderId="17" xfId="0" applyFont="1" applyFill="1" applyBorder="1" applyAlignment="1">
      <alignment horizontal="center" vertical="center"/>
    </xf>
    <xf numFmtId="0" fontId="21" fillId="54" borderId="50" xfId="0" applyFont="1" applyFill="1" applyBorder="1" applyAlignment="1">
      <alignment horizontal="center" vertical="center"/>
    </xf>
    <xf numFmtId="0" fontId="21" fillId="54" borderId="47" xfId="0" applyFont="1" applyFill="1" applyBorder="1" applyAlignment="1">
      <alignment horizontal="center" vertical="center"/>
    </xf>
    <xf numFmtId="0" fontId="24" fillId="55" borderId="20" xfId="0" applyFont="1" applyFill="1" applyBorder="1" applyAlignment="1">
      <alignment horizontal="center" vertical="center"/>
    </xf>
    <xf numFmtId="0" fontId="24" fillId="55" borderId="21" xfId="0" applyFont="1" applyFill="1" applyBorder="1" applyAlignment="1">
      <alignment horizontal="center" vertical="center"/>
    </xf>
    <xf numFmtId="0" fontId="21" fillId="55" borderId="47" xfId="0" applyFont="1" applyFill="1" applyBorder="1" applyAlignment="1">
      <alignment horizontal="center" vertical="center"/>
    </xf>
    <xf numFmtId="0" fontId="21" fillId="57" borderId="47" xfId="0" applyFont="1" applyFill="1" applyBorder="1" applyAlignment="1">
      <alignment horizontal="center" vertical="center"/>
    </xf>
    <xf numFmtId="0" fontId="24" fillId="57" borderId="20" xfId="0" applyFont="1" applyFill="1" applyBorder="1" applyAlignment="1">
      <alignment horizontal="center" vertical="center"/>
    </xf>
    <xf numFmtId="0" fontId="24" fillId="57" borderId="21" xfId="0" applyFont="1" applyFill="1" applyBorder="1" applyAlignment="1">
      <alignment horizontal="center" vertical="center"/>
    </xf>
    <xf numFmtId="0" fontId="24" fillId="59" borderId="20" xfId="0" applyFont="1" applyFill="1" applyBorder="1" applyAlignment="1">
      <alignment horizontal="center" vertical="center"/>
    </xf>
    <xf numFmtId="0" fontId="24" fillId="46" borderId="21" xfId="0" applyFont="1" applyFill="1" applyBorder="1" applyAlignment="1">
      <alignment horizontal="center" vertical="center"/>
    </xf>
    <xf numFmtId="0" fontId="24" fillId="56" borderId="20" xfId="0" applyFont="1" applyFill="1" applyBorder="1" applyAlignment="1">
      <alignment horizontal="center" vertical="center"/>
    </xf>
    <xf numFmtId="0" fontId="24" fillId="56" borderId="21" xfId="0" applyFont="1" applyFill="1" applyBorder="1" applyAlignment="1">
      <alignment horizontal="center" vertical="center"/>
    </xf>
    <xf numFmtId="0" fontId="21" fillId="56" borderId="47" xfId="0" applyFont="1" applyFill="1" applyBorder="1" applyAlignment="1">
      <alignment horizontal="center" vertical="center"/>
    </xf>
    <xf numFmtId="49" fontId="41" fillId="20" borderId="0" xfId="0" applyNumberFormat="1" applyFont="1" applyFill="1" applyAlignment="1">
      <alignment horizontal="center"/>
    </xf>
    <xf numFmtId="49" fontId="0" fillId="20" borderId="0" xfId="0" applyNumberFormat="1" applyFill="1" applyAlignment="1">
      <alignment horizontal="center"/>
    </xf>
    <xf numFmtId="0" fontId="43" fillId="60" borderId="47" xfId="0" applyFont="1" applyFill="1" applyBorder="1" applyAlignment="1">
      <alignment horizontal="center" vertical="center"/>
    </xf>
    <xf numFmtId="0" fontId="2" fillId="61" borderId="48" xfId="0" applyFont="1" applyFill="1" applyBorder="1" applyAlignment="1">
      <alignment horizontal="center" vertical="center"/>
    </xf>
    <xf numFmtId="0" fontId="9" fillId="59" borderId="17" xfId="0" applyFont="1" applyFill="1" applyBorder="1" applyAlignment="1">
      <alignment horizontal="center"/>
    </xf>
    <xf numFmtId="0" fontId="43" fillId="59" borderId="47" xfId="0" applyFont="1" applyFill="1" applyBorder="1" applyAlignment="1">
      <alignment horizontal="center" vertical="center"/>
    </xf>
    <xf numFmtId="0" fontId="43" fillId="59" borderId="50" xfId="0" applyFont="1" applyFill="1" applyBorder="1" applyAlignment="1">
      <alignment horizontal="center" vertical="center"/>
    </xf>
    <xf numFmtId="0" fontId="43" fillId="59" borderId="20" xfId="0" applyFont="1" applyFill="1" applyBorder="1" applyAlignment="1">
      <alignment horizontal="center" vertical="center"/>
    </xf>
    <xf numFmtId="0" fontId="42" fillId="59" borderId="47" xfId="0" applyFont="1" applyFill="1" applyBorder="1" applyAlignment="1">
      <alignment horizontal="center" vertical="center"/>
    </xf>
    <xf numFmtId="0" fontId="42" fillId="60" borderId="47" xfId="0" applyFont="1" applyFill="1" applyBorder="1" applyAlignment="1">
      <alignment horizontal="center" vertical="center"/>
    </xf>
    <xf numFmtId="0" fontId="42" fillId="59" borderId="20" xfId="0" applyFont="1" applyFill="1" applyBorder="1" applyAlignment="1">
      <alignment horizontal="center" vertical="center"/>
    </xf>
    <xf numFmtId="0" fontId="42" fillId="59" borderId="21" xfId="0" applyFont="1" applyFill="1" applyBorder="1" applyAlignment="1">
      <alignment horizontal="center" vertical="center"/>
    </xf>
    <xf numFmtId="0" fontId="24" fillId="63" borderId="20" xfId="0" applyFont="1" applyFill="1" applyBorder="1" applyAlignment="1">
      <alignment horizontal="center" vertical="center"/>
    </xf>
    <xf numFmtId="0" fontId="24" fillId="63" borderId="21" xfId="0" applyFont="1" applyFill="1" applyBorder="1" applyAlignment="1">
      <alignment horizontal="center" vertical="center"/>
    </xf>
    <xf numFmtId="0" fontId="21" fillId="63" borderId="47" xfId="0" applyFont="1" applyFill="1" applyBorder="1" applyAlignment="1">
      <alignment horizontal="center" vertical="center"/>
    </xf>
    <xf numFmtId="0" fontId="24" fillId="62" borderId="21" xfId="0" applyFont="1" applyFill="1" applyBorder="1" applyAlignment="1">
      <alignment horizontal="center" vertical="center"/>
    </xf>
    <xf numFmtId="0" fontId="21" fillId="62" borderId="47" xfId="0" applyFont="1" applyFill="1" applyBorder="1" applyAlignment="1">
      <alignment horizontal="center" vertical="center"/>
    </xf>
    <xf numFmtId="0" fontId="21" fillId="63" borderId="50" xfId="0" applyFont="1" applyFill="1" applyBorder="1" applyAlignment="1">
      <alignment horizontal="center" vertical="center"/>
    </xf>
    <xf numFmtId="0" fontId="24" fillId="62" borderId="20" xfId="0" applyFont="1" applyFill="1" applyBorder="1" applyAlignment="1">
      <alignment horizontal="center" vertical="center"/>
    </xf>
    <xf numFmtId="0" fontId="44" fillId="64" borderId="47" xfId="0" applyFont="1" applyFill="1" applyBorder="1" applyAlignment="1">
      <alignment horizontal="center" vertical="center"/>
    </xf>
    <xf numFmtId="0" fontId="9" fillId="64" borderId="17" xfId="0" applyFont="1" applyFill="1" applyBorder="1" applyAlignment="1">
      <alignment horizontal="center"/>
    </xf>
    <xf numFmtId="0" fontId="44" fillId="64" borderId="20" xfId="0" applyFont="1" applyFill="1" applyBorder="1" applyAlignment="1">
      <alignment horizontal="center" vertical="center"/>
    </xf>
    <xf numFmtId="0" fontId="44" fillId="64" borderId="21" xfId="0" applyFont="1" applyFill="1" applyBorder="1" applyAlignment="1">
      <alignment horizontal="center" vertical="center"/>
    </xf>
    <xf numFmtId="49" fontId="10" fillId="20" borderId="0" xfId="0" applyNumberFormat="1" applyFont="1" applyFill="1" applyAlignment="1">
      <alignment horizontal="center" vertical="center"/>
    </xf>
    <xf numFmtId="0" fontId="44" fillId="65" borderId="47" xfId="0" applyFont="1" applyFill="1" applyBorder="1" applyAlignment="1">
      <alignment horizontal="center" vertical="center"/>
    </xf>
    <xf numFmtId="0" fontId="2" fillId="66" borderId="48" xfId="0" applyFont="1" applyFill="1" applyBorder="1" applyAlignment="1">
      <alignment horizontal="center" vertical="center"/>
    </xf>
    <xf numFmtId="0" fontId="21" fillId="48" borderId="49" xfId="0" applyFont="1" applyFill="1" applyBorder="1" applyAlignment="1">
      <alignment horizontal="center" vertical="center"/>
    </xf>
    <xf numFmtId="0" fontId="21" fillId="48" borderId="50" xfId="0" applyFont="1" applyFill="1" applyBorder="1" applyAlignment="1">
      <alignment horizontal="center" vertical="center"/>
    </xf>
    <xf numFmtId="0" fontId="9" fillId="69" borderId="17" xfId="0" applyFont="1" applyFill="1" applyBorder="1" applyAlignment="1">
      <alignment horizontal="center" vertical="center"/>
    </xf>
    <xf numFmtId="0" fontId="24" fillId="68" borderId="20" xfId="0" applyFont="1" applyFill="1" applyBorder="1" applyAlignment="1">
      <alignment horizontal="center" vertical="center"/>
    </xf>
    <xf numFmtId="0" fontId="24" fillId="68" borderId="21" xfId="0" applyFont="1" applyFill="1" applyBorder="1" applyAlignment="1">
      <alignment horizontal="center" vertical="center"/>
    </xf>
    <xf numFmtId="0" fontId="24" fillId="54" borderId="20" xfId="0" applyFont="1" applyFill="1" applyBorder="1" applyAlignment="1">
      <alignment horizontal="center" vertical="center"/>
    </xf>
    <xf numFmtId="0" fontId="24" fillId="54" borderId="21" xfId="0" applyFont="1" applyFill="1" applyBorder="1" applyAlignment="1">
      <alignment horizontal="center" vertical="center"/>
    </xf>
    <xf numFmtId="0" fontId="21" fillId="67" borderId="47" xfId="0" applyFont="1" applyFill="1" applyBorder="1" applyAlignment="1">
      <alignment horizontal="center" vertical="center"/>
    </xf>
    <xf numFmtId="0" fontId="21" fillId="74" borderId="47" xfId="0" applyFont="1" applyFill="1" applyBorder="1" applyAlignment="1">
      <alignment horizontal="center" vertical="center"/>
    </xf>
    <xf numFmtId="0" fontId="21" fillId="68" borderId="47" xfId="0" applyFont="1" applyFill="1" applyBorder="1" applyAlignment="1">
      <alignment horizontal="center" vertical="center"/>
    </xf>
    <xf numFmtId="0" fontId="21" fillId="68" borderId="50" xfId="0" applyFont="1" applyFill="1" applyBorder="1" applyAlignment="1">
      <alignment horizontal="center" vertical="center"/>
    </xf>
    <xf numFmtId="0" fontId="24" fillId="75" borderId="20" xfId="0" applyFont="1" applyFill="1" applyBorder="1" applyAlignment="1">
      <alignment horizontal="center" vertical="center"/>
    </xf>
    <xf numFmtId="0" fontId="24" fillId="75" borderId="21" xfId="0" applyFont="1" applyFill="1" applyBorder="1" applyAlignment="1">
      <alignment horizontal="center" vertical="center"/>
    </xf>
    <xf numFmtId="0" fontId="21" fillId="75" borderId="47" xfId="0" applyFont="1" applyFill="1" applyBorder="1" applyAlignment="1">
      <alignment horizontal="center" vertical="center"/>
    </xf>
    <xf numFmtId="0" fontId="21" fillId="78" borderId="47" xfId="0" applyFont="1" applyFill="1" applyBorder="1" applyAlignment="1">
      <alignment horizontal="center" vertical="center"/>
    </xf>
    <xf numFmtId="0" fontId="21" fillId="58" borderId="64" xfId="0" applyFont="1" applyFill="1" applyBorder="1" applyAlignment="1">
      <alignment horizontal="center" vertical="center"/>
    </xf>
    <xf numFmtId="0" fontId="21" fillId="58" borderId="62" xfId="0" applyFont="1" applyFill="1" applyBorder="1" applyAlignment="1">
      <alignment horizontal="center" vertical="center"/>
    </xf>
    <xf numFmtId="0" fontId="9" fillId="76" borderId="17" xfId="0" applyFont="1" applyFill="1" applyBorder="1" applyAlignment="1">
      <alignment horizontal="center"/>
    </xf>
    <xf numFmtId="0" fontId="24" fillId="58" borderId="20" xfId="0" applyFont="1" applyFill="1" applyBorder="1" applyAlignment="1">
      <alignment horizontal="center" vertical="center"/>
    </xf>
    <xf numFmtId="0" fontId="24" fillId="58" borderId="21" xfId="0" applyFont="1" applyFill="1" applyBorder="1" applyAlignment="1">
      <alignment horizontal="center" vertical="center"/>
    </xf>
    <xf numFmtId="0" fontId="21" fillId="58" borderId="47" xfId="0" applyFont="1" applyFill="1" applyBorder="1" applyAlignment="1">
      <alignment horizontal="center" vertical="center"/>
    </xf>
    <xf numFmtId="0" fontId="21" fillId="52" borderId="49" xfId="0" applyFont="1" applyFill="1" applyBorder="1" applyAlignment="1">
      <alignment horizontal="center" vertical="center"/>
    </xf>
    <xf numFmtId="0" fontId="21" fillId="52" borderId="50" xfId="0" applyFont="1" applyFill="1" applyBorder="1" applyAlignment="1">
      <alignment horizontal="center" vertical="center"/>
    </xf>
    <xf numFmtId="0" fontId="21" fillId="52" borderId="47" xfId="0" applyFont="1" applyFill="1" applyBorder="1" applyAlignment="1">
      <alignment horizontal="center" vertical="center"/>
    </xf>
    <xf numFmtId="0" fontId="21" fillId="77" borderId="47" xfId="0" applyFont="1" applyFill="1" applyBorder="1" applyAlignment="1">
      <alignment horizontal="center" vertical="center"/>
    </xf>
    <xf numFmtId="0" fontId="21" fillId="75" borderId="49" xfId="0" applyFont="1" applyFill="1" applyBorder="1" applyAlignment="1">
      <alignment horizontal="center" vertical="center"/>
    </xf>
    <xf numFmtId="0" fontId="21" fillId="75" borderId="50" xfId="0" applyFont="1" applyFill="1" applyBorder="1" applyAlignment="1">
      <alignment horizontal="center" vertical="center"/>
    </xf>
    <xf numFmtId="0" fontId="21" fillId="83" borderId="47" xfId="0" applyFont="1" applyFill="1" applyBorder="1" applyAlignment="1">
      <alignment horizontal="center" vertical="center"/>
    </xf>
    <xf numFmtId="0" fontId="21" fillId="83" borderId="50" xfId="0" applyFont="1" applyFill="1" applyBorder="1" applyAlignment="1">
      <alignment horizontal="center" vertical="center"/>
    </xf>
    <xf numFmtId="0" fontId="21" fillId="84" borderId="47" xfId="0" applyFont="1" applyFill="1" applyBorder="1" applyAlignment="1">
      <alignment horizontal="center" vertical="center"/>
    </xf>
    <xf numFmtId="0" fontId="48" fillId="25" borderId="48" xfId="0" applyFont="1" applyFill="1" applyBorder="1" applyAlignment="1">
      <alignment horizontal="center" vertical="center"/>
    </xf>
    <xf numFmtId="0" fontId="46" fillId="75" borderId="49" xfId="0" applyFont="1" applyFill="1" applyBorder="1" applyAlignment="1">
      <alignment horizontal="center" vertical="center"/>
    </xf>
    <xf numFmtId="0" fontId="46" fillId="75" borderId="50" xfId="0" applyFont="1" applyFill="1" applyBorder="1" applyAlignment="1">
      <alignment horizontal="center" vertical="center"/>
    </xf>
    <xf numFmtId="0" fontId="46" fillId="75" borderId="47" xfId="0" applyFont="1" applyFill="1" applyBorder="1" applyAlignment="1">
      <alignment horizontal="center" vertical="center"/>
    </xf>
    <xf numFmtId="0" fontId="47" fillId="75" borderId="20" xfId="0" applyFont="1" applyFill="1" applyBorder="1" applyAlignment="1">
      <alignment horizontal="center" vertical="center"/>
    </xf>
    <xf numFmtId="0" fontId="47" fillId="75" borderId="21" xfId="0" applyFont="1" applyFill="1" applyBorder="1" applyAlignment="1">
      <alignment horizontal="center" vertical="center"/>
    </xf>
    <xf numFmtId="0" fontId="48" fillId="19" borderId="5" xfId="0" applyFont="1" applyFill="1" applyBorder="1" applyAlignment="1">
      <alignment horizontal="center" vertical="center"/>
    </xf>
    <xf numFmtId="164" fontId="46" fillId="24" borderId="52" xfId="0" applyNumberFormat="1" applyFont="1" applyFill="1" applyBorder="1" applyAlignment="1">
      <alignment horizontal="center" vertical="center" shrinkToFit="1"/>
    </xf>
    <xf numFmtId="0" fontId="9" fillId="78" borderId="17" xfId="0" applyFont="1" applyFill="1" applyBorder="1" applyAlignment="1">
      <alignment horizontal="center"/>
    </xf>
    <xf numFmtId="0" fontId="24" fillId="78" borderId="20" xfId="0" applyFont="1" applyFill="1" applyBorder="1" applyAlignment="1">
      <alignment horizontal="center" vertical="center"/>
    </xf>
    <xf numFmtId="0" fontId="24" fillId="78" borderId="21" xfId="0" applyFont="1" applyFill="1" applyBorder="1" applyAlignment="1">
      <alignment horizontal="center" vertical="center"/>
    </xf>
    <xf numFmtId="0" fontId="21" fillId="85" borderId="47" xfId="0" applyFont="1" applyFill="1" applyBorder="1" applyAlignment="1">
      <alignment horizontal="center" vertical="center"/>
    </xf>
    <xf numFmtId="0" fontId="21" fillId="78" borderId="50" xfId="0" applyFont="1" applyFill="1" applyBorder="1" applyAlignment="1">
      <alignment horizontal="center" vertical="center"/>
    </xf>
    <xf numFmtId="49" fontId="10" fillId="87" borderId="0" xfId="0" applyNumberFormat="1" applyFont="1" applyFill="1" applyAlignment="1">
      <alignment horizontal="center"/>
    </xf>
    <xf numFmtId="0" fontId="24" fillId="46" borderId="20" xfId="0" applyFont="1" applyFill="1" applyBorder="1" applyAlignment="1">
      <alignment horizontal="center" vertical="center"/>
    </xf>
    <xf numFmtId="0" fontId="24" fillId="86" borderId="21" xfId="0" applyFont="1" applyFill="1" applyBorder="1" applyAlignment="1">
      <alignment horizontal="center" vertical="center"/>
    </xf>
    <xf numFmtId="0" fontId="21" fillId="86" borderId="47" xfId="0" applyFont="1" applyFill="1" applyBorder="1" applyAlignment="1">
      <alignment horizontal="center" vertical="center"/>
    </xf>
    <xf numFmtId="0" fontId="47" fillId="54" borderId="20" xfId="0" applyNumberFormat="1" applyFont="1" applyFill="1" applyBorder="1" applyAlignment="1">
      <alignment horizontal="center" vertical="center"/>
    </xf>
    <xf numFmtId="0" fontId="46" fillId="46" borderId="64" xfId="0" applyFont="1" applyFill="1" applyBorder="1" applyAlignment="1">
      <alignment horizontal="center" vertical="center"/>
    </xf>
    <xf numFmtId="0" fontId="46" fillId="46" borderId="62" xfId="0" applyFont="1" applyFill="1" applyBorder="1" applyAlignment="1">
      <alignment horizontal="center" vertical="center"/>
    </xf>
    <xf numFmtId="0" fontId="46" fillId="46" borderId="63" xfId="0" applyFont="1" applyFill="1" applyBorder="1" applyAlignment="1">
      <alignment horizontal="center" vertical="center"/>
    </xf>
    <xf numFmtId="0" fontId="10" fillId="19" borderId="5" xfId="0" applyNumberFormat="1" applyFont="1" applyFill="1" applyBorder="1" applyAlignment="1">
      <alignment horizontal="center" vertical="center"/>
    </xf>
    <xf numFmtId="164" fontId="19" fillId="24" borderId="52" xfId="0" applyNumberFormat="1" applyFont="1" applyFill="1" applyBorder="1" applyAlignment="1">
      <alignment horizontal="center" vertical="center" shrinkToFit="1"/>
    </xf>
    <xf numFmtId="0" fontId="47" fillId="57" borderId="21" xfId="0" applyFont="1" applyFill="1" applyBorder="1" applyAlignment="1">
      <alignment horizontal="center" vertical="center"/>
    </xf>
    <xf numFmtId="0" fontId="46" fillId="57" borderId="47" xfId="0" applyFont="1" applyFill="1" applyBorder="1" applyAlignment="1">
      <alignment horizontal="center" vertical="center"/>
    </xf>
    <xf numFmtId="0" fontId="21" fillId="4" borderId="64" xfId="0" applyFont="1" applyFill="1" applyBorder="1" applyAlignment="1">
      <alignment horizontal="center" vertical="center"/>
    </xf>
    <xf numFmtId="0" fontId="21" fillId="4" borderId="62" xfId="0" applyFont="1" applyFill="1" applyBorder="1" applyAlignment="1">
      <alignment horizontal="center" vertical="center"/>
    </xf>
    <xf numFmtId="0" fontId="21" fillId="4" borderId="63" xfId="0" applyFont="1" applyFill="1" applyBorder="1" applyAlignment="1">
      <alignment horizontal="center" vertical="center"/>
    </xf>
    <xf numFmtId="0" fontId="48" fillId="25" borderId="48" xfId="0" applyNumberFormat="1" applyFont="1" applyFill="1" applyBorder="1" applyAlignment="1">
      <alignment horizontal="center" vertical="center"/>
    </xf>
    <xf numFmtId="0" fontId="46" fillId="93" borderId="64" xfId="0" applyFont="1" applyFill="1" applyBorder="1" applyAlignment="1">
      <alignment horizontal="center" vertical="center"/>
    </xf>
    <xf numFmtId="0" fontId="46" fillId="93" borderId="62" xfId="0" applyFont="1" applyFill="1" applyBorder="1" applyAlignment="1">
      <alignment horizontal="center" vertical="center"/>
    </xf>
    <xf numFmtId="0" fontId="46" fillId="93" borderId="63" xfId="0" applyFont="1" applyFill="1" applyBorder="1" applyAlignment="1">
      <alignment horizontal="center" vertical="center"/>
    </xf>
    <xf numFmtId="0" fontId="47" fillId="54" borderId="64" xfId="0" applyNumberFormat="1" applyFont="1" applyFill="1" applyBorder="1" applyAlignment="1">
      <alignment horizontal="center" vertical="center"/>
    </xf>
    <xf numFmtId="0" fontId="47" fillId="54" borderId="62" xfId="0" applyNumberFormat="1" applyFont="1" applyFill="1" applyBorder="1" applyAlignment="1">
      <alignment horizontal="center" vertical="center"/>
    </xf>
    <xf numFmtId="0" fontId="47" fillId="54" borderId="63" xfId="0" applyNumberFormat="1" applyFont="1" applyFill="1" applyBorder="1" applyAlignment="1">
      <alignment horizontal="center" vertical="center"/>
    </xf>
    <xf numFmtId="0" fontId="46" fillId="63" borderId="47" xfId="0" applyFont="1" applyFill="1" applyBorder="1" applyAlignment="1">
      <alignment horizontal="center" vertical="center"/>
    </xf>
    <xf numFmtId="0" fontId="47" fillId="63" borderId="20" xfId="0" applyFont="1" applyFill="1" applyBorder="1" applyAlignment="1">
      <alignment horizontal="center" vertical="center"/>
    </xf>
    <xf numFmtId="0" fontId="47" fillId="63" borderId="21" xfId="0" applyFont="1" applyFill="1" applyBorder="1" applyAlignment="1">
      <alignment horizontal="center" vertical="center"/>
    </xf>
    <xf numFmtId="0" fontId="47" fillId="89" borderId="20" xfId="0" applyFont="1" applyFill="1" applyBorder="1" applyAlignment="1">
      <alignment horizontal="center" vertical="center"/>
    </xf>
    <xf numFmtId="0" fontId="47" fillId="89" borderId="21" xfId="0" applyFont="1" applyFill="1" applyBorder="1" applyAlignment="1">
      <alignment horizontal="center" vertical="center"/>
    </xf>
    <xf numFmtId="0" fontId="46" fillId="89" borderId="47" xfId="0" applyFont="1" applyFill="1" applyBorder="1" applyAlignment="1">
      <alignment horizontal="center" vertical="center"/>
    </xf>
    <xf numFmtId="0" fontId="5" fillId="90" borderId="0" xfId="0" applyFont="1" applyFill="1" applyAlignment="1">
      <alignment horizontal="center"/>
    </xf>
    <xf numFmtId="0" fontId="5" fillId="91" borderId="0" xfId="0" applyFont="1" applyFill="1" applyAlignment="1">
      <alignment horizontal="center"/>
    </xf>
    <xf numFmtId="0" fontId="24" fillId="88" borderId="66" xfId="0" applyFont="1" applyFill="1" applyBorder="1" applyAlignment="1">
      <alignment horizontal="center" vertical="center"/>
    </xf>
    <xf numFmtId="0" fontId="24" fillId="88" borderId="67" xfId="0" applyFont="1" applyFill="1" applyBorder="1" applyAlignment="1">
      <alignment horizontal="center" vertical="center"/>
    </xf>
    <xf numFmtId="0" fontId="24" fillId="88" borderId="8" xfId="0" applyFont="1" applyFill="1" applyBorder="1" applyAlignment="1">
      <alignment horizontal="center" vertical="center"/>
    </xf>
    <xf numFmtId="0" fontId="24" fillId="88" borderId="65" xfId="0" applyFont="1" applyFill="1" applyBorder="1" applyAlignment="1">
      <alignment horizontal="center" vertical="center"/>
    </xf>
    <xf numFmtId="0" fontId="24" fillId="88" borderId="62" xfId="0" applyFont="1" applyFill="1" applyBorder="1" applyAlignment="1">
      <alignment horizontal="center" vertical="center"/>
    </xf>
    <xf numFmtId="0" fontId="24" fillId="88" borderId="9" xfId="0" applyFont="1" applyFill="1" applyBorder="1" applyAlignment="1">
      <alignment horizontal="center" vertical="center"/>
    </xf>
    <xf numFmtId="0" fontId="24" fillId="88" borderId="63" xfId="0" applyFont="1" applyFill="1" applyBorder="1" applyAlignment="1">
      <alignment horizontal="center" vertical="center"/>
    </xf>
    <xf numFmtId="0" fontId="21" fillId="4" borderId="65" xfId="0" applyFont="1" applyFill="1" applyBorder="1" applyAlignment="1">
      <alignment horizontal="center" vertical="center"/>
    </xf>
    <xf numFmtId="0" fontId="17" fillId="88" borderId="17" xfId="0" applyFont="1" applyFill="1" applyBorder="1" applyAlignment="1">
      <alignment horizontal="center"/>
    </xf>
    <xf numFmtId="0" fontId="47" fillId="48" borderId="21" xfId="0" applyFont="1" applyFill="1" applyBorder="1" applyAlignment="1">
      <alignment horizontal="center" vertical="center"/>
    </xf>
    <xf numFmtId="0" fontId="46" fillId="48" borderId="47" xfId="0" applyFont="1" applyFill="1" applyBorder="1" applyAlignment="1">
      <alignment horizontal="center" vertical="center"/>
    </xf>
    <xf numFmtId="0" fontId="47" fillId="48" borderId="68" xfId="0" applyFont="1" applyFill="1" applyBorder="1" applyAlignment="1">
      <alignment horizontal="center" vertical="center"/>
    </xf>
    <xf numFmtId="0" fontId="47" fillId="48" borderId="67" xfId="0" applyFont="1" applyFill="1" applyBorder="1" applyAlignment="1">
      <alignment horizontal="center" vertical="center"/>
    </xf>
    <xf numFmtId="0" fontId="47" fillId="48" borderId="69" xfId="0" applyFont="1" applyFill="1" applyBorder="1" applyAlignment="1">
      <alignment horizontal="center" vertical="center"/>
    </xf>
    <xf numFmtId="0" fontId="10" fillId="19" borderId="5" xfId="0" applyFont="1" applyFill="1" applyBorder="1" applyAlignment="1">
      <alignment horizontal="center" vertical="center"/>
    </xf>
    <xf numFmtId="0" fontId="47" fillId="73" borderId="20" xfId="0" applyFont="1" applyFill="1" applyBorder="1" applyAlignment="1">
      <alignment horizontal="center" vertical="center"/>
    </xf>
    <xf numFmtId="0" fontId="47" fillId="73" borderId="21" xfId="0" applyFont="1" applyFill="1" applyBorder="1" applyAlignment="1">
      <alignment horizontal="center" vertical="center"/>
    </xf>
    <xf numFmtId="0" fontId="46" fillId="73" borderId="47" xfId="0" applyFont="1" applyFill="1" applyBorder="1" applyAlignment="1">
      <alignment horizontal="center" vertical="center"/>
    </xf>
    <xf numFmtId="0" fontId="46" fillId="4" borderId="47" xfId="0" applyFont="1" applyFill="1" applyBorder="1" applyAlignment="1">
      <alignment horizontal="center" vertical="center"/>
    </xf>
    <xf numFmtId="0" fontId="45" fillId="4" borderId="64" xfId="0" applyFont="1" applyFill="1" applyBorder="1" applyAlignment="1">
      <alignment horizontal="center" vertical="center"/>
    </xf>
    <xf numFmtId="0" fontId="45" fillId="4" borderId="62" xfId="0" applyFont="1" applyFill="1" applyBorder="1" applyAlignment="1">
      <alignment horizontal="center" vertical="center"/>
    </xf>
    <xf numFmtId="0" fontId="45" fillId="4" borderId="63" xfId="0" applyFont="1" applyFill="1" applyBorder="1" applyAlignment="1">
      <alignment horizontal="center" vertical="center"/>
    </xf>
    <xf numFmtId="0" fontId="46" fillId="48" borderId="64" xfId="0" applyFont="1" applyFill="1" applyBorder="1" applyAlignment="1">
      <alignment horizontal="center" vertical="center"/>
    </xf>
    <xf numFmtId="0" fontId="46" fillId="48" borderId="62" xfId="0" applyFont="1" applyFill="1" applyBorder="1" applyAlignment="1">
      <alignment horizontal="center" vertical="center"/>
    </xf>
    <xf numFmtId="0" fontId="46" fillId="48" borderId="63" xfId="0" applyFont="1" applyFill="1" applyBorder="1" applyAlignment="1">
      <alignment horizontal="center" vertical="center"/>
    </xf>
    <xf numFmtId="0" fontId="46" fillId="71" borderId="47" xfId="0" applyFont="1" applyFill="1" applyBorder="1" applyAlignment="1">
      <alignment horizontal="center" vertical="center"/>
    </xf>
    <xf numFmtId="0" fontId="47" fillId="71" borderId="20" xfId="0" applyFont="1" applyFill="1" applyBorder="1" applyAlignment="1">
      <alignment horizontal="center" vertical="center"/>
    </xf>
    <xf numFmtId="0" fontId="47" fillId="71" borderId="21" xfId="0" applyFont="1" applyFill="1" applyBorder="1" applyAlignment="1">
      <alignment horizontal="center" vertical="center"/>
    </xf>
    <xf numFmtId="0" fontId="47" fillId="72" borderId="20" xfId="0" applyFont="1" applyFill="1" applyBorder="1" applyAlignment="1">
      <alignment horizontal="center" vertical="center"/>
    </xf>
    <xf numFmtId="0" fontId="47" fillId="72" borderId="21" xfId="0" applyFont="1" applyFill="1" applyBorder="1" applyAlignment="1">
      <alignment horizontal="center" vertical="center"/>
    </xf>
    <xf numFmtId="0" fontId="46" fillId="72" borderId="47" xfId="0" applyFont="1" applyFill="1" applyBorder="1" applyAlignment="1">
      <alignment horizontal="center" vertical="center"/>
    </xf>
    <xf numFmtId="0" fontId="54" fillId="91" borderId="0" xfId="0" applyFont="1" applyFill="1" applyAlignment="1">
      <alignment horizontal="center"/>
    </xf>
    <xf numFmtId="0" fontId="53" fillId="91" borderId="0" xfId="0" applyFont="1" applyFill="1" applyAlignment="1">
      <alignment horizontal="center"/>
    </xf>
    <xf numFmtId="0" fontId="46" fillId="70" borderId="47" xfId="0" applyFont="1" applyFill="1" applyBorder="1" applyAlignment="1">
      <alignment horizontal="center" vertical="center"/>
    </xf>
    <xf numFmtId="0" fontId="46" fillId="70" borderId="50" xfId="0" applyFont="1" applyFill="1" applyBorder="1" applyAlignment="1">
      <alignment horizontal="center" vertical="center"/>
    </xf>
    <xf numFmtId="0" fontId="46" fillId="89" borderId="64" xfId="0" applyFont="1" applyFill="1" applyBorder="1" applyAlignment="1">
      <alignment horizontal="center" vertical="center"/>
    </xf>
    <xf numFmtId="0" fontId="46" fillId="89" borderId="62" xfId="0" applyFont="1" applyFill="1" applyBorder="1" applyAlignment="1">
      <alignment horizontal="center" vertical="center"/>
    </xf>
    <xf numFmtId="0" fontId="46" fillId="89" borderId="63" xfId="0" applyFont="1" applyFill="1" applyBorder="1" applyAlignment="1">
      <alignment horizontal="center" vertical="center"/>
    </xf>
    <xf numFmtId="0" fontId="47" fillId="80" borderId="20" xfId="0" applyFont="1" applyFill="1" applyBorder="1" applyAlignment="1">
      <alignment horizontal="center" vertical="center"/>
    </xf>
    <xf numFmtId="0" fontId="47" fillId="80" borderId="21" xfId="0" applyFont="1" applyFill="1" applyBorder="1" applyAlignment="1">
      <alignment horizontal="center" vertical="center"/>
    </xf>
    <xf numFmtId="0" fontId="46" fillId="80" borderId="47" xfId="0" applyFont="1" applyFill="1" applyBorder="1" applyAlignment="1">
      <alignment horizontal="center" vertical="center"/>
    </xf>
    <xf numFmtId="0" fontId="46" fillId="80" borderId="65" xfId="0" applyFont="1" applyFill="1" applyBorder="1" applyAlignment="1">
      <alignment horizontal="center" vertical="center"/>
    </xf>
    <xf numFmtId="0" fontId="46" fillId="80" borderId="62" xfId="0" applyFont="1" applyFill="1" applyBorder="1" applyAlignment="1">
      <alignment horizontal="center" vertical="center"/>
    </xf>
    <xf numFmtId="0" fontId="46" fillId="80" borderId="63" xfId="0" applyFont="1" applyFill="1" applyBorder="1" applyAlignment="1">
      <alignment horizontal="center" vertical="center"/>
    </xf>
    <xf numFmtId="49" fontId="41" fillId="87" borderId="0" xfId="0" applyNumberFormat="1" applyFont="1" applyFill="1" applyAlignment="1">
      <alignment horizontal="center"/>
    </xf>
    <xf numFmtId="0" fontId="46" fillId="70" borderId="49" xfId="0" applyFont="1" applyFill="1" applyBorder="1" applyAlignment="1">
      <alignment horizontal="center" vertical="center"/>
    </xf>
    <xf numFmtId="0" fontId="46" fillId="57" borderId="65" xfId="0" applyFont="1" applyFill="1" applyBorder="1" applyAlignment="1">
      <alignment horizontal="center" vertical="center"/>
    </xf>
    <xf numFmtId="0" fontId="46" fillId="57" borderId="62" xfId="0" applyFont="1" applyFill="1" applyBorder="1" applyAlignment="1">
      <alignment horizontal="center" vertical="center"/>
    </xf>
    <xf numFmtId="0" fontId="46" fillId="57" borderId="63" xfId="0" applyFont="1" applyFill="1" applyBorder="1" applyAlignment="1">
      <alignment horizontal="center" vertical="center"/>
    </xf>
    <xf numFmtId="0" fontId="46" fillId="57" borderId="74" xfId="0" applyFont="1" applyFill="1" applyBorder="1" applyAlignment="1">
      <alignment horizontal="center" vertical="center"/>
    </xf>
    <xf numFmtId="0" fontId="46" fillId="57" borderId="70" xfId="0" applyFont="1" applyFill="1" applyBorder="1" applyAlignment="1">
      <alignment horizontal="center" vertical="center"/>
    </xf>
    <xf numFmtId="0" fontId="46" fillId="57" borderId="50" xfId="0" applyFont="1" applyFill="1" applyBorder="1" applyAlignment="1">
      <alignment horizontal="center" vertical="center"/>
    </xf>
    <xf numFmtId="0" fontId="46" fillId="4" borderId="65" xfId="0" applyFont="1" applyFill="1" applyBorder="1" applyAlignment="1">
      <alignment horizontal="center" vertical="center"/>
    </xf>
    <xf numFmtId="0" fontId="46" fillId="57" borderId="67" xfId="0" applyFont="1" applyFill="1" applyBorder="1" applyAlignment="1">
      <alignment horizontal="center" vertical="center"/>
    </xf>
    <xf numFmtId="0" fontId="46" fillId="57" borderId="69" xfId="0" applyFont="1" applyFill="1" applyBorder="1" applyAlignment="1">
      <alignment horizontal="center" vertical="center"/>
    </xf>
    <xf numFmtId="0" fontId="47" fillId="70" borderId="69" xfId="0" applyFont="1" applyFill="1" applyBorder="1" applyAlignment="1">
      <alignment horizontal="center" vertical="center"/>
    </xf>
    <xf numFmtId="0" fontId="47" fillId="70" borderId="20" xfId="0" applyFont="1" applyFill="1" applyBorder="1" applyAlignment="1">
      <alignment horizontal="center" vertical="center"/>
    </xf>
    <xf numFmtId="0" fontId="47" fillId="70" borderId="63" xfId="0" applyFont="1" applyFill="1" applyBorder="1" applyAlignment="1">
      <alignment horizontal="center" vertical="center"/>
    </xf>
    <xf numFmtId="0" fontId="47" fillId="70" borderId="21" xfId="0" applyFont="1" applyFill="1" applyBorder="1" applyAlignment="1">
      <alignment horizontal="center" vertical="center"/>
    </xf>
    <xf numFmtId="0" fontId="46" fillId="4" borderId="63" xfId="0" applyFont="1" applyFill="1" applyBorder="1" applyAlignment="1">
      <alignment horizontal="center" vertical="center"/>
    </xf>
    <xf numFmtId="0" fontId="32" fillId="7" borderId="73" xfId="0" applyFont="1" applyFill="1" applyBorder="1" applyAlignment="1">
      <alignment horizontal="center" vertical="center" textRotation="45"/>
    </xf>
    <xf numFmtId="0" fontId="32" fillId="7" borderId="70" xfId="0" applyFont="1" applyFill="1" applyBorder="1" applyAlignment="1">
      <alignment horizontal="center" vertical="center" textRotation="45"/>
    </xf>
    <xf numFmtId="0" fontId="32" fillId="7" borderId="74" xfId="0" applyFont="1" applyFill="1" applyBorder="1" applyAlignment="1">
      <alignment horizontal="center" vertical="center" textRotation="45"/>
    </xf>
    <xf numFmtId="0" fontId="46" fillId="70" borderId="62" xfId="0" applyFont="1" applyFill="1" applyBorder="1" applyAlignment="1">
      <alignment horizontal="center" vertical="center"/>
    </xf>
    <xf numFmtId="0" fontId="46" fillId="70" borderId="63" xfId="0" applyFont="1" applyFill="1" applyBorder="1" applyAlignment="1">
      <alignment horizontal="center" vertical="center"/>
    </xf>
    <xf numFmtId="0" fontId="46" fillId="4" borderId="62" xfId="0" applyFont="1" applyFill="1" applyBorder="1" applyAlignment="1">
      <alignment horizontal="center" vertical="center"/>
    </xf>
    <xf numFmtId="0" fontId="58" fillId="103" borderId="78" xfId="0" applyFont="1" applyFill="1" applyBorder="1" applyAlignment="1">
      <alignment horizontal="center" vertical="center"/>
    </xf>
    <xf numFmtId="0" fontId="58" fillId="103" borderId="83" xfId="0" applyFont="1" applyFill="1" applyBorder="1" applyAlignment="1">
      <alignment horizontal="center" vertical="center"/>
    </xf>
    <xf numFmtId="0" fontId="58" fillId="103" borderId="79" xfId="0" applyFont="1" applyFill="1" applyBorder="1" applyAlignment="1">
      <alignment horizontal="center" vertical="center"/>
    </xf>
    <xf numFmtId="0" fontId="46" fillId="88" borderId="49" xfId="0" applyFont="1" applyFill="1" applyBorder="1" applyAlignment="1">
      <alignment horizontal="center" vertical="center"/>
    </xf>
    <xf numFmtId="0" fontId="46" fillId="88" borderId="50" xfId="0" applyFont="1" applyFill="1" applyBorder="1" applyAlignment="1">
      <alignment horizontal="center" vertical="center"/>
    </xf>
    <xf numFmtId="0" fontId="46" fillId="88" borderId="47" xfId="0" applyFont="1" applyFill="1" applyBorder="1" applyAlignment="1">
      <alignment horizontal="center" vertical="center"/>
    </xf>
    <xf numFmtId="0" fontId="46" fillId="97" borderId="47" xfId="0" applyFont="1" applyFill="1" applyBorder="1" applyAlignment="1">
      <alignment horizontal="center" vertical="center"/>
    </xf>
    <xf numFmtId="0" fontId="48" fillId="98" borderId="48" xfId="0" applyFont="1" applyFill="1" applyBorder="1" applyAlignment="1">
      <alignment horizontal="center" vertical="center"/>
    </xf>
    <xf numFmtId="0" fontId="9" fillId="88" borderId="17" xfId="0" applyFont="1" applyFill="1" applyBorder="1" applyAlignment="1">
      <alignment horizontal="center"/>
    </xf>
    <xf numFmtId="0" fontId="47" fillId="88" borderId="20" xfId="0" applyFont="1" applyFill="1" applyBorder="1" applyAlignment="1">
      <alignment horizontal="center" vertical="center"/>
    </xf>
    <xf numFmtId="0" fontId="47" fillId="88" borderId="21" xfId="0" applyFont="1" applyFill="1" applyBorder="1" applyAlignment="1">
      <alignment horizontal="center" vertical="center"/>
    </xf>
    <xf numFmtId="0" fontId="46" fillId="46" borderId="47" xfId="0" applyFont="1" applyFill="1" applyBorder="1" applyAlignment="1">
      <alignment horizontal="center" vertical="center"/>
    </xf>
    <xf numFmtId="0" fontId="46" fillId="67" borderId="47" xfId="0" applyFont="1" applyFill="1" applyBorder="1" applyAlignment="1">
      <alignment horizontal="center" vertical="center"/>
    </xf>
    <xf numFmtId="0" fontId="47" fillId="62" borderId="20" xfId="0" applyFont="1" applyFill="1" applyBorder="1" applyAlignment="1">
      <alignment horizontal="center" vertical="center"/>
    </xf>
    <xf numFmtId="0" fontId="47" fillId="46" borderId="21" xfId="0" applyFont="1" applyFill="1" applyBorder="1" applyAlignment="1">
      <alignment horizontal="center" vertical="center"/>
    </xf>
    <xf numFmtId="0" fontId="47" fillId="57" borderId="20" xfId="0" applyFont="1" applyFill="1" applyBorder="1" applyAlignment="1">
      <alignment horizontal="center" vertical="center"/>
    </xf>
    <xf numFmtId="0" fontId="10" fillId="19" borderId="0" xfId="0" applyFont="1" applyFill="1" applyBorder="1" applyAlignment="1">
      <alignment horizontal="center" vertical="center"/>
    </xf>
    <xf numFmtId="164" fontId="19" fillId="24" borderId="78" xfId="0" applyNumberFormat="1" applyFont="1" applyFill="1" applyBorder="1" applyAlignment="1">
      <alignment horizontal="center" vertical="center" shrinkToFit="1"/>
    </xf>
    <xf numFmtId="164" fontId="19" fillId="24" borderId="79" xfId="0" applyNumberFormat="1" applyFont="1" applyFill="1" applyBorder="1" applyAlignment="1">
      <alignment horizontal="center" vertical="center" shrinkToFit="1"/>
    </xf>
    <xf numFmtId="0" fontId="48" fillId="25" borderId="75" xfId="0" applyFont="1" applyFill="1" applyBorder="1" applyAlignment="1">
      <alignment horizontal="center" vertical="center"/>
    </xf>
    <xf numFmtId="0" fontId="48" fillId="25" borderId="76" xfId="0" applyFont="1" applyFill="1" applyBorder="1" applyAlignment="1">
      <alignment horizontal="center" vertical="center"/>
    </xf>
    <xf numFmtId="0" fontId="48" fillId="25" borderId="77" xfId="0" applyFont="1" applyFill="1" applyBorder="1" applyAlignment="1">
      <alignment horizontal="center" vertical="center"/>
    </xf>
    <xf numFmtId="0" fontId="5" fillId="91" borderId="0" xfId="0" applyFont="1" applyFill="1" applyBorder="1" applyAlignment="1">
      <alignment horizontal="center" vertical="center"/>
    </xf>
    <xf numFmtId="0" fontId="5" fillId="91" borderId="25" xfId="0" applyFont="1" applyFill="1" applyBorder="1" applyAlignment="1">
      <alignment horizontal="center" vertical="center"/>
    </xf>
    <xf numFmtId="0" fontId="32" fillId="100" borderId="73" xfId="0" applyFont="1" applyFill="1" applyBorder="1" applyAlignment="1">
      <alignment horizontal="center" vertical="center" textRotation="45"/>
    </xf>
    <xf numFmtId="0" fontId="32" fillId="100" borderId="70" xfId="0" applyFont="1" applyFill="1" applyBorder="1" applyAlignment="1">
      <alignment horizontal="center" vertical="center" textRotation="45"/>
    </xf>
    <xf numFmtId="0" fontId="32" fillId="100" borderId="74" xfId="0" applyFont="1" applyFill="1" applyBorder="1" applyAlignment="1">
      <alignment horizontal="center" vertical="center" textRotation="45"/>
    </xf>
    <xf numFmtId="0" fontId="48" fillId="25" borderId="80" xfId="0" applyFont="1" applyFill="1" applyBorder="1" applyAlignment="1">
      <alignment horizontal="center" vertical="center"/>
    </xf>
    <xf numFmtId="0" fontId="46" fillId="71" borderId="64" xfId="0" applyFont="1" applyFill="1" applyBorder="1" applyAlignment="1">
      <alignment horizontal="center" vertical="center"/>
    </xf>
    <xf numFmtId="0" fontId="46" fillId="71" borderId="62" xfId="0" applyFont="1" applyFill="1" applyBorder="1" applyAlignment="1">
      <alignment horizontal="center" vertical="center"/>
    </xf>
    <xf numFmtId="0" fontId="46" fillId="71" borderId="63" xfId="0" applyFont="1" applyFill="1" applyBorder="1" applyAlignment="1">
      <alignment horizontal="center" vertical="center"/>
    </xf>
    <xf numFmtId="14" fontId="9" fillId="19" borderId="0" xfId="0" applyNumberFormat="1" applyFont="1" applyFill="1" applyAlignment="1">
      <alignment horizontal="center" vertical="center"/>
    </xf>
    <xf numFmtId="0" fontId="5" fillId="90" borderId="0" xfId="0" applyFont="1" applyFill="1" applyAlignment="1">
      <alignment horizontal="center" vertical="center"/>
    </xf>
    <xf numFmtId="0" fontId="46" fillId="73" borderId="65" xfId="0" applyFont="1" applyFill="1" applyBorder="1" applyAlignment="1">
      <alignment horizontal="center" vertical="center"/>
    </xf>
    <xf numFmtId="0" fontId="46" fillId="73" borderId="62" xfId="0" applyFont="1" applyFill="1" applyBorder="1" applyAlignment="1">
      <alignment horizontal="center" vertical="center"/>
    </xf>
    <xf numFmtId="0" fontId="46" fillId="73" borderId="9" xfId="0" applyFont="1" applyFill="1" applyBorder="1" applyAlignment="1">
      <alignment horizontal="center" vertical="center"/>
    </xf>
    <xf numFmtId="0" fontId="46" fillId="73" borderId="63" xfId="0" applyFont="1" applyFill="1" applyBorder="1" applyAlignment="1">
      <alignment horizontal="center" vertical="center"/>
    </xf>
    <xf numFmtId="0" fontId="9" fillId="99" borderId="17" xfId="0" applyFont="1" applyFill="1" applyBorder="1" applyAlignment="1">
      <alignment horizontal="center" vertical="center"/>
    </xf>
    <xf numFmtId="0" fontId="47" fillId="71" borderId="68" xfId="0" applyFont="1" applyFill="1" applyBorder="1" applyAlignment="1">
      <alignment horizontal="center" vertical="center"/>
    </xf>
    <xf numFmtId="0" fontId="47" fillId="71" borderId="67" xfId="0" applyFont="1" applyFill="1" applyBorder="1" applyAlignment="1">
      <alignment horizontal="center" vertical="center"/>
    </xf>
    <xf numFmtId="0" fontId="47" fillId="71" borderId="69" xfId="0" applyFont="1" applyFill="1" applyBorder="1" applyAlignment="1">
      <alignment horizontal="center" vertical="center"/>
    </xf>
    <xf numFmtId="0" fontId="47" fillId="99" borderId="68" xfId="0" applyFont="1" applyFill="1" applyBorder="1" applyAlignment="1">
      <alignment horizontal="center" vertical="center"/>
    </xf>
    <xf numFmtId="0" fontId="47" fillId="99" borderId="67" xfId="0" applyFont="1" applyFill="1" applyBorder="1" applyAlignment="1">
      <alignment horizontal="center" vertical="center"/>
    </xf>
    <xf numFmtId="0" fontId="47" fillId="99" borderId="69" xfId="0" applyFont="1" applyFill="1" applyBorder="1" applyAlignment="1">
      <alignment horizontal="center" vertical="center"/>
    </xf>
    <xf numFmtId="0" fontId="47" fillId="99" borderId="64" xfId="0" applyFont="1" applyFill="1" applyBorder="1" applyAlignment="1">
      <alignment horizontal="center" vertical="center"/>
    </xf>
    <xf numFmtId="0" fontId="47" fillId="99" borderId="62" xfId="0" applyFont="1" applyFill="1" applyBorder="1" applyAlignment="1">
      <alignment horizontal="center" vertical="center"/>
    </xf>
    <xf numFmtId="0" fontId="47" fillId="99" borderId="63" xfId="0" applyFont="1" applyFill="1" applyBorder="1" applyAlignment="1">
      <alignment horizontal="center" vertical="center"/>
    </xf>
    <xf numFmtId="0" fontId="47" fillId="71" borderId="64" xfId="0" applyFont="1" applyFill="1" applyBorder="1" applyAlignment="1">
      <alignment horizontal="center" vertical="center"/>
    </xf>
    <xf numFmtId="0" fontId="47" fillId="71" borderId="62" xfId="0" applyFont="1" applyFill="1" applyBorder="1" applyAlignment="1">
      <alignment horizontal="center" vertical="center"/>
    </xf>
    <xf numFmtId="0" fontId="47" fillId="71" borderId="63" xfId="0" applyFont="1" applyFill="1" applyBorder="1" applyAlignment="1">
      <alignment horizontal="center" vertical="center"/>
    </xf>
    <xf numFmtId="0" fontId="46" fillId="48" borderId="49" xfId="0" applyFont="1" applyFill="1" applyBorder="1" applyAlignment="1">
      <alignment horizontal="center" vertical="center"/>
    </xf>
    <xf numFmtId="0" fontId="46" fillId="48" borderId="50" xfId="0" applyFont="1" applyFill="1" applyBorder="1" applyAlignment="1">
      <alignment horizontal="center" vertical="center"/>
    </xf>
    <xf numFmtId="0" fontId="46" fillId="102" borderId="47" xfId="0" applyFont="1" applyFill="1" applyBorder="1" applyAlignment="1">
      <alignment horizontal="center" vertical="center"/>
    </xf>
    <xf numFmtId="0" fontId="46" fillId="102" borderId="50" xfId="0" applyFont="1" applyFill="1" applyBorder="1" applyAlignment="1">
      <alignment horizontal="center" vertical="center"/>
    </xf>
    <xf numFmtId="0" fontId="47" fillId="102" borderId="20" xfId="0" applyFont="1" applyFill="1" applyBorder="1" applyAlignment="1">
      <alignment horizontal="center" vertical="center"/>
    </xf>
    <xf numFmtId="0" fontId="47" fillId="102" borderId="21" xfId="0" applyFont="1" applyFill="1" applyBorder="1" applyAlignment="1">
      <alignment horizontal="center" vertical="center"/>
    </xf>
    <xf numFmtId="0" fontId="47" fillId="102" borderId="47" xfId="0" applyFont="1" applyFill="1" applyBorder="1" applyAlignment="1">
      <alignment horizontal="center" vertical="center"/>
    </xf>
    <xf numFmtId="0" fontId="9" fillId="89" borderId="17" xfId="0" applyFont="1" applyFill="1" applyBorder="1" applyAlignment="1">
      <alignment horizontal="center"/>
    </xf>
    <xf numFmtId="0" fontId="47" fillId="101" borderId="21" xfId="0" applyFont="1" applyFill="1" applyBorder="1" applyAlignment="1">
      <alignment horizontal="center" vertical="center"/>
    </xf>
    <xf numFmtId="0" fontId="46" fillId="101" borderId="47" xfId="0" applyFont="1" applyFill="1" applyBorder="1" applyAlignment="1">
      <alignment horizontal="center" vertical="center"/>
    </xf>
    <xf numFmtId="0" fontId="9" fillId="71" borderId="17" xfId="0" applyFont="1" applyFill="1" applyBorder="1" applyAlignment="1">
      <alignment horizontal="center"/>
    </xf>
    <xf numFmtId="0" fontId="47" fillId="54" borderId="20" xfId="0" applyFont="1" applyFill="1" applyBorder="1" applyAlignment="1">
      <alignment horizontal="center" vertical="center"/>
    </xf>
    <xf numFmtId="0" fontId="47" fillId="54" borderId="21" xfId="0" applyFont="1" applyFill="1" applyBorder="1" applyAlignment="1">
      <alignment horizontal="center" vertical="center"/>
    </xf>
    <xf numFmtId="0" fontId="46" fillId="54" borderId="47" xfId="0" applyFont="1" applyFill="1" applyBorder="1" applyAlignment="1">
      <alignment horizontal="center" vertical="center"/>
    </xf>
    <xf numFmtId="0" fontId="46" fillId="102" borderId="49" xfId="0" applyFont="1" applyFill="1" applyBorder="1" applyAlignment="1">
      <alignment horizontal="center" vertical="center"/>
    </xf>
    <xf numFmtId="0" fontId="47" fillId="63" borderId="64" xfId="0" applyFont="1" applyFill="1" applyBorder="1" applyAlignment="1">
      <alignment horizontal="center" vertical="center"/>
    </xf>
    <xf numFmtId="0" fontId="47" fillId="63" borderId="62" xfId="0" applyFont="1" applyFill="1" applyBorder="1" applyAlignment="1">
      <alignment horizontal="center" vertical="center"/>
    </xf>
    <xf numFmtId="0" fontId="48" fillId="25" borderId="82" xfId="0" applyFont="1" applyFill="1" applyBorder="1" applyAlignment="1">
      <alignment horizontal="center" vertical="center"/>
    </xf>
    <xf numFmtId="0" fontId="46" fillId="57" borderId="9" xfId="0" applyFont="1" applyFill="1" applyBorder="1" applyAlignment="1">
      <alignment horizontal="center" vertical="center"/>
    </xf>
    <xf numFmtId="0" fontId="46" fillId="57" borderId="64" xfId="0" applyFont="1" applyFill="1" applyBorder="1" applyAlignment="1">
      <alignment horizontal="center" vertical="center"/>
    </xf>
    <xf numFmtId="0" fontId="46" fillId="93" borderId="65" xfId="0" applyFont="1" applyFill="1" applyBorder="1" applyAlignment="1">
      <alignment horizontal="center" vertical="center"/>
    </xf>
    <xf numFmtId="0" fontId="47" fillId="89" borderId="64" xfId="0" applyFont="1" applyFill="1" applyBorder="1" applyAlignment="1">
      <alignment horizontal="center" vertical="center"/>
    </xf>
    <xf numFmtId="0" fontId="47" fillId="89" borderId="62" xfId="0" applyFont="1" applyFill="1" applyBorder="1" applyAlignment="1">
      <alignment horizontal="center" vertical="center"/>
    </xf>
    <xf numFmtId="0" fontId="47" fillId="89" borderId="63" xfId="0" applyFont="1" applyFill="1" applyBorder="1" applyAlignment="1">
      <alignment horizontal="center" vertical="center"/>
    </xf>
    <xf numFmtId="0" fontId="47" fillId="80" borderId="68" xfId="0" applyFont="1" applyFill="1" applyBorder="1" applyAlignment="1">
      <alignment horizontal="center" vertical="center"/>
    </xf>
    <xf numFmtId="0" fontId="47" fillId="80" borderId="67" xfId="0" applyFont="1" applyFill="1" applyBorder="1" applyAlignment="1">
      <alignment horizontal="center" vertical="center"/>
    </xf>
    <xf numFmtId="0" fontId="47" fillId="80" borderId="69" xfId="0" applyFont="1" applyFill="1" applyBorder="1" applyAlignment="1">
      <alignment horizontal="center" vertical="center"/>
    </xf>
    <xf numFmtId="0" fontId="46" fillId="105" borderId="64" xfId="0" applyFont="1" applyFill="1" applyBorder="1" applyAlignment="1">
      <alignment horizontal="center" vertical="center"/>
    </xf>
    <xf numFmtId="0" fontId="46" fillId="105" borderId="62" xfId="0" applyFont="1" applyFill="1" applyBorder="1" applyAlignment="1">
      <alignment horizontal="center" vertical="center"/>
    </xf>
    <xf numFmtId="0" fontId="46" fillId="105" borderId="63" xfId="0" applyFont="1" applyFill="1" applyBorder="1" applyAlignment="1">
      <alignment horizontal="center" vertical="center"/>
    </xf>
    <xf numFmtId="0" fontId="47" fillId="80" borderId="64" xfId="0" applyFont="1" applyFill="1" applyBorder="1" applyAlignment="1">
      <alignment horizontal="center" vertical="center"/>
    </xf>
    <xf numFmtId="0" fontId="47" fillId="80" borderId="62" xfId="0" applyFont="1" applyFill="1" applyBorder="1" applyAlignment="1">
      <alignment horizontal="center" vertical="center"/>
    </xf>
    <xf numFmtId="0" fontId="47" fillId="80" borderId="9" xfId="0" applyFont="1" applyFill="1" applyBorder="1" applyAlignment="1">
      <alignment horizontal="center" vertical="center"/>
    </xf>
    <xf numFmtId="0" fontId="47" fillId="80" borderId="63" xfId="0" applyFont="1" applyFill="1" applyBorder="1" applyAlignment="1">
      <alignment horizontal="center" vertical="center"/>
    </xf>
    <xf numFmtId="0" fontId="47" fillId="68" borderId="20" xfId="0" applyFont="1" applyFill="1" applyBorder="1" applyAlignment="1">
      <alignment horizontal="center" vertical="center"/>
    </xf>
    <xf numFmtId="0" fontId="47" fillId="68" borderId="21" xfId="0" applyFont="1" applyFill="1" applyBorder="1" applyAlignment="1">
      <alignment horizontal="center" vertical="center"/>
    </xf>
    <xf numFmtId="0" fontId="46" fillId="68" borderId="47" xfId="0" applyFont="1" applyFill="1" applyBorder="1" applyAlignment="1">
      <alignment horizontal="center" vertical="center"/>
    </xf>
    <xf numFmtId="0" fontId="47" fillId="48" borderId="20" xfId="0" applyFont="1" applyFill="1" applyBorder="1" applyAlignment="1">
      <alignment horizontal="center" vertical="center"/>
    </xf>
    <xf numFmtId="0" fontId="47" fillId="101" borderId="20" xfId="0" applyFont="1" applyFill="1" applyBorder="1" applyAlignment="1">
      <alignment horizontal="center" vertical="center"/>
    </xf>
    <xf numFmtId="49" fontId="10" fillId="104" borderId="0" xfId="0" applyNumberFormat="1" applyFont="1" applyFill="1" applyAlignment="1">
      <alignment horizontal="center"/>
    </xf>
    <xf numFmtId="0" fontId="46" fillId="47" borderId="47" xfId="0" applyFont="1" applyFill="1" applyBorder="1" applyAlignment="1">
      <alignment horizontal="center" vertical="center"/>
    </xf>
    <xf numFmtId="0" fontId="46" fillId="47" borderId="50" xfId="0" applyFont="1" applyFill="1" applyBorder="1" applyAlignment="1">
      <alignment horizontal="center" vertical="center"/>
    </xf>
    <xf numFmtId="165" fontId="49" fillId="92" borderId="78" xfId="0" applyNumberFormat="1" applyFont="1" applyFill="1" applyBorder="1" applyAlignment="1">
      <alignment horizontal="center" vertical="center"/>
    </xf>
    <xf numFmtId="165" fontId="49" fillId="92" borderId="79" xfId="0" applyNumberFormat="1" applyFont="1" applyFill="1" applyBorder="1" applyAlignment="1">
      <alignment horizontal="center" vertical="center"/>
    </xf>
    <xf numFmtId="0" fontId="60" fillId="103" borderId="78" xfId="0" applyFont="1" applyFill="1" applyBorder="1" applyAlignment="1">
      <alignment horizontal="center" vertical="center"/>
    </xf>
    <xf numFmtId="0" fontId="60" fillId="103" borderId="79" xfId="0" applyFont="1" applyFill="1" applyBorder="1" applyAlignment="1">
      <alignment horizontal="center" vertical="center"/>
    </xf>
    <xf numFmtId="0" fontId="46" fillId="47" borderId="49" xfId="0" applyFont="1" applyFill="1" applyBorder="1" applyAlignment="1">
      <alignment horizontal="center" vertical="center"/>
    </xf>
    <xf numFmtId="0" fontId="63" fillId="106" borderId="73" xfId="0" applyFont="1" applyFill="1" applyBorder="1" applyAlignment="1">
      <alignment horizontal="center" vertical="center" textRotation="91"/>
    </xf>
    <xf numFmtId="0" fontId="63" fillId="106" borderId="70" xfId="0" applyFont="1" applyFill="1" applyBorder="1" applyAlignment="1">
      <alignment horizontal="center" vertical="center" textRotation="91"/>
    </xf>
    <xf numFmtId="0" fontId="63" fillId="106" borderId="74" xfId="0" applyFont="1" applyFill="1" applyBorder="1" applyAlignment="1">
      <alignment horizontal="center" vertical="center" textRotation="91"/>
    </xf>
    <xf numFmtId="0" fontId="9" fillId="107" borderId="17" xfId="0" applyFont="1" applyFill="1" applyBorder="1" applyAlignment="1">
      <alignment horizontal="center" vertical="center"/>
    </xf>
    <xf numFmtId="0" fontId="9" fillId="108" borderId="17" xfId="0" applyFont="1" applyFill="1" applyBorder="1" applyAlignment="1">
      <alignment horizontal="center" vertical="center"/>
    </xf>
    <xf numFmtId="0" fontId="9" fillId="109" borderId="17" xfId="0" applyFont="1" applyFill="1" applyBorder="1" applyAlignment="1">
      <alignment horizontal="center" vertical="center"/>
    </xf>
    <xf numFmtId="0" fontId="9" fillId="110" borderId="17" xfId="0" applyFont="1" applyFill="1" applyBorder="1" applyAlignment="1">
      <alignment horizontal="center" vertical="center"/>
    </xf>
    <xf numFmtId="0" fontId="9" fillId="111" borderId="25" xfId="0" applyFont="1" applyFill="1" applyBorder="1" applyAlignment="1">
      <alignment horizontal="center" vertical="center"/>
    </xf>
    <xf numFmtId="166" fontId="58" fillId="103" borderId="78" xfId="0" applyNumberFormat="1" applyFont="1" applyFill="1" applyBorder="1" applyAlignment="1">
      <alignment horizontal="center" vertical="center"/>
    </xf>
    <xf numFmtId="166" fontId="58" fillId="103" borderId="83" xfId="0" applyNumberFormat="1" applyFont="1" applyFill="1" applyBorder="1" applyAlignment="1">
      <alignment horizontal="center" vertical="center"/>
    </xf>
    <xf numFmtId="166" fontId="58" fillId="103" borderId="79" xfId="0" applyNumberFormat="1" applyFont="1" applyFill="1" applyBorder="1" applyAlignment="1">
      <alignment horizontal="center" vertical="center"/>
    </xf>
    <xf numFmtId="49" fontId="10" fillId="104" borderId="0" xfId="0" applyNumberFormat="1" applyFont="1" applyFill="1" applyAlignment="1">
      <alignment horizontal="center" vertical="center"/>
    </xf>
    <xf numFmtId="0" fontId="5" fillId="91" borderId="0" xfId="0" applyFont="1" applyFill="1" applyAlignment="1">
      <alignment horizontal="center" vertical="center"/>
    </xf>
    <xf numFmtId="166" fontId="46" fillId="47" borderId="49" xfId="0" applyNumberFormat="1" applyFont="1" applyFill="1" applyBorder="1" applyAlignment="1">
      <alignment horizontal="center" vertical="center"/>
    </xf>
    <xf numFmtId="166" fontId="46" fillId="47" borderId="50" xfId="0" applyNumberFormat="1" applyFont="1" applyFill="1" applyBorder="1" applyAlignment="1">
      <alignment horizontal="center" vertical="center"/>
    </xf>
    <xf numFmtId="166" fontId="47" fillId="106" borderId="73" xfId="0" applyNumberFormat="1" applyFont="1" applyFill="1" applyBorder="1" applyAlignment="1">
      <alignment horizontal="center" vertical="center"/>
    </xf>
    <xf numFmtId="166" fontId="47" fillId="106" borderId="70" xfId="0" applyNumberFormat="1" applyFont="1" applyFill="1" applyBorder="1" applyAlignment="1">
      <alignment horizontal="center" vertical="center"/>
    </xf>
    <xf numFmtId="166" fontId="47" fillId="106" borderId="74" xfId="0" applyNumberFormat="1" applyFont="1" applyFill="1" applyBorder="1" applyAlignment="1">
      <alignment horizontal="center" vertical="center"/>
    </xf>
    <xf numFmtId="166" fontId="46" fillId="47" borderId="47" xfId="0" applyNumberFormat="1" applyFont="1" applyFill="1" applyBorder="1" applyAlignment="1">
      <alignment horizontal="center" vertical="center"/>
    </xf>
    <xf numFmtId="166" fontId="46" fillId="4" borderId="47" xfId="0" applyNumberFormat="1" applyFont="1" applyFill="1" applyBorder="1" applyAlignment="1">
      <alignment horizontal="center" vertical="center"/>
    </xf>
    <xf numFmtId="166" fontId="48" fillId="25" borderId="48" xfId="0" applyNumberFormat="1" applyFont="1" applyFill="1" applyBorder="1" applyAlignment="1">
      <alignment horizontal="center" vertical="center"/>
    </xf>
    <xf numFmtId="166" fontId="47" fillId="101" borderId="20" xfId="0" applyNumberFormat="1" applyFont="1" applyFill="1" applyBorder="1" applyAlignment="1">
      <alignment horizontal="center" vertical="center"/>
    </xf>
    <xf numFmtId="166" fontId="47" fillId="101" borderId="21" xfId="0" applyNumberFormat="1" applyFont="1" applyFill="1" applyBorder="1" applyAlignment="1">
      <alignment horizontal="center" vertical="center"/>
    </xf>
    <xf numFmtId="166" fontId="46" fillId="101" borderId="47" xfId="0" applyNumberFormat="1" applyFont="1" applyFill="1" applyBorder="1" applyAlignment="1">
      <alignment horizontal="center" vertical="center"/>
    </xf>
    <xf numFmtId="166" fontId="47" fillId="48" borderId="20" xfId="0" applyNumberFormat="1" applyFont="1" applyFill="1" applyBorder="1" applyAlignment="1">
      <alignment horizontal="center" vertical="center"/>
    </xf>
    <xf numFmtId="166" fontId="47" fillId="48" borderId="21" xfId="0" applyNumberFormat="1" applyFont="1" applyFill="1" applyBorder="1" applyAlignment="1">
      <alignment horizontal="center" vertical="center"/>
    </xf>
    <xf numFmtId="166" fontId="46" fillId="48" borderId="47" xfId="0" applyNumberFormat="1" applyFont="1" applyFill="1" applyBorder="1" applyAlignment="1">
      <alignment horizontal="center" vertical="center"/>
    </xf>
    <xf numFmtId="166" fontId="47" fillId="68" borderId="20" xfId="0" applyNumberFormat="1" applyFont="1" applyFill="1" applyBorder="1" applyAlignment="1">
      <alignment horizontal="center" vertical="center"/>
    </xf>
    <xf numFmtId="166" fontId="47" fillId="68" borderId="21" xfId="0" applyNumberFormat="1" applyFont="1" applyFill="1" applyBorder="1" applyAlignment="1">
      <alignment horizontal="center" vertical="center"/>
    </xf>
    <xf numFmtId="166" fontId="46" fillId="68" borderId="47" xfId="0" applyNumberFormat="1" applyFont="1" applyFill="1" applyBorder="1" applyAlignment="1">
      <alignment horizontal="center" vertical="center"/>
    </xf>
    <xf numFmtId="166" fontId="47" fillId="89" borderId="20" xfId="0" applyNumberFormat="1" applyFont="1" applyFill="1" applyBorder="1" applyAlignment="1">
      <alignment horizontal="center" vertical="center"/>
    </xf>
    <xf numFmtId="166" fontId="47" fillId="89" borderId="21" xfId="0" applyNumberFormat="1" applyFont="1" applyFill="1" applyBorder="1" applyAlignment="1">
      <alignment horizontal="center" vertical="center"/>
    </xf>
    <xf numFmtId="166" fontId="46" fillId="89" borderId="47" xfId="0" applyNumberFormat="1" applyFont="1" applyFill="1" applyBorder="1" applyAlignment="1">
      <alignment horizontal="center" vertical="center"/>
    </xf>
    <xf numFmtId="166" fontId="2" fillId="19" borderId="5" xfId="0" applyNumberFormat="1" applyFont="1" applyFill="1" applyBorder="1" applyAlignment="1">
      <alignment horizontal="center" vertical="center"/>
    </xf>
    <xf numFmtId="14" fontId="9" fillId="19" borderId="0" xfId="0" applyNumberFormat="1" applyFont="1" applyFill="1" applyAlignment="1">
      <alignment horizontal="left" vertical="center"/>
    </xf>
    <xf numFmtId="0" fontId="62" fillId="106" borderId="73" xfId="0" applyFont="1" applyFill="1" applyBorder="1" applyAlignment="1">
      <alignment horizontal="center" vertical="center" textRotation="45"/>
    </xf>
    <xf numFmtId="0" fontId="62" fillId="106" borderId="70" xfId="0" applyFont="1" applyFill="1" applyBorder="1" applyAlignment="1">
      <alignment horizontal="center" vertical="center" textRotation="45"/>
    </xf>
    <xf numFmtId="0" fontId="62" fillId="106" borderId="74" xfId="0" applyFont="1" applyFill="1" applyBorder="1" applyAlignment="1">
      <alignment horizontal="center" vertical="center" textRotation="45"/>
    </xf>
    <xf numFmtId="0" fontId="46" fillId="8" borderId="49" xfId="0" applyFont="1" applyFill="1" applyBorder="1" applyAlignment="1">
      <alignment horizontal="center" vertical="center"/>
    </xf>
    <xf numFmtId="0" fontId="46" fillId="8" borderId="50" xfId="0" applyFont="1" applyFill="1" applyBorder="1" applyAlignment="1">
      <alignment horizontal="center" vertical="center"/>
    </xf>
    <xf numFmtId="0" fontId="46" fillId="8" borderId="47" xfId="0" applyFont="1" applyFill="1" applyBorder="1" applyAlignment="1">
      <alignment horizontal="center" vertical="center"/>
    </xf>
    <xf numFmtId="0" fontId="47" fillId="8" borderId="20" xfId="0" applyFont="1" applyFill="1" applyBorder="1" applyAlignment="1">
      <alignment horizontal="center" vertical="center"/>
    </xf>
    <xf numFmtId="0" fontId="47" fillId="8" borderId="21" xfId="0" applyFont="1" applyFill="1" applyBorder="1" applyAlignment="1">
      <alignment horizontal="center" vertical="center"/>
    </xf>
    <xf numFmtId="166" fontId="60" fillId="103" borderId="52" xfId="0" applyNumberFormat="1" applyFont="1" applyFill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52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77933C"/>
      <rgbColor rgb="FF800080"/>
      <rgbColor rgb="FF7F7F7F"/>
      <rgbColor rgb="FFCCC1DA"/>
      <rgbColor rgb="FF808080"/>
      <rgbColor rgb="FF8EB4E3"/>
      <rgbColor rgb="FF953735"/>
      <rgbColor rgb="FFF2F2F2"/>
      <rgbColor rgb="FFB7DEE8"/>
      <rgbColor rgb="FF660066"/>
      <rgbColor rgb="FFD99694"/>
      <rgbColor rgb="FF0066CC"/>
      <rgbColor rgb="FFC6D9F1"/>
      <rgbColor rgb="FF000080"/>
      <rgbColor rgb="FFFF00FF"/>
      <rgbColor rgb="FFFCD5B5"/>
      <rgbColor rgb="FF00FFFF"/>
      <rgbColor rgb="FF800080"/>
      <rgbColor rgb="FF800000"/>
      <rgbColor rgb="FF95B3D7"/>
      <rgbColor rgb="FF0000FF"/>
      <rgbColor rgb="FF00B0F0"/>
      <rgbColor rgb="FFB9CDE5"/>
      <rgbColor rgb="FFD7E4BD"/>
      <rgbColor rgb="FFFFFF66"/>
      <rgbColor rgb="FF93CDDD"/>
      <rgbColor rgb="FFE6B9B8"/>
      <rgbColor rgb="FFB3A2C7"/>
      <rgbColor rgb="FFFAC090"/>
      <rgbColor rgb="FF4F81BD"/>
      <rgbColor rgb="FF74B48E"/>
      <rgbColor rgb="FF92D050"/>
      <rgbColor rgb="FFFFC000"/>
      <rgbColor rgb="FFC4BD97"/>
      <rgbColor rgb="FFC3D69B"/>
      <rgbColor rgb="FF604A7B"/>
      <rgbColor rgb="FFA6A6A6"/>
      <rgbColor rgb="FF215968"/>
      <rgbColor rgb="FF558ED5"/>
      <rgbColor rgb="FF0D0D0D"/>
      <rgbColor rgb="FF4F6228"/>
      <rgbColor rgb="FF993300"/>
      <rgbColor rgb="FF7030A0"/>
      <rgbColor rgb="FF333399"/>
      <rgbColor rgb="FF59595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CCFFCC"/>
      <color rgb="FFCCECFF"/>
      <color rgb="FF953735"/>
      <color rgb="FFFFCCFF"/>
      <color rgb="FFCCCCFF"/>
      <color rgb="FFFF0000"/>
      <color rgb="FFFF00FF"/>
      <color rgb="FF9933FF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https://creativecommons.org/licenses/by-sa/3.0/" TargetMode="External"/><Relationship Id="rId2" Type="http://schemas.openxmlformats.org/officeDocument/2006/relationships/hyperlink" Target="https://zh.wikipedia.org/wiki/2018%E5%B9%B4%E5%9C%8B%E9%9A%9B%E8%B6%B3%E5%8D%94%E4%B8%96%E7%95%8C%E7%9B%83" TargetMode="External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https://creativecommons.org/licenses/by/3.0/" TargetMode="External"/><Relationship Id="rId2" Type="http://schemas.openxmlformats.org/officeDocument/2006/relationships/hyperlink" Target="http://facebook-couverture.blogspot.com/2014/05/jolie-couverture-facebook-pour-lete.html" TargetMode="External"/><Relationship Id="rId1" Type="http://schemas.openxmlformats.org/officeDocument/2006/relationships/image" Target="../media/image8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g"/><Relationship Id="rId2" Type="http://schemas.openxmlformats.org/officeDocument/2006/relationships/image" Target="../media/image17.jpg"/><Relationship Id="rId1" Type="http://schemas.openxmlformats.org/officeDocument/2006/relationships/image" Target="../media/image16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9360</xdr:colOff>
      <xdr:row>11</xdr:row>
      <xdr:rowOff>0</xdr:rowOff>
    </xdr:from>
    <xdr:to>
      <xdr:col>11</xdr:col>
      <xdr:colOff>752760</xdr:colOff>
      <xdr:row>18</xdr:row>
      <xdr:rowOff>180720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033960" y="2419200"/>
          <a:ext cx="3002760" cy="16189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0</xdr:colOff>
      <xdr:row>14</xdr:row>
      <xdr:rowOff>266760</xdr:rowOff>
    </xdr:from>
    <xdr:to>
      <xdr:col>8</xdr:col>
      <xdr:colOff>9000</xdr:colOff>
      <xdr:row>19</xdr:row>
      <xdr:rowOff>9360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765240" y="3267000"/>
          <a:ext cx="2268360" cy="7999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9000</xdr:colOff>
      <xdr:row>11</xdr:row>
      <xdr:rowOff>0</xdr:rowOff>
    </xdr:from>
    <xdr:to>
      <xdr:col>12</xdr:col>
      <xdr:colOff>752400</xdr:colOff>
      <xdr:row>19</xdr:row>
      <xdr:rowOff>37800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280480" y="2390760"/>
          <a:ext cx="4509000" cy="1675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7</xdr:col>
      <xdr:colOff>9000</xdr:colOff>
      <xdr:row>18</xdr:row>
      <xdr:rowOff>199440</xdr:rowOff>
    </xdr:to>
    <xdr:pic>
      <xdr:nvPicPr>
        <xdr:cNvPr id="3" name="Image 3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765240" y="3247920"/>
          <a:ext cx="1515240" cy="780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19</xdr:row>
      <xdr:rowOff>0</xdr:rowOff>
    </xdr:from>
    <xdr:to>
      <xdr:col>11</xdr:col>
      <xdr:colOff>752760</xdr:colOff>
      <xdr:row>22</xdr:row>
      <xdr:rowOff>199800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283960" y="4105080"/>
          <a:ext cx="752760" cy="7808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9360</xdr:colOff>
      <xdr:row>19</xdr:row>
      <xdr:rowOff>0</xdr:rowOff>
    </xdr:from>
    <xdr:to>
      <xdr:col>13</xdr:col>
      <xdr:colOff>9000</xdr:colOff>
      <xdr:row>23</xdr:row>
      <xdr:rowOff>28080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046440" y="4105080"/>
          <a:ext cx="752760" cy="885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11</xdr:row>
      <xdr:rowOff>28575</xdr:rowOff>
    </xdr:from>
    <xdr:to>
      <xdr:col>11</xdr:col>
      <xdr:colOff>703050</xdr:colOff>
      <xdr:row>14</xdr:row>
      <xdr:rowOff>219735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B143C3D-FA05-40C5-B180-B030EB4BF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7877175" y="2409825"/>
          <a:ext cx="684000" cy="762660"/>
        </a:xfrm>
        <a:prstGeom prst="rect">
          <a:avLst/>
        </a:prstGeom>
      </xdr:spPr>
    </xdr:pic>
    <xdr:clientData/>
  </xdr:twoCellAnchor>
  <xdr:oneCellAnchor>
    <xdr:from>
      <xdr:col>10</xdr:col>
      <xdr:colOff>704850</xdr:colOff>
      <xdr:row>53</xdr:row>
      <xdr:rowOff>141351</xdr:rowOff>
    </xdr:from>
    <xdr:ext cx="684000" cy="23320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5BCBE55-E22C-4864-8524-EAF4E12F6CAE}"/>
            </a:ext>
          </a:extLst>
        </xdr:cNvPr>
        <xdr:cNvSpPr txBox="1"/>
      </xdr:nvSpPr>
      <xdr:spPr>
        <a:xfrm>
          <a:off x="7848600" y="11085576"/>
          <a:ext cx="684000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900">
              <a:hlinkClick xmlns:r="http://schemas.openxmlformats.org/officeDocument/2006/relationships" r:id="rId2" tooltip="https://zh.wikipedia.org/wiki/2018%E5%B9%B4%E5%9C%8B%E9%9A%9B%E8%B6%B3%E5%8D%94%E4%B8%96%E7%95%8C%E7%9B%83"/>
            </a:rPr>
            <a:t>Cette photo</a:t>
          </a:r>
          <a:r>
            <a:rPr lang="fr-FR" sz="900"/>
            <a:t> par Auteur inconnu est soumis à la licence </a:t>
          </a:r>
          <a:r>
            <a:rPr lang="fr-FR" sz="900">
              <a:hlinkClick xmlns:r="http://schemas.openxmlformats.org/officeDocument/2006/relationships" r:id="rId3" tooltip="https://creativecommons.org/licenses/by-sa/3.0/"/>
            </a:rPr>
            <a:t>CC BY-SA</a:t>
          </a:r>
          <a:endParaRPr lang="fr-FR" sz="9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19</xdr:row>
      <xdr:rowOff>0</xdr:rowOff>
    </xdr:from>
    <xdr:to>
      <xdr:col>10</xdr:col>
      <xdr:colOff>19050</xdr:colOff>
      <xdr:row>27</xdr:row>
      <xdr:rowOff>9525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E42F105D-9FD0-4312-BA5A-61B3467D6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8576" y="4276725"/>
          <a:ext cx="7610474" cy="1762125"/>
        </a:xfrm>
        <a:prstGeom prst="rect">
          <a:avLst/>
        </a:prstGeom>
      </xdr:spPr>
    </xdr:pic>
    <xdr:clientData/>
  </xdr:twoCellAnchor>
  <xdr:oneCellAnchor>
    <xdr:from>
      <xdr:col>0</xdr:col>
      <xdr:colOff>28576</xdr:colOff>
      <xdr:row>36</xdr:row>
      <xdr:rowOff>5031</xdr:rowOff>
    </xdr:from>
    <xdr:ext cx="7610474" cy="201545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80F1B369-E887-497C-9F91-BBE0D1BA1CE6}"/>
            </a:ext>
          </a:extLst>
        </xdr:cNvPr>
        <xdr:cNvSpPr txBox="1"/>
      </xdr:nvSpPr>
      <xdr:spPr>
        <a:xfrm>
          <a:off x="28576" y="8120331"/>
          <a:ext cx="7610474" cy="201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900">
              <a:hlinkClick xmlns:r="http://schemas.openxmlformats.org/officeDocument/2006/relationships" r:id="rId2" tooltip="http://facebook-couverture.blogspot.com/2014/05/jolie-couverture-facebook-pour-lete.html"/>
            </a:rPr>
            <a:t>Cette photo</a:t>
          </a:r>
          <a:r>
            <a:rPr lang="fr-FR" sz="900"/>
            <a:t> par Auteur inconnu est soumis à la licence </a:t>
          </a:r>
          <a:r>
            <a:rPr lang="fr-FR" sz="900">
              <a:hlinkClick xmlns:r="http://schemas.openxmlformats.org/officeDocument/2006/relationships" r:id="rId3" tooltip="https://creativecommons.org/licenses/by/3.0/"/>
            </a:rPr>
            <a:t>CC BY</a:t>
          </a:r>
          <a:endParaRPr lang="fr-FR" sz="9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752476</xdr:colOff>
      <xdr:row>19</xdr:row>
      <xdr:rowOff>9525</xdr:rowOff>
    </xdr:from>
    <xdr:to>
      <xdr:col>11</xdr:col>
      <xdr:colOff>1639</xdr:colOff>
      <xdr:row>22</xdr:row>
      <xdr:rowOff>280875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757E973-7F6A-4C8A-B4B7-6F28D0295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6" y="4286250"/>
          <a:ext cx="773163" cy="90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12</xdr:col>
      <xdr:colOff>11163</xdr:colOff>
      <xdr:row>22</xdr:row>
      <xdr:rowOff>271350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DD1D69A-8EB0-4623-9A29-B9193C4B8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4276725"/>
          <a:ext cx="773163" cy="90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0</xdr:rowOff>
    </xdr:from>
    <xdr:to>
      <xdr:col>5</xdr:col>
      <xdr:colOff>761999</xdr:colOff>
      <xdr:row>26</xdr:row>
      <xdr:rowOff>180974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9AC548D-723F-4D35-9ECE-4562B3BF3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219701"/>
          <a:ext cx="4571999" cy="111442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</xdr:row>
      <xdr:rowOff>276226</xdr:rowOff>
    </xdr:from>
    <xdr:to>
      <xdr:col>13</xdr:col>
      <xdr:colOff>28576</xdr:colOff>
      <xdr:row>27</xdr:row>
      <xdr:rowOff>38100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C2D39B3C-D1D7-417F-9C50-69215EB04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5181601"/>
          <a:ext cx="5362576" cy="117157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</xdr:colOff>
      <xdr:row>7</xdr:row>
      <xdr:rowOff>19050</xdr:rowOff>
    </xdr:from>
    <xdr:to>
      <xdr:col>15</xdr:col>
      <xdr:colOff>1</xdr:colOff>
      <xdr:row>10</xdr:row>
      <xdr:rowOff>276226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C37A359-35AF-43D5-B69F-9E3B7AD3D4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524"/>
        <a:stretch/>
      </xdr:blipFill>
      <xdr:spPr>
        <a:xfrm>
          <a:off x="6858001" y="1552575"/>
          <a:ext cx="762000" cy="885826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19</xdr:row>
      <xdr:rowOff>0</xdr:rowOff>
    </xdr:from>
    <xdr:to>
      <xdr:col>14</xdr:col>
      <xdr:colOff>0</xdr:colOff>
      <xdr:row>22</xdr:row>
      <xdr:rowOff>257176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572447F-AA23-46E1-A284-A69404DEA1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524"/>
        <a:stretch/>
      </xdr:blipFill>
      <xdr:spPr>
        <a:xfrm>
          <a:off x="6096000" y="4276725"/>
          <a:ext cx="762000" cy="885826"/>
        </a:xfrm>
        <a:prstGeom prst="rect">
          <a:avLst/>
        </a:prstGeom>
      </xdr:spPr>
    </xdr:pic>
    <xdr:clientData/>
  </xdr:twoCellAnchor>
  <xdr:twoCellAnchor editAs="oneCell">
    <xdr:from>
      <xdr:col>3</xdr:col>
      <xdr:colOff>12</xdr:colOff>
      <xdr:row>0</xdr:row>
      <xdr:rowOff>0</xdr:rowOff>
    </xdr:from>
    <xdr:to>
      <xdr:col>5</xdr:col>
      <xdr:colOff>161925</xdr:colOff>
      <xdr:row>4</xdr:row>
      <xdr:rowOff>136120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99E3993-5AE5-4C5C-BF9B-A0C56A8B8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12" y="0"/>
          <a:ext cx="1724013" cy="106957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23</xdr:row>
      <xdr:rowOff>0</xdr:rowOff>
    </xdr:from>
    <xdr:to>
      <xdr:col>14</xdr:col>
      <xdr:colOff>0</xdr:colOff>
      <xdr:row>26</xdr:row>
      <xdr:rowOff>257176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AF4843D-FCB3-48F8-B512-732190BD80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524"/>
        <a:stretch/>
      </xdr:blipFill>
      <xdr:spPr>
        <a:xfrm>
          <a:off x="10029825" y="5172075"/>
          <a:ext cx="762000" cy="88582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7</xdr:row>
      <xdr:rowOff>0</xdr:rowOff>
    </xdr:from>
    <xdr:to>
      <xdr:col>8</xdr:col>
      <xdr:colOff>0</xdr:colOff>
      <xdr:row>10</xdr:row>
      <xdr:rowOff>257176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A8999AC-F53E-4BE4-B7A1-F9126B8F61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524"/>
        <a:stretch/>
      </xdr:blipFill>
      <xdr:spPr>
        <a:xfrm>
          <a:off x="5334000" y="1533525"/>
          <a:ext cx="762000" cy="88582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9</xdr:col>
      <xdr:colOff>0</xdr:colOff>
      <xdr:row>14</xdr:row>
      <xdr:rowOff>257176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206C85A-2D89-41E3-9E7F-E0C46A67AC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524"/>
        <a:stretch/>
      </xdr:blipFill>
      <xdr:spPr>
        <a:xfrm>
          <a:off x="6096000" y="2447925"/>
          <a:ext cx="762000" cy="88582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66675</xdr:rowOff>
    </xdr:from>
    <xdr:to>
      <xdr:col>4</xdr:col>
      <xdr:colOff>161925</xdr:colOff>
      <xdr:row>4</xdr:row>
      <xdr:rowOff>180974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3298902-F638-4445-8D91-1FB356E07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675"/>
          <a:ext cx="3209925" cy="1047749"/>
        </a:xfrm>
        <a:prstGeom prst="rect">
          <a:avLst/>
        </a:prstGeom>
      </xdr:spPr>
    </xdr:pic>
    <xdr:clientData/>
  </xdr:twoCellAnchor>
  <xdr:twoCellAnchor editAs="oneCell">
    <xdr:from>
      <xdr:col>8</xdr:col>
      <xdr:colOff>266700</xdr:colOff>
      <xdr:row>0</xdr:row>
      <xdr:rowOff>0</xdr:rowOff>
    </xdr:from>
    <xdr:to>
      <xdr:col>12</xdr:col>
      <xdr:colOff>752475</xdr:colOff>
      <xdr:row>5</xdr:row>
      <xdr:rowOff>47625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572136EA-8F20-4613-80B2-259263514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2700" y="0"/>
          <a:ext cx="3533775" cy="1171575"/>
        </a:xfrm>
        <a:prstGeom prst="rect">
          <a:avLst/>
        </a:prstGeom>
      </xdr:spPr>
    </xdr:pic>
    <xdr:clientData/>
  </xdr:twoCellAnchor>
  <xdr:twoCellAnchor editAs="oneCell">
    <xdr:from>
      <xdr:col>14</xdr:col>
      <xdr:colOff>42862</xdr:colOff>
      <xdr:row>4</xdr:row>
      <xdr:rowOff>123832</xdr:rowOff>
    </xdr:from>
    <xdr:to>
      <xdr:col>15</xdr:col>
      <xdr:colOff>761999</xdr:colOff>
      <xdr:row>18</xdr:row>
      <xdr:rowOff>47633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C38364BB-5AA8-4F6A-8A8D-8859F2252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960768" y="1807376"/>
          <a:ext cx="2981326" cy="1481137"/>
        </a:xfrm>
        <a:prstGeom prst="rect">
          <a:avLst/>
        </a:prstGeom>
      </xdr:spPr>
    </xdr:pic>
    <xdr:clientData/>
  </xdr:twoCellAnchor>
  <xdr:twoCellAnchor editAs="oneCell">
    <xdr:from>
      <xdr:col>14</xdr:col>
      <xdr:colOff>57149</xdr:colOff>
      <xdr:row>17</xdr:row>
      <xdr:rowOff>157165</xdr:rowOff>
    </xdr:from>
    <xdr:to>
      <xdr:col>15</xdr:col>
      <xdr:colOff>871537</xdr:colOff>
      <xdr:row>27</xdr:row>
      <xdr:rowOff>104775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30F27382-C710-4A7B-9BE7-A75308CDA6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338"/>
        <a:stretch/>
      </xdr:blipFill>
      <xdr:spPr>
        <a:xfrm rot="5400000">
          <a:off x="10377488" y="4286251"/>
          <a:ext cx="2271710" cy="1576388"/>
        </a:xfrm>
        <a:prstGeom prst="rect">
          <a:avLst/>
        </a:prstGeom>
      </xdr:spPr>
    </xdr:pic>
    <xdr:clientData/>
  </xdr:twoCellAnchor>
  <xdr:twoCellAnchor editAs="oneCell">
    <xdr:from>
      <xdr:col>15</xdr:col>
      <xdr:colOff>781050</xdr:colOff>
      <xdr:row>6</xdr:row>
      <xdr:rowOff>161925</xdr:rowOff>
    </xdr:from>
    <xdr:to>
      <xdr:col>26</xdr:col>
      <xdr:colOff>333374</xdr:colOff>
      <xdr:row>25</xdr:row>
      <xdr:rowOff>119062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4EBD4F1-210F-4396-817E-D493C01E7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1050" y="1485900"/>
          <a:ext cx="8124824" cy="4243387"/>
        </a:xfrm>
        <a:prstGeom prst="rect">
          <a:avLst/>
        </a:prstGeom>
      </xdr:spPr>
    </xdr:pic>
    <xdr:clientData/>
  </xdr:twoCellAnchor>
  <xdr:twoCellAnchor editAs="oneCell">
    <xdr:from>
      <xdr:col>15</xdr:col>
      <xdr:colOff>742950</xdr:colOff>
      <xdr:row>0</xdr:row>
      <xdr:rowOff>0</xdr:rowOff>
    </xdr:from>
    <xdr:to>
      <xdr:col>24</xdr:col>
      <xdr:colOff>95249</xdr:colOff>
      <xdr:row>6</xdr:row>
      <xdr:rowOff>180975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C209A98D-6CE1-494E-8D57-1A6EE89AC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72950" y="0"/>
          <a:ext cx="6400799" cy="1504950"/>
        </a:xfrm>
        <a:prstGeom prst="rect">
          <a:avLst/>
        </a:prstGeom>
      </xdr:spPr>
    </xdr:pic>
    <xdr:clientData/>
  </xdr:twoCellAnchor>
  <xdr:twoCellAnchor editAs="oneCell">
    <xdr:from>
      <xdr:col>11</xdr:col>
      <xdr:colOff>742951</xdr:colOff>
      <xdr:row>0</xdr:row>
      <xdr:rowOff>16671</xdr:rowOff>
    </xdr:from>
    <xdr:to>
      <xdr:col>15</xdr:col>
      <xdr:colOff>504825</xdr:colOff>
      <xdr:row>5</xdr:row>
      <xdr:rowOff>19051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B3D6FCEC-E2EB-494C-A79B-719A13FB5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24951" y="16671"/>
          <a:ext cx="2809874" cy="112633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</xdr:colOff>
      <xdr:row>7</xdr:row>
      <xdr:rowOff>0</xdr:rowOff>
    </xdr:from>
    <xdr:to>
      <xdr:col>11</xdr:col>
      <xdr:colOff>1152</xdr:colOff>
      <xdr:row>11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3515D2D-2A0F-40AA-A9F3-A00E7191C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9525" y="1533525"/>
          <a:ext cx="753627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M31"/>
  <sheetViews>
    <sheetView zoomScaleNormal="100" workbookViewId="0">
      <selection activeCell="O30" sqref="O30"/>
    </sheetView>
  </sheetViews>
  <sheetFormatPr baseColWidth="10" defaultColWidth="9.140625" defaultRowHeight="15" x14ac:dyDescent="0.25"/>
  <cols>
    <col min="1" max="1" width="3.28515625" customWidth="1"/>
    <col min="2" max="2" width="12.7109375" customWidth="1"/>
    <col min="3" max="3" width="3.28515625" customWidth="1"/>
    <col min="4" max="4" width="12.7109375" customWidth="1"/>
    <col min="5" max="5" width="11.5703125" customWidth="1"/>
    <col min="6" max="12" width="5.28515625" customWidth="1"/>
    <col min="13" max="256" width="10.7109375" customWidth="1"/>
    <col min="257" max="257" width="3.28515625" customWidth="1"/>
    <col min="258" max="258" width="12.7109375" customWidth="1"/>
    <col min="259" max="259" width="3.28515625" customWidth="1"/>
    <col min="260" max="260" width="12.7109375" customWidth="1"/>
    <col min="261" max="261" width="11.5703125" customWidth="1"/>
    <col min="262" max="268" width="5.28515625" customWidth="1"/>
    <col min="269" max="512" width="10.7109375" customWidth="1"/>
    <col min="513" max="513" width="3.28515625" customWidth="1"/>
    <col min="514" max="514" width="12.7109375" customWidth="1"/>
    <col min="515" max="515" width="3.28515625" customWidth="1"/>
    <col min="516" max="516" width="12.7109375" customWidth="1"/>
    <col min="517" max="517" width="11.5703125" customWidth="1"/>
    <col min="518" max="524" width="5.28515625" customWidth="1"/>
    <col min="525" max="768" width="10.7109375" customWidth="1"/>
    <col min="769" max="769" width="3.28515625" customWidth="1"/>
    <col min="770" max="770" width="12.7109375" customWidth="1"/>
    <col min="771" max="771" width="3.28515625" customWidth="1"/>
    <col min="772" max="772" width="12.7109375" customWidth="1"/>
    <col min="773" max="773" width="11.5703125" customWidth="1"/>
    <col min="774" max="780" width="5.28515625" customWidth="1"/>
    <col min="781" max="1025" width="10.7109375" customWidth="1"/>
  </cols>
  <sheetData>
    <row r="1" spans="1:13" ht="26.25" x14ac:dyDescent="0.4">
      <c r="A1" s="1115" t="s">
        <v>0</v>
      </c>
      <c r="B1" s="1115"/>
      <c r="C1" s="1115"/>
      <c r="D1" s="1115"/>
      <c r="E1" s="1115"/>
      <c r="F1" s="1115"/>
      <c r="G1" s="1115"/>
      <c r="H1" s="1115"/>
      <c r="I1" s="1115"/>
      <c r="J1" s="1115"/>
      <c r="K1" s="1115"/>
      <c r="L1" s="1115"/>
      <c r="M1" s="1115"/>
    </row>
    <row r="3" spans="1:13" ht="23.25" x14ac:dyDescent="0.35">
      <c r="A3" s="1" t="s">
        <v>1</v>
      </c>
      <c r="F3" t="s">
        <v>2</v>
      </c>
      <c r="H3" s="2"/>
    </row>
    <row r="5" spans="1:13" ht="21" x14ac:dyDescent="0.35">
      <c r="F5" t="s">
        <v>3</v>
      </c>
      <c r="H5" s="3" t="s">
        <v>4</v>
      </c>
    </row>
    <row r="8" spans="1:13" s="4" customFormat="1" x14ac:dyDescent="0.25">
      <c r="A8" s="1116" t="s">
        <v>5</v>
      </c>
      <c r="B8" s="1116"/>
      <c r="C8" s="1116"/>
      <c r="D8" s="1116"/>
      <c r="E8"/>
      <c r="F8" s="1117" t="s">
        <v>6</v>
      </c>
      <c r="G8" s="1117"/>
      <c r="H8" s="1117"/>
      <c r="I8" s="1117"/>
      <c r="J8" s="1117"/>
      <c r="K8" s="1117"/>
      <c r="L8" s="1117"/>
      <c r="M8" s="1117"/>
    </row>
    <row r="9" spans="1:13" x14ac:dyDescent="0.25">
      <c r="F9" s="5" t="s">
        <v>7</v>
      </c>
      <c r="G9" s="6" t="s">
        <v>8</v>
      </c>
      <c r="H9" s="6" t="s">
        <v>9</v>
      </c>
      <c r="I9" s="6" t="s">
        <v>10</v>
      </c>
      <c r="J9" s="6" t="s">
        <v>11</v>
      </c>
      <c r="K9" s="6" t="s">
        <v>12</v>
      </c>
      <c r="L9" s="6" t="s">
        <v>13</v>
      </c>
      <c r="M9" s="7" t="s">
        <v>14</v>
      </c>
    </row>
    <row r="10" spans="1:13" ht="18.75" x14ac:dyDescent="0.3">
      <c r="A10" s="8"/>
      <c r="B10" s="9"/>
      <c r="C10" s="9"/>
      <c r="D10" s="10"/>
      <c r="E10" s="11" t="s">
        <v>15</v>
      </c>
      <c r="F10" s="12"/>
      <c r="G10" s="13"/>
      <c r="H10" s="13"/>
      <c r="I10" s="13"/>
      <c r="J10" s="13"/>
      <c r="K10" s="13"/>
      <c r="L10" s="13"/>
      <c r="M10" s="14">
        <f t="shared" ref="M10:M30" si="0">SUM(F10:L10)</f>
        <v>0</v>
      </c>
    </row>
    <row r="11" spans="1:13" ht="18.75" x14ac:dyDescent="0.3">
      <c r="A11" s="15" t="s">
        <v>16</v>
      </c>
      <c r="B11" s="16">
        <v>41456</v>
      </c>
      <c r="C11" t="s">
        <v>17</v>
      </c>
      <c r="D11" s="17">
        <v>41460</v>
      </c>
      <c r="E11" s="18" t="s">
        <v>18</v>
      </c>
      <c r="F11" s="19"/>
      <c r="G11" s="20"/>
      <c r="H11" s="20"/>
      <c r="I11" s="20"/>
      <c r="J11" s="20"/>
      <c r="K11" s="20"/>
      <c r="L11" s="20"/>
      <c r="M11" s="14">
        <f t="shared" si="0"/>
        <v>0</v>
      </c>
    </row>
    <row r="12" spans="1:13" ht="18.75" x14ac:dyDescent="0.3">
      <c r="A12" s="15"/>
      <c r="B12" s="21"/>
      <c r="D12" s="22"/>
      <c r="E12" s="18" t="s">
        <v>19</v>
      </c>
      <c r="F12" s="19"/>
      <c r="G12" s="20"/>
      <c r="H12" s="20"/>
      <c r="I12" s="20"/>
      <c r="J12" s="20"/>
      <c r="K12" s="20"/>
      <c r="L12" s="20"/>
      <c r="M12" s="14">
        <f t="shared" si="0"/>
        <v>0</v>
      </c>
    </row>
    <row r="13" spans="1:13" ht="18.75" x14ac:dyDescent="0.3">
      <c r="A13" s="23"/>
      <c r="B13" s="24"/>
      <c r="C13" s="24"/>
      <c r="D13" s="25"/>
      <c r="E13" s="26" t="s">
        <v>20</v>
      </c>
      <c r="F13" s="27"/>
      <c r="G13" s="28"/>
      <c r="H13" s="28"/>
      <c r="I13" s="28"/>
      <c r="J13" s="28"/>
      <c r="K13" s="28"/>
      <c r="L13" s="29"/>
      <c r="M13" s="30">
        <f t="shared" si="0"/>
        <v>0</v>
      </c>
    </row>
    <row r="14" spans="1:13" ht="18.75" x14ac:dyDescent="0.3">
      <c r="A14" s="15"/>
      <c r="D14" s="22"/>
      <c r="E14" s="31" t="s">
        <v>15</v>
      </c>
      <c r="F14" s="32"/>
      <c r="G14" s="33"/>
      <c r="H14" s="33"/>
      <c r="I14" s="33"/>
      <c r="J14" s="33"/>
      <c r="K14" s="33"/>
      <c r="L14" s="13"/>
      <c r="M14" s="14">
        <f t="shared" si="0"/>
        <v>0</v>
      </c>
    </row>
    <row r="15" spans="1:13" ht="18.75" x14ac:dyDescent="0.3">
      <c r="A15" s="15" t="s">
        <v>16</v>
      </c>
      <c r="B15" s="16">
        <v>41463</v>
      </c>
      <c r="C15" t="s">
        <v>17</v>
      </c>
      <c r="D15" s="17">
        <v>41467</v>
      </c>
      <c r="E15" s="18" t="s">
        <v>18</v>
      </c>
      <c r="F15" s="34"/>
      <c r="G15" s="35"/>
      <c r="H15" s="35"/>
      <c r="I15" s="35"/>
      <c r="J15" s="35"/>
      <c r="K15" s="35"/>
      <c r="L15" s="20"/>
      <c r="M15" s="14">
        <f t="shared" si="0"/>
        <v>0</v>
      </c>
    </row>
    <row r="16" spans="1:13" ht="18.75" x14ac:dyDescent="0.3">
      <c r="A16" s="15"/>
      <c r="B16" s="21"/>
      <c r="D16" s="22"/>
      <c r="E16" s="18" t="s">
        <v>19</v>
      </c>
      <c r="F16" s="34"/>
      <c r="G16" s="35"/>
      <c r="H16" s="35"/>
      <c r="I16" s="35"/>
      <c r="J16" s="35"/>
      <c r="K16" s="35"/>
      <c r="L16" s="20"/>
      <c r="M16" s="14">
        <f t="shared" si="0"/>
        <v>0</v>
      </c>
    </row>
    <row r="17" spans="1:13" ht="18.75" x14ac:dyDescent="0.3">
      <c r="A17" s="23"/>
      <c r="B17" s="24"/>
      <c r="C17" s="24"/>
      <c r="D17" s="25"/>
      <c r="E17" s="26" t="s">
        <v>20</v>
      </c>
      <c r="F17" s="27"/>
      <c r="G17" s="28"/>
      <c r="H17" s="28"/>
      <c r="I17" s="28"/>
      <c r="J17" s="28"/>
      <c r="K17" s="28"/>
      <c r="L17" s="29"/>
      <c r="M17" s="30">
        <f t="shared" si="0"/>
        <v>0</v>
      </c>
    </row>
    <row r="18" spans="1:13" ht="18.75" x14ac:dyDescent="0.3">
      <c r="A18" s="15"/>
      <c r="D18" s="22"/>
      <c r="E18" s="31" t="s">
        <v>15</v>
      </c>
      <c r="F18" s="32"/>
      <c r="G18" s="33"/>
      <c r="H18" s="33"/>
      <c r="I18" s="33"/>
      <c r="J18" s="33"/>
      <c r="K18" s="33"/>
      <c r="L18" s="13"/>
      <c r="M18" s="14">
        <f t="shared" si="0"/>
        <v>0</v>
      </c>
    </row>
    <row r="19" spans="1:13" ht="18.75" x14ac:dyDescent="0.3">
      <c r="A19" s="15" t="s">
        <v>16</v>
      </c>
      <c r="B19" s="16">
        <v>41470</v>
      </c>
      <c r="C19" t="s">
        <v>17</v>
      </c>
      <c r="D19" s="17">
        <v>41474</v>
      </c>
      <c r="E19" s="18" t="s">
        <v>18</v>
      </c>
      <c r="F19" s="34"/>
      <c r="G19" s="35"/>
      <c r="H19" s="35"/>
      <c r="I19" s="35"/>
      <c r="J19" s="35"/>
      <c r="K19" s="35"/>
      <c r="L19" s="20"/>
      <c r="M19" s="14">
        <f t="shared" si="0"/>
        <v>0</v>
      </c>
    </row>
    <row r="20" spans="1:13" ht="18.75" x14ac:dyDescent="0.3">
      <c r="A20" s="15"/>
      <c r="B20" s="21"/>
      <c r="D20" s="22"/>
      <c r="E20" s="18" t="s">
        <v>19</v>
      </c>
      <c r="F20" s="34"/>
      <c r="G20" s="35"/>
      <c r="H20" s="35"/>
      <c r="I20" s="35"/>
      <c r="J20" s="35"/>
      <c r="K20" s="35"/>
      <c r="L20" s="20"/>
      <c r="M20" s="14">
        <f t="shared" si="0"/>
        <v>0</v>
      </c>
    </row>
    <row r="21" spans="1:13" ht="18.75" x14ac:dyDescent="0.3">
      <c r="A21" s="23"/>
      <c r="B21" s="24"/>
      <c r="C21" s="24"/>
      <c r="D21" s="25"/>
      <c r="E21" s="26" t="s">
        <v>20</v>
      </c>
      <c r="F21" s="27"/>
      <c r="G21" s="28"/>
      <c r="H21" s="28"/>
      <c r="I21" s="28"/>
      <c r="J21" s="28"/>
      <c r="K21" s="28"/>
      <c r="L21" s="29"/>
      <c r="M21" s="30">
        <f t="shared" si="0"/>
        <v>0</v>
      </c>
    </row>
    <row r="22" spans="1:13" ht="18.75" x14ac:dyDescent="0.3">
      <c r="A22" s="15"/>
      <c r="D22" s="22"/>
      <c r="E22" s="36" t="s">
        <v>15</v>
      </c>
      <c r="F22" s="32">
        <v>8</v>
      </c>
      <c r="G22" s="33">
        <v>8</v>
      </c>
      <c r="H22" s="33">
        <v>8</v>
      </c>
      <c r="I22" s="33">
        <v>8</v>
      </c>
      <c r="J22" s="33">
        <v>8</v>
      </c>
      <c r="K22" s="33"/>
      <c r="L22" s="13"/>
      <c r="M22" s="14">
        <f t="shared" si="0"/>
        <v>40</v>
      </c>
    </row>
    <row r="23" spans="1:13" ht="18.75" x14ac:dyDescent="0.3">
      <c r="A23" s="15" t="s">
        <v>16</v>
      </c>
      <c r="B23" s="16">
        <v>41477</v>
      </c>
      <c r="C23" t="s">
        <v>17</v>
      </c>
      <c r="D23" s="17">
        <v>41481</v>
      </c>
      <c r="E23" s="18" t="s">
        <v>18</v>
      </c>
      <c r="F23" s="34"/>
      <c r="G23" s="35"/>
      <c r="H23" s="35"/>
      <c r="I23" s="35"/>
      <c r="J23" s="35"/>
      <c r="K23" s="35"/>
      <c r="L23" s="20"/>
      <c r="M23" s="14">
        <f t="shared" si="0"/>
        <v>0</v>
      </c>
    </row>
    <row r="24" spans="1:13" ht="18.75" x14ac:dyDescent="0.3">
      <c r="A24" s="15"/>
      <c r="B24" s="21"/>
      <c r="D24" s="22"/>
      <c r="E24" s="18" t="s">
        <v>19</v>
      </c>
      <c r="F24" s="34"/>
      <c r="G24" s="35"/>
      <c r="H24" s="35"/>
      <c r="I24" s="35"/>
      <c r="J24" s="35"/>
      <c r="K24" s="35"/>
      <c r="L24" s="20"/>
      <c r="M24" s="14">
        <f t="shared" si="0"/>
        <v>0</v>
      </c>
    </row>
    <row r="25" spans="1:13" ht="18.75" x14ac:dyDescent="0.3">
      <c r="A25" s="23"/>
      <c r="B25" s="24"/>
      <c r="C25" s="24"/>
      <c r="D25" s="25"/>
      <c r="E25" s="26" t="s">
        <v>20</v>
      </c>
      <c r="F25" s="27"/>
      <c r="G25" s="28"/>
      <c r="H25" s="28"/>
      <c r="I25" s="28"/>
      <c r="J25" s="28"/>
      <c r="K25" s="28"/>
      <c r="L25" s="29"/>
      <c r="M25" s="30">
        <f t="shared" si="0"/>
        <v>0</v>
      </c>
    </row>
    <row r="26" spans="1:13" ht="18.75" x14ac:dyDescent="0.3">
      <c r="A26" s="15"/>
      <c r="D26" s="22"/>
      <c r="E26" s="36" t="s">
        <v>15</v>
      </c>
      <c r="F26" s="12">
        <v>8</v>
      </c>
      <c r="G26" s="13">
        <v>8</v>
      </c>
      <c r="H26" s="13">
        <v>8</v>
      </c>
      <c r="I26" s="13"/>
      <c r="J26" s="13"/>
      <c r="K26" s="13"/>
      <c r="L26" s="13"/>
      <c r="M26" s="14">
        <f t="shared" si="0"/>
        <v>24</v>
      </c>
    </row>
    <row r="27" spans="1:13" ht="18.75" x14ac:dyDescent="0.3">
      <c r="A27" s="15" t="s">
        <v>16</v>
      </c>
      <c r="B27" s="16">
        <v>41484</v>
      </c>
      <c r="C27" t="s">
        <v>17</v>
      </c>
      <c r="D27" s="17">
        <v>41486</v>
      </c>
      <c r="E27" s="18" t="s">
        <v>18</v>
      </c>
      <c r="F27" s="19"/>
      <c r="G27" s="20"/>
      <c r="H27" s="20"/>
      <c r="I27" s="20"/>
      <c r="J27" s="20"/>
      <c r="K27" s="20"/>
      <c r="L27" s="20"/>
      <c r="M27" s="14">
        <f t="shared" si="0"/>
        <v>0</v>
      </c>
    </row>
    <row r="28" spans="1:13" ht="18.75" x14ac:dyDescent="0.3">
      <c r="A28" s="15"/>
      <c r="B28" s="21"/>
      <c r="D28" s="22"/>
      <c r="E28" s="18" t="s">
        <v>19</v>
      </c>
      <c r="F28" s="19"/>
      <c r="G28" s="20"/>
      <c r="H28" s="20"/>
      <c r="I28" s="20"/>
      <c r="J28" s="20"/>
      <c r="K28" s="20"/>
      <c r="L28" s="20"/>
      <c r="M28" s="14">
        <f t="shared" si="0"/>
        <v>0</v>
      </c>
    </row>
    <row r="29" spans="1:13" ht="18.75" x14ac:dyDescent="0.3">
      <c r="A29" s="37"/>
      <c r="B29" s="38"/>
      <c r="C29" s="38"/>
      <c r="D29" s="39"/>
      <c r="E29" s="40" t="s">
        <v>20</v>
      </c>
      <c r="F29" s="41"/>
      <c r="G29" s="42"/>
      <c r="H29" s="42"/>
      <c r="I29" s="42"/>
      <c r="J29" s="42"/>
      <c r="K29" s="42"/>
      <c r="L29" s="42"/>
      <c r="M29" s="43">
        <f t="shared" si="0"/>
        <v>0</v>
      </c>
    </row>
    <row r="30" spans="1:13" ht="18.75" x14ac:dyDescent="0.3">
      <c r="M30" s="44">
        <f t="shared" si="0"/>
        <v>0</v>
      </c>
    </row>
    <row r="31" spans="1:13" ht="21" x14ac:dyDescent="0.35">
      <c r="B31" s="1118" t="s">
        <v>21</v>
      </c>
      <c r="C31" s="1118"/>
      <c r="D31" s="1118"/>
      <c r="E31" s="1118"/>
      <c r="F31" s="1118"/>
      <c r="G31" s="1118"/>
      <c r="H31" s="1118"/>
      <c r="I31" s="1118"/>
      <c r="J31" s="1118"/>
      <c r="K31" s="45"/>
      <c r="L31" s="45"/>
      <c r="M31" s="46">
        <f>SUM(M10:M30)</f>
        <v>64</v>
      </c>
    </row>
  </sheetData>
  <mergeCells count="4">
    <mergeCell ref="A1:M1"/>
    <mergeCell ref="A8:D8"/>
    <mergeCell ref="F8:M8"/>
    <mergeCell ref="B31:J31"/>
  </mergeCells>
  <conditionalFormatting sqref="M11:M31">
    <cfRule type="expression" dxfId="151" priority="2">
      <formula>LEN(TRIM(M11))=0</formula>
    </cfRule>
  </conditionalFormatting>
  <conditionalFormatting sqref="M10:M31">
    <cfRule type="cellIs" dxfId="150" priority="3" operator="lessThanOrEqual">
      <formula>0</formula>
    </cfRule>
  </conditionalFormatting>
  <conditionalFormatting sqref="F10: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M31"/>
  <sheetViews>
    <sheetView topLeftCell="A4" zoomScaleNormal="100" workbookViewId="0">
      <selection activeCell="P22" sqref="P22"/>
    </sheetView>
  </sheetViews>
  <sheetFormatPr baseColWidth="10" defaultColWidth="9.140625" defaultRowHeight="15" x14ac:dyDescent="0.25"/>
  <cols>
    <col min="1" max="1" width="3.28515625" customWidth="1"/>
    <col min="2" max="2" width="12.7109375" customWidth="1"/>
    <col min="3" max="3" width="3.28515625" customWidth="1"/>
    <col min="4" max="4" width="12.7109375" customWidth="1"/>
    <col min="5" max="5" width="11.5703125" customWidth="1"/>
    <col min="6" max="12" width="5.28515625" customWidth="1"/>
    <col min="13" max="256" width="10.7109375" customWidth="1"/>
    <col min="257" max="257" width="3.28515625" customWidth="1"/>
    <col min="258" max="258" width="12.7109375" customWidth="1"/>
    <col min="259" max="259" width="3.28515625" customWidth="1"/>
    <col min="260" max="260" width="12.7109375" customWidth="1"/>
    <col min="261" max="261" width="11.5703125" customWidth="1"/>
    <col min="262" max="268" width="5.28515625" customWidth="1"/>
    <col min="269" max="512" width="10.7109375" customWidth="1"/>
    <col min="513" max="513" width="3.28515625" customWidth="1"/>
    <col min="514" max="514" width="12.7109375" customWidth="1"/>
    <col min="515" max="515" width="3.28515625" customWidth="1"/>
    <col min="516" max="516" width="12.7109375" customWidth="1"/>
    <col min="517" max="517" width="11.5703125" customWidth="1"/>
    <col min="518" max="524" width="5.28515625" customWidth="1"/>
    <col min="525" max="768" width="10.7109375" customWidth="1"/>
    <col min="769" max="769" width="3.28515625" customWidth="1"/>
    <col min="770" max="770" width="12.7109375" customWidth="1"/>
    <col min="771" max="771" width="3.28515625" customWidth="1"/>
    <col min="772" max="772" width="12.7109375" customWidth="1"/>
    <col min="773" max="773" width="11.5703125" customWidth="1"/>
    <col min="774" max="780" width="5.28515625" customWidth="1"/>
    <col min="781" max="1025" width="10.7109375" customWidth="1"/>
  </cols>
  <sheetData>
    <row r="1" spans="1:13" ht="26.25" x14ac:dyDescent="0.4">
      <c r="A1" s="1115" t="s">
        <v>0</v>
      </c>
      <c r="B1" s="1115"/>
      <c r="C1" s="1115"/>
      <c r="D1" s="1115"/>
      <c r="E1" s="1115"/>
      <c r="F1" s="1115"/>
      <c r="G1" s="1115"/>
      <c r="H1" s="1115"/>
      <c r="I1" s="1115"/>
      <c r="J1" s="1115"/>
      <c r="K1" s="1115"/>
      <c r="L1" s="1115"/>
      <c r="M1" s="1115"/>
    </row>
    <row r="3" spans="1:13" ht="23.25" x14ac:dyDescent="0.35">
      <c r="A3" s="1" t="s">
        <v>1</v>
      </c>
      <c r="F3" t="s">
        <v>2</v>
      </c>
      <c r="H3" s="2"/>
    </row>
    <row r="5" spans="1:13" ht="21" x14ac:dyDescent="0.35">
      <c r="F5" t="s">
        <v>3</v>
      </c>
      <c r="H5" s="3" t="s">
        <v>22</v>
      </c>
    </row>
    <row r="8" spans="1:13" s="4" customFormat="1" x14ac:dyDescent="0.25">
      <c r="A8" s="1116" t="s">
        <v>5</v>
      </c>
      <c r="B8" s="1116"/>
      <c r="C8" s="1116"/>
      <c r="D8" s="1116"/>
      <c r="E8"/>
      <c r="F8" s="1117" t="s">
        <v>6</v>
      </c>
      <c r="G8" s="1117"/>
      <c r="H8" s="1117"/>
      <c r="I8" s="1117"/>
      <c r="J8" s="1117"/>
      <c r="K8" s="1117"/>
      <c r="L8" s="1117"/>
      <c r="M8" s="1117"/>
    </row>
    <row r="9" spans="1:13" x14ac:dyDescent="0.25">
      <c r="F9" s="47" t="s">
        <v>7</v>
      </c>
      <c r="G9" s="48" t="s">
        <v>8</v>
      </c>
      <c r="H9" s="48" t="s">
        <v>9</v>
      </c>
      <c r="I9" s="48" t="s">
        <v>10</v>
      </c>
      <c r="J9" s="48" t="s">
        <v>11</v>
      </c>
      <c r="K9" s="48" t="s">
        <v>12</v>
      </c>
      <c r="L9" s="48" t="s">
        <v>13</v>
      </c>
      <c r="M9" s="7" t="s">
        <v>14</v>
      </c>
    </row>
    <row r="10" spans="1:13" ht="18.75" x14ac:dyDescent="0.3">
      <c r="A10" s="8"/>
      <c r="B10" s="9"/>
      <c r="C10" s="9"/>
      <c r="D10" s="10"/>
      <c r="E10" s="49" t="s">
        <v>15</v>
      </c>
      <c r="F10" s="12"/>
      <c r="G10" s="13"/>
      <c r="H10" s="13"/>
      <c r="I10" s="13">
        <v>8</v>
      </c>
      <c r="J10" s="13">
        <v>8</v>
      </c>
      <c r="K10" s="13"/>
      <c r="L10" s="13"/>
      <c r="M10" s="14">
        <f t="shared" ref="M10:M30" si="0">SUM(F10:L10)</f>
        <v>16</v>
      </c>
    </row>
    <row r="11" spans="1:13" ht="18.75" x14ac:dyDescent="0.3">
      <c r="A11" s="15" t="s">
        <v>16</v>
      </c>
      <c r="B11" s="16">
        <v>41487</v>
      </c>
      <c r="C11" t="s">
        <v>17</v>
      </c>
      <c r="D11" s="17">
        <v>41488</v>
      </c>
      <c r="E11" s="18" t="s">
        <v>18</v>
      </c>
      <c r="F11" s="19"/>
      <c r="G11" s="20"/>
      <c r="H11" s="20"/>
      <c r="I11" s="20"/>
      <c r="J11" s="20"/>
      <c r="K11" s="20"/>
      <c r="L11" s="20"/>
      <c r="M11" s="14">
        <f t="shared" si="0"/>
        <v>0</v>
      </c>
    </row>
    <row r="12" spans="1:13" ht="18.75" x14ac:dyDescent="0.3">
      <c r="A12" s="15"/>
      <c r="B12" s="21"/>
      <c r="D12" s="22"/>
      <c r="E12" s="18" t="s">
        <v>19</v>
      </c>
      <c r="F12" s="19"/>
      <c r="G12" s="20"/>
      <c r="H12" s="20"/>
      <c r="I12" s="20"/>
      <c r="J12" s="20"/>
      <c r="K12" s="20"/>
      <c r="L12" s="20"/>
      <c r="M12" s="14">
        <f t="shared" si="0"/>
        <v>0</v>
      </c>
    </row>
    <row r="13" spans="1:13" ht="18.75" x14ac:dyDescent="0.3">
      <c r="A13" s="23"/>
      <c r="B13" s="24"/>
      <c r="C13" s="24"/>
      <c r="D13" s="25"/>
      <c r="E13" s="26" t="s">
        <v>20</v>
      </c>
      <c r="F13" s="27"/>
      <c r="G13" s="28"/>
      <c r="H13" s="28"/>
      <c r="I13" s="28"/>
      <c r="J13" s="28"/>
      <c r="K13" s="28"/>
      <c r="L13" s="29"/>
      <c r="M13" s="30">
        <f t="shared" si="0"/>
        <v>0</v>
      </c>
    </row>
    <row r="14" spans="1:13" ht="18.75" x14ac:dyDescent="0.3">
      <c r="A14" s="15"/>
      <c r="D14" s="22"/>
      <c r="E14" s="36" t="s">
        <v>15</v>
      </c>
      <c r="F14" s="32">
        <v>8</v>
      </c>
      <c r="G14" s="33">
        <v>8</v>
      </c>
      <c r="H14" s="33">
        <v>8</v>
      </c>
      <c r="I14" s="33">
        <v>8</v>
      </c>
      <c r="J14" s="33">
        <v>8</v>
      </c>
      <c r="K14" s="33"/>
      <c r="L14" s="13"/>
      <c r="M14" s="14">
        <f t="shared" si="0"/>
        <v>40</v>
      </c>
    </row>
    <row r="15" spans="1:13" ht="18.75" x14ac:dyDescent="0.3">
      <c r="A15" s="15" t="s">
        <v>16</v>
      </c>
      <c r="B15" s="16">
        <v>41491</v>
      </c>
      <c r="C15" t="s">
        <v>17</v>
      </c>
      <c r="D15" s="17">
        <v>41495</v>
      </c>
      <c r="E15" s="18" t="s">
        <v>18</v>
      </c>
      <c r="F15" s="34"/>
      <c r="G15" s="35"/>
      <c r="H15" s="35"/>
      <c r="I15" s="35"/>
      <c r="J15" s="35"/>
      <c r="K15" s="35"/>
      <c r="L15" s="20"/>
      <c r="M15" s="14">
        <f t="shared" si="0"/>
        <v>0</v>
      </c>
    </row>
    <row r="16" spans="1:13" ht="18.75" x14ac:dyDescent="0.3">
      <c r="A16" s="15"/>
      <c r="B16" s="21"/>
      <c r="D16" s="22"/>
      <c r="E16" s="18" t="s">
        <v>19</v>
      </c>
      <c r="F16" s="34"/>
      <c r="G16" s="35"/>
      <c r="H16" s="35"/>
      <c r="I16" s="35"/>
      <c r="J16" s="35"/>
      <c r="K16" s="35"/>
      <c r="L16" s="20"/>
      <c r="M16" s="14">
        <f t="shared" si="0"/>
        <v>0</v>
      </c>
    </row>
    <row r="17" spans="1:13" ht="18.75" x14ac:dyDescent="0.3">
      <c r="A17" s="23"/>
      <c r="B17" s="24"/>
      <c r="C17" s="24"/>
      <c r="D17" s="25"/>
      <c r="E17" s="26" t="s">
        <v>20</v>
      </c>
      <c r="F17" s="27"/>
      <c r="G17" s="28"/>
      <c r="H17" s="28"/>
      <c r="I17" s="28"/>
      <c r="J17" s="28"/>
      <c r="K17" s="28"/>
      <c r="L17" s="29"/>
      <c r="M17" s="30">
        <f t="shared" si="0"/>
        <v>0</v>
      </c>
    </row>
    <row r="18" spans="1:13" ht="18.75" x14ac:dyDescent="0.3">
      <c r="A18" s="15"/>
      <c r="D18" s="22"/>
      <c r="E18" s="36" t="s">
        <v>15</v>
      </c>
      <c r="F18" s="32">
        <v>8</v>
      </c>
      <c r="G18" s="33">
        <v>8</v>
      </c>
      <c r="H18" s="33">
        <v>8</v>
      </c>
      <c r="I18" s="33"/>
      <c r="J18" s="33">
        <v>8</v>
      </c>
      <c r="K18" s="33"/>
      <c r="L18" s="13"/>
      <c r="M18" s="14">
        <f t="shared" si="0"/>
        <v>32</v>
      </c>
    </row>
    <row r="19" spans="1:13" ht="18.75" x14ac:dyDescent="0.3">
      <c r="A19" s="15" t="s">
        <v>16</v>
      </c>
      <c r="B19" s="16">
        <v>41498</v>
      </c>
      <c r="C19" t="s">
        <v>17</v>
      </c>
      <c r="D19" s="17">
        <v>41502</v>
      </c>
      <c r="E19" s="18" t="s">
        <v>18</v>
      </c>
      <c r="F19" s="34"/>
      <c r="G19" s="35"/>
      <c r="H19" s="35"/>
      <c r="I19" s="35"/>
      <c r="J19" s="35"/>
      <c r="K19" s="35"/>
      <c r="L19" s="20"/>
      <c r="M19" s="14">
        <f t="shared" si="0"/>
        <v>0</v>
      </c>
    </row>
    <row r="20" spans="1:13" ht="18.75" x14ac:dyDescent="0.3">
      <c r="A20" s="15"/>
      <c r="B20" s="21"/>
      <c r="D20" s="22"/>
      <c r="E20" s="18" t="s">
        <v>19</v>
      </c>
      <c r="F20" s="34"/>
      <c r="G20" s="35"/>
      <c r="H20" s="35"/>
      <c r="I20" s="35"/>
      <c r="J20" s="35"/>
      <c r="K20" s="35"/>
      <c r="L20" s="20"/>
      <c r="M20" s="14">
        <f t="shared" si="0"/>
        <v>0</v>
      </c>
    </row>
    <row r="21" spans="1:13" ht="18.75" x14ac:dyDescent="0.3">
      <c r="A21" s="23"/>
      <c r="B21" s="24"/>
      <c r="C21" s="24"/>
      <c r="D21" s="25"/>
      <c r="E21" s="26" t="s">
        <v>20</v>
      </c>
      <c r="F21" s="27"/>
      <c r="G21" s="28"/>
      <c r="H21" s="28"/>
      <c r="I21" s="28"/>
      <c r="J21" s="28"/>
      <c r="K21" s="28"/>
      <c r="L21" s="29"/>
      <c r="M21" s="30">
        <f t="shared" si="0"/>
        <v>0</v>
      </c>
    </row>
    <row r="22" spans="1:13" ht="18.75" x14ac:dyDescent="0.3">
      <c r="A22" s="15"/>
      <c r="D22" s="22"/>
      <c r="E22" s="36" t="s">
        <v>15</v>
      </c>
      <c r="F22" s="32">
        <v>8</v>
      </c>
      <c r="G22" s="33">
        <v>8</v>
      </c>
      <c r="H22" s="33">
        <v>8</v>
      </c>
      <c r="I22" s="33"/>
      <c r="J22" s="33"/>
      <c r="K22" s="33"/>
      <c r="L22" s="13"/>
      <c r="M22" s="14">
        <f t="shared" si="0"/>
        <v>24</v>
      </c>
    </row>
    <row r="23" spans="1:13" ht="18.75" x14ac:dyDescent="0.3">
      <c r="A23" s="15" t="s">
        <v>16</v>
      </c>
      <c r="B23" s="16">
        <v>41505</v>
      </c>
      <c r="C23" t="s">
        <v>17</v>
      </c>
      <c r="D23" s="17">
        <v>41509</v>
      </c>
      <c r="E23" s="18" t="s">
        <v>18</v>
      </c>
      <c r="F23" s="34"/>
      <c r="G23" s="35"/>
      <c r="H23" s="35"/>
      <c r="I23" s="35"/>
      <c r="J23" s="35"/>
      <c r="K23" s="35"/>
      <c r="L23" s="20"/>
      <c r="M23" s="14">
        <f t="shared" si="0"/>
        <v>0</v>
      </c>
    </row>
    <row r="24" spans="1:13" ht="18.75" x14ac:dyDescent="0.3">
      <c r="A24" s="15"/>
      <c r="B24" s="21"/>
      <c r="D24" s="22"/>
      <c r="E24" s="18" t="s">
        <v>19</v>
      </c>
      <c r="F24" s="34"/>
      <c r="G24" s="35"/>
      <c r="H24" s="35"/>
      <c r="I24" s="35"/>
      <c r="J24" s="35"/>
      <c r="K24" s="35"/>
      <c r="L24" s="20"/>
      <c r="M24" s="14">
        <f t="shared" si="0"/>
        <v>0</v>
      </c>
    </row>
    <row r="25" spans="1:13" ht="18.75" x14ac:dyDescent="0.3">
      <c r="A25" s="23"/>
      <c r="B25" s="24"/>
      <c r="C25" s="24"/>
      <c r="D25" s="25"/>
      <c r="E25" s="26" t="s">
        <v>20</v>
      </c>
      <c r="F25" s="27"/>
      <c r="G25" s="28"/>
      <c r="H25" s="28"/>
      <c r="I25" s="28"/>
      <c r="J25" s="28"/>
      <c r="K25" s="28"/>
      <c r="L25" s="29"/>
      <c r="M25" s="30">
        <f t="shared" si="0"/>
        <v>0</v>
      </c>
    </row>
    <row r="26" spans="1:13" ht="18.75" x14ac:dyDescent="0.3">
      <c r="A26" s="15"/>
      <c r="D26" s="22"/>
      <c r="E26" s="36" t="s">
        <v>15</v>
      </c>
      <c r="F26" s="12">
        <v>8</v>
      </c>
      <c r="G26" s="13">
        <v>8</v>
      </c>
      <c r="H26" s="13">
        <v>8</v>
      </c>
      <c r="I26" s="13">
        <v>8</v>
      </c>
      <c r="J26" s="13">
        <v>8</v>
      </c>
      <c r="K26" s="13"/>
      <c r="L26" s="13"/>
      <c r="M26" s="14">
        <f t="shared" si="0"/>
        <v>40</v>
      </c>
    </row>
    <row r="27" spans="1:13" ht="18.75" x14ac:dyDescent="0.3">
      <c r="A27" s="15" t="s">
        <v>16</v>
      </c>
      <c r="B27" s="16">
        <v>41512</v>
      </c>
      <c r="C27" t="s">
        <v>17</v>
      </c>
      <c r="D27" s="17">
        <v>41516</v>
      </c>
      <c r="E27" s="18" t="s">
        <v>18</v>
      </c>
      <c r="F27" s="19"/>
      <c r="G27" s="20"/>
      <c r="H27" s="20"/>
      <c r="I27" s="20"/>
      <c r="J27" s="20"/>
      <c r="K27" s="20"/>
      <c r="L27" s="20"/>
      <c r="M27" s="14">
        <f t="shared" si="0"/>
        <v>0</v>
      </c>
    </row>
    <row r="28" spans="1:13" ht="18.75" x14ac:dyDescent="0.3">
      <c r="A28" s="15"/>
      <c r="B28" s="21"/>
      <c r="D28" s="22"/>
      <c r="E28" s="18" t="s">
        <v>19</v>
      </c>
      <c r="F28" s="19"/>
      <c r="G28" s="20"/>
      <c r="H28" s="20"/>
      <c r="I28" s="20"/>
      <c r="J28" s="20"/>
      <c r="K28" s="20"/>
      <c r="L28" s="20"/>
      <c r="M28" s="14">
        <f t="shared" si="0"/>
        <v>0</v>
      </c>
    </row>
    <row r="29" spans="1:13" ht="18.75" x14ac:dyDescent="0.3">
      <c r="A29" s="37"/>
      <c r="B29" s="38"/>
      <c r="C29" s="38"/>
      <c r="D29" s="39"/>
      <c r="E29" s="40" t="s">
        <v>20</v>
      </c>
      <c r="F29" s="41"/>
      <c r="G29" s="42"/>
      <c r="H29" s="42"/>
      <c r="I29" s="42"/>
      <c r="J29" s="42"/>
      <c r="K29" s="42"/>
      <c r="L29" s="42"/>
      <c r="M29" s="43">
        <f t="shared" si="0"/>
        <v>0</v>
      </c>
    </row>
    <row r="30" spans="1:13" ht="18.75" x14ac:dyDescent="0.3">
      <c r="M30" s="44">
        <f t="shared" si="0"/>
        <v>0</v>
      </c>
    </row>
    <row r="31" spans="1:13" ht="21" x14ac:dyDescent="0.35">
      <c r="B31" s="1118" t="s">
        <v>21</v>
      </c>
      <c r="C31" s="1118"/>
      <c r="D31" s="1118"/>
      <c r="E31" s="1118"/>
      <c r="F31" s="1118"/>
      <c r="G31" s="1118"/>
      <c r="H31" s="1118"/>
      <c r="I31" s="1118"/>
      <c r="J31" s="1118"/>
      <c r="K31" s="45"/>
      <c r="L31" s="45"/>
      <c r="M31" s="46">
        <f>SUM(M10:M30)</f>
        <v>152</v>
      </c>
    </row>
  </sheetData>
  <mergeCells count="4">
    <mergeCell ref="A1:M1"/>
    <mergeCell ref="A8:D8"/>
    <mergeCell ref="F8:M8"/>
    <mergeCell ref="B31:J31"/>
  </mergeCells>
  <conditionalFormatting sqref="M11:M31">
    <cfRule type="expression" dxfId="149" priority="2">
      <formula>LEN(TRIM(M11))=0</formula>
    </cfRule>
  </conditionalFormatting>
  <conditionalFormatting sqref="M10:M31">
    <cfRule type="cellIs" dxfId="148" priority="3" operator="lessThanOrEqual">
      <formula>0</formula>
    </cfRule>
  </conditionalFormatting>
  <conditionalFormatting sqref="F10:M30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L9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{16C59FE4-A29D-49DD-8EF2-D45410B71846}</x14:id>
        </ext>
      </extLst>
    </cfRule>
  </conditionalFormatting>
  <conditionalFormatting sqref="E9:L9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6C59FE4-A29D-49DD-8EF2-D45410B71846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F9:L9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9:N35"/>
  <sheetViews>
    <sheetView topLeftCell="A7" zoomScaleNormal="100" workbookViewId="0">
      <selection activeCell="G30" sqref="G30"/>
    </sheetView>
  </sheetViews>
  <sheetFormatPr baseColWidth="10" defaultColWidth="9.140625" defaultRowHeight="15" x14ac:dyDescent="0.25"/>
  <cols>
    <col min="1" max="1025" width="10.7109375" customWidth="1"/>
  </cols>
  <sheetData>
    <row r="9" spans="1:14" ht="28.5" x14ac:dyDescent="0.45">
      <c r="F9" t="s">
        <v>3</v>
      </c>
      <c r="H9" s="50" t="s">
        <v>23</v>
      </c>
    </row>
    <row r="12" spans="1:14" x14ac:dyDescent="0.25">
      <c r="A12" s="1116" t="s">
        <v>5</v>
      </c>
      <c r="B12" s="1116"/>
      <c r="C12" s="1116"/>
      <c r="D12" s="1116"/>
      <c r="F12" s="1117" t="s">
        <v>6</v>
      </c>
      <c r="G12" s="1117"/>
      <c r="H12" s="1117"/>
      <c r="I12" s="1117"/>
      <c r="J12" s="1117"/>
      <c r="K12" s="1117"/>
      <c r="L12" s="1117"/>
      <c r="M12" s="1117"/>
      <c r="N12" s="4"/>
    </row>
    <row r="13" spans="1:14" x14ac:dyDescent="0.25">
      <c r="F13" s="5" t="s">
        <v>7</v>
      </c>
      <c r="G13" s="6" t="s">
        <v>8</v>
      </c>
      <c r="H13" s="6" t="s">
        <v>9</v>
      </c>
      <c r="I13" s="6" t="s">
        <v>10</v>
      </c>
      <c r="J13" s="6" t="s">
        <v>11</v>
      </c>
      <c r="K13" s="6" t="s">
        <v>12</v>
      </c>
      <c r="L13" s="6" t="s">
        <v>13</v>
      </c>
      <c r="M13" s="7" t="s">
        <v>14</v>
      </c>
    </row>
    <row r="14" spans="1:14" ht="18.75" x14ac:dyDescent="0.3">
      <c r="A14" s="8"/>
      <c r="B14" s="9"/>
      <c r="C14" s="9"/>
      <c r="D14" s="10"/>
      <c r="E14" s="49" t="s">
        <v>15</v>
      </c>
      <c r="F14" s="12">
        <v>8</v>
      </c>
      <c r="G14" s="13">
        <v>8</v>
      </c>
      <c r="H14" s="13">
        <v>8</v>
      </c>
      <c r="I14" s="13">
        <v>8</v>
      </c>
      <c r="J14" s="13">
        <v>8</v>
      </c>
      <c r="K14" s="13"/>
      <c r="L14" s="13"/>
      <c r="M14" s="14">
        <f t="shared" ref="M14:M34" si="0">SUM(F14:L14)</f>
        <v>40</v>
      </c>
    </row>
    <row r="15" spans="1:14" ht="18.75" x14ac:dyDescent="0.3">
      <c r="A15" s="15" t="s">
        <v>16</v>
      </c>
      <c r="B15" s="16">
        <v>41519</v>
      </c>
      <c r="C15" t="s">
        <v>17</v>
      </c>
      <c r="D15" s="17">
        <v>41525</v>
      </c>
      <c r="E15" s="18" t="s">
        <v>18</v>
      </c>
      <c r="F15" s="19"/>
      <c r="G15" s="20"/>
      <c r="H15" s="20"/>
      <c r="I15" s="20"/>
      <c r="J15" s="20"/>
      <c r="K15" s="20"/>
      <c r="L15" s="20"/>
      <c r="M15" s="14">
        <f t="shared" si="0"/>
        <v>0</v>
      </c>
    </row>
    <row r="16" spans="1:14" ht="18.75" x14ac:dyDescent="0.3">
      <c r="A16" s="15"/>
      <c r="B16" s="21"/>
      <c r="D16" s="22"/>
      <c r="E16" s="18" t="s">
        <v>19</v>
      </c>
      <c r="F16" s="19"/>
      <c r="G16" s="20"/>
      <c r="H16" s="20"/>
      <c r="I16" s="20"/>
      <c r="J16" s="20"/>
      <c r="K16" s="20"/>
      <c r="L16" s="20"/>
      <c r="M16" s="14">
        <f t="shared" si="0"/>
        <v>0</v>
      </c>
    </row>
    <row r="17" spans="1:13" ht="18.75" x14ac:dyDescent="0.3">
      <c r="A17" s="23"/>
      <c r="B17" s="24"/>
      <c r="C17" s="24"/>
      <c r="D17" s="25"/>
      <c r="E17" s="26" t="s">
        <v>20</v>
      </c>
      <c r="F17" s="27"/>
      <c r="G17" s="28"/>
      <c r="H17" s="28"/>
      <c r="I17" s="28"/>
      <c r="J17" s="28"/>
      <c r="K17" s="28"/>
      <c r="L17" s="29"/>
      <c r="M17" s="30">
        <f t="shared" si="0"/>
        <v>0</v>
      </c>
    </row>
    <row r="18" spans="1:13" ht="18.75" x14ac:dyDescent="0.3">
      <c r="A18" s="15"/>
      <c r="D18" s="22"/>
      <c r="E18" s="36" t="s">
        <v>15</v>
      </c>
      <c r="F18" s="32">
        <v>8</v>
      </c>
      <c r="G18" s="33">
        <v>8</v>
      </c>
      <c r="H18" s="33">
        <v>8</v>
      </c>
      <c r="I18" s="33">
        <v>8</v>
      </c>
      <c r="J18" s="33">
        <v>8</v>
      </c>
      <c r="K18" s="33"/>
      <c r="L18" s="13"/>
      <c r="M18" s="14">
        <f t="shared" si="0"/>
        <v>40</v>
      </c>
    </row>
    <row r="19" spans="1:13" ht="18.75" x14ac:dyDescent="0.3">
      <c r="A19" s="15" t="s">
        <v>16</v>
      </c>
      <c r="B19" s="16">
        <v>41526</v>
      </c>
      <c r="C19" t="s">
        <v>17</v>
      </c>
      <c r="D19" s="17">
        <v>41532</v>
      </c>
      <c r="E19" s="18" t="s">
        <v>18</v>
      </c>
      <c r="F19" s="34"/>
      <c r="G19" s="35"/>
      <c r="H19" s="35"/>
      <c r="I19" s="35"/>
      <c r="J19" s="35"/>
      <c r="K19" s="35"/>
      <c r="L19" s="20"/>
      <c r="M19" s="14">
        <f t="shared" si="0"/>
        <v>0</v>
      </c>
    </row>
    <row r="20" spans="1:13" ht="18.75" x14ac:dyDescent="0.3">
      <c r="A20" s="15"/>
      <c r="B20" s="21"/>
      <c r="D20" s="22"/>
      <c r="E20" s="18" t="s">
        <v>19</v>
      </c>
      <c r="F20" s="34"/>
      <c r="G20" s="35"/>
      <c r="H20" s="35"/>
      <c r="I20" s="35"/>
      <c r="J20" s="35"/>
      <c r="K20" s="35"/>
      <c r="L20" s="20"/>
      <c r="M20" s="14">
        <f t="shared" si="0"/>
        <v>0</v>
      </c>
    </row>
    <row r="21" spans="1:13" ht="18.75" x14ac:dyDescent="0.3">
      <c r="A21" s="23"/>
      <c r="B21" s="24"/>
      <c r="C21" s="24"/>
      <c r="D21" s="25"/>
      <c r="E21" s="26" t="s">
        <v>20</v>
      </c>
      <c r="F21" s="27"/>
      <c r="G21" s="28"/>
      <c r="H21" s="28"/>
      <c r="I21" s="28"/>
      <c r="J21" s="28"/>
      <c r="K21" s="28"/>
      <c r="L21" s="29"/>
      <c r="M21" s="30">
        <f t="shared" si="0"/>
        <v>0</v>
      </c>
    </row>
    <row r="22" spans="1:13" ht="18.75" x14ac:dyDescent="0.3">
      <c r="A22" s="15"/>
      <c r="D22" s="22"/>
      <c r="E22" s="36" t="s">
        <v>15</v>
      </c>
      <c r="F22" s="32">
        <v>8</v>
      </c>
      <c r="G22" s="33">
        <v>8</v>
      </c>
      <c r="H22" s="33">
        <v>8</v>
      </c>
      <c r="I22" s="33">
        <v>8</v>
      </c>
      <c r="J22" s="33">
        <v>7</v>
      </c>
      <c r="K22" s="33"/>
      <c r="L22" s="13"/>
      <c r="M22" s="14">
        <f t="shared" si="0"/>
        <v>39</v>
      </c>
    </row>
    <row r="23" spans="1:13" ht="18.75" x14ac:dyDescent="0.3">
      <c r="A23" s="15" t="s">
        <v>16</v>
      </c>
      <c r="B23" s="16">
        <v>41533</v>
      </c>
      <c r="C23" t="s">
        <v>17</v>
      </c>
      <c r="D23" s="17">
        <v>41539</v>
      </c>
      <c r="E23" s="18" t="s">
        <v>18</v>
      </c>
      <c r="F23" s="34"/>
      <c r="G23" s="35"/>
      <c r="H23" s="35"/>
      <c r="I23" s="35"/>
      <c r="J23" s="35"/>
      <c r="K23" s="35"/>
      <c r="L23" s="20"/>
      <c r="M23" s="14">
        <f t="shared" si="0"/>
        <v>0</v>
      </c>
    </row>
    <row r="24" spans="1:13" ht="18.75" x14ac:dyDescent="0.3">
      <c r="A24" s="15"/>
      <c r="B24" s="21"/>
      <c r="D24" s="22"/>
      <c r="E24" s="18" t="s">
        <v>19</v>
      </c>
      <c r="F24" s="34"/>
      <c r="G24" s="35"/>
      <c r="H24" s="35"/>
      <c r="I24" s="35"/>
      <c r="J24" s="35"/>
      <c r="K24" s="35"/>
      <c r="L24" s="20"/>
      <c r="M24" s="14">
        <f t="shared" si="0"/>
        <v>0</v>
      </c>
    </row>
    <row r="25" spans="1:13" ht="18.75" x14ac:dyDescent="0.3">
      <c r="A25" s="23"/>
      <c r="B25" s="24"/>
      <c r="C25" s="24"/>
      <c r="D25" s="25"/>
      <c r="E25" s="26" t="s">
        <v>20</v>
      </c>
      <c r="F25" s="27"/>
      <c r="G25" s="28"/>
      <c r="H25" s="28"/>
      <c r="I25" s="28"/>
      <c r="J25" s="28"/>
      <c r="K25" s="28"/>
      <c r="L25" s="29"/>
      <c r="M25" s="30">
        <f t="shared" si="0"/>
        <v>0</v>
      </c>
    </row>
    <row r="26" spans="1:13" ht="18.75" x14ac:dyDescent="0.3">
      <c r="A26" s="15"/>
      <c r="D26" s="22"/>
      <c r="E26" s="36" t="s">
        <v>15</v>
      </c>
      <c r="F26" s="32">
        <v>8</v>
      </c>
      <c r="G26" s="33">
        <v>8</v>
      </c>
      <c r="H26" s="33">
        <v>8</v>
      </c>
      <c r="I26" s="33">
        <v>8</v>
      </c>
      <c r="J26" s="33"/>
      <c r="K26" s="33"/>
      <c r="L26" s="13"/>
      <c r="M26" s="14">
        <f t="shared" si="0"/>
        <v>32</v>
      </c>
    </row>
    <row r="27" spans="1:13" ht="18.75" x14ac:dyDescent="0.3">
      <c r="A27" s="15" t="s">
        <v>16</v>
      </c>
      <c r="B27" s="16">
        <v>41540</v>
      </c>
      <c r="C27" t="s">
        <v>17</v>
      </c>
      <c r="D27" s="17">
        <v>41546</v>
      </c>
      <c r="E27" s="18" t="s">
        <v>18</v>
      </c>
      <c r="F27" s="34"/>
      <c r="G27" s="35"/>
      <c r="H27" s="35"/>
      <c r="I27" s="35"/>
      <c r="J27" s="35"/>
      <c r="K27" s="35"/>
      <c r="L27" s="20"/>
      <c r="M27" s="14">
        <f t="shared" si="0"/>
        <v>0</v>
      </c>
    </row>
    <row r="28" spans="1:13" ht="18.75" x14ac:dyDescent="0.3">
      <c r="A28" s="15"/>
      <c r="B28" s="21"/>
      <c r="D28" s="22"/>
      <c r="E28" s="18" t="s">
        <v>19</v>
      </c>
      <c r="F28" s="34"/>
      <c r="G28" s="35"/>
      <c r="H28" s="35"/>
      <c r="I28" s="35"/>
      <c r="J28" s="35"/>
      <c r="K28" s="35"/>
      <c r="L28" s="20"/>
      <c r="M28" s="14">
        <f t="shared" si="0"/>
        <v>0</v>
      </c>
    </row>
    <row r="29" spans="1:13" ht="18.75" x14ac:dyDescent="0.3">
      <c r="A29" s="23"/>
      <c r="B29" s="24"/>
      <c r="C29" s="24"/>
      <c r="D29" s="25"/>
      <c r="E29" s="26" t="s">
        <v>20</v>
      </c>
      <c r="F29" s="27"/>
      <c r="G29" s="28"/>
      <c r="H29" s="28"/>
      <c r="I29" s="28"/>
      <c r="J29" s="28"/>
      <c r="K29" s="28"/>
      <c r="L29" s="29"/>
      <c r="M29" s="30">
        <f t="shared" si="0"/>
        <v>0</v>
      </c>
    </row>
    <row r="30" spans="1:13" ht="18.75" x14ac:dyDescent="0.3">
      <c r="A30" s="15"/>
      <c r="D30" s="22"/>
      <c r="E30" s="36" t="s">
        <v>15</v>
      </c>
      <c r="F30" s="12">
        <v>8</v>
      </c>
      <c r="G30" s="13"/>
      <c r="H30" s="13"/>
      <c r="I30" s="13"/>
      <c r="J30" s="13"/>
      <c r="K30" s="13"/>
      <c r="L30" s="13"/>
      <c r="M30" s="14">
        <f t="shared" si="0"/>
        <v>8</v>
      </c>
    </row>
    <row r="31" spans="1:13" ht="18.75" x14ac:dyDescent="0.3">
      <c r="A31" s="15" t="s">
        <v>16</v>
      </c>
      <c r="B31" s="16">
        <v>41547</v>
      </c>
      <c r="C31" t="s">
        <v>17</v>
      </c>
      <c r="D31" s="17">
        <v>41547</v>
      </c>
      <c r="E31" s="18" t="s">
        <v>18</v>
      </c>
      <c r="F31" s="19"/>
      <c r="G31" s="20"/>
      <c r="H31" s="20"/>
      <c r="I31" s="20"/>
      <c r="J31" s="20"/>
      <c r="K31" s="20"/>
      <c r="L31" s="20"/>
      <c r="M31" s="14">
        <f t="shared" si="0"/>
        <v>0</v>
      </c>
    </row>
    <row r="32" spans="1:13" ht="18.75" x14ac:dyDescent="0.3">
      <c r="A32" s="15"/>
      <c r="B32" s="21"/>
      <c r="D32" s="22"/>
      <c r="E32" s="18" t="s">
        <v>19</v>
      </c>
      <c r="F32" s="19"/>
      <c r="G32" s="20"/>
      <c r="H32" s="20"/>
      <c r="I32" s="20"/>
      <c r="J32" s="20"/>
      <c r="K32" s="20"/>
      <c r="L32" s="20"/>
      <c r="M32" s="14">
        <f t="shared" si="0"/>
        <v>0</v>
      </c>
    </row>
    <row r="33" spans="1:13" ht="18.75" x14ac:dyDescent="0.3">
      <c r="A33" s="37"/>
      <c r="B33" s="38"/>
      <c r="C33" s="38"/>
      <c r="D33" s="39"/>
      <c r="E33" s="40" t="s">
        <v>20</v>
      </c>
      <c r="F33" s="41"/>
      <c r="G33" s="42"/>
      <c r="H33" s="42"/>
      <c r="I33" s="42"/>
      <c r="J33" s="42"/>
      <c r="K33" s="42"/>
      <c r="L33" s="42"/>
      <c r="M33" s="43">
        <f t="shared" si="0"/>
        <v>0</v>
      </c>
    </row>
    <row r="34" spans="1:13" ht="18.75" x14ac:dyDescent="0.3">
      <c r="M34" s="44">
        <f t="shared" si="0"/>
        <v>0</v>
      </c>
    </row>
    <row r="35" spans="1:13" ht="21" x14ac:dyDescent="0.35">
      <c r="B35" s="1118" t="s">
        <v>21</v>
      </c>
      <c r="C35" s="1118"/>
      <c r="D35" s="1118"/>
      <c r="E35" s="1118"/>
      <c r="F35" s="1118"/>
      <c r="G35" s="1118"/>
      <c r="H35" s="1118"/>
      <c r="I35" s="1118"/>
      <c r="J35" s="1118"/>
      <c r="K35" s="45"/>
      <c r="L35" s="45"/>
      <c r="M35" s="46">
        <f>SUM(M14:M34)</f>
        <v>159</v>
      </c>
    </row>
  </sheetData>
  <mergeCells count="3">
    <mergeCell ref="A12:D12"/>
    <mergeCell ref="F12:M12"/>
    <mergeCell ref="B35:J35"/>
  </mergeCells>
  <conditionalFormatting sqref="M15:M35">
    <cfRule type="expression" dxfId="147" priority="2">
      <formula>LEN(TRIM(M15))=0</formula>
    </cfRule>
  </conditionalFormatting>
  <conditionalFormatting sqref="M14:M35">
    <cfRule type="cellIs" dxfId="146" priority="3" operator="lessThanOrEqual">
      <formula>0</formula>
    </cfRule>
  </conditionalFormatting>
  <conditionalFormatting sqref="F14:M3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L13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{AB3E4B32-B71B-4626-9810-3CA539B8805D}</x14:id>
        </ext>
      </extLst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B3E4B32-B71B-4626-9810-3CA539B8805D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F13:L13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8:M34"/>
  <sheetViews>
    <sheetView topLeftCell="A7" zoomScaleNormal="100" workbookViewId="0">
      <selection activeCell="I38" sqref="I38"/>
    </sheetView>
  </sheetViews>
  <sheetFormatPr baseColWidth="10" defaultColWidth="9.140625" defaultRowHeight="15" x14ac:dyDescent="0.25"/>
  <cols>
    <col min="1" max="1025" width="10.7109375" customWidth="1"/>
  </cols>
  <sheetData>
    <row r="8" spans="1:13" ht="28.5" x14ac:dyDescent="0.45">
      <c r="F8" t="s">
        <v>3</v>
      </c>
      <c r="H8" s="50" t="s">
        <v>24</v>
      </c>
    </row>
    <row r="11" spans="1:13" x14ac:dyDescent="0.25">
      <c r="A11" s="1116" t="s">
        <v>5</v>
      </c>
      <c r="B11" s="1116"/>
      <c r="C11" s="1116"/>
      <c r="D11" s="1116"/>
      <c r="F11" s="1117" t="s">
        <v>6</v>
      </c>
      <c r="G11" s="1117"/>
      <c r="H11" s="1117"/>
      <c r="I11" s="1117"/>
      <c r="J11" s="1117"/>
      <c r="K11" s="1117"/>
      <c r="L11" s="1117"/>
      <c r="M11" s="1117"/>
    </row>
    <row r="12" spans="1:13" x14ac:dyDescent="0.25">
      <c r="F12" s="5" t="s">
        <v>7</v>
      </c>
      <c r="G12" s="6" t="s">
        <v>8</v>
      </c>
      <c r="H12" s="6" t="s">
        <v>9</v>
      </c>
      <c r="I12" s="6" t="s">
        <v>10</v>
      </c>
      <c r="J12" s="6" t="s">
        <v>11</v>
      </c>
      <c r="K12" s="6" t="s">
        <v>12</v>
      </c>
      <c r="L12" s="6" t="s">
        <v>13</v>
      </c>
      <c r="M12" s="7" t="s">
        <v>14</v>
      </c>
    </row>
    <row r="13" spans="1:13" ht="18.75" x14ac:dyDescent="0.3">
      <c r="A13" s="8"/>
      <c r="B13" s="9"/>
      <c r="C13" s="9"/>
      <c r="D13" s="10"/>
      <c r="E13" s="49" t="s">
        <v>15</v>
      </c>
      <c r="F13" s="12" t="s">
        <v>25</v>
      </c>
      <c r="G13" s="13">
        <v>8</v>
      </c>
      <c r="H13" s="13">
        <v>8</v>
      </c>
      <c r="I13" s="13">
        <v>8</v>
      </c>
      <c r="J13" s="13">
        <v>7</v>
      </c>
      <c r="K13" s="13"/>
      <c r="L13" s="13"/>
      <c r="M13" s="14">
        <f t="shared" ref="M13:M33" si="0">SUM(F13:L13)</f>
        <v>31</v>
      </c>
    </row>
    <row r="14" spans="1:13" ht="18.75" x14ac:dyDescent="0.3">
      <c r="A14" s="15" t="s">
        <v>16</v>
      </c>
      <c r="B14" s="16">
        <v>41548</v>
      </c>
      <c r="C14" t="s">
        <v>17</v>
      </c>
      <c r="D14" s="17">
        <v>41553</v>
      </c>
      <c r="E14" s="18" t="s">
        <v>18</v>
      </c>
      <c r="F14" s="19" t="s">
        <v>26</v>
      </c>
      <c r="G14" s="20"/>
      <c r="H14" s="20"/>
      <c r="I14" s="20"/>
      <c r="J14" s="20"/>
      <c r="K14" s="20"/>
      <c r="L14" s="20"/>
      <c r="M14" s="14">
        <f t="shared" si="0"/>
        <v>0</v>
      </c>
    </row>
    <row r="15" spans="1:13" ht="18.75" x14ac:dyDescent="0.3">
      <c r="A15" s="15"/>
      <c r="B15" s="21"/>
      <c r="D15" s="22"/>
      <c r="E15" s="18" t="s">
        <v>19</v>
      </c>
      <c r="F15" s="19" t="s">
        <v>26</v>
      </c>
      <c r="G15" s="20"/>
      <c r="H15" s="20"/>
      <c r="I15" s="20"/>
      <c r="J15" s="20"/>
      <c r="K15" s="20"/>
      <c r="L15" s="20"/>
      <c r="M15" s="14">
        <f t="shared" si="0"/>
        <v>0</v>
      </c>
    </row>
    <row r="16" spans="1:13" ht="18.75" x14ac:dyDescent="0.3">
      <c r="A16" s="23"/>
      <c r="B16" s="24"/>
      <c r="C16" s="24"/>
      <c r="D16" s="25"/>
      <c r="E16" s="26" t="s">
        <v>20</v>
      </c>
      <c r="F16" s="27" t="s">
        <v>25</v>
      </c>
      <c r="G16" s="28"/>
      <c r="H16" s="28"/>
      <c r="I16" s="28"/>
      <c r="J16" s="28"/>
      <c r="K16" s="28"/>
      <c r="L16" s="29"/>
      <c r="M16" s="30">
        <f t="shared" si="0"/>
        <v>0</v>
      </c>
    </row>
    <row r="17" spans="1:13" ht="18.75" x14ac:dyDescent="0.3">
      <c r="A17" s="15"/>
      <c r="D17" s="22"/>
      <c r="E17" s="36" t="s">
        <v>15</v>
      </c>
      <c r="F17" s="32">
        <v>8</v>
      </c>
      <c r="G17" s="33">
        <v>8</v>
      </c>
      <c r="H17" s="33">
        <v>8</v>
      </c>
      <c r="I17" s="33">
        <v>8</v>
      </c>
      <c r="J17" s="33">
        <v>7</v>
      </c>
      <c r="K17" s="33"/>
      <c r="L17" s="13"/>
      <c r="M17" s="14">
        <f t="shared" si="0"/>
        <v>39</v>
      </c>
    </row>
    <row r="18" spans="1:13" ht="18.75" x14ac:dyDescent="0.3">
      <c r="A18" s="15" t="s">
        <v>16</v>
      </c>
      <c r="B18" s="16">
        <v>41554</v>
      </c>
      <c r="C18" t="s">
        <v>17</v>
      </c>
      <c r="D18" s="17">
        <v>41560</v>
      </c>
      <c r="E18" s="18" t="s">
        <v>18</v>
      </c>
      <c r="F18" s="34"/>
      <c r="G18" s="35"/>
      <c r="H18" s="35"/>
      <c r="I18" s="35"/>
      <c r="J18" s="35"/>
      <c r="K18" s="35"/>
      <c r="L18" s="20"/>
      <c r="M18" s="14">
        <f t="shared" si="0"/>
        <v>0</v>
      </c>
    </row>
    <row r="19" spans="1:13" ht="18.75" x14ac:dyDescent="0.3">
      <c r="A19" s="15"/>
      <c r="B19" s="21"/>
      <c r="D19" s="22"/>
      <c r="E19" s="18" t="s">
        <v>19</v>
      </c>
      <c r="F19" s="34"/>
      <c r="G19" s="35"/>
      <c r="H19" s="35"/>
      <c r="I19" s="35"/>
      <c r="J19" s="35"/>
      <c r="K19" s="35"/>
      <c r="L19" s="20"/>
      <c r="M19" s="14">
        <f t="shared" si="0"/>
        <v>0</v>
      </c>
    </row>
    <row r="20" spans="1:13" ht="18.75" x14ac:dyDescent="0.3">
      <c r="A20" s="23"/>
      <c r="B20" s="24"/>
      <c r="C20" s="24"/>
      <c r="D20" s="25"/>
      <c r="E20" s="26" t="s">
        <v>20</v>
      </c>
      <c r="F20" s="27"/>
      <c r="G20" s="28"/>
      <c r="H20" s="28"/>
      <c r="I20" s="28"/>
      <c r="J20" s="28"/>
      <c r="K20" s="28"/>
      <c r="L20" s="29"/>
      <c r="M20" s="30">
        <f t="shared" si="0"/>
        <v>0</v>
      </c>
    </row>
    <row r="21" spans="1:13" ht="18.75" x14ac:dyDescent="0.3">
      <c r="A21" s="15"/>
      <c r="D21" s="22"/>
      <c r="E21" s="36" t="s">
        <v>15</v>
      </c>
      <c r="F21" s="32">
        <v>8</v>
      </c>
      <c r="G21" s="33">
        <v>8</v>
      </c>
      <c r="H21" s="33">
        <v>8</v>
      </c>
      <c r="I21" s="33">
        <v>8</v>
      </c>
      <c r="J21" s="33">
        <v>7</v>
      </c>
      <c r="K21" s="33"/>
      <c r="L21" s="13"/>
      <c r="M21" s="14">
        <f t="shared" si="0"/>
        <v>39</v>
      </c>
    </row>
    <row r="22" spans="1:13" ht="18.75" x14ac:dyDescent="0.3">
      <c r="A22" s="15" t="s">
        <v>16</v>
      </c>
      <c r="B22" s="16">
        <v>41561</v>
      </c>
      <c r="C22" t="s">
        <v>17</v>
      </c>
      <c r="D22" s="17">
        <v>41567</v>
      </c>
      <c r="E22" s="18" t="s">
        <v>18</v>
      </c>
      <c r="F22" s="34"/>
      <c r="G22" s="35"/>
      <c r="H22" s="35"/>
      <c r="I22" s="35"/>
      <c r="J22" s="35"/>
      <c r="K22" s="35"/>
      <c r="L22" s="20"/>
      <c r="M22" s="14">
        <f t="shared" si="0"/>
        <v>0</v>
      </c>
    </row>
    <row r="23" spans="1:13" ht="18.75" x14ac:dyDescent="0.3">
      <c r="A23" s="15"/>
      <c r="B23" s="21"/>
      <c r="D23" s="22"/>
      <c r="E23" s="18" t="s">
        <v>19</v>
      </c>
      <c r="F23" s="34"/>
      <c r="G23" s="35"/>
      <c r="H23" s="35"/>
      <c r="I23" s="35"/>
      <c r="J23" s="35"/>
      <c r="K23" s="35"/>
      <c r="L23" s="20"/>
      <c r="M23" s="14">
        <f t="shared" si="0"/>
        <v>0</v>
      </c>
    </row>
    <row r="24" spans="1:13" ht="18.75" x14ac:dyDescent="0.3">
      <c r="A24" s="23"/>
      <c r="B24" s="24"/>
      <c r="C24" s="24"/>
      <c r="D24" s="25"/>
      <c r="E24" s="26" t="s">
        <v>20</v>
      </c>
      <c r="F24" s="27"/>
      <c r="G24" s="28"/>
      <c r="H24" s="28"/>
      <c r="I24" s="28"/>
      <c r="J24" s="28"/>
      <c r="K24" s="28"/>
      <c r="L24" s="29"/>
      <c r="M24" s="30">
        <f t="shared" si="0"/>
        <v>0</v>
      </c>
    </row>
    <row r="25" spans="1:13" ht="18.75" x14ac:dyDescent="0.3">
      <c r="A25" s="15"/>
      <c r="D25" s="22"/>
      <c r="E25" s="36" t="s">
        <v>15</v>
      </c>
      <c r="F25" s="32">
        <v>8</v>
      </c>
      <c r="G25" s="33">
        <v>8</v>
      </c>
      <c r="H25" s="33">
        <v>8</v>
      </c>
      <c r="I25" s="33">
        <v>8</v>
      </c>
      <c r="J25" s="33"/>
      <c r="K25" s="33"/>
      <c r="L25" s="13"/>
      <c r="M25" s="14">
        <f t="shared" si="0"/>
        <v>32</v>
      </c>
    </row>
    <row r="26" spans="1:13" ht="18.75" x14ac:dyDescent="0.3">
      <c r="A26" s="15" t="s">
        <v>16</v>
      </c>
      <c r="B26" s="16">
        <v>41568</v>
      </c>
      <c r="C26" t="s">
        <v>17</v>
      </c>
      <c r="D26" s="17">
        <v>41574</v>
      </c>
      <c r="E26" s="18" t="s">
        <v>18</v>
      </c>
      <c r="F26" s="34"/>
      <c r="G26" s="35"/>
      <c r="H26" s="35"/>
      <c r="I26" s="35"/>
      <c r="J26" s="35"/>
      <c r="K26" s="35"/>
      <c r="L26" s="20"/>
      <c r="M26" s="14">
        <f t="shared" si="0"/>
        <v>0</v>
      </c>
    </row>
    <row r="27" spans="1:13" ht="18.75" x14ac:dyDescent="0.3">
      <c r="A27" s="15"/>
      <c r="B27" s="21"/>
      <c r="D27" s="22"/>
      <c r="E27" s="18" t="s">
        <v>19</v>
      </c>
      <c r="F27" s="34"/>
      <c r="G27" s="35"/>
      <c r="H27" s="35"/>
      <c r="I27" s="35"/>
      <c r="J27" s="35"/>
      <c r="K27" s="35"/>
      <c r="L27" s="20"/>
      <c r="M27" s="14">
        <f t="shared" si="0"/>
        <v>0</v>
      </c>
    </row>
    <row r="28" spans="1:13" ht="18.75" x14ac:dyDescent="0.3">
      <c r="A28" s="23"/>
      <c r="B28" s="24"/>
      <c r="C28" s="24"/>
      <c r="D28" s="25"/>
      <c r="E28" s="26" t="s">
        <v>20</v>
      </c>
      <c r="F28" s="27"/>
      <c r="G28" s="28"/>
      <c r="H28" s="28"/>
      <c r="I28" s="28"/>
      <c r="J28" s="28"/>
      <c r="K28" s="28"/>
      <c r="L28" s="29"/>
      <c r="M28" s="30">
        <f t="shared" si="0"/>
        <v>0</v>
      </c>
    </row>
    <row r="29" spans="1:13" ht="18.75" x14ac:dyDescent="0.3">
      <c r="A29" s="15"/>
      <c r="D29" s="22"/>
      <c r="E29" s="36" t="s">
        <v>15</v>
      </c>
      <c r="F29" s="12"/>
      <c r="G29" s="13"/>
      <c r="H29" s="13"/>
      <c r="I29" s="13"/>
      <c r="J29" s="13" t="s">
        <v>25</v>
      </c>
      <c r="K29" s="13" t="s">
        <v>26</v>
      </c>
      <c r="L29" s="13" t="s">
        <v>26</v>
      </c>
      <c r="M29" s="14">
        <f t="shared" si="0"/>
        <v>0</v>
      </c>
    </row>
    <row r="30" spans="1:13" ht="18.75" x14ac:dyDescent="0.3">
      <c r="A30" s="15" t="s">
        <v>16</v>
      </c>
      <c r="B30" s="16">
        <v>41575</v>
      </c>
      <c r="C30" t="s">
        <v>17</v>
      </c>
      <c r="D30" s="17">
        <v>41578</v>
      </c>
      <c r="E30" s="18" t="s">
        <v>18</v>
      </c>
      <c r="F30" s="19"/>
      <c r="G30" s="20"/>
      <c r="H30" s="20"/>
      <c r="I30" s="20"/>
      <c r="J30" s="20" t="s">
        <v>26</v>
      </c>
      <c r="K30" s="20" t="s">
        <v>26</v>
      </c>
      <c r="L30" s="20" t="s">
        <v>26</v>
      </c>
      <c r="M30" s="14">
        <f t="shared" si="0"/>
        <v>0</v>
      </c>
    </row>
    <row r="31" spans="1:13" ht="18.75" x14ac:dyDescent="0.3">
      <c r="A31" s="15"/>
      <c r="B31" s="21"/>
      <c r="D31" s="22"/>
      <c r="E31" s="18" t="s">
        <v>19</v>
      </c>
      <c r="F31" s="19"/>
      <c r="G31" s="20"/>
      <c r="H31" s="20"/>
      <c r="I31" s="20"/>
      <c r="J31" s="20" t="s">
        <v>26</v>
      </c>
      <c r="K31" s="20" t="s">
        <v>26</v>
      </c>
      <c r="L31" s="20" t="s">
        <v>26</v>
      </c>
      <c r="M31" s="14">
        <f t="shared" si="0"/>
        <v>0</v>
      </c>
    </row>
    <row r="32" spans="1:13" ht="18.75" x14ac:dyDescent="0.3">
      <c r="A32" s="37"/>
      <c r="B32" s="38"/>
      <c r="C32" s="38"/>
      <c r="D32" s="39"/>
      <c r="E32" s="40" t="s">
        <v>20</v>
      </c>
      <c r="F32" s="41"/>
      <c r="G32" s="42"/>
      <c r="H32" s="42"/>
      <c r="I32" s="42"/>
      <c r="J32" s="42" t="s">
        <v>26</v>
      </c>
      <c r="K32" s="42" t="s">
        <v>26</v>
      </c>
      <c r="L32" s="42" t="s">
        <v>26</v>
      </c>
      <c r="M32" s="43">
        <f t="shared" si="0"/>
        <v>0</v>
      </c>
    </row>
    <row r="33" spans="2:13" ht="18.75" x14ac:dyDescent="0.3">
      <c r="M33" s="44">
        <f t="shared" si="0"/>
        <v>0</v>
      </c>
    </row>
    <row r="34" spans="2:13" ht="21" x14ac:dyDescent="0.35">
      <c r="B34" s="1118" t="s">
        <v>21</v>
      </c>
      <c r="C34" s="1118"/>
      <c r="D34" s="1118"/>
      <c r="E34" s="1118"/>
      <c r="F34" s="1118"/>
      <c r="G34" s="1118"/>
      <c r="H34" s="1118"/>
      <c r="I34" s="1118"/>
      <c r="J34" s="1118"/>
      <c r="K34" s="45"/>
      <c r="L34" s="45"/>
      <c r="M34" s="46">
        <f>SUM(M13:M33)</f>
        <v>141</v>
      </c>
    </row>
  </sheetData>
  <mergeCells count="3">
    <mergeCell ref="A11:D11"/>
    <mergeCell ref="F11:M11"/>
    <mergeCell ref="B34:J34"/>
  </mergeCells>
  <conditionalFormatting sqref="M14:M34">
    <cfRule type="expression" dxfId="145" priority="2">
      <formula>LEN(TRIM(M14))=0</formula>
    </cfRule>
  </conditionalFormatting>
  <conditionalFormatting sqref="M13:M34">
    <cfRule type="cellIs" dxfId="144" priority="3" operator="lessThanOrEqual">
      <formula>0</formula>
    </cfRule>
  </conditionalFormatting>
  <conditionalFormatting sqref="F13:M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L12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{9132D680-33BB-45E3-872E-CC509880304F}</x14:id>
        </ext>
      </extLst>
    </cfRule>
  </conditionalFormatting>
  <conditionalFormatting sqref="I13">
    <cfRule type="colorScale" priority="6">
      <colorScale>
        <cfvo type="min"/>
        <cfvo type="max"/>
        <color rgb="FF63BE7B"/>
        <color rgb="FFFFEF9C"/>
      </colorScale>
    </cfRule>
  </conditionalFormatting>
  <conditionalFormatting sqref="G13:M3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13:L32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132D680-33BB-45E3-872E-CC509880304F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F12:L12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B7:N33"/>
  <sheetViews>
    <sheetView topLeftCell="A4" zoomScaleNormal="100" workbookViewId="0">
      <selection activeCell="I7" sqref="I7"/>
    </sheetView>
  </sheetViews>
  <sheetFormatPr baseColWidth="10" defaultColWidth="9.140625" defaultRowHeight="15" x14ac:dyDescent="0.25"/>
  <cols>
    <col min="1" max="1025" width="10.7109375" customWidth="1"/>
  </cols>
  <sheetData>
    <row r="7" spans="2:14" ht="28.5" x14ac:dyDescent="0.45">
      <c r="G7" t="s">
        <v>3</v>
      </c>
      <c r="I7" s="50" t="s">
        <v>27</v>
      </c>
    </row>
    <row r="10" spans="2:14" x14ac:dyDescent="0.25">
      <c r="B10" s="1116" t="s">
        <v>5</v>
      </c>
      <c r="C10" s="1116"/>
      <c r="D10" s="1116"/>
      <c r="E10" s="1116"/>
      <c r="G10" s="1117" t="s">
        <v>6</v>
      </c>
      <c r="H10" s="1117"/>
      <c r="I10" s="1117"/>
      <c r="J10" s="1117"/>
      <c r="K10" s="1117"/>
      <c r="L10" s="1117"/>
      <c r="M10" s="1117"/>
      <c r="N10" s="1117"/>
    </row>
    <row r="11" spans="2:14" x14ac:dyDescent="0.25">
      <c r="G11" s="5" t="s">
        <v>7</v>
      </c>
      <c r="H11" s="6" t="s">
        <v>8</v>
      </c>
      <c r="I11" s="6" t="s">
        <v>9</v>
      </c>
      <c r="J11" s="6" t="s">
        <v>10</v>
      </c>
      <c r="K11" s="6" t="s">
        <v>11</v>
      </c>
      <c r="L11" s="6" t="s">
        <v>12</v>
      </c>
      <c r="M11" s="6" t="s">
        <v>13</v>
      </c>
      <c r="N11" s="7" t="s">
        <v>14</v>
      </c>
    </row>
    <row r="12" spans="2:14" ht="18.75" x14ac:dyDescent="0.3">
      <c r="B12" s="8"/>
      <c r="C12" s="9"/>
      <c r="D12" s="9"/>
      <c r="E12" s="10"/>
      <c r="F12" s="49" t="s">
        <v>15</v>
      </c>
      <c r="G12" s="12">
        <v>0</v>
      </c>
      <c r="H12" s="13"/>
      <c r="I12" s="13"/>
      <c r="J12" s="13"/>
      <c r="K12" s="13"/>
      <c r="L12" s="13"/>
      <c r="M12" s="13"/>
      <c r="N12" s="14">
        <f t="shared" ref="N12:N32" si="0">SUM(G12:M12)</f>
        <v>0</v>
      </c>
    </row>
    <row r="13" spans="2:14" ht="18.75" x14ac:dyDescent="0.3">
      <c r="B13" s="15" t="s">
        <v>16</v>
      </c>
      <c r="C13" s="16">
        <v>41582</v>
      </c>
      <c r="D13" t="s">
        <v>17</v>
      </c>
      <c r="E13" s="17">
        <v>41588</v>
      </c>
      <c r="F13" s="18" t="s">
        <v>18</v>
      </c>
      <c r="G13" s="19"/>
      <c r="H13" s="20"/>
      <c r="I13" s="20"/>
      <c r="J13" s="20"/>
      <c r="K13" s="20"/>
      <c r="L13" s="20"/>
      <c r="M13" s="20"/>
      <c r="N13" s="14">
        <f t="shared" si="0"/>
        <v>0</v>
      </c>
    </row>
    <row r="14" spans="2:14" ht="18.75" x14ac:dyDescent="0.3">
      <c r="B14" s="15"/>
      <c r="C14" s="21"/>
      <c r="E14" s="22"/>
      <c r="F14" s="18" t="s">
        <v>19</v>
      </c>
      <c r="G14" s="19"/>
      <c r="H14" s="20"/>
      <c r="I14" s="20"/>
      <c r="J14" s="20"/>
      <c r="K14" s="20"/>
      <c r="L14" s="20"/>
      <c r="M14" s="20"/>
      <c r="N14" s="14">
        <f t="shared" si="0"/>
        <v>0</v>
      </c>
    </row>
    <row r="15" spans="2:14" ht="18.75" x14ac:dyDescent="0.3">
      <c r="B15" s="23"/>
      <c r="C15" s="24"/>
      <c r="D15" s="24"/>
      <c r="E15" s="25"/>
      <c r="F15" s="26" t="s">
        <v>20</v>
      </c>
      <c r="G15" s="27"/>
      <c r="H15" s="28"/>
      <c r="I15" s="28"/>
      <c r="J15" s="28"/>
      <c r="K15" s="28"/>
      <c r="L15" s="28"/>
      <c r="M15" s="29"/>
      <c r="N15" s="30">
        <f t="shared" si="0"/>
        <v>0</v>
      </c>
    </row>
    <row r="16" spans="2:14" ht="18.75" x14ac:dyDescent="0.3">
      <c r="B16" s="15"/>
      <c r="E16" s="22"/>
      <c r="F16" s="36" t="s">
        <v>15</v>
      </c>
      <c r="G16" s="32" t="s">
        <v>26</v>
      </c>
      <c r="H16" s="33"/>
      <c r="I16" s="33"/>
      <c r="J16" s="33"/>
      <c r="K16" s="33"/>
      <c r="L16" s="33"/>
      <c r="M16" s="13"/>
      <c r="N16" s="14">
        <f t="shared" si="0"/>
        <v>0</v>
      </c>
    </row>
    <row r="17" spans="2:14" ht="18.75" x14ac:dyDescent="0.3">
      <c r="B17" s="15" t="s">
        <v>16</v>
      </c>
      <c r="C17" s="16">
        <v>41589</v>
      </c>
      <c r="D17" t="s">
        <v>17</v>
      </c>
      <c r="E17" s="17">
        <v>41595</v>
      </c>
      <c r="F17" s="18" t="s">
        <v>18</v>
      </c>
      <c r="G17" s="34" t="s">
        <v>25</v>
      </c>
      <c r="H17" s="35"/>
      <c r="I17" s="35"/>
      <c r="J17" s="35"/>
      <c r="K17" s="35"/>
      <c r="L17" s="35"/>
      <c r="M17" s="20"/>
      <c r="N17" s="14">
        <f t="shared" si="0"/>
        <v>0</v>
      </c>
    </row>
    <row r="18" spans="2:14" ht="18.75" x14ac:dyDescent="0.3">
      <c r="B18" s="15"/>
      <c r="C18" s="21"/>
      <c r="E18" s="22"/>
      <c r="F18" s="18" t="s">
        <v>19</v>
      </c>
      <c r="G18" s="34" t="s">
        <v>25</v>
      </c>
      <c r="H18" s="35"/>
      <c r="I18" s="35"/>
      <c r="J18" s="35"/>
      <c r="K18" s="35"/>
      <c r="L18" s="35"/>
      <c r="M18" s="20"/>
      <c r="N18" s="14">
        <f t="shared" si="0"/>
        <v>0</v>
      </c>
    </row>
    <row r="19" spans="2:14" ht="18.75" x14ac:dyDescent="0.3">
      <c r="B19" s="23"/>
      <c r="C19" s="24"/>
      <c r="D19" s="24"/>
      <c r="E19" s="25"/>
      <c r="F19" s="26" t="s">
        <v>20</v>
      </c>
      <c r="G19" s="27" t="s">
        <v>25</v>
      </c>
      <c r="H19" s="28"/>
      <c r="I19" s="28"/>
      <c r="J19" s="28"/>
      <c r="K19" s="28"/>
      <c r="L19" s="28"/>
      <c r="M19" s="29"/>
      <c r="N19" s="30">
        <f t="shared" si="0"/>
        <v>0</v>
      </c>
    </row>
    <row r="20" spans="2:14" ht="18.75" x14ac:dyDescent="0.3">
      <c r="B20" s="15"/>
      <c r="E20" s="22"/>
      <c r="F20" s="36" t="s">
        <v>15</v>
      </c>
      <c r="G20" s="32"/>
      <c r="H20" s="33"/>
      <c r="I20" s="33"/>
      <c r="J20" s="33"/>
      <c r="K20" s="33"/>
      <c r="L20" s="33"/>
      <c r="M20" s="13"/>
      <c r="N20" s="14">
        <f t="shared" si="0"/>
        <v>0</v>
      </c>
    </row>
    <row r="21" spans="2:14" ht="18.75" x14ac:dyDescent="0.3">
      <c r="B21" s="15" t="s">
        <v>16</v>
      </c>
      <c r="C21" s="16">
        <v>41596</v>
      </c>
      <c r="D21" t="s">
        <v>17</v>
      </c>
      <c r="E21" s="17">
        <v>41602</v>
      </c>
      <c r="F21" s="18" t="s">
        <v>18</v>
      </c>
      <c r="G21" s="34"/>
      <c r="H21" s="35"/>
      <c r="I21" s="35"/>
      <c r="J21" s="35"/>
      <c r="K21" s="35"/>
      <c r="L21" s="35"/>
      <c r="M21" s="20"/>
      <c r="N21" s="14">
        <f t="shared" si="0"/>
        <v>0</v>
      </c>
    </row>
    <row r="22" spans="2:14" ht="18.75" x14ac:dyDescent="0.3">
      <c r="B22" s="15"/>
      <c r="C22" s="21"/>
      <c r="E22" s="22"/>
      <c r="F22" s="18" t="s">
        <v>19</v>
      </c>
      <c r="G22" s="34"/>
      <c r="H22" s="35"/>
      <c r="I22" s="35"/>
      <c r="J22" s="35"/>
      <c r="K22" s="35"/>
      <c r="L22" s="35"/>
      <c r="M22" s="20"/>
      <c r="N22" s="14">
        <f t="shared" si="0"/>
        <v>0</v>
      </c>
    </row>
    <row r="23" spans="2:14" ht="18.75" x14ac:dyDescent="0.3">
      <c r="B23" s="23"/>
      <c r="C23" s="24"/>
      <c r="D23" s="24"/>
      <c r="E23" s="25"/>
      <c r="F23" s="26" t="s">
        <v>20</v>
      </c>
      <c r="G23" s="27"/>
      <c r="H23" s="28"/>
      <c r="I23" s="28"/>
      <c r="J23" s="28"/>
      <c r="K23" s="28"/>
      <c r="L23" s="28"/>
      <c r="M23" s="29"/>
      <c r="N23" s="30">
        <f t="shared" si="0"/>
        <v>0</v>
      </c>
    </row>
    <row r="24" spans="2:14" ht="18.75" x14ac:dyDescent="0.3">
      <c r="B24" s="15"/>
      <c r="E24" s="22"/>
      <c r="F24" s="36" t="s">
        <v>15</v>
      </c>
      <c r="G24" s="32"/>
      <c r="H24" s="33"/>
      <c r="I24" s="33"/>
      <c r="J24" s="33"/>
      <c r="K24" s="33"/>
      <c r="L24" s="33"/>
      <c r="M24" s="13" t="s">
        <v>25</v>
      </c>
      <c r="N24" s="14">
        <f t="shared" si="0"/>
        <v>0</v>
      </c>
    </row>
    <row r="25" spans="2:14" ht="18.75" x14ac:dyDescent="0.3">
      <c r="B25" s="15" t="s">
        <v>16</v>
      </c>
      <c r="C25" s="16">
        <v>41603</v>
      </c>
      <c r="D25" t="s">
        <v>17</v>
      </c>
      <c r="E25" s="17">
        <v>41608</v>
      </c>
      <c r="F25" s="18" t="s">
        <v>18</v>
      </c>
      <c r="G25" s="34"/>
      <c r="H25" s="35"/>
      <c r="I25" s="35"/>
      <c r="J25" s="35"/>
      <c r="K25" s="35"/>
      <c r="L25" s="35"/>
      <c r="M25" s="20" t="s">
        <v>25</v>
      </c>
      <c r="N25" s="14">
        <f t="shared" si="0"/>
        <v>0</v>
      </c>
    </row>
    <row r="26" spans="2:14" ht="18.75" x14ac:dyDescent="0.3">
      <c r="B26" s="15"/>
      <c r="C26" s="21"/>
      <c r="E26" s="22"/>
      <c r="F26" s="18" t="s">
        <v>19</v>
      </c>
      <c r="G26" s="34"/>
      <c r="H26" s="35"/>
      <c r="I26" s="35"/>
      <c r="J26" s="35"/>
      <c r="K26" s="35"/>
      <c r="L26" s="35"/>
      <c r="M26" s="20" t="s">
        <v>25</v>
      </c>
      <c r="N26" s="14">
        <f t="shared" si="0"/>
        <v>0</v>
      </c>
    </row>
    <row r="27" spans="2:14" ht="18.75" x14ac:dyDescent="0.3">
      <c r="B27" s="23"/>
      <c r="C27" s="24"/>
      <c r="D27" s="24"/>
      <c r="E27" s="25"/>
      <c r="F27" s="26" t="s">
        <v>20</v>
      </c>
      <c r="G27" s="27"/>
      <c r="H27" s="28"/>
      <c r="I27" s="28"/>
      <c r="J27" s="28"/>
      <c r="K27" s="28"/>
      <c r="L27" s="28"/>
      <c r="M27" s="29" t="s">
        <v>25</v>
      </c>
      <c r="N27" s="30">
        <f t="shared" si="0"/>
        <v>0</v>
      </c>
    </row>
    <row r="28" spans="2:14" ht="18.75" x14ac:dyDescent="0.3">
      <c r="B28" s="15"/>
      <c r="E28" s="22"/>
      <c r="F28" s="36" t="s">
        <v>15</v>
      </c>
      <c r="G28" s="12"/>
      <c r="H28" s="13"/>
      <c r="I28" s="13"/>
      <c r="J28" s="13" t="s">
        <v>28</v>
      </c>
      <c r="K28" s="13"/>
      <c r="L28" s="13"/>
      <c r="M28" s="13" t="s">
        <v>26</v>
      </c>
      <c r="N28" s="14">
        <f t="shared" si="0"/>
        <v>0</v>
      </c>
    </row>
    <row r="29" spans="2:14" ht="18.75" x14ac:dyDescent="0.3">
      <c r="B29" s="15" t="s">
        <v>16</v>
      </c>
      <c r="C29" s="16"/>
      <c r="D29" t="s">
        <v>17</v>
      </c>
      <c r="E29" s="17"/>
      <c r="F29" s="18" t="s">
        <v>18</v>
      </c>
      <c r="G29" s="19"/>
      <c r="H29" s="20"/>
      <c r="I29" s="20"/>
      <c r="J29" s="20" t="s">
        <v>28</v>
      </c>
      <c r="K29" s="20"/>
      <c r="L29" s="20"/>
      <c r="M29" s="20" t="s">
        <v>26</v>
      </c>
      <c r="N29" s="14">
        <f t="shared" si="0"/>
        <v>0</v>
      </c>
    </row>
    <row r="30" spans="2:14" ht="18.75" x14ac:dyDescent="0.3">
      <c r="B30" s="15"/>
      <c r="C30" s="21"/>
      <c r="E30" s="22"/>
      <c r="F30" s="18" t="s">
        <v>19</v>
      </c>
      <c r="G30" s="19"/>
      <c r="H30" s="20"/>
      <c r="I30" s="20"/>
      <c r="J30" s="20" t="s">
        <v>28</v>
      </c>
      <c r="K30" s="20"/>
      <c r="L30" s="20"/>
      <c r="M30" s="20" t="s">
        <v>26</v>
      </c>
      <c r="N30" s="14">
        <f t="shared" si="0"/>
        <v>0</v>
      </c>
    </row>
    <row r="31" spans="2:14" ht="18.75" x14ac:dyDescent="0.3">
      <c r="B31" s="37"/>
      <c r="C31" s="38"/>
      <c r="D31" s="38"/>
      <c r="E31" s="39"/>
      <c r="F31" s="40" t="s">
        <v>20</v>
      </c>
      <c r="G31" s="41"/>
      <c r="H31" s="42"/>
      <c r="I31" s="42"/>
      <c r="J31" s="42" t="s">
        <v>28</v>
      </c>
      <c r="K31" s="42"/>
      <c r="L31" s="42"/>
      <c r="M31" s="42" t="s">
        <v>26</v>
      </c>
      <c r="N31" s="43">
        <f t="shared" si="0"/>
        <v>0</v>
      </c>
    </row>
    <row r="32" spans="2:14" ht="18.75" x14ac:dyDescent="0.3">
      <c r="N32" s="44">
        <f t="shared" si="0"/>
        <v>0</v>
      </c>
    </row>
    <row r="33" spans="3:14" ht="21" x14ac:dyDescent="0.35">
      <c r="C33" s="1118" t="s">
        <v>21</v>
      </c>
      <c r="D33" s="1118"/>
      <c r="E33" s="1118"/>
      <c r="F33" s="1118"/>
      <c r="G33" s="1118"/>
      <c r="H33" s="1118"/>
      <c r="I33" s="1118"/>
      <c r="J33" s="1118"/>
      <c r="K33" s="1118"/>
      <c r="L33" s="45"/>
      <c r="M33" s="45"/>
      <c r="N33" s="46">
        <f>SUM(N12:N32)</f>
        <v>0</v>
      </c>
    </row>
  </sheetData>
  <mergeCells count="3">
    <mergeCell ref="B10:E10"/>
    <mergeCell ref="G10:N10"/>
    <mergeCell ref="C33:K33"/>
  </mergeCells>
  <conditionalFormatting sqref="N13:N33">
    <cfRule type="expression" dxfId="143" priority="2">
      <formula>LEN(TRIM(N13))=0</formula>
    </cfRule>
  </conditionalFormatting>
  <conditionalFormatting sqref="N12:N33">
    <cfRule type="cellIs" dxfId="142" priority="3" operator="lessThanOrEqual">
      <formula>0</formula>
    </cfRule>
  </conditionalFormatting>
  <conditionalFormatting sqref="G12:N3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:M11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{F08B94FD-A95D-45A2-9F3E-569024E16892}</x14:id>
        </ext>
      </extLst>
    </cfRule>
  </conditionalFormatting>
  <conditionalFormatting sqref="J12">
    <cfRule type="colorScale" priority="6">
      <colorScale>
        <cfvo type="min"/>
        <cfvo type="max"/>
        <color rgb="FF63BE7B"/>
        <color rgb="FFFFEF9C"/>
      </colorScale>
    </cfRule>
  </conditionalFormatting>
  <conditionalFormatting sqref="H12:N3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H12:M31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8B94FD-A95D-45A2-9F3E-569024E16892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G11:M11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B7:N33"/>
  <sheetViews>
    <sheetView topLeftCell="A4" zoomScaleNormal="100" workbookViewId="0">
      <selection activeCell="I7" sqref="I7"/>
    </sheetView>
  </sheetViews>
  <sheetFormatPr baseColWidth="10" defaultColWidth="9.140625" defaultRowHeight="15" x14ac:dyDescent="0.25"/>
  <cols>
    <col min="1" max="1025" width="10.7109375" customWidth="1"/>
  </cols>
  <sheetData>
    <row r="7" spans="2:14" ht="28.5" x14ac:dyDescent="0.45">
      <c r="G7" t="s">
        <v>3</v>
      </c>
      <c r="I7" s="50" t="s">
        <v>29</v>
      </c>
    </row>
    <row r="10" spans="2:14" x14ac:dyDescent="0.25">
      <c r="B10" s="1116" t="s">
        <v>5</v>
      </c>
      <c r="C10" s="1116"/>
      <c r="D10" s="1116"/>
      <c r="E10" s="1116"/>
      <c r="G10" s="1119" t="s">
        <v>6</v>
      </c>
      <c r="H10" s="1119"/>
      <c r="I10" s="1119"/>
      <c r="J10" s="1119"/>
      <c r="K10" s="1119"/>
      <c r="L10" s="1119"/>
      <c r="M10" s="1119"/>
      <c r="N10" s="1119"/>
    </row>
    <row r="11" spans="2:14" x14ac:dyDescent="0.25">
      <c r="G11" s="5" t="s">
        <v>7</v>
      </c>
      <c r="H11" s="6" t="s">
        <v>8</v>
      </c>
      <c r="I11" s="6" t="s">
        <v>9</v>
      </c>
      <c r="J11" s="6" t="s">
        <v>10</v>
      </c>
      <c r="K11" s="6" t="s">
        <v>11</v>
      </c>
      <c r="L11" s="6" t="s">
        <v>12</v>
      </c>
      <c r="M11" s="6" t="s">
        <v>13</v>
      </c>
      <c r="N11" s="7" t="s">
        <v>14</v>
      </c>
    </row>
    <row r="12" spans="2:14" ht="18.75" x14ac:dyDescent="0.3">
      <c r="B12" s="8"/>
      <c r="C12" s="9"/>
      <c r="D12" s="9"/>
      <c r="E12" s="10"/>
      <c r="F12" s="49" t="s">
        <v>15</v>
      </c>
      <c r="G12" s="12" t="s">
        <v>25</v>
      </c>
      <c r="H12" s="13"/>
      <c r="I12" s="13"/>
      <c r="J12" s="13" t="s">
        <v>28</v>
      </c>
      <c r="K12" s="13"/>
      <c r="L12" s="13"/>
      <c r="M12" s="13"/>
      <c r="N12" s="14">
        <f t="shared" ref="N12:N32" si="0">SUM(G12:M12)</f>
        <v>0</v>
      </c>
    </row>
    <row r="13" spans="2:14" ht="18.75" x14ac:dyDescent="0.3">
      <c r="B13" s="15" t="s">
        <v>16</v>
      </c>
      <c r="C13" s="16">
        <v>41610</v>
      </c>
      <c r="D13" t="s">
        <v>17</v>
      </c>
      <c r="E13" s="17">
        <v>41616</v>
      </c>
      <c r="F13" s="18" t="s">
        <v>18</v>
      </c>
      <c r="G13" s="19" t="s">
        <v>26</v>
      </c>
      <c r="H13" s="20"/>
      <c r="I13" s="20"/>
      <c r="J13" s="20" t="s">
        <v>28</v>
      </c>
      <c r="K13" s="20"/>
      <c r="L13" s="20"/>
      <c r="M13" s="20"/>
      <c r="N13" s="14">
        <f t="shared" si="0"/>
        <v>0</v>
      </c>
    </row>
    <row r="14" spans="2:14" ht="18.75" x14ac:dyDescent="0.3">
      <c r="B14" s="15"/>
      <c r="C14" s="21"/>
      <c r="E14" s="22"/>
      <c r="F14" s="18" t="s">
        <v>19</v>
      </c>
      <c r="G14" s="19" t="s">
        <v>26</v>
      </c>
      <c r="H14" s="20"/>
      <c r="I14" s="20"/>
      <c r="J14" s="20" t="s">
        <v>28</v>
      </c>
      <c r="K14" s="20"/>
      <c r="L14" s="20"/>
      <c r="M14" s="20"/>
      <c r="N14" s="14">
        <f t="shared" si="0"/>
        <v>0</v>
      </c>
    </row>
    <row r="15" spans="2:14" ht="18.75" x14ac:dyDescent="0.3">
      <c r="B15" s="23"/>
      <c r="C15" s="24"/>
      <c r="D15" s="24"/>
      <c r="E15" s="25"/>
      <c r="F15" s="26" t="s">
        <v>20</v>
      </c>
      <c r="G15" s="27" t="s">
        <v>25</v>
      </c>
      <c r="H15" s="28"/>
      <c r="I15" s="28"/>
      <c r="J15" s="28" t="s">
        <v>28</v>
      </c>
      <c r="K15" s="28"/>
      <c r="L15" s="28"/>
      <c r="M15" s="29"/>
      <c r="N15" s="30">
        <f t="shared" si="0"/>
        <v>0</v>
      </c>
    </row>
    <row r="16" spans="2:14" ht="18.75" x14ac:dyDescent="0.3">
      <c r="B16" s="15"/>
      <c r="E16" s="22"/>
      <c r="F16" s="36" t="s">
        <v>15</v>
      </c>
      <c r="G16" s="32"/>
      <c r="H16" s="33"/>
      <c r="I16" s="33"/>
      <c r="J16" s="33" t="s">
        <v>28</v>
      </c>
      <c r="K16" s="33"/>
      <c r="L16" s="33"/>
      <c r="M16" s="13"/>
      <c r="N16" s="14">
        <f t="shared" si="0"/>
        <v>0</v>
      </c>
    </row>
    <row r="17" spans="2:14" ht="18.75" x14ac:dyDescent="0.3">
      <c r="B17" s="15" t="s">
        <v>16</v>
      </c>
      <c r="C17" s="16">
        <v>41617</v>
      </c>
      <c r="D17" t="s">
        <v>17</v>
      </c>
      <c r="E17" s="17">
        <v>41623</v>
      </c>
      <c r="F17" s="18" t="s">
        <v>18</v>
      </c>
      <c r="G17" s="34"/>
      <c r="H17" s="35"/>
      <c r="I17" s="35"/>
      <c r="J17" s="35" t="s">
        <v>28</v>
      </c>
      <c r="K17" s="35"/>
      <c r="L17" s="35"/>
      <c r="M17" s="20"/>
      <c r="N17" s="14">
        <f t="shared" si="0"/>
        <v>0</v>
      </c>
    </row>
    <row r="18" spans="2:14" ht="18.75" x14ac:dyDescent="0.3">
      <c r="B18" s="15"/>
      <c r="C18" s="21"/>
      <c r="E18" s="22"/>
      <c r="F18" s="18" t="s">
        <v>19</v>
      </c>
      <c r="G18" s="34"/>
      <c r="H18" s="35"/>
      <c r="I18" s="35"/>
      <c r="J18" s="35" t="s">
        <v>28</v>
      </c>
      <c r="K18" s="35"/>
      <c r="L18" s="35"/>
      <c r="M18" s="20"/>
      <c r="N18" s="14">
        <f t="shared" si="0"/>
        <v>0</v>
      </c>
    </row>
    <row r="19" spans="2:14" ht="18.75" x14ac:dyDescent="0.3">
      <c r="B19" s="23"/>
      <c r="C19" s="24"/>
      <c r="D19" s="24"/>
      <c r="E19" s="25"/>
      <c r="F19" s="26" t="s">
        <v>20</v>
      </c>
      <c r="G19" s="27"/>
      <c r="H19" s="28"/>
      <c r="I19" s="28"/>
      <c r="J19" s="28" t="s">
        <v>28</v>
      </c>
      <c r="K19" s="28"/>
      <c r="L19" s="28"/>
      <c r="M19" s="29"/>
      <c r="N19" s="30">
        <f t="shared" si="0"/>
        <v>0</v>
      </c>
    </row>
    <row r="20" spans="2:14" ht="18.75" x14ac:dyDescent="0.3">
      <c r="B20" s="15"/>
      <c r="E20" s="22"/>
      <c r="F20" s="36" t="s">
        <v>15</v>
      </c>
      <c r="G20" s="32">
        <v>8</v>
      </c>
      <c r="H20" s="33">
        <v>8</v>
      </c>
      <c r="I20" s="33">
        <v>8</v>
      </c>
      <c r="J20" s="33">
        <v>8</v>
      </c>
      <c r="K20" s="33">
        <v>7</v>
      </c>
      <c r="L20" s="33"/>
      <c r="M20" s="13"/>
      <c r="N20" s="14">
        <f t="shared" si="0"/>
        <v>39</v>
      </c>
    </row>
    <row r="21" spans="2:14" ht="18.75" x14ac:dyDescent="0.3">
      <c r="B21" s="15" t="s">
        <v>16</v>
      </c>
      <c r="C21" s="16">
        <v>41624</v>
      </c>
      <c r="D21" t="s">
        <v>17</v>
      </c>
      <c r="E21" s="17">
        <v>41630</v>
      </c>
      <c r="F21" s="18" t="s">
        <v>18</v>
      </c>
      <c r="G21" s="34"/>
      <c r="H21" s="35"/>
      <c r="I21" s="35"/>
      <c r="J21" s="35"/>
      <c r="K21" s="35"/>
      <c r="L21" s="35"/>
      <c r="M21" s="20"/>
      <c r="N21" s="14">
        <f t="shared" si="0"/>
        <v>0</v>
      </c>
    </row>
    <row r="22" spans="2:14" ht="18.75" x14ac:dyDescent="0.3">
      <c r="B22" s="15"/>
      <c r="C22" s="21"/>
      <c r="E22" s="22"/>
      <c r="F22" s="18" t="s">
        <v>19</v>
      </c>
      <c r="G22" s="34"/>
      <c r="H22" s="35"/>
      <c r="I22" s="35"/>
      <c r="J22" s="35"/>
      <c r="K22" s="35"/>
      <c r="L22" s="35"/>
      <c r="M22" s="20"/>
      <c r="N22" s="14">
        <f t="shared" si="0"/>
        <v>0</v>
      </c>
    </row>
    <row r="23" spans="2:14" ht="18.75" x14ac:dyDescent="0.3">
      <c r="B23" s="23"/>
      <c r="C23" s="24"/>
      <c r="D23" s="24"/>
      <c r="E23" s="25"/>
      <c r="F23" s="26" t="s">
        <v>20</v>
      </c>
      <c r="G23" s="27"/>
      <c r="H23" s="28"/>
      <c r="I23" s="28"/>
      <c r="J23" s="28"/>
      <c r="K23" s="28"/>
      <c r="L23" s="28"/>
      <c r="M23" s="29"/>
      <c r="N23" s="30">
        <f t="shared" si="0"/>
        <v>0</v>
      </c>
    </row>
    <row r="24" spans="2:14" ht="18.75" x14ac:dyDescent="0.3">
      <c r="B24" s="15"/>
      <c r="E24" s="22"/>
      <c r="F24" s="36" t="s">
        <v>15</v>
      </c>
      <c r="G24" s="32">
        <v>8</v>
      </c>
      <c r="H24" s="33">
        <v>6</v>
      </c>
      <c r="I24" s="33" t="s">
        <v>25</v>
      </c>
      <c r="J24" s="33">
        <v>8</v>
      </c>
      <c r="K24" s="33">
        <v>8</v>
      </c>
      <c r="L24" s="33"/>
      <c r="M24" s="13"/>
      <c r="N24" s="14">
        <f t="shared" si="0"/>
        <v>30</v>
      </c>
    </row>
    <row r="25" spans="2:14" ht="18.75" x14ac:dyDescent="0.3">
      <c r="B25" s="15" t="s">
        <v>16</v>
      </c>
      <c r="C25" s="16">
        <v>41631</v>
      </c>
      <c r="D25" t="s">
        <v>17</v>
      </c>
      <c r="E25" s="17">
        <v>41637</v>
      </c>
      <c r="F25" s="18" t="s">
        <v>18</v>
      </c>
      <c r="G25" s="34"/>
      <c r="H25" s="35"/>
      <c r="I25" s="35" t="s">
        <v>25</v>
      </c>
      <c r="J25" s="35"/>
      <c r="K25" s="35"/>
      <c r="L25" s="35"/>
      <c r="M25" s="20"/>
      <c r="N25" s="14">
        <f t="shared" si="0"/>
        <v>0</v>
      </c>
    </row>
    <row r="26" spans="2:14" ht="18.75" x14ac:dyDescent="0.3">
      <c r="B26" s="15"/>
      <c r="C26" s="21"/>
      <c r="E26" s="22"/>
      <c r="F26" s="18" t="s">
        <v>19</v>
      </c>
      <c r="G26" s="34"/>
      <c r="H26" s="35"/>
      <c r="I26" s="35" t="s">
        <v>25</v>
      </c>
      <c r="J26" s="35"/>
      <c r="K26" s="35"/>
      <c r="L26" s="35"/>
      <c r="M26" s="20"/>
      <c r="N26" s="14">
        <f t="shared" si="0"/>
        <v>0</v>
      </c>
    </row>
    <row r="27" spans="2:14" ht="18.75" x14ac:dyDescent="0.3">
      <c r="B27" s="23"/>
      <c r="C27" s="24"/>
      <c r="D27" s="24"/>
      <c r="E27" s="25"/>
      <c r="F27" s="26" t="s">
        <v>20</v>
      </c>
      <c r="G27" s="27"/>
      <c r="H27" s="28"/>
      <c r="I27" s="28" t="s">
        <v>25</v>
      </c>
      <c r="J27" s="28"/>
      <c r="K27" s="28"/>
      <c r="L27" s="28"/>
      <c r="M27" s="29"/>
      <c r="N27" s="30">
        <f t="shared" si="0"/>
        <v>0</v>
      </c>
    </row>
    <row r="28" spans="2:14" ht="18.75" x14ac:dyDescent="0.3">
      <c r="B28" s="15"/>
      <c r="E28" s="22"/>
      <c r="F28" s="36" t="s">
        <v>15</v>
      </c>
      <c r="G28" s="12">
        <v>8</v>
      </c>
      <c r="H28" s="13">
        <v>6</v>
      </c>
      <c r="I28" s="13" t="s">
        <v>25</v>
      </c>
      <c r="J28" s="13" t="s">
        <v>25</v>
      </c>
      <c r="K28" s="13" t="s">
        <v>25</v>
      </c>
      <c r="L28" s="13" t="s">
        <v>26</v>
      </c>
      <c r="M28" s="13" t="s">
        <v>26</v>
      </c>
      <c r="N28" s="14">
        <f t="shared" si="0"/>
        <v>14</v>
      </c>
    </row>
    <row r="29" spans="2:14" ht="18.75" x14ac:dyDescent="0.3">
      <c r="B29" s="15" t="s">
        <v>16</v>
      </c>
      <c r="C29" s="16">
        <v>41638</v>
      </c>
      <c r="D29" t="s">
        <v>17</v>
      </c>
      <c r="E29" s="17">
        <v>41578</v>
      </c>
      <c r="F29" s="18" t="s">
        <v>18</v>
      </c>
      <c r="G29" s="19"/>
      <c r="H29" s="20"/>
      <c r="I29" s="20" t="s">
        <v>25</v>
      </c>
      <c r="J29" s="20" t="s">
        <v>25</v>
      </c>
      <c r="K29" s="20" t="s">
        <v>26</v>
      </c>
      <c r="L29" s="20" t="s">
        <v>26</v>
      </c>
      <c r="M29" s="20" t="s">
        <v>26</v>
      </c>
      <c r="N29" s="14">
        <f t="shared" si="0"/>
        <v>0</v>
      </c>
    </row>
    <row r="30" spans="2:14" ht="18.75" x14ac:dyDescent="0.3">
      <c r="B30" s="15"/>
      <c r="C30" s="21"/>
      <c r="E30" s="22"/>
      <c r="F30" s="18" t="s">
        <v>19</v>
      </c>
      <c r="G30" s="19"/>
      <c r="H30" s="20"/>
      <c r="I30" s="20" t="s">
        <v>25</v>
      </c>
      <c r="J30" s="20" t="s">
        <v>25</v>
      </c>
      <c r="K30" s="20" t="s">
        <v>26</v>
      </c>
      <c r="L30" s="20" t="s">
        <v>26</v>
      </c>
      <c r="M30" s="20" t="s">
        <v>26</v>
      </c>
      <c r="N30" s="14">
        <f t="shared" si="0"/>
        <v>0</v>
      </c>
    </row>
    <row r="31" spans="2:14" ht="18.75" x14ac:dyDescent="0.3">
      <c r="B31" s="37"/>
      <c r="C31" s="38"/>
      <c r="D31" s="38"/>
      <c r="E31" s="39"/>
      <c r="F31" s="40" t="s">
        <v>20</v>
      </c>
      <c r="G31" s="41"/>
      <c r="H31" s="42"/>
      <c r="I31" s="42" t="s">
        <v>25</v>
      </c>
      <c r="J31" s="42" t="s">
        <v>25</v>
      </c>
      <c r="K31" s="42" t="s">
        <v>26</v>
      </c>
      <c r="L31" s="42" t="s">
        <v>26</v>
      </c>
      <c r="M31" s="42" t="s">
        <v>26</v>
      </c>
      <c r="N31" s="43">
        <f t="shared" si="0"/>
        <v>0</v>
      </c>
    </row>
    <row r="32" spans="2:14" ht="18.75" x14ac:dyDescent="0.3">
      <c r="N32" s="44">
        <f t="shared" si="0"/>
        <v>0</v>
      </c>
    </row>
    <row r="33" spans="3:14" ht="21" x14ac:dyDescent="0.35">
      <c r="C33" s="1118" t="s">
        <v>21</v>
      </c>
      <c r="D33" s="1118"/>
      <c r="E33" s="1118"/>
      <c r="F33" s="1118"/>
      <c r="G33" s="1118"/>
      <c r="H33" s="1118"/>
      <c r="I33" s="1118"/>
      <c r="J33" s="1118"/>
      <c r="K33" s="1118"/>
      <c r="L33" s="45"/>
      <c r="M33" s="45"/>
      <c r="N33" s="46">
        <f>SUM(N12:N32)</f>
        <v>83</v>
      </c>
    </row>
  </sheetData>
  <mergeCells count="3">
    <mergeCell ref="B10:E10"/>
    <mergeCell ref="G10:N10"/>
    <mergeCell ref="C33:K33"/>
  </mergeCells>
  <conditionalFormatting sqref="N13:N33">
    <cfRule type="expression" dxfId="141" priority="2">
      <formula>LEN(TRIM(N13))=0</formula>
    </cfRule>
  </conditionalFormatting>
  <conditionalFormatting sqref="N12:N33">
    <cfRule type="cellIs" dxfId="140" priority="3" operator="lessThanOrEqual">
      <formula>0</formula>
    </cfRule>
  </conditionalFormatting>
  <conditionalFormatting sqref="G12:N3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:M11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{AE201A69-98A4-4CAB-8E23-1BAD6F433A74}</x14:id>
        </ext>
      </extLst>
    </cfRule>
  </conditionalFormatting>
  <conditionalFormatting sqref="J12">
    <cfRule type="colorScale" priority="6">
      <colorScale>
        <cfvo type="min"/>
        <cfvo type="max"/>
        <color rgb="FF63BE7B"/>
        <color rgb="FFFFEF9C"/>
      </colorScale>
    </cfRule>
  </conditionalFormatting>
  <conditionalFormatting sqref="H12:N3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H12:M31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E201A69-98A4-4CAB-8E23-1BAD6F433A74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G11:M11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2:M28"/>
  <sheetViews>
    <sheetView zoomScaleNormal="100" workbookViewId="0">
      <selection activeCell="L31" sqref="L31"/>
    </sheetView>
  </sheetViews>
  <sheetFormatPr baseColWidth="10" defaultColWidth="9.140625" defaultRowHeight="15" x14ac:dyDescent="0.25"/>
  <cols>
    <col min="1" max="1025" width="10.7109375" customWidth="1"/>
  </cols>
  <sheetData>
    <row r="2" spans="1:13" ht="28.5" x14ac:dyDescent="0.45">
      <c r="F2" t="s">
        <v>3</v>
      </c>
      <c r="H2" s="50" t="s">
        <v>30</v>
      </c>
    </row>
    <row r="5" spans="1:13" x14ac:dyDescent="0.25">
      <c r="A5" s="1116" t="s">
        <v>5</v>
      </c>
      <c r="B5" s="1116"/>
      <c r="C5" s="1116"/>
      <c r="D5" s="1116"/>
      <c r="F5" s="1117" t="s">
        <v>6</v>
      </c>
      <c r="G5" s="1117"/>
      <c r="H5" s="1117"/>
      <c r="I5" s="1117"/>
      <c r="J5" s="1117"/>
      <c r="K5" s="1117"/>
      <c r="L5" s="1117"/>
      <c r="M5" s="1117"/>
    </row>
    <row r="6" spans="1:13" x14ac:dyDescent="0.25">
      <c r="F6" s="5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7" t="s">
        <v>14</v>
      </c>
    </row>
    <row r="7" spans="1:13" ht="18.75" x14ac:dyDescent="0.3">
      <c r="A7" s="8"/>
      <c r="B7" s="9"/>
      <c r="C7" s="9"/>
      <c r="D7" s="10"/>
      <c r="E7" s="49" t="s">
        <v>15</v>
      </c>
      <c r="F7" s="51" t="s">
        <v>25</v>
      </c>
      <c r="G7" s="52" t="s">
        <v>25</v>
      </c>
      <c r="H7" s="52" t="s">
        <v>25</v>
      </c>
      <c r="I7" s="13">
        <v>8</v>
      </c>
      <c r="J7" s="52" t="s">
        <v>25</v>
      </c>
      <c r="K7" s="13"/>
      <c r="L7" s="13"/>
      <c r="M7" s="14">
        <f t="shared" ref="M7:M27" si="0">SUM(F7:L7)</f>
        <v>8</v>
      </c>
    </row>
    <row r="8" spans="1:13" ht="18.75" x14ac:dyDescent="0.3">
      <c r="A8" s="15" t="s">
        <v>16</v>
      </c>
      <c r="B8" s="16">
        <v>41640</v>
      </c>
      <c r="C8" t="s">
        <v>17</v>
      </c>
      <c r="D8" s="17">
        <v>41644</v>
      </c>
      <c r="E8" s="18" t="s">
        <v>18</v>
      </c>
      <c r="F8" s="53" t="s">
        <v>26</v>
      </c>
      <c r="G8" s="54" t="s">
        <v>25</v>
      </c>
      <c r="H8" s="54" t="s">
        <v>25</v>
      </c>
      <c r="I8" s="20"/>
      <c r="J8" s="54" t="s">
        <v>25</v>
      </c>
      <c r="K8" s="20"/>
      <c r="L8" s="20"/>
      <c r="M8" s="14">
        <f t="shared" si="0"/>
        <v>0</v>
      </c>
    </row>
    <row r="9" spans="1:13" ht="18.75" x14ac:dyDescent="0.3">
      <c r="A9" s="15"/>
      <c r="B9" s="21"/>
      <c r="D9" s="22"/>
      <c r="E9" s="18" t="s">
        <v>19</v>
      </c>
      <c r="F9" s="53" t="s">
        <v>26</v>
      </c>
      <c r="G9" s="54" t="s">
        <v>25</v>
      </c>
      <c r="H9" s="54" t="s">
        <v>25</v>
      </c>
      <c r="I9" s="20"/>
      <c r="J9" s="54" t="s">
        <v>25</v>
      </c>
      <c r="K9" s="20"/>
      <c r="L9" s="20"/>
      <c r="M9" s="14">
        <f t="shared" si="0"/>
        <v>0</v>
      </c>
    </row>
    <row r="10" spans="1:13" ht="18.75" x14ac:dyDescent="0.3">
      <c r="A10" s="23"/>
      <c r="B10" s="24"/>
      <c r="C10" s="24"/>
      <c r="D10" s="25"/>
      <c r="E10" s="26" t="s">
        <v>20</v>
      </c>
      <c r="F10" s="55" t="s">
        <v>25</v>
      </c>
      <c r="G10" s="56" t="s">
        <v>25</v>
      </c>
      <c r="H10" s="56" t="s">
        <v>25</v>
      </c>
      <c r="I10" s="28"/>
      <c r="J10" s="56" t="s">
        <v>25</v>
      </c>
      <c r="K10" s="28"/>
      <c r="L10" s="29"/>
      <c r="M10" s="30">
        <f t="shared" si="0"/>
        <v>0</v>
      </c>
    </row>
    <row r="11" spans="1:13" ht="18.75" x14ac:dyDescent="0.3">
      <c r="A11" s="15"/>
      <c r="D11" s="22"/>
      <c r="E11" s="36" t="s">
        <v>15</v>
      </c>
      <c r="F11" s="32">
        <v>8</v>
      </c>
      <c r="G11" s="33">
        <v>8</v>
      </c>
      <c r="H11" s="33">
        <v>8</v>
      </c>
      <c r="I11" s="33">
        <v>8</v>
      </c>
      <c r="J11" s="33">
        <v>7</v>
      </c>
      <c r="K11" s="33"/>
      <c r="L11" s="13"/>
      <c r="M11" s="14">
        <f t="shared" si="0"/>
        <v>39</v>
      </c>
    </row>
    <row r="12" spans="1:13" ht="18.75" x14ac:dyDescent="0.3">
      <c r="A12" s="15" t="s">
        <v>16</v>
      </c>
      <c r="B12" s="16">
        <v>41645</v>
      </c>
      <c r="C12" t="s">
        <v>17</v>
      </c>
      <c r="D12" s="17">
        <v>41651</v>
      </c>
      <c r="E12" s="18" t="s">
        <v>18</v>
      </c>
      <c r="F12" s="34"/>
      <c r="G12" s="35"/>
      <c r="H12" s="35"/>
      <c r="I12" s="35"/>
      <c r="J12" s="35"/>
      <c r="K12" s="35"/>
      <c r="L12" s="20"/>
      <c r="M12" s="14">
        <f t="shared" si="0"/>
        <v>0</v>
      </c>
    </row>
    <row r="13" spans="1:13" ht="18.75" x14ac:dyDescent="0.3">
      <c r="A13" s="15"/>
      <c r="B13" s="21"/>
      <c r="D13" s="22"/>
      <c r="E13" s="18" t="s">
        <v>19</v>
      </c>
      <c r="F13" s="34"/>
      <c r="G13" s="35"/>
      <c r="H13" s="35"/>
      <c r="I13" s="35"/>
      <c r="J13" s="35"/>
      <c r="K13" s="35"/>
      <c r="L13" s="20"/>
      <c r="M13" s="14">
        <f t="shared" si="0"/>
        <v>0</v>
      </c>
    </row>
    <row r="14" spans="1:13" ht="18.75" x14ac:dyDescent="0.3">
      <c r="A14" s="23"/>
      <c r="B14" s="24"/>
      <c r="C14" s="24"/>
      <c r="D14" s="25"/>
      <c r="E14" s="26" t="s">
        <v>20</v>
      </c>
      <c r="F14" s="27"/>
      <c r="G14" s="28"/>
      <c r="H14" s="28"/>
      <c r="I14" s="28"/>
      <c r="J14" s="28"/>
      <c r="K14" s="28"/>
      <c r="L14" s="29"/>
      <c r="M14" s="30">
        <f t="shared" si="0"/>
        <v>0</v>
      </c>
    </row>
    <row r="15" spans="1:13" ht="18.75" x14ac:dyDescent="0.3">
      <c r="A15" s="15"/>
      <c r="D15" s="22"/>
      <c r="E15" s="36" t="s">
        <v>15</v>
      </c>
      <c r="F15" s="32">
        <v>8</v>
      </c>
      <c r="G15" s="33">
        <v>8</v>
      </c>
      <c r="H15" s="33">
        <v>8</v>
      </c>
      <c r="I15" s="33">
        <v>8</v>
      </c>
      <c r="J15" s="33">
        <v>7</v>
      </c>
      <c r="K15" s="33"/>
      <c r="L15" s="13"/>
      <c r="M15" s="14">
        <f t="shared" si="0"/>
        <v>39</v>
      </c>
    </row>
    <row r="16" spans="1:13" ht="18.75" x14ac:dyDescent="0.3">
      <c r="A16" s="15" t="s">
        <v>16</v>
      </c>
      <c r="B16" s="16">
        <v>41652</v>
      </c>
      <c r="C16" t="s">
        <v>17</v>
      </c>
      <c r="D16" s="17">
        <v>41658</v>
      </c>
      <c r="E16" s="18" t="s">
        <v>18</v>
      </c>
      <c r="F16" s="34"/>
      <c r="G16" s="35"/>
      <c r="H16" s="35"/>
      <c r="I16" s="35"/>
      <c r="J16" s="35"/>
      <c r="K16" s="35"/>
      <c r="L16" s="20"/>
      <c r="M16" s="14">
        <f t="shared" si="0"/>
        <v>0</v>
      </c>
    </row>
    <row r="17" spans="1:13" ht="18.75" x14ac:dyDescent="0.3">
      <c r="A17" s="15"/>
      <c r="B17" s="21"/>
      <c r="D17" s="22"/>
      <c r="E17" s="18" t="s">
        <v>19</v>
      </c>
      <c r="F17" s="34"/>
      <c r="G17" s="35"/>
      <c r="H17" s="35"/>
      <c r="I17" s="35"/>
      <c r="J17" s="35"/>
      <c r="K17" s="35"/>
      <c r="L17" s="20"/>
      <c r="M17" s="14">
        <f t="shared" si="0"/>
        <v>0</v>
      </c>
    </row>
    <row r="18" spans="1:13" ht="18.75" x14ac:dyDescent="0.3">
      <c r="A18" s="23"/>
      <c r="B18" s="24"/>
      <c r="C18" s="24"/>
      <c r="D18" s="25"/>
      <c r="E18" s="26" t="s">
        <v>20</v>
      </c>
      <c r="F18" s="27"/>
      <c r="G18" s="28"/>
      <c r="H18" s="28"/>
      <c r="I18" s="28"/>
      <c r="J18" s="28"/>
      <c r="K18" s="28"/>
      <c r="L18" s="29"/>
      <c r="M18" s="30">
        <f t="shared" si="0"/>
        <v>0</v>
      </c>
    </row>
    <row r="19" spans="1:13" ht="18.75" x14ac:dyDescent="0.3">
      <c r="A19" s="15"/>
      <c r="D19" s="22"/>
      <c r="E19" s="36" t="s">
        <v>15</v>
      </c>
      <c r="F19" s="57"/>
      <c r="G19" s="58"/>
      <c r="H19" s="58"/>
      <c r="I19" s="58" t="s">
        <v>28</v>
      </c>
      <c r="J19" s="58"/>
      <c r="K19" s="58"/>
      <c r="L19" s="52"/>
      <c r="M19" s="14">
        <f t="shared" si="0"/>
        <v>0</v>
      </c>
    </row>
    <row r="20" spans="1:13" ht="18.75" x14ac:dyDescent="0.3">
      <c r="A20" s="15" t="s">
        <v>16</v>
      </c>
      <c r="B20" s="16">
        <v>41659</v>
      </c>
      <c r="C20" t="s">
        <v>17</v>
      </c>
      <c r="D20" s="17">
        <v>41665</v>
      </c>
      <c r="E20" s="18" t="s">
        <v>18</v>
      </c>
      <c r="F20" s="59"/>
      <c r="G20" s="60"/>
      <c r="H20" s="60"/>
      <c r="I20" s="60" t="s">
        <v>28</v>
      </c>
      <c r="J20" s="60"/>
      <c r="K20" s="60"/>
      <c r="L20" s="54"/>
      <c r="M20" s="14">
        <f t="shared" si="0"/>
        <v>0</v>
      </c>
    </row>
    <row r="21" spans="1:13" ht="18.75" x14ac:dyDescent="0.3">
      <c r="A21" s="15"/>
      <c r="B21" s="21"/>
      <c r="D21" s="22"/>
      <c r="E21" s="18" t="s">
        <v>19</v>
      </c>
      <c r="F21" s="59"/>
      <c r="G21" s="60"/>
      <c r="H21" s="60"/>
      <c r="I21" s="60" t="s">
        <v>28</v>
      </c>
      <c r="J21" s="60"/>
      <c r="K21" s="60"/>
      <c r="L21" s="54"/>
      <c r="M21" s="14">
        <f t="shared" si="0"/>
        <v>0</v>
      </c>
    </row>
    <row r="22" spans="1:13" ht="18.75" x14ac:dyDescent="0.3">
      <c r="A22" s="23"/>
      <c r="B22" s="24"/>
      <c r="C22" s="24"/>
      <c r="D22" s="25"/>
      <c r="E22" s="26" t="s">
        <v>20</v>
      </c>
      <c r="F22" s="55"/>
      <c r="G22" s="56"/>
      <c r="H22" s="56"/>
      <c r="I22" s="56" t="s">
        <v>28</v>
      </c>
      <c r="J22" s="56"/>
      <c r="K22" s="56"/>
      <c r="L22" s="61"/>
      <c r="M22" s="30">
        <f t="shared" si="0"/>
        <v>0</v>
      </c>
    </row>
    <row r="23" spans="1:13" ht="18.75" x14ac:dyDescent="0.3">
      <c r="A23" s="15"/>
      <c r="D23" s="22"/>
      <c r="E23" s="36" t="s">
        <v>15</v>
      </c>
      <c r="F23" s="12">
        <v>8</v>
      </c>
      <c r="G23" s="13">
        <v>8</v>
      </c>
      <c r="H23" s="13">
        <v>8</v>
      </c>
      <c r="I23" s="13">
        <v>8</v>
      </c>
      <c r="J23" s="13">
        <v>7</v>
      </c>
      <c r="K23" s="52" t="s">
        <v>26</v>
      </c>
      <c r="L23" s="52" t="s">
        <v>26</v>
      </c>
      <c r="M23" s="14">
        <f t="shared" si="0"/>
        <v>39</v>
      </c>
    </row>
    <row r="24" spans="1:13" ht="18.75" x14ac:dyDescent="0.3">
      <c r="A24" s="15" t="s">
        <v>16</v>
      </c>
      <c r="B24" s="16">
        <v>41666</v>
      </c>
      <c r="C24" t="s">
        <v>17</v>
      </c>
      <c r="D24" s="17">
        <v>41943</v>
      </c>
      <c r="E24" s="18" t="s">
        <v>18</v>
      </c>
      <c r="F24" s="19"/>
      <c r="G24" s="20"/>
      <c r="H24" s="20"/>
      <c r="I24" s="20"/>
      <c r="J24" s="20"/>
      <c r="K24" s="54" t="s">
        <v>26</v>
      </c>
      <c r="L24" s="54" t="s">
        <v>26</v>
      </c>
      <c r="M24" s="14">
        <f t="shared" si="0"/>
        <v>0</v>
      </c>
    </row>
    <row r="25" spans="1:13" ht="18.75" x14ac:dyDescent="0.3">
      <c r="A25" s="15"/>
      <c r="B25" s="21"/>
      <c r="D25" s="22"/>
      <c r="E25" s="18" t="s">
        <v>19</v>
      </c>
      <c r="F25" s="19"/>
      <c r="G25" s="20"/>
      <c r="H25" s="20"/>
      <c r="I25" s="20"/>
      <c r="J25" s="20"/>
      <c r="K25" s="54" t="s">
        <v>26</v>
      </c>
      <c r="L25" s="54" t="s">
        <v>26</v>
      </c>
      <c r="M25" s="14">
        <f t="shared" si="0"/>
        <v>0</v>
      </c>
    </row>
    <row r="26" spans="1:13" ht="18.75" x14ac:dyDescent="0.3">
      <c r="A26" s="37"/>
      <c r="B26" s="38"/>
      <c r="C26" s="38"/>
      <c r="D26" s="39"/>
      <c r="E26" s="40" t="s">
        <v>20</v>
      </c>
      <c r="F26" s="41"/>
      <c r="G26" s="42"/>
      <c r="H26" s="42"/>
      <c r="I26" s="42"/>
      <c r="J26" s="42"/>
      <c r="K26" s="62" t="s">
        <v>26</v>
      </c>
      <c r="L26" s="62" t="s">
        <v>26</v>
      </c>
      <c r="M26" s="43">
        <f t="shared" si="0"/>
        <v>0</v>
      </c>
    </row>
    <row r="27" spans="1:13" ht="18.75" x14ac:dyDescent="0.3">
      <c r="M27" s="44">
        <f t="shared" si="0"/>
        <v>0</v>
      </c>
    </row>
    <row r="28" spans="1:13" ht="21" x14ac:dyDescent="0.35">
      <c r="B28" s="1118" t="s">
        <v>21</v>
      </c>
      <c r="C28" s="1118"/>
      <c r="D28" s="1118"/>
      <c r="E28" s="1118"/>
      <c r="F28" s="1118"/>
      <c r="G28" s="1118"/>
      <c r="H28" s="1118"/>
      <c r="I28" s="1118"/>
      <c r="J28" s="1118"/>
      <c r="K28" s="45"/>
      <c r="L28" s="45"/>
      <c r="M28" s="46">
        <f>SUM(M7:M27)</f>
        <v>125</v>
      </c>
    </row>
  </sheetData>
  <mergeCells count="3">
    <mergeCell ref="A5:D5"/>
    <mergeCell ref="F5:M5"/>
    <mergeCell ref="B28:J28"/>
  </mergeCells>
  <conditionalFormatting sqref="M8:M28">
    <cfRule type="expression" dxfId="139" priority="2">
      <formula>LEN(TRIM(M8))=0</formula>
    </cfRule>
  </conditionalFormatting>
  <conditionalFormatting sqref="M7:M28">
    <cfRule type="cellIs" dxfId="138" priority="3" operator="lessThanOrEqual">
      <formula>0</formula>
    </cfRule>
  </conditionalFormatting>
  <conditionalFormatting sqref="F7:M2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:L6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{6C7D7E1E-CEB2-4ED5-A8CC-C568B81DBC3A}</x14:id>
        </ext>
      </extLst>
    </cfRule>
  </conditionalFormatting>
  <conditionalFormatting sqref="I7">
    <cfRule type="colorScale" priority="6">
      <colorScale>
        <cfvo type="min"/>
        <cfvo type="max"/>
        <color rgb="FF63BE7B"/>
        <color rgb="FFFFEF9C"/>
      </colorScale>
    </cfRule>
  </conditionalFormatting>
  <conditionalFormatting sqref="G7:M2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7:L26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C7D7E1E-CEB2-4ED5-A8CC-C568B81DBC3A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F6:L6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2:M28"/>
  <sheetViews>
    <sheetView zoomScaleNormal="100" workbookViewId="0">
      <selection activeCell="N31" sqref="N31"/>
    </sheetView>
  </sheetViews>
  <sheetFormatPr baseColWidth="10" defaultColWidth="9.140625" defaultRowHeight="15" x14ac:dyDescent="0.25"/>
  <cols>
    <col min="1" max="1025" width="10.7109375" customWidth="1"/>
  </cols>
  <sheetData>
    <row r="2" spans="1:13" ht="28.5" x14ac:dyDescent="0.45">
      <c r="F2" t="s">
        <v>3</v>
      </c>
      <c r="H2" s="50" t="s">
        <v>31</v>
      </c>
    </row>
    <row r="5" spans="1:13" x14ac:dyDescent="0.25">
      <c r="A5" s="1116" t="s">
        <v>5</v>
      </c>
      <c r="B5" s="1116"/>
      <c r="C5" s="1116"/>
      <c r="D5" s="1116"/>
      <c r="F5" s="1117" t="s">
        <v>6</v>
      </c>
      <c r="G5" s="1117"/>
      <c r="H5" s="1117"/>
      <c r="I5" s="1117"/>
      <c r="J5" s="1117"/>
      <c r="K5" s="1117"/>
      <c r="L5" s="1117"/>
      <c r="M5" s="1117"/>
    </row>
    <row r="6" spans="1:13" x14ac:dyDescent="0.25">
      <c r="F6" s="5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7" t="s">
        <v>14</v>
      </c>
    </row>
    <row r="7" spans="1:13" ht="18.75" x14ac:dyDescent="0.3">
      <c r="A7" s="8"/>
      <c r="B7" s="9"/>
      <c r="C7" s="9"/>
      <c r="D7" s="10"/>
      <c r="E7" s="49" t="s">
        <v>15</v>
      </c>
      <c r="F7" s="12">
        <v>8</v>
      </c>
      <c r="G7" s="13">
        <v>8</v>
      </c>
      <c r="H7" s="13">
        <v>8</v>
      </c>
      <c r="I7" s="13">
        <v>8</v>
      </c>
      <c r="J7" s="13">
        <v>7</v>
      </c>
      <c r="K7" s="13"/>
      <c r="L7" s="13"/>
      <c r="M7" s="14">
        <f t="shared" ref="M7:M27" si="0">SUM(F7:L7)</f>
        <v>39</v>
      </c>
    </row>
    <row r="8" spans="1:13" ht="18.75" x14ac:dyDescent="0.3">
      <c r="A8" s="15" t="s">
        <v>16</v>
      </c>
      <c r="B8" s="16">
        <v>41673</v>
      </c>
      <c r="C8" t="s">
        <v>17</v>
      </c>
      <c r="D8" s="17">
        <v>41679</v>
      </c>
      <c r="E8" s="18" t="s">
        <v>18</v>
      </c>
      <c r="F8" s="19"/>
      <c r="G8" s="20"/>
      <c r="H8" s="20"/>
      <c r="I8" s="20"/>
      <c r="J8" s="20"/>
      <c r="K8" s="20"/>
      <c r="L8" s="20"/>
      <c r="M8" s="14">
        <f t="shared" si="0"/>
        <v>0</v>
      </c>
    </row>
    <row r="9" spans="1:13" ht="18.75" x14ac:dyDescent="0.3">
      <c r="A9" s="15"/>
      <c r="B9" s="21"/>
      <c r="D9" s="22"/>
      <c r="E9" s="18" t="s">
        <v>19</v>
      </c>
      <c r="F9" s="19"/>
      <c r="G9" s="20"/>
      <c r="H9" s="20"/>
      <c r="I9" s="20"/>
      <c r="J9" s="20"/>
      <c r="K9" s="20"/>
      <c r="L9" s="20"/>
      <c r="M9" s="14">
        <f t="shared" si="0"/>
        <v>0</v>
      </c>
    </row>
    <row r="10" spans="1:13" ht="18.75" x14ac:dyDescent="0.3">
      <c r="A10" s="23"/>
      <c r="B10" s="24"/>
      <c r="C10" s="24"/>
      <c r="D10" s="25"/>
      <c r="E10" s="26" t="s">
        <v>20</v>
      </c>
      <c r="F10" s="27"/>
      <c r="G10" s="28"/>
      <c r="H10" s="28"/>
      <c r="I10" s="28"/>
      <c r="J10" s="28"/>
      <c r="K10" s="28"/>
      <c r="L10" s="29"/>
      <c r="M10" s="30">
        <f t="shared" si="0"/>
        <v>0</v>
      </c>
    </row>
    <row r="11" spans="1:13" ht="18.75" x14ac:dyDescent="0.3">
      <c r="A11" s="15"/>
      <c r="D11" s="22"/>
      <c r="E11" s="36" t="s">
        <v>15</v>
      </c>
      <c r="F11" s="32">
        <v>8</v>
      </c>
      <c r="G11" s="33">
        <v>8</v>
      </c>
      <c r="H11" s="33">
        <v>8</v>
      </c>
      <c r="I11" s="33">
        <v>8</v>
      </c>
      <c r="J11" s="33">
        <v>7</v>
      </c>
      <c r="K11" s="33"/>
      <c r="L11" s="13"/>
      <c r="M11" s="14">
        <f t="shared" si="0"/>
        <v>39</v>
      </c>
    </row>
    <row r="12" spans="1:13" ht="18.75" x14ac:dyDescent="0.3">
      <c r="A12" s="15" t="s">
        <v>16</v>
      </c>
      <c r="B12" s="16">
        <v>41680</v>
      </c>
      <c r="C12" t="s">
        <v>17</v>
      </c>
      <c r="D12" s="17">
        <v>41686</v>
      </c>
      <c r="E12" s="18" t="s">
        <v>18</v>
      </c>
      <c r="F12" s="34"/>
      <c r="G12" s="35"/>
      <c r="H12" s="35"/>
      <c r="I12" s="35"/>
      <c r="J12" s="35"/>
      <c r="K12" s="35"/>
      <c r="L12" s="20"/>
      <c r="M12" s="14">
        <f t="shared" si="0"/>
        <v>0</v>
      </c>
    </row>
    <row r="13" spans="1:13" ht="18.75" x14ac:dyDescent="0.3">
      <c r="A13" s="15"/>
      <c r="B13" s="21"/>
      <c r="D13" s="22"/>
      <c r="E13" s="18" t="s">
        <v>19</v>
      </c>
      <c r="F13" s="34"/>
      <c r="G13" s="35"/>
      <c r="H13" s="35"/>
      <c r="I13" s="35"/>
      <c r="J13" s="35"/>
      <c r="K13" s="35"/>
      <c r="L13" s="20"/>
      <c r="M13" s="14">
        <f t="shared" si="0"/>
        <v>0</v>
      </c>
    </row>
    <row r="14" spans="1:13" ht="18.75" x14ac:dyDescent="0.3">
      <c r="A14" s="23"/>
      <c r="B14" s="24"/>
      <c r="C14" s="24"/>
      <c r="D14" s="25"/>
      <c r="E14" s="26" t="s">
        <v>20</v>
      </c>
      <c r="F14" s="27"/>
      <c r="G14" s="28"/>
      <c r="H14" s="28"/>
      <c r="I14" s="28"/>
      <c r="J14" s="28"/>
      <c r="K14" s="28"/>
      <c r="L14" s="29"/>
      <c r="M14" s="30">
        <f t="shared" si="0"/>
        <v>0</v>
      </c>
    </row>
    <row r="15" spans="1:13" ht="18.75" x14ac:dyDescent="0.3">
      <c r="A15" s="15"/>
      <c r="D15" s="22"/>
      <c r="E15" s="36" t="s">
        <v>15</v>
      </c>
      <c r="F15" s="32">
        <v>8</v>
      </c>
      <c r="G15" s="33">
        <v>8</v>
      </c>
      <c r="H15" s="33">
        <v>8</v>
      </c>
      <c r="I15" s="33"/>
      <c r="J15" s="33"/>
      <c r="K15" s="33"/>
      <c r="L15" s="13"/>
      <c r="M15" s="14">
        <f t="shared" si="0"/>
        <v>24</v>
      </c>
    </row>
    <row r="16" spans="1:13" ht="18.75" x14ac:dyDescent="0.3">
      <c r="A16" s="15" t="s">
        <v>16</v>
      </c>
      <c r="B16" s="16">
        <v>41687</v>
      </c>
      <c r="C16" t="s">
        <v>17</v>
      </c>
      <c r="D16" s="17">
        <v>41693</v>
      </c>
      <c r="E16" s="18" t="s">
        <v>18</v>
      </c>
      <c r="F16" s="34"/>
      <c r="G16" s="35"/>
      <c r="H16" s="35"/>
      <c r="I16" s="35"/>
      <c r="J16" s="35"/>
      <c r="K16" s="35"/>
      <c r="L16" s="20"/>
      <c r="M16" s="14">
        <f t="shared" si="0"/>
        <v>0</v>
      </c>
    </row>
    <row r="17" spans="1:13" ht="18.75" x14ac:dyDescent="0.3">
      <c r="A17" s="15"/>
      <c r="B17" s="21"/>
      <c r="D17" s="22"/>
      <c r="E17" s="18" t="s">
        <v>19</v>
      </c>
      <c r="F17" s="34"/>
      <c r="G17" s="35"/>
      <c r="H17" s="35"/>
      <c r="I17" s="35"/>
      <c r="J17" s="35"/>
      <c r="K17" s="35"/>
      <c r="L17" s="20"/>
      <c r="M17" s="14">
        <f t="shared" si="0"/>
        <v>0</v>
      </c>
    </row>
    <row r="18" spans="1:13" ht="18.75" x14ac:dyDescent="0.3">
      <c r="A18" s="23"/>
      <c r="B18" s="24"/>
      <c r="C18" s="24"/>
      <c r="D18" s="25"/>
      <c r="E18" s="26" t="s">
        <v>20</v>
      </c>
      <c r="F18" s="27"/>
      <c r="G18" s="28"/>
      <c r="H18" s="28"/>
      <c r="I18" s="28"/>
      <c r="J18" s="28"/>
      <c r="K18" s="28"/>
      <c r="L18" s="29"/>
      <c r="M18" s="30">
        <f t="shared" si="0"/>
        <v>0</v>
      </c>
    </row>
    <row r="19" spans="1:13" ht="18.75" x14ac:dyDescent="0.3">
      <c r="A19" s="15"/>
      <c r="D19" s="22"/>
      <c r="E19" s="36" t="s">
        <v>15</v>
      </c>
      <c r="F19" s="57"/>
      <c r="G19" s="58"/>
      <c r="H19" s="58"/>
      <c r="I19" s="58" t="s">
        <v>28</v>
      </c>
      <c r="J19" s="58"/>
      <c r="K19" s="58"/>
      <c r="L19" s="52"/>
      <c r="M19" s="14">
        <f t="shared" si="0"/>
        <v>0</v>
      </c>
    </row>
    <row r="20" spans="1:13" ht="18.75" x14ac:dyDescent="0.3">
      <c r="A20" s="15" t="s">
        <v>16</v>
      </c>
      <c r="B20" s="16">
        <v>41694</v>
      </c>
      <c r="C20" t="s">
        <v>17</v>
      </c>
      <c r="D20" s="17">
        <v>41698</v>
      </c>
      <c r="E20" s="18" t="s">
        <v>18</v>
      </c>
      <c r="F20" s="59"/>
      <c r="G20" s="60"/>
      <c r="H20" s="60"/>
      <c r="I20" s="60" t="s">
        <v>28</v>
      </c>
      <c r="J20" s="60"/>
      <c r="K20" s="60"/>
      <c r="L20" s="54"/>
      <c r="M20" s="14">
        <f t="shared" si="0"/>
        <v>0</v>
      </c>
    </row>
    <row r="21" spans="1:13" ht="18.75" x14ac:dyDescent="0.3">
      <c r="A21" s="15"/>
      <c r="B21" s="21"/>
      <c r="D21" s="22"/>
      <c r="E21" s="18" t="s">
        <v>19</v>
      </c>
      <c r="F21" s="59"/>
      <c r="G21" s="60"/>
      <c r="H21" s="60"/>
      <c r="I21" s="60" t="s">
        <v>28</v>
      </c>
      <c r="J21" s="60"/>
      <c r="K21" s="60"/>
      <c r="L21" s="54"/>
      <c r="M21" s="14">
        <f t="shared" si="0"/>
        <v>0</v>
      </c>
    </row>
    <row r="22" spans="1:13" ht="18.75" x14ac:dyDescent="0.3">
      <c r="A22" s="23"/>
      <c r="B22" s="24"/>
      <c r="C22" s="24"/>
      <c r="D22" s="25"/>
      <c r="E22" s="26" t="s">
        <v>20</v>
      </c>
      <c r="F22" s="55"/>
      <c r="G22" s="56"/>
      <c r="H22" s="56"/>
      <c r="I22" s="56" t="s">
        <v>28</v>
      </c>
      <c r="J22" s="56"/>
      <c r="K22" s="56"/>
      <c r="L22" s="61"/>
      <c r="M22" s="30">
        <f t="shared" si="0"/>
        <v>0</v>
      </c>
    </row>
    <row r="23" spans="1:13" ht="18.75" x14ac:dyDescent="0.3">
      <c r="A23" s="15"/>
      <c r="D23" s="22"/>
      <c r="E23" s="36" t="s">
        <v>15</v>
      </c>
      <c r="F23" s="51"/>
      <c r="G23" s="52"/>
      <c r="H23" s="52"/>
      <c r="I23" s="52" t="s">
        <v>28</v>
      </c>
      <c r="J23" s="52"/>
      <c r="K23" s="52" t="s">
        <v>26</v>
      </c>
      <c r="L23" s="52" t="s">
        <v>26</v>
      </c>
      <c r="M23" s="14">
        <f t="shared" si="0"/>
        <v>0</v>
      </c>
    </row>
    <row r="24" spans="1:13" ht="18.75" x14ac:dyDescent="0.3">
      <c r="A24" s="15" t="s">
        <v>16</v>
      </c>
      <c r="B24" s="16"/>
      <c r="C24" t="s">
        <v>17</v>
      </c>
      <c r="D24" s="17"/>
      <c r="E24" s="18" t="s">
        <v>18</v>
      </c>
      <c r="F24" s="53"/>
      <c r="G24" s="54"/>
      <c r="H24" s="54"/>
      <c r="I24" s="54" t="s">
        <v>28</v>
      </c>
      <c r="J24" s="54"/>
      <c r="K24" s="54" t="s">
        <v>26</v>
      </c>
      <c r="L24" s="54" t="s">
        <v>26</v>
      </c>
      <c r="M24" s="14">
        <f t="shared" si="0"/>
        <v>0</v>
      </c>
    </row>
    <row r="25" spans="1:13" ht="18.75" x14ac:dyDescent="0.3">
      <c r="A25" s="15"/>
      <c r="B25" s="21"/>
      <c r="D25" s="22"/>
      <c r="E25" s="18" t="s">
        <v>19</v>
      </c>
      <c r="F25" s="53"/>
      <c r="G25" s="54"/>
      <c r="H25" s="54"/>
      <c r="I25" s="54" t="s">
        <v>28</v>
      </c>
      <c r="J25" s="54"/>
      <c r="K25" s="54" t="s">
        <v>26</v>
      </c>
      <c r="L25" s="54" t="s">
        <v>26</v>
      </c>
      <c r="M25" s="14">
        <f t="shared" si="0"/>
        <v>0</v>
      </c>
    </row>
    <row r="26" spans="1:13" ht="18.75" x14ac:dyDescent="0.3">
      <c r="A26" s="37"/>
      <c r="B26" s="38"/>
      <c r="C26" s="38"/>
      <c r="D26" s="39"/>
      <c r="E26" s="40" t="s">
        <v>20</v>
      </c>
      <c r="F26" s="63"/>
      <c r="G26" s="62"/>
      <c r="H26" s="62"/>
      <c r="I26" s="62" t="s">
        <v>32</v>
      </c>
      <c r="J26" s="62"/>
      <c r="K26" s="62" t="s">
        <v>26</v>
      </c>
      <c r="L26" s="62" t="s">
        <v>26</v>
      </c>
      <c r="M26" s="43">
        <f t="shared" si="0"/>
        <v>0</v>
      </c>
    </row>
    <row r="27" spans="1:13" ht="18.75" x14ac:dyDescent="0.3">
      <c r="M27" s="44">
        <f t="shared" si="0"/>
        <v>0</v>
      </c>
    </row>
    <row r="28" spans="1:13" ht="21" x14ac:dyDescent="0.35">
      <c r="B28" s="1118" t="s">
        <v>21</v>
      </c>
      <c r="C28" s="1118"/>
      <c r="D28" s="1118"/>
      <c r="E28" s="1118"/>
      <c r="F28" s="1118"/>
      <c r="G28" s="1118"/>
      <c r="H28" s="1118"/>
      <c r="I28" s="1118"/>
      <c r="J28" s="1118"/>
      <c r="K28" s="45"/>
      <c r="L28" s="45"/>
      <c r="M28" s="46">
        <f>SUM(M7:M27)</f>
        <v>102</v>
      </c>
    </row>
  </sheetData>
  <mergeCells count="3">
    <mergeCell ref="A5:D5"/>
    <mergeCell ref="F5:M5"/>
    <mergeCell ref="B28:J28"/>
  </mergeCells>
  <conditionalFormatting sqref="M8:M28">
    <cfRule type="expression" dxfId="137" priority="2">
      <formula>LEN(TRIM(M8))=0</formula>
    </cfRule>
  </conditionalFormatting>
  <conditionalFormatting sqref="M7:M28">
    <cfRule type="cellIs" dxfId="136" priority="3" operator="lessThanOrEqual">
      <formula>0</formula>
    </cfRule>
  </conditionalFormatting>
  <conditionalFormatting sqref="F7:M2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:L6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{E3BEE83D-A33F-44A4-A9CF-42FDB8A681A6}</x14:id>
        </ext>
      </extLst>
    </cfRule>
  </conditionalFormatting>
  <conditionalFormatting sqref="I7">
    <cfRule type="colorScale" priority="6">
      <colorScale>
        <cfvo type="min"/>
        <cfvo type="max"/>
        <color rgb="FF63BE7B"/>
        <color rgb="FFFFEF9C"/>
      </colorScale>
    </cfRule>
  </conditionalFormatting>
  <conditionalFormatting sqref="G7:M2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7:L26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3BEE83D-A33F-44A4-A9CF-42FDB8A681A6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F6:L6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</sheetPr>
  <dimension ref="A2:M28"/>
  <sheetViews>
    <sheetView topLeftCell="A4" zoomScaleNormal="100" workbookViewId="0">
      <selection activeCell="K31" sqref="K31"/>
    </sheetView>
  </sheetViews>
  <sheetFormatPr baseColWidth="10" defaultColWidth="9.140625" defaultRowHeight="15" x14ac:dyDescent="0.25"/>
  <cols>
    <col min="1" max="1025" width="10.7109375" customWidth="1"/>
  </cols>
  <sheetData>
    <row r="2" spans="1:13" ht="28.5" x14ac:dyDescent="0.45">
      <c r="F2" t="s">
        <v>3</v>
      </c>
      <c r="H2" s="50" t="s">
        <v>33</v>
      </c>
    </row>
    <row r="5" spans="1:13" x14ac:dyDescent="0.25">
      <c r="A5" s="1116" t="s">
        <v>5</v>
      </c>
      <c r="B5" s="1116"/>
      <c r="C5" s="1116"/>
      <c r="D5" s="1116"/>
      <c r="F5" s="1117" t="s">
        <v>6</v>
      </c>
      <c r="G5" s="1117"/>
      <c r="H5" s="1117"/>
      <c r="I5" s="1117"/>
      <c r="J5" s="1117"/>
      <c r="K5" s="1117"/>
      <c r="L5" s="1117"/>
      <c r="M5" s="1117"/>
    </row>
    <row r="6" spans="1:13" x14ac:dyDescent="0.25">
      <c r="F6" s="5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7" t="s">
        <v>14</v>
      </c>
    </row>
    <row r="7" spans="1:13" ht="18.75" x14ac:dyDescent="0.3">
      <c r="A7" s="8"/>
      <c r="B7" s="9"/>
      <c r="C7" s="9"/>
      <c r="D7" s="10"/>
      <c r="E7" s="49" t="s">
        <v>15</v>
      </c>
      <c r="F7" s="51"/>
      <c r="G7" s="52"/>
      <c r="H7" s="52"/>
      <c r="I7" s="52" t="s">
        <v>28</v>
      </c>
      <c r="J7" s="52"/>
      <c r="K7" s="52"/>
      <c r="L7" s="52"/>
      <c r="M7" s="14">
        <f t="shared" ref="M7:M27" si="0">SUM(F7:L7)</f>
        <v>0</v>
      </c>
    </row>
    <row r="8" spans="1:13" ht="18.75" x14ac:dyDescent="0.3">
      <c r="A8" s="15" t="s">
        <v>16</v>
      </c>
      <c r="B8" s="16">
        <v>41701</v>
      </c>
      <c r="C8" t="s">
        <v>17</v>
      </c>
      <c r="D8" s="17">
        <v>41707</v>
      </c>
      <c r="E8" s="18" t="s">
        <v>18</v>
      </c>
      <c r="F8" s="53"/>
      <c r="G8" s="54"/>
      <c r="H8" s="54"/>
      <c r="I8" s="54" t="s">
        <v>28</v>
      </c>
      <c r="J8" s="54"/>
      <c r="K8" s="54"/>
      <c r="L8" s="54"/>
      <c r="M8" s="14">
        <f t="shared" si="0"/>
        <v>0</v>
      </c>
    </row>
    <row r="9" spans="1:13" ht="18.75" x14ac:dyDescent="0.3">
      <c r="A9" s="15"/>
      <c r="B9" s="21"/>
      <c r="D9" s="22"/>
      <c r="E9" s="18" t="s">
        <v>19</v>
      </c>
      <c r="F9" s="53"/>
      <c r="G9" s="54"/>
      <c r="H9" s="54"/>
      <c r="I9" s="54" t="s">
        <v>28</v>
      </c>
      <c r="J9" s="54"/>
      <c r="K9" s="54"/>
      <c r="L9" s="54"/>
      <c r="M9" s="14">
        <f t="shared" si="0"/>
        <v>0</v>
      </c>
    </row>
    <row r="10" spans="1:13" ht="18.75" x14ac:dyDescent="0.3">
      <c r="A10" s="23"/>
      <c r="B10" s="24"/>
      <c r="C10" s="24"/>
      <c r="D10" s="25"/>
      <c r="E10" s="26" t="s">
        <v>20</v>
      </c>
      <c r="F10" s="55"/>
      <c r="G10" s="56"/>
      <c r="H10" s="56"/>
      <c r="I10" s="56" t="s">
        <v>28</v>
      </c>
      <c r="J10" s="56"/>
      <c r="K10" s="56"/>
      <c r="L10" s="61"/>
      <c r="M10" s="30">
        <f t="shared" si="0"/>
        <v>0</v>
      </c>
    </row>
    <row r="11" spans="1:13" ht="18.75" x14ac:dyDescent="0.3">
      <c r="A11" s="15"/>
      <c r="D11" s="22"/>
      <c r="E11" s="36" t="s">
        <v>15</v>
      </c>
      <c r="F11" s="32">
        <v>8</v>
      </c>
      <c r="G11" s="33">
        <v>8</v>
      </c>
      <c r="H11" s="33">
        <v>8</v>
      </c>
      <c r="I11" s="33">
        <v>8</v>
      </c>
      <c r="J11" s="33"/>
      <c r="K11" s="33"/>
      <c r="L11" s="13"/>
      <c r="M11" s="14">
        <f t="shared" si="0"/>
        <v>32</v>
      </c>
    </row>
    <row r="12" spans="1:13" ht="18.75" x14ac:dyDescent="0.3">
      <c r="A12" s="15" t="s">
        <v>16</v>
      </c>
      <c r="B12" s="16">
        <v>41708</v>
      </c>
      <c r="C12" t="s">
        <v>17</v>
      </c>
      <c r="D12" s="17">
        <v>41714</v>
      </c>
      <c r="E12" s="18" t="s">
        <v>18</v>
      </c>
      <c r="F12" s="34"/>
      <c r="G12" s="35"/>
      <c r="H12" s="35"/>
      <c r="I12" s="35"/>
      <c r="J12" s="35"/>
      <c r="K12" s="35"/>
      <c r="L12" s="20"/>
      <c r="M12" s="14">
        <f t="shared" si="0"/>
        <v>0</v>
      </c>
    </row>
    <row r="13" spans="1:13" ht="18.75" x14ac:dyDescent="0.3">
      <c r="A13" s="15"/>
      <c r="B13" s="21"/>
      <c r="D13" s="22"/>
      <c r="E13" s="18" t="s">
        <v>19</v>
      </c>
      <c r="F13" s="34"/>
      <c r="G13" s="35"/>
      <c r="H13" s="35"/>
      <c r="I13" s="35"/>
      <c r="J13" s="35"/>
      <c r="K13" s="35"/>
      <c r="L13" s="20"/>
      <c r="M13" s="14">
        <f t="shared" si="0"/>
        <v>0</v>
      </c>
    </row>
    <row r="14" spans="1:13" ht="18.75" x14ac:dyDescent="0.3">
      <c r="A14" s="23"/>
      <c r="B14" s="24"/>
      <c r="C14" s="24"/>
      <c r="D14" s="25"/>
      <c r="E14" s="26" t="s">
        <v>20</v>
      </c>
      <c r="F14" s="27"/>
      <c r="G14" s="28"/>
      <c r="H14" s="28"/>
      <c r="I14" s="28"/>
      <c r="J14" s="28"/>
      <c r="K14" s="28"/>
      <c r="L14" s="29"/>
      <c r="M14" s="30">
        <f t="shared" si="0"/>
        <v>0</v>
      </c>
    </row>
    <row r="15" spans="1:13" ht="18.75" x14ac:dyDescent="0.3">
      <c r="A15" s="15"/>
      <c r="D15" s="22"/>
      <c r="E15" s="36" t="s">
        <v>15</v>
      </c>
      <c r="F15" s="32"/>
      <c r="G15" s="33"/>
      <c r="H15" s="33"/>
      <c r="I15" s="33">
        <v>8</v>
      </c>
      <c r="J15" s="33">
        <v>7</v>
      </c>
      <c r="K15" s="33"/>
      <c r="L15" s="13"/>
      <c r="M15" s="14">
        <f t="shared" si="0"/>
        <v>15</v>
      </c>
    </row>
    <row r="16" spans="1:13" ht="18.75" x14ac:dyDescent="0.3">
      <c r="A16" s="15" t="s">
        <v>16</v>
      </c>
      <c r="B16" s="16">
        <v>41715</v>
      </c>
      <c r="C16" t="s">
        <v>17</v>
      </c>
      <c r="D16" s="17">
        <v>41721</v>
      </c>
      <c r="E16" s="18" t="s">
        <v>18</v>
      </c>
      <c r="F16" s="34"/>
      <c r="G16" s="35"/>
      <c r="H16" s="35"/>
      <c r="I16" s="35"/>
      <c r="J16" s="35"/>
      <c r="K16" s="35"/>
      <c r="L16" s="20"/>
      <c r="M16" s="14">
        <f t="shared" si="0"/>
        <v>0</v>
      </c>
    </row>
    <row r="17" spans="1:13" ht="18.75" x14ac:dyDescent="0.3">
      <c r="A17" s="15"/>
      <c r="B17" s="21"/>
      <c r="D17" s="22"/>
      <c r="E17" s="18" t="s">
        <v>19</v>
      </c>
      <c r="F17" s="34"/>
      <c r="G17" s="35"/>
      <c r="H17" s="35"/>
      <c r="I17" s="35"/>
      <c r="J17" s="35"/>
      <c r="K17" s="35"/>
      <c r="L17" s="20"/>
      <c r="M17" s="14">
        <f t="shared" si="0"/>
        <v>0</v>
      </c>
    </row>
    <row r="18" spans="1:13" ht="18.75" x14ac:dyDescent="0.3">
      <c r="A18" s="23"/>
      <c r="B18" s="24"/>
      <c r="C18" s="24"/>
      <c r="D18" s="25"/>
      <c r="E18" s="26" t="s">
        <v>20</v>
      </c>
      <c r="F18" s="27"/>
      <c r="G18" s="28"/>
      <c r="H18" s="28"/>
      <c r="I18" s="28"/>
      <c r="J18" s="28"/>
      <c r="K18" s="28"/>
      <c r="L18" s="29"/>
      <c r="M18" s="30">
        <f t="shared" si="0"/>
        <v>0</v>
      </c>
    </row>
    <row r="19" spans="1:13" ht="18.75" x14ac:dyDescent="0.3">
      <c r="A19" s="15"/>
      <c r="D19" s="22"/>
      <c r="E19" s="36" t="s">
        <v>15</v>
      </c>
      <c r="F19" s="32">
        <v>8</v>
      </c>
      <c r="G19" s="33">
        <v>8</v>
      </c>
      <c r="H19" s="33">
        <v>8</v>
      </c>
      <c r="I19" s="33">
        <v>8</v>
      </c>
      <c r="J19" s="33">
        <v>7</v>
      </c>
      <c r="K19" s="33"/>
      <c r="L19" s="13"/>
      <c r="M19" s="14">
        <f t="shared" si="0"/>
        <v>39</v>
      </c>
    </row>
    <row r="20" spans="1:13" ht="18.75" x14ac:dyDescent="0.3">
      <c r="A20" s="15" t="s">
        <v>16</v>
      </c>
      <c r="B20" s="16">
        <v>41722</v>
      </c>
      <c r="C20" t="s">
        <v>17</v>
      </c>
      <c r="D20" s="17">
        <v>41728</v>
      </c>
      <c r="E20" s="18" t="s">
        <v>18</v>
      </c>
      <c r="F20" s="34"/>
      <c r="G20" s="35"/>
      <c r="H20" s="35"/>
      <c r="I20" s="35"/>
      <c r="J20" s="35"/>
      <c r="K20" s="35"/>
      <c r="L20" s="20"/>
      <c r="M20" s="14">
        <f t="shared" si="0"/>
        <v>0</v>
      </c>
    </row>
    <row r="21" spans="1:13" ht="18.75" x14ac:dyDescent="0.3">
      <c r="A21" s="15"/>
      <c r="B21" s="21"/>
      <c r="D21" s="22"/>
      <c r="E21" s="18" t="s">
        <v>19</v>
      </c>
      <c r="F21" s="34"/>
      <c r="G21" s="35"/>
      <c r="H21" s="35"/>
      <c r="I21" s="35"/>
      <c r="J21" s="35"/>
      <c r="K21" s="35"/>
      <c r="L21" s="20"/>
      <c r="M21" s="14">
        <f t="shared" si="0"/>
        <v>0</v>
      </c>
    </row>
    <row r="22" spans="1:13" ht="18.75" x14ac:dyDescent="0.3">
      <c r="A22" s="23"/>
      <c r="B22" s="24"/>
      <c r="C22" s="24"/>
      <c r="D22" s="25"/>
      <c r="E22" s="26" t="s">
        <v>20</v>
      </c>
      <c r="F22" s="27"/>
      <c r="G22" s="28"/>
      <c r="H22" s="28"/>
      <c r="I22" s="28"/>
      <c r="J22" s="28"/>
      <c r="K22" s="28"/>
      <c r="L22" s="29"/>
      <c r="M22" s="30">
        <f t="shared" si="0"/>
        <v>0</v>
      </c>
    </row>
    <row r="23" spans="1:13" ht="18.75" x14ac:dyDescent="0.3">
      <c r="A23" s="15"/>
      <c r="D23" s="22"/>
      <c r="E23" s="36" t="s">
        <v>15</v>
      </c>
      <c r="F23" s="12">
        <v>8</v>
      </c>
      <c r="G23" s="52"/>
      <c r="H23" s="52"/>
      <c r="I23" s="52" t="s">
        <v>34</v>
      </c>
      <c r="J23" s="52"/>
      <c r="K23" s="52" t="s">
        <v>26</v>
      </c>
      <c r="L23" s="52" t="s">
        <v>26</v>
      </c>
      <c r="M23" s="14">
        <f t="shared" si="0"/>
        <v>8</v>
      </c>
    </row>
    <row r="24" spans="1:13" ht="18.75" x14ac:dyDescent="0.3">
      <c r="A24" s="15" t="s">
        <v>16</v>
      </c>
      <c r="B24" s="16">
        <v>41729</v>
      </c>
      <c r="C24" t="s">
        <v>17</v>
      </c>
      <c r="D24" s="17">
        <v>41729</v>
      </c>
      <c r="E24" s="18" t="s">
        <v>18</v>
      </c>
      <c r="F24" s="19"/>
      <c r="G24" s="54"/>
      <c r="H24" s="54"/>
      <c r="I24" s="54" t="s">
        <v>34</v>
      </c>
      <c r="J24" s="54"/>
      <c r="K24" s="54" t="s">
        <v>26</v>
      </c>
      <c r="L24" s="54" t="s">
        <v>26</v>
      </c>
      <c r="M24" s="14">
        <f t="shared" si="0"/>
        <v>0</v>
      </c>
    </row>
    <row r="25" spans="1:13" ht="18.75" x14ac:dyDescent="0.3">
      <c r="A25" s="15"/>
      <c r="B25" s="21"/>
      <c r="D25" s="22"/>
      <c r="E25" s="18" t="s">
        <v>19</v>
      </c>
      <c r="F25" s="19"/>
      <c r="G25" s="54"/>
      <c r="H25" s="54"/>
      <c r="I25" s="54" t="s">
        <v>34</v>
      </c>
      <c r="J25" s="54"/>
      <c r="K25" s="54" t="s">
        <v>26</v>
      </c>
      <c r="L25" s="54" t="s">
        <v>26</v>
      </c>
      <c r="M25" s="14">
        <f t="shared" si="0"/>
        <v>0</v>
      </c>
    </row>
    <row r="26" spans="1:13" ht="18.75" x14ac:dyDescent="0.3">
      <c r="A26" s="37"/>
      <c r="B26" s="38"/>
      <c r="C26" s="38"/>
      <c r="D26" s="39"/>
      <c r="E26" s="40" t="s">
        <v>20</v>
      </c>
      <c r="F26" s="41"/>
      <c r="G26" s="62"/>
      <c r="H26" s="62"/>
      <c r="I26" s="62" t="s">
        <v>34</v>
      </c>
      <c r="J26" s="62"/>
      <c r="K26" s="62" t="s">
        <v>26</v>
      </c>
      <c r="L26" s="62" t="s">
        <v>26</v>
      </c>
      <c r="M26" s="43">
        <f t="shared" si="0"/>
        <v>0</v>
      </c>
    </row>
    <row r="27" spans="1:13" ht="18.75" x14ac:dyDescent="0.3">
      <c r="M27" s="44">
        <f t="shared" si="0"/>
        <v>0</v>
      </c>
    </row>
    <row r="28" spans="1:13" ht="21" x14ac:dyDescent="0.35">
      <c r="B28" s="1118" t="s">
        <v>21</v>
      </c>
      <c r="C28" s="1118"/>
      <c r="D28" s="1118"/>
      <c r="E28" s="1118"/>
      <c r="F28" s="1118"/>
      <c r="G28" s="1118"/>
      <c r="H28" s="1118"/>
      <c r="I28" s="1118"/>
      <c r="J28" s="1118"/>
      <c r="K28" s="45"/>
      <c r="L28" s="45"/>
      <c r="M28" s="46">
        <f>SUM(M7:M27)</f>
        <v>94</v>
      </c>
    </row>
  </sheetData>
  <mergeCells count="3">
    <mergeCell ref="A5:D5"/>
    <mergeCell ref="F5:M5"/>
    <mergeCell ref="B28:J28"/>
  </mergeCells>
  <conditionalFormatting sqref="M8:M28">
    <cfRule type="expression" dxfId="135" priority="2">
      <formula>LEN(TRIM(M8))=0</formula>
    </cfRule>
  </conditionalFormatting>
  <conditionalFormatting sqref="M7:M28">
    <cfRule type="cellIs" dxfId="134" priority="3" operator="lessThanOrEqual">
      <formula>0</formula>
    </cfRule>
  </conditionalFormatting>
  <conditionalFormatting sqref="F7:M2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:L6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{B6F1E093-4324-4338-8F84-8DAE65B635CE}</x14:id>
        </ext>
      </extLst>
    </cfRule>
  </conditionalFormatting>
  <conditionalFormatting sqref="I7">
    <cfRule type="colorScale" priority="6">
      <colorScale>
        <cfvo type="min"/>
        <cfvo type="max"/>
        <color rgb="FF63BE7B"/>
        <color rgb="FFFFEF9C"/>
      </colorScale>
    </cfRule>
  </conditionalFormatting>
  <conditionalFormatting sqref="G7:M2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7:L26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F1E093-4324-4338-8F84-8DAE65B635CE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F6:L6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000"/>
  </sheetPr>
  <dimension ref="A3:M29"/>
  <sheetViews>
    <sheetView zoomScaleNormal="100" workbookViewId="0">
      <selection activeCell="J33" sqref="J33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35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51" t="s">
        <v>25</v>
      </c>
      <c r="G8" s="13">
        <v>8</v>
      </c>
      <c r="H8" s="13">
        <v>8</v>
      </c>
      <c r="I8" s="13">
        <v>8</v>
      </c>
      <c r="J8" s="13"/>
      <c r="K8" s="64"/>
      <c r="L8" s="64"/>
      <c r="M8" s="14">
        <f t="shared" ref="M8:M28" si="0">SUM(F8:L8)</f>
        <v>24</v>
      </c>
    </row>
    <row r="9" spans="1:13" ht="18.75" x14ac:dyDescent="0.3">
      <c r="A9" s="15" t="s">
        <v>16</v>
      </c>
      <c r="B9" s="16">
        <v>41730</v>
      </c>
      <c r="C9" t="s">
        <v>17</v>
      </c>
      <c r="D9" s="17">
        <v>41735</v>
      </c>
      <c r="E9" s="18" t="s">
        <v>18</v>
      </c>
      <c r="F9" s="53" t="s">
        <v>26</v>
      </c>
      <c r="G9" s="20"/>
      <c r="H9" s="20"/>
      <c r="I9" s="2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53" t="s">
        <v>26</v>
      </c>
      <c r="G10" s="20"/>
      <c r="H10" s="20"/>
      <c r="I10" s="2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55" t="s">
        <v>26</v>
      </c>
      <c r="G11" s="28"/>
      <c r="H11" s="28"/>
      <c r="I11" s="28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32"/>
      <c r="G12" s="33"/>
      <c r="H12" s="33"/>
      <c r="I12" s="33"/>
      <c r="J12" s="33"/>
      <c r="K12" s="68"/>
      <c r="L12" s="64"/>
      <c r="M12" s="14">
        <f t="shared" si="0"/>
        <v>0</v>
      </c>
    </row>
    <row r="13" spans="1:13" ht="18.75" x14ac:dyDescent="0.3">
      <c r="A13" s="15" t="s">
        <v>16</v>
      </c>
      <c r="B13" s="16">
        <v>41736</v>
      </c>
      <c r="C13" t="s">
        <v>17</v>
      </c>
      <c r="D13" s="17">
        <v>41742</v>
      </c>
      <c r="E13" s="18" t="s">
        <v>18</v>
      </c>
      <c r="F13" s="34"/>
      <c r="G13" s="35"/>
      <c r="H13" s="35"/>
      <c r="I13" s="35"/>
      <c r="J13" s="35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34"/>
      <c r="G14" s="35"/>
      <c r="H14" s="35"/>
      <c r="I14" s="35"/>
      <c r="J14" s="35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27"/>
      <c r="G15" s="28"/>
      <c r="H15" s="28"/>
      <c r="I15" s="28"/>
      <c r="J15" s="28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32">
        <v>8</v>
      </c>
      <c r="G16" s="33">
        <v>8</v>
      </c>
      <c r="H16" s="33">
        <v>8</v>
      </c>
      <c r="I16" s="33">
        <v>8</v>
      </c>
      <c r="J16" s="33">
        <v>7</v>
      </c>
      <c r="K16" s="68"/>
      <c r="L16" s="64"/>
      <c r="M16" s="14">
        <f t="shared" si="0"/>
        <v>39</v>
      </c>
    </row>
    <row r="17" spans="1:13" ht="18.75" x14ac:dyDescent="0.3">
      <c r="A17" s="15" t="s">
        <v>16</v>
      </c>
      <c r="B17" s="16">
        <v>41743</v>
      </c>
      <c r="C17" t="s">
        <v>17</v>
      </c>
      <c r="D17" s="17">
        <v>41749</v>
      </c>
      <c r="E17" s="18" t="s">
        <v>18</v>
      </c>
      <c r="F17" s="34"/>
      <c r="G17" s="35"/>
      <c r="H17" s="35"/>
      <c r="I17" s="35"/>
      <c r="J17" s="35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34"/>
      <c r="G18" s="35"/>
      <c r="H18" s="35"/>
      <c r="I18" s="35"/>
      <c r="J18" s="35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27"/>
      <c r="G19" s="28"/>
      <c r="H19" s="28"/>
      <c r="I19" s="28"/>
      <c r="J19" s="28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0" t="s">
        <v>36</v>
      </c>
      <c r="G20" s="33">
        <v>8</v>
      </c>
      <c r="H20" s="33">
        <v>8</v>
      </c>
      <c r="I20" s="33">
        <v>8</v>
      </c>
      <c r="J20" s="33">
        <v>8</v>
      </c>
      <c r="K20" s="68"/>
      <c r="L20" s="64"/>
      <c r="M20" s="14">
        <f t="shared" si="0"/>
        <v>32</v>
      </c>
    </row>
    <row r="21" spans="1:13" ht="18.75" x14ac:dyDescent="0.3">
      <c r="A21" s="15" t="s">
        <v>16</v>
      </c>
      <c r="B21" s="16">
        <v>41750</v>
      </c>
      <c r="C21" t="s">
        <v>17</v>
      </c>
      <c r="D21" s="17">
        <v>41756</v>
      </c>
      <c r="E21" s="18" t="s">
        <v>18</v>
      </c>
      <c r="F21" s="71" t="s">
        <v>37</v>
      </c>
      <c r="G21" s="35"/>
      <c r="H21" s="35"/>
      <c r="I21" s="35"/>
      <c r="J21" s="35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1" t="s">
        <v>38</v>
      </c>
      <c r="G22" s="35"/>
      <c r="H22" s="35"/>
      <c r="I22" s="35"/>
      <c r="J22" s="35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2" t="s">
        <v>39</v>
      </c>
      <c r="G23" s="28"/>
      <c r="H23" s="28"/>
      <c r="I23" s="28"/>
      <c r="J23" s="28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2">
        <v>8</v>
      </c>
      <c r="G24" s="13">
        <v>8</v>
      </c>
      <c r="H24" s="13">
        <v>8</v>
      </c>
      <c r="I24" s="52" t="s">
        <v>25</v>
      </c>
      <c r="J24" s="52"/>
      <c r="K24" s="52" t="s">
        <v>40</v>
      </c>
      <c r="L24" s="52"/>
      <c r="M24" s="14">
        <f t="shared" si="0"/>
        <v>24</v>
      </c>
    </row>
    <row r="25" spans="1:13" ht="18.75" x14ac:dyDescent="0.3">
      <c r="A25" s="15" t="s">
        <v>16</v>
      </c>
      <c r="B25" s="16">
        <v>41757</v>
      </c>
      <c r="C25" t="s">
        <v>17</v>
      </c>
      <c r="D25" s="17">
        <v>41759</v>
      </c>
      <c r="E25" s="18" t="s">
        <v>18</v>
      </c>
      <c r="F25" s="19"/>
      <c r="G25" s="20"/>
      <c r="H25" s="20"/>
      <c r="I25" s="54" t="s">
        <v>25</v>
      </c>
      <c r="J25" s="54"/>
      <c r="K25" s="54" t="s">
        <v>40</v>
      </c>
      <c r="L25" s="54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20"/>
      <c r="H26" s="20"/>
      <c r="I26" s="54" t="s">
        <v>25</v>
      </c>
      <c r="J26" s="54"/>
      <c r="K26" s="54" t="s">
        <v>40</v>
      </c>
      <c r="L26" s="54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42"/>
      <c r="H27" s="42"/>
      <c r="I27" s="62" t="s">
        <v>25</v>
      </c>
      <c r="J27" s="62"/>
      <c r="K27" s="62" t="s">
        <v>40</v>
      </c>
      <c r="L27" s="62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119</v>
      </c>
    </row>
  </sheetData>
  <mergeCells count="3">
    <mergeCell ref="A6:D6"/>
    <mergeCell ref="F6:M6"/>
    <mergeCell ref="B29:J29"/>
  </mergeCells>
  <conditionalFormatting sqref="M9:M29">
    <cfRule type="expression" dxfId="133" priority="2">
      <formula>LEN(TRIM(M9))=0</formula>
    </cfRule>
  </conditionalFormatting>
  <conditionalFormatting sqref="M8:M29">
    <cfRule type="cellIs" dxfId="132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{F1787570-754E-4EC4-B010-90916480A0F2}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1787570-754E-4EC4-B010-90916480A0F2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000"/>
  </sheetPr>
  <dimension ref="A3:M29"/>
  <sheetViews>
    <sheetView zoomScaleNormal="100" workbookViewId="0">
      <selection activeCell="J20" sqref="J20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41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51" t="s">
        <v>25</v>
      </c>
      <c r="G8" s="52" t="s">
        <v>40</v>
      </c>
      <c r="H8" s="52"/>
      <c r="I8" s="73" t="s">
        <v>42</v>
      </c>
      <c r="J8" s="13">
        <v>8</v>
      </c>
      <c r="K8" s="64"/>
      <c r="L8" s="64"/>
      <c r="M8" s="14">
        <f t="shared" ref="M8:M28" si="0">SUM(F8:L8)</f>
        <v>8</v>
      </c>
    </row>
    <row r="9" spans="1:13" ht="18.75" x14ac:dyDescent="0.3">
      <c r="A9" s="15" t="s">
        <v>16</v>
      </c>
      <c r="B9" s="16">
        <v>41760</v>
      </c>
      <c r="C9" t="s">
        <v>17</v>
      </c>
      <c r="D9" s="17">
        <v>41763</v>
      </c>
      <c r="E9" s="18" t="s">
        <v>18</v>
      </c>
      <c r="F9" s="53" t="s">
        <v>26</v>
      </c>
      <c r="G9" s="54" t="s">
        <v>43</v>
      </c>
      <c r="H9" s="54" t="s">
        <v>25</v>
      </c>
      <c r="I9" s="74" t="s">
        <v>44</v>
      </c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53" t="s">
        <v>26</v>
      </c>
      <c r="G10" s="54" t="s">
        <v>40</v>
      </c>
      <c r="H10" s="54"/>
      <c r="I10" s="74" t="s">
        <v>45</v>
      </c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55" t="s">
        <v>26</v>
      </c>
      <c r="G11" s="56" t="s">
        <v>40</v>
      </c>
      <c r="H11" s="56"/>
      <c r="I11" s="75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32"/>
      <c r="G12" s="33"/>
      <c r="H12" s="33"/>
      <c r="I12" s="73" t="s">
        <v>46</v>
      </c>
      <c r="J12" s="33"/>
      <c r="K12" s="68"/>
      <c r="L12" s="64"/>
      <c r="M12" s="14">
        <f t="shared" si="0"/>
        <v>0</v>
      </c>
    </row>
    <row r="13" spans="1:13" ht="18.75" x14ac:dyDescent="0.3">
      <c r="A13" s="15" t="s">
        <v>16</v>
      </c>
      <c r="B13" s="16">
        <v>41764</v>
      </c>
      <c r="C13" t="s">
        <v>17</v>
      </c>
      <c r="D13" s="17">
        <v>41770</v>
      </c>
      <c r="E13" s="18" t="s">
        <v>18</v>
      </c>
      <c r="F13" s="34"/>
      <c r="G13" s="35"/>
      <c r="H13" s="35"/>
      <c r="I13" s="74" t="s">
        <v>47</v>
      </c>
      <c r="J13" s="35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34"/>
      <c r="G14" s="35"/>
      <c r="H14" s="35"/>
      <c r="I14" s="74" t="s">
        <v>48</v>
      </c>
      <c r="J14" s="35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27"/>
      <c r="G15" s="28"/>
      <c r="H15" s="28"/>
      <c r="I15" s="75"/>
      <c r="J15" s="28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32">
        <v>8</v>
      </c>
      <c r="G16" s="33">
        <v>8</v>
      </c>
      <c r="H16" s="33">
        <v>8</v>
      </c>
      <c r="I16" s="33">
        <v>8</v>
      </c>
      <c r="J16" s="33">
        <v>6</v>
      </c>
      <c r="K16" s="68"/>
      <c r="L16" s="64"/>
      <c r="M16" s="14">
        <f t="shared" si="0"/>
        <v>38</v>
      </c>
    </row>
    <row r="17" spans="1:13" ht="18.75" x14ac:dyDescent="0.3">
      <c r="A17" s="15" t="s">
        <v>16</v>
      </c>
      <c r="B17" s="16">
        <v>41771</v>
      </c>
      <c r="C17" t="s">
        <v>17</v>
      </c>
      <c r="D17" s="17">
        <v>41777</v>
      </c>
      <c r="E17" s="18" t="s">
        <v>18</v>
      </c>
      <c r="F17" s="34"/>
      <c r="G17" s="35"/>
      <c r="H17" s="35"/>
      <c r="I17" s="35"/>
      <c r="J17" s="35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34"/>
      <c r="G18" s="35"/>
      <c r="H18" s="35"/>
      <c r="I18" s="35"/>
      <c r="J18" s="35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27"/>
      <c r="G19" s="28"/>
      <c r="H19" s="28"/>
      <c r="I19" s="28"/>
      <c r="J19" s="28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>
        <v>8</v>
      </c>
      <c r="G20" s="33">
        <v>8</v>
      </c>
      <c r="H20" s="33">
        <v>8</v>
      </c>
      <c r="I20" s="33">
        <v>8</v>
      </c>
      <c r="J20" s="33"/>
      <c r="K20" s="68"/>
      <c r="L20" s="64"/>
      <c r="M20" s="14">
        <f t="shared" si="0"/>
        <v>32</v>
      </c>
    </row>
    <row r="21" spans="1:13" ht="18.75" x14ac:dyDescent="0.3">
      <c r="A21" s="15" t="s">
        <v>16</v>
      </c>
      <c r="B21" s="16">
        <v>41778</v>
      </c>
      <c r="C21" t="s">
        <v>17</v>
      </c>
      <c r="D21" s="17">
        <v>41784</v>
      </c>
      <c r="E21" s="18" t="s">
        <v>18</v>
      </c>
      <c r="F21" s="77"/>
      <c r="G21" s="35"/>
      <c r="H21" s="35"/>
      <c r="I21" s="35"/>
      <c r="J21" s="35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35"/>
      <c r="H22" s="35"/>
      <c r="I22" s="35"/>
      <c r="J22" s="35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28"/>
      <c r="H23" s="28"/>
      <c r="I23" s="28"/>
      <c r="J23" s="28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2"/>
      <c r="G24" s="13"/>
      <c r="H24" s="13"/>
      <c r="I24" s="73" t="s">
        <v>46</v>
      </c>
      <c r="J24" s="79"/>
      <c r="K24" s="64"/>
      <c r="L24" s="64"/>
      <c r="M24" s="14">
        <f t="shared" si="0"/>
        <v>0</v>
      </c>
    </row>
    <row r="25" spans="1:13" ht="18.75" x14ac:dyDescent="0.3">
      <c r="A25" s="15" t="s">
        <v>16</v>
      </c>
      <c r="B25" s="16">
        <v>41785</v>
      </c>
      <c r="C25" t="s">
        <v>17</v>
      </c>
      <c r="D25" s="17">
        <v>41790</v>
      </c>
      <c r="E25" s="18" t="s">
        <v>18</v>
      </c>
      <c r="F25" s="19"/>
      <c r="G25" s="20"/>
      <c r="H25" s="20"/>
      <c r="I25" s="74" t="s">
        <v>47</v>
      </c>
      <c r="J25" s="80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20"/>
      <c r="H26" s="20"/>
      <c r="I26" s="74" t="s">
        <v>49</v>
      </c>
      <c r="J26" s="80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42"/>
      <c r="H27" s="42"/>
      <c r="I27" s="81"/>
      <c r="J27" s="82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78</v>
      </c>
    </row>
  </sheetData>
  <mergeCells count="3">
    <mergeCell ref="A6:D6"/>
    <mergeCell ref="F6:M6"/>
    <mergeCell ref="B29:J29"/>
  </mergeCells>
  <conditionalFormatting sqref="M9:M29">
    <cfRule type="expression" dxfId="131" priority="2">
      <formula>LEN(TRIM(M9))=0</formula>
    </cfRule>
  </conditionalFormatting>
  <conditionalFormatting sqref="M8:M29">
    <cfRule type="cellIs" dxfId="130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{5B12DB54-2514-4FF4-B0CC-7A89132D9770}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12DB54-2514-4FF4-B0CC-7A89132D9770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</sheetPr>
  <dimension ref="A3:M29"/>
  <sheetViews>
    <sheetView zoomScaleNormal="100" workbookViewId="0">
      <selection activeCell="M32" sqref="M32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50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2"/>
      <c r="G8" s="13"/>
      <c r="H8" s="13"/>
      <c r="I8" s="13"/>
      <c r="J8" s="13"/>
      <c r="K8" s="64"/>
      <c r="L8" s="64"/>
      <c r="M8" s="14">
        <f t="shared" ref="M8:M28" si="0">SUM(F8:L8)</f>
        <v>0</v>
      </c>
    </row>
    <row r="9" spans="1:13" ht="18.75" x14ac:dyDescent="0.3">
      <c r="A9" s="15" t="s">
        <v>16</v>
      </c>
      <c r="B9" s="16">
        <v>41792</v>
      </c>
      <c r="C9" t="s">
        <v>17</v>
      </c>
      <c r="D9" s="17">
        <v>41798</v>
      </c>
      <c r="E9" s="18" t="s">
        <v>18</v>
      </c>
      <c r="F9" s="19"/>
      <c r="G9" s="20"/>
      <c r="H9" s="20"/>
      <c r="I9" s="2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9"/>
      <c r="G10" s="20"/>
      <c r="H10" s="20"/>
      <c r="I10" s="2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27"/>
      <c r="G11" s="28"/>
      <c r="H11" s="28"/>
      <c r="I11" s="28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84" t="s">
        <v>46</v>
      </c>
      <c r="G12" s="33"/>
      <c r="H12" s="33"/>
      <c r="I12" s="33"/>
      <c r="J12" s="33"/>
      <c r="K12" s="68"/>
      <c r="L12" s="64"/>
      <c r="M12" s="14">
        <f t="shared" si="0"/>
        <v>0</v>
      </c>
    </row>
    <row r="13" spans="1:13" ht="18.75" x14ac:dyDescent="0.3">
      <c r="A13" s="15" t="s">
        <v>16</v>
      </c>
      <c r="B13" s="16">
        <v>41799</v>
      </c>
      <c r="C13" t="s">
        <v>17</v>
      </c>
      <c r="D13" s="17">
        <v>41805</v>
      </c>
      <c r="E13" s="18" t="s">
        <v>18</v>
      </c>
      <c r="F13" s="85" t="s">
        <v>47</v>
      </c>
      <c r="G13" s="35"/>
      <c r="H13" s="35"/>
      <c r="I13" s="35"/>
      <c r="J13" s="35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85" t="s">
        <v>51</v>
      </c>
      <c r="G14" s="35"/>
      <c r="H14" s="35"/>
      <c r="I14" s="35"/>
      <c r="J14" s="35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86" t="s">
        <v>52</v>
      </c>
      <c r="G15" s="28"/>
      <c r="H15" s="28"/>
      <c r="I15" s="28"/>
      <c r="J15" s="28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32"/>
      <c r="G16" s="33"/>
      <c r="H16" s="33"/>
      <c r="I16" s="33"/>
      <c r="J16" s="33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41806</v>
      </c>
      <c r="C17" t="s">
        <v>17</v>
      </c>
      <c r="D17" s="17">
        <v>41812</v>
      </c>
      <c r="E17" s="18" t="s">
        <v>18</v>
      </c>
      <c r="F17" s="34"/>
      <c r="G17" s="35"/>
      <c r="H17" s="35"/>
      <c r="I17" s="35"/>
      <c r="J17" s="35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34"/>
      <c r="G18" s="35"/>
      <c r="H18" s="35"/>
      <c r="I18" s="35"/>
      <c r="J18" s="35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27"/>
      <c r="G19" s="28"/>
      <c r="H19" s="28"/>
      <c r="I19" s="28"/>
      <c r="J19" s="28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87"/>
      <c r="G20" s="33"/>
      <c r="H20" s="33"/>
      <c r="I20" s="33"/>
      <c r="J20" s="33"/>
      <c r="K20" s="68"/>
      <c r="L20" s="64"/>
      <c r="M20" s="14">
        <f t="shared" si="0"/>
        <v>0</v>
      </c>
    </row>
    <row r="21" spans="1:13" ht="18.75" x14ac:dyDescent="0.3">
      <c r="A21" s="15" t="s">
        <v>16</v>
      </c>
      <c r="B21" s="16">
        <v>41813</v>
      </c>
      <c r="C21" t="s">
        <v>17</v>
      </c>
      <c r="D21" s="17">
        <v>41819</v>
      </c>
      <c r="E21" s="18" t="s">
        <v>18</v>
      </c>
      <c r="F21" s="88"/>
      <c r="G21" s="35"/>
      <c r="H21" s="35"/>
      <c r="I21" s="35"/>
      <c r="J21" s="35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88"/>
      <c r="G22" s="35"/>
      <c r="H22" s="35"/>
      <c r="I22" s="35"/>
      <c r="J22" s="35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89"/>
      <c r="G23" s="28"/>
      <c r="H23" s="28"/>
      <c r="I23" s="28"/>
      <c r="J23" s="28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2">
        <v>8</v>
      </c>
      <c r="G24" s="52"/>
      <c r="H24" s="52" t="s">
        <v>40</v>
      </c>
      <c r="I24" s="52" t="s">
        <v>25</v>
      </c>
      <c r="J24" s="52"/>
      <c r="K24" s="52" t="s">
        <v>40</v>
      </c>
      <c r="L24" s="52"/>
      <c r="M24" s="14">
        <f t="shared" si="0"/>
        <v>8</v>
      </c>
    </row>
    <row r="25" spans="1:13" ht="18.75" x14ac:dyDescent="0.3">
      <c r="A25" s="15" t="s">
        <v>16</v>
      </c>
      <c r="B25" s="16">
        <v>41820</v>
      </c>
      <c r="C25" t="s">
        <v>17</v>
      </c>
      <c r="D25" s="17">
        <v>41820</v>
      </c>
      <c r="E25" s="18" t="s">
        <v>18</v>
      </c>
      <c r="F25" s="19"/>
      <c r="G25" s="54"/>
      <c r="H25" s="54" t="s">
        <v>40</v>
      </c>
      <c r="I25" s="54" t="s">
        <v>25</v>
      </c>
      <c r="J25" s="54"/>
      <c r="K25" s="54" t="s">
        <v>40</v>
      </c>
      <c r="L25" s="54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54"/>
      <c r="H26" s="54" t="s">
        <v>40</v>
      </c>
      <c r="I26" s="54" t="s">
        <v>25</v>
      </c>
      <c r="J26" s="54"/>
      <c r="K26" s="54" t="s">
        <v>40</v>
      </c>
      <c r="L26" s="54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62"/>
      <c r="H27" s="62" t="s">
        <v>40</v>
      </c>
      <c r="I27" s="62" t="s">
        <v>25</v>
      </c>
      <c r="J27" s="62"/>
      <c r="K27" s="62" t="s">
        <v>40</v>
      </c>
      <c r="L27" s="62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8</v>
      </c>
    </row>
  </sheetData>
  <mergeCells count="3">
    <mergeCell ref="A6:D6"/>
    <mergeCell ref="F6:M6"/>
    <mergeCell ref="B29:J29"/>
  </mergeCells>
  <conditionalFormatting sqref="M9:M29">
    <cfRule type="expression" dxfId="129" priority="2">
      <formula>LEN(TRIM(M9))=0</formula>
    </cfRule>
  </conditionalFormatting>
  <conditionalFormatting sqref="M8:M29">
    <cfRule type="cellIs" dxfId="128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{12EF2432-3870-4260-BCAD-1C2954E277BA}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2EF2432-3870-4260-BCAD-1C2954E277BA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C000"/>
  </sheetPr>
  <dimension ref="A3:M29"/>
  <sheetViews>
    <sheetView zoomScaleNormal="100" workbookViewId="0">
      <selection activeCell="J24" sqref="J24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53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90" t="s">
        <v>25</v>
      </c>
      <c r="G8" s="13">
        <v>8</v>
      </c>
      <c r="H8" s="13">
        <v>8</v>
      </c>
      <c r="I8" s="13">
        <v>8</v>
      </c>
      <c r="J8" s="13">
        <v>8</v>
      </c>
      <c r="K8" s="64"/>
      <c r="L8" s="64"/>
      <c r="M8" s="14">
        <f t="shared" ref="M8:M28" si="0">SUM(F8:L8)</f>
        <v>32</v>
      </c>
    </row>
    <row r="9" spans="1:13" ht="18.75" x14ac:dyDescent="0.3">
      <c r="A9" s="15" t="s">
        <v>16</v>
      </c>
      <c r="B9" s="16">
        <v>41821</v>
      </c>
      <c r="C9" t="s">
        <v>17</v>
      </c>
      <c r="D9" s="17">
        <v>41826</v>
      </c>
      <c r="E9" s="18" t="s">
        <v>18</v>
      </c>
      <c r="F9" s="91" t="s">
        <v>25</v>
      </c>
      <c r="G9" s="20"/>
      <c r="H9" s="20"/>
      <c r="I9" s="2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91" t="s">
        <v>25</v>
      </c>
      <c r="G10" s="20"/>
      <c r="H10" s="20"/>
      <c r="I10" s="2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92" t="s">
        <v>25</v>
      </c>
      <c r="G11" s="28"/>
      <c r="H11" s="28"/>
      <c r="I11" s="28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93">
        <v>8</v>
      </c>
      <c r="G12" s="33">
        <v>8</v>
      </c>
      <c r="H12" s="33">
        <v>8</v>
      </c>
      <c r="I12" s="33">
        <v>8</v>
      </c>
      <c r="J12" s="33">
        <v>8</v>
      </c>
      <c r="K12" s="68"/>
      <c r="L12" s="64"/>
      <c r="M12" s="14">
        <f t="shared" si="0"/>
        <v>40</v>
      </c>
    </row>
    <row r="13" spans="1:13" ht="18.75" x14ac:dyDescent="0.3">
      <c r="A13" s="15" t="s">
        <v>16</v>
      </c>
      <c r="B13" s="16">
        <v>41827</v>
      </c>
      <c r="C13" t="s">
        <v>17</v>
      </c>
      <c r="D13" s="17">
        <v>41833</v>
      </c>
      <c r="E13" s="18" t="s">
        <v>18</v>
      </c>
      <c r="F13" s="94"/>
      <c r="G13" s="35"/>
      <c r="H13" s="35"/>
      <c r="I13" s="35"/>
      <c r="J13" s="35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94"/>
      <c r="G14" s="35"/>
      <c r="H14" s="35"/>
      <c r="I14" s="35"/>
      <c r="J14" s="35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28"/>
      <c r="H15" s="28"/>
      <c r="I15" s="28"/>
      <c r="J15" s="28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84" t="s">
        <v>46</v>
      </c>
      <c r="G16" s="33">
        <v>8</v>
      </c>
      <c r="H16" s="33">
        <v>8</v>
      </c>
      <c r="I16" s="33">
        <v>8</v>
      </c>
      <c r="J16" s="33">
        <v>8</v>
      </c>
      <c r="K16" s="68">
        <v>7</v>
      </c>
      <c r="L16" s="64"/>
      <c r="M16" s="14">
        <f t="shared" si="0"/>
        <v>39</v>
      </c>
    </row>
    <row r="17" spans="1:13" ht="18.75" x14ac:dyDescent="0.3">
      <c r="A17" s="15" t="s">
        <v>16</v>
      </c>
      <c r="B17" s="16">
        <v>41834</v>
      </c>
      <c r="C17" t="s">
        <v>17</v>
      </c>
      <c r="D17" s="17">
        <v>41840</v>
      </c>
      <c r="E17" s="18" t="s">
        <v>18</v>
      </c>
      <c r="F17" s="85" t="s">
        <v>47</v>
      </c>
      <c r="G17" s="35"/>
      <c r="H17" s="35"/>
      <c r="I17" s="35"/>
      <c r="J17" s="35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85" t="s">
        <v>42</v>
      </c>
      <c r="G18" s="35"/>
      <c r="H18" s="35"/>
      <c r="I18" s="35"/>
      <c r="J18" s="35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96" t="s">
        <v>54</v>
      </c>
      <c r="G19" s="28"/>
      <c r="H19" s="28"/>
      <c r="I19" s="28"/>
      <c r="J19" s="28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87">
        <v>8</v>
      </c>
      <c r="G20" s="33">
        <v>8</v>
      </c>
      <c r="H20" s="33">
        <v>8</v>
      </c>
      <c r="I20" s="33">
        <v>8</v>
      </c>
      <c r="J20" s="33">
        <v>8</v>
      </c>
      <c r="K20" s="68"/>
      <c r="L20" s="64"/>
      <c r="M20" s="14">
        <f t="shared" si="0"/>
        <v>40</v>
      </c>
    </row>
    <row r="21" spans="1:13" ht="18.75" x14ac:dyDescent="0.3">
      <c r="A21" s="15" t="s">
        <v>16</v>
      </c>
      <c r="B21" s="16">
        <v>41841</v>
      </c>
      <c r="C21" t="s">
        <v>17</v>
      </c>
      <c r="D21" s="17">
        <v>41847</v>
      </c>
      <c r="E21" s="18" t="s">
        <v>18</v>
      </c>
      <c r="F21" s="88"/>
      <c r="G21" s="35"/>
      <c r="H21" s="35"/>
      <c r="I21" s="35"/>
      <c r="J21" s="35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88"/>
      <c r="G22" s="35"/>
      <c r="H22" s="35"/>
      <c r="I22" s="35"/>
      <c r="J22" s="35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89"/>
      <c r="G23" s="28"/>
      <c r="H23" s="28"/>
      <c r="I23" s="28"/>
      <c r="J23" s="28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2">
        <v>8</v>
      </c>
      <c r="G24" s="79">
        <v>8</v>
      </c>
      <c r="H24" s="79">
        <v>8</v>
      </c>
      <c r="I24" s="79">
        <v>8</v>
      </c>
      <c r="J24" s="52" t="s">
        <v>25</v>
      </c>
      <c r="K24" s="64"/>
      <c r="L24" s="64"/>
      <c r="M24" s="14">
        <f t="shared" si="0"/>
        <v>32</v>
      </c>
    </row>
    <row r="25" spans="1:13" ht="18.75" x14ac:dyDescent="0.3">
      <c r="A25" s="15" t="s">
        <v>16</v>
      </c>
      <c r="B25" s="16">
        <v>41848</v>
      </c>
      <c r="C25" t="s">
        <v>17</v>
      </c>
      <c r="D25" s="17">
        <v>41851</v>
      </c>
      <c r="E25" s="18" t="s">
        <v>18</v>
      </c>
      <c r="F25" s="19"/>
      <c r="G25" s="80"/>
      <c r="H25" s="80"/>
      <c r="I25" s="80"/>
      <c r="J25" s="54" t="s">
        <v>25</v>
      </c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80"/>
      <c r="J26" s="54" t="s">
        <v>25</v>
      </c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82"/>
      <c r="J27" s="62" t="s">
        <v>25</v>
      </c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183</v>
      </c>
    </row>
  </sheetData>
  <mergeCells count="3">
    <mergeCell ref="A6:D6"/>
    <mergeCell ref="F6:M6"/>
    <mergeCell ref="B29:J29"/>
  </mergeCells>
  <conditionalFormatting sqref="M9:M29">
    <cfRule type="expression" dxfId="127" priority="2">
      <formula>LEN(TRIM(M9))=0</formula>
    </cfRule>
  </conditionalFormatting>
  <conditionalFormatting sqref="M8:M29">
    <cfRule type="cellIs" dxfId="126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{5BAD5B64-AEF0-4666-B218-3886C92ED028}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AD5B64-AEF0-4666-B218-3886C92ED028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</sheetPr>
  <dimension ref="A3:M29"/>
  <sheetViews>
    <sheetView zoomScaleNormal="100" workbookViewId="0">
      <selection activeCell="C30" sqref="C30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55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90" t="s">
        <v>25</v>
      </c>
      <c r="G8" s="97"/>
      <c r="H8" s="97" t="s">
        <v>40</v>
      </c>
      <c r="I8" s="97"/>
      <c r="J8" s="13">
        <v>8</v>
      </c>
      <c r="K8" s="64"/>
      <c r="L8" s="64"/>
      <c r="M8" s="14">
        <f t="shared" ref="M8:M28" si="0">SUM(F8:L8)</f>
        <v>8</v>
      </c>
    </row>
    <row r="9" spans="1:13" ht="18.75" x14ac:dyDescent="0.3">
      <c r="A9" s="15" t="s">
        <v>16</v>
      </c>
      <c r="B9" s="16">
        <v>41852</v>
      </c>
      <c r="C9" t="s">
        <v>17</v>
      </c>
      <c r="D9" s="17">
        <v>41854</v>
      </c>
      <c r="E9" s="18" t="s">
        <v>18</v>
      </c>
      <c r="F9" s="91" t="s">
        <v>25</v>
      </c>
      <c r="G9" s="98"/>
      <c r="H9" s="98" t="s">
        <v>40</v>
      </c>
      <c r="I9" s="98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91" t="s">
        <v>25</v>
      </c>
      <c r="G10" s="98"/>
      <c r="H10" s="98" t="s">
        <v>40</v>
      </c>
      <c r="I10" s="98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92" t="s">
        <v>25</v>
      </c>
      <c r="G11" s="99"/>
      <c r="H11" s="99" t="s">
        <v>40</v>
      </c>
      <c r="I11" s="99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>
        <v>8</v>
      </c>
      <c r="G12" s="33">
        <v>8</v>
      </c>
      <c r="H12" s="33">
        <v>8</v>
      </c>
      <c r="I12" s="33">
        <v>8</v>
      </c>
      <c r="J12" s="33">
        <v>8</v>
      </c>
      <c r="K12" s="68"/>
      <c r="L12" s="64"/>
      <c r="M12" s="14">
        <f t="shared" si="0"/>
        <v>40</v>
      </c>
    </row>
    <row r="13" spans="1:13" ht="18.75" x14ac:dyDescent="0.3">
      <c r="A13" s="15" t="s">
        <v>16</v>
      </c>
      <c r="B13" s="16">
        <v>41855</v>
      </c>
      <c r="C13" t="s">
        <v>17</v>
      </c>
      <c r="D13" s="17">
        <v>41861</v>
      </c>
      <c r="E13" s="18" t="s">
        <v>18</v>
      </c>
      <c r="F13" s="94"/>
      <c r="G13" s="35"/>
      <c r="H13" s="35"/>
      <c r="I13" s="35"/>
      <c r="J13" s="35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94"/>
      <c r="G14" s="35"/>
      <c r="H14" s="35"/>
      <c r="I14" s="35"/>
      <c r="J14" s="35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28"/>
      <c r="H15" s="28"/>
      <c r="I15" s="28"/>
      <c r="J15" s="28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>
        <v>8</v>
      </c>
      <c r="G16" s="33">
        <v>8</v>
      </c>
      <c r="H16" s="33">
        <v>8</v>
      </c>
      <c r="I16" s="33">
        <v>8</v>
      </c>
      <c r="J16" s="73" t="s">
        <v>46</v>
      </c>
      <c r="K16" s="68"/>
      <c r="L16" s="64"/>
      <c r="M16" s="14">
        <f t="shared" si="0"/>
        <v>32</v>
      </c>
    </row>
    <row r="17" spans="1:13" ht="18.75" x14ac:dyDescent="0.3">
      <c r="A17" s="15" t="s">
        <v>16</v>
      </c>
      <c r="B17" s="16">
        <v>41862</v>
      </c>
      <c r="C17" t="s">
        <v>17</v>
      </c>
      <c r="D17" s="17">
        <v>41868</v>
      </c>
      <c r="E17" s="18" t="s">
        <v>18</v>
      </c>
      <c r="F17" s="94"/>
      <c r="G17" s="35"/>
      <c r="H17" s="35"/>
      <c r="I17" s="35"/>
      <c r="J17" s="74" t="s">
        <v>47</v>
      </c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35"/>
      <c r="H18" s="35"/>
      <c r="I18" s="35"/>
      <c r="J18" s="74" t="s">
        <v>56</v>
      </c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28"/>
      <c r="H19" s="28"/>
      <c r="I19" s="28"/>
      <c r="J19" s="103" t="s">
        <v>57</v>
      </c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87">
        <v>8</v>
      </c>
      <c r="G20" s="33">
        <v>8</v>
      </c>
      <c r="H20" s="33">
        <v>8</v>
      </c>
      <c r="I20" s="33">
        <v>8</v>
      </c>
      <c r="J20" s="33">
        <v>8</v>
      </c>
      <c r="K20" s="68"/>
      <c r="L20" s="64"/>
      <c r="M20" s="14">
        <f t="shared" si="0"/>
        <v>40</v>
      </c>
    </row>
    <row r="21" spans="1:13" ht="18.75" x14ac:dyDescent="0.3">
      <c r="A21" s="15" t="s">
        <v>16</v>
      </c>
      <c r="B21" s="16">
        <v>41869</v>
      </c>
      <c r="C21" t="s">
        <v>17</v>
      </c>
      <c r="D21" s="17">
        <v>41875</v>
      </c>
      <c r="E21" s="18" t="s">
        <v>18</v>
      </c>
      <c r="F21" s="88"/>
      <c r="G21" s="35"/>
      <c r="H21" s="35"/>
      <c r="I21" s="35"/>
      <c r="J21" s="35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88"/>
      <c r="G22" s="35"/>
      <c r="H22" s="35"/>
      <c r="I22" s="35"/>
      <c r="J22" s="35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89"/>
      <c r="G23" s="28"/>
      <c r="H23" s="28"/>
      <c r="I23" s="28"/>
      <c r="J23" s="28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2">
        <v>8</v>
      </c>
      <c r="G24" s="79">
        <v>8</v>
      </c>
      <c r="H24" s="79">
        <v>8</v>
      </c>
      <c r="I24" s="79">
        <v>8</v>
      </c>
      <c r="J24" s="79">
        <v>8</v>
      </c>
      <c r="K24" s="64"/>
      <c r="L24" s="64"/>
      <c r="M24" s="14">
        <f t="shared" si="0"/>
        <v>40</v>
      </c>
    </row>
    <row r="25" spans="1:13" ht="18.75" x14ac:dyDescent="0.3">
      <c r="A25" s="15" t="s">
        <v>16</v>
      </c>
      <c r="B25" s="16">
        <v>41876</v>
      </c>
      <c r="C25" t="s">
        <v>17</v>
      </c>
      <c r="D25" s="17">
        <v>41851</v>
      </c>
      <c r="E25" s="18" t="s">
        <v>18</v>
      </c>
      <c r="F25" s="19"/>
      <c r="G25" s="80"/>
      <c r="H25" s="80"/>
      <c r="I25" s="80"/>
      <c r="J25" s="80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80"/>
      <c r="J26" s="80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82"/>
      <c r="J27" s="82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160</v>
      </c>
    </row>
  </sheetData>
  <mergeCells count="3">
    <mergeCell ref="A6:D6"/>
    <mergeCell ref="F6:M6"/>
    <mergeCell ref="B29:J29"/>
  </mergeCells>
  <conditionalFormatting sqref="M9:M29">
    <cfRule type="expression" dxfId="125" priority="2">
      <formula>LEN(TRIM(M9))=0</formula>
    </cfRule>
  </conditionalFormatting>
  <conditionalFormatting sqref="M8:M29">
    <cfRule type="cellIs" dxfId="124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{FF7054CF-36CB-4235-B8B5-935EE9A65DA6}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F7054CF-36CB-4235-B8B5-935EE9A65DA6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C000"/>
  </sheetPr>
  <dimension ref="A3:M29"/>
  <sheetViews>
    <sheetView zoomScaleNormal="100" workbookViewId="0">
      <selection activeCell="O27" sqref="O27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58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04">
        <v>8</v>
      </c>
      <c r="G8" s="79">
        <v>8</v>
      </c>
      <c r="H8" s="79">
        <v>8</v>
      </c>
      <c r="I8" s="79">
        <v>8</v>
      </c>
      <c r="J8" s="13">
        <v>8</v>
      </c>
      <c r="K8" s="64"/>
      <c r="L8" s="64"/>
      <c r="M8" s="14">
        <f t="shared" ref="M8:M28" si="0">SUM(F8:L8)</f>
        <v>40</v>
      </c>
    </row>
    <row r="9" spans="1:13" ht="18.75" x14ac:dyDescent="0.3">
      <c r="A9" s="15" t="s">
        <v>16</v>
      </c>
      <c r="B9" s="16">
        <v>41883</v>
      </c>
      <c r="C9" t="s">
        <v>17</v>
      </c>
      <c r="D9" s="17">
        <v>41889</v>
      </c>
      <c r="E9" s="18" t="s">
        <v>18</v>
      </c>
      <c r="F9" s="105"/>
      <c r="G9" s="80"/>
      <c r="H9" s="8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05"/>
      <c r="G10" s="80"/>
      <c r="H10" s="8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06"/>
      <c r="G11" s="107"/>
      <c r="H11" s="107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>
        <v>8</v>
      </c>
      <c r="G12" s="108">
        <v>8</v>
      </c>
      <c r="H12" s="108">
        <v>8</v>
      </c>
      <c r="I12" s="108">
        <v>8</v>
      </c>
      <c r="J12" s="108">
        <v>8</v>
      </c>
      <c r="K12" s="68"/>
      <c r="L12" s="64"/>
      <c r="M12" s="14">
        <f t="shared" si="0"/>
        <v>40</v>
      </c>
    </row>
    <row r="13" spans="1:13" ht="18.75" x14ac:dyDescent="0.3">
      <c r="A13" s="15" t="s">
        <v>16</v>
      </c>
      <c r="B13" s="16">
        <v>41890</v>
      </c>
      <c r="C13" t="s">
        <v>17</v>
      </c>
      <c r="D13" s="17">
        <v>41896</v>
      </c>
      <c r="E13" s="18" t="s">
        <v>18</v>
      </c>
      <c r="F13" s="94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94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/>
      <c r="G16" s="108"/>
      <c r="H16" s="108"/>
      <c r="I16" s="108"/>
      <c r="J16" s="110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41897</v>
      </c>
      <c r="C17" t="s">
        <v>17</v>
      </c>
      <c r="D17" s="17">
        <v>41903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/>
      <c r="G20" s="108"/>
      <c r="H20" s="108"/>
      <c r="I20" s="108"/>
      <c r="J20" s="108"/>
      <c r="K20" s="68"/>
      <c r="L20" s="64"/>
      <c r="M20" s="14">
        <f t="shared" si="0"/>
        <v>0</v>
      </c>
    </row>
    <row r="21" spans="1:13" ht="18.75" x14ac:dyDescent="0.3">
      <c r="A21" s="15" t="s">
        <v>16</v>
      </c>
      <c r="B21" s="16">
        <v>41904</v>
      </c>
      <c r="C21" t="s">
        <v>17</v>
      </c>
      <c r="D21" s="17">
        <v>41910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/>
      <c r="G24" s="79"/>
      <c r="H24" s="52"/>
      <c r="I24" s="52" t="s">
        <v>40</v>
      </c>
      <c r="J24" s="52"/>
      <c r="K24" s="64"/>
      <c r="L24" s="64"/>
      <c r="M24" s="14">
        <f t="shared" si="0"/>
        <v>0</v>
      </c>
    </row>
    <row r="25" spans="1:13" ht="18.75" x14ac:dyDescent="0.3">
      <c r="A25" s="15" t="s">
        <v>16</v>
      </c>
      <c r="B25" s="16">
        <v>41911</v>
      </c>
      <c r="C25" t="s">
        <v>17</v>
      </c>
      <c r="D25" s="17">
        <v>41912</v>
      </c>
      <c r="E25" s="18" t="s">
        <v>18</v>
      </c>
      <c r="F25" s="19"/>
      <c r="G25" s="80"/>
      <c r="H25" s="54"/>
      <c r="I25" s="54" t="s">
        <v>40</v>
      </c>
      <c r="J25" s="54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54"/>
      <c r="I26" s="54" t="s">
        <v>40</v>
      </c>
      <c r="J26" s="54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62"/>
      <c r="I27" s="62" t="s">
        <v>40</v>
      </c>
      <c r="J27" s="62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80</v>
      </c>
    </row>
  </sheetData>
  <mergeCells count="3">
    <mergeCell ref="A6:D6"/>
    <mergeCell ref="F6:M6"/>
    <mergeCell ref="B29:J29"/>
  </mergeCells>
  <conditionalFormatting sqref="M9:M29">
    <cfRule type="expression" dxfId="123" priority="2">
      <formula>LEN(TRIM(M9))=0</formula>
    </cfRule>
  </conditionalFormatting>
  <conditionalFormatting sqref="M8:M29">
    <cfRule type="cellIs" dxfId="122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{5C11B3D9-81BE-4938-B386-5040AAB741F9}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C11B3D9-81BE-4938-B386-5040AAB741F9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C000"/>
  </sheetPr>
  <dimension ref="A3:M29"/>
  <sheetViews>
    <sheetView zoomScaleNormal="100" workbookViewId="0">
      <selection activeCell="A3" sqref="A3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59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13" t="s">
        <v>25</v>
      </c>
      <c r="G8" s="97" t="s">
        <v>25</v>
      </c>
      <c r="H8" s="79"/>
      <c r="I8" s="79"/>
      <c r="J8" s="13"/>
      <c r="K8" s="64"/>
      <c r="L8" s="64"/>
      <c r="M8" s="14">
        <f t="shared" ref="M8:M28" si="0">SUM(F8:L8)</f>
        <v>0</v>
      </c>
    </row>
    <row r="9" spans="1:13" ht="18.75" x14ac:dyDescent="0.3">
      <c r="A9" s="15" t="s">
        <v>16</v>
      </c>
      <c r="B9" s="16">
        <v>41913</v>
      </c>
      <c r="C9" t="s">
        <v>17</v>
      </c>
      <c r="D9" s="17">
        <v>41917</v>
      </c>
      <c r="E9" s="18" t="s">
        <v>18</v>
      </c>
      <c r="F9" s="114" t="s">
        <v>25</v>
      </c>
      <c r="G9" s="98" t="s">
        <v>25</v>
      </c>
      <c r="H9" s="8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14" t="s">
        <v>60</v>
      </c>
      <c r="G10" s="98" t="s">
        <v>26</v>
      </c>
      <c r="H10" s="8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15" t="s">
        <v>25</v>
      </c>
      <c r="G11" s="99" t="s">
        <v>25</v>
      </c>
      <c r="H11" s="107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/>
      <c r="G12" s="108"/>
      <c r="H12" s="108"/>
      <c r="I12" s="108"/>
      <c r="J12" s="108"/>
      <c r="K12" s="68"/>
      <c r="L12" s="64"/>
      <c r="M12" s="14">
        <f t="shared" si="0"/>
        <v>0</v>
      </c>
    </row>
    <row r="13" spans="1:13" ht="18.75" x14ac:dyDescent="0.3">
      <c r="A13" s="15" t="s">
        <v>16</v>
      </c>
      <c r="B13" s="16">
        <v>41918</v>
      </c>
      <c r="C13" t="s">
        <v>17</v>
      </c>
      <c r="D13" s="17">
        <v>41924</v>
      </c>
      <c r="E13" s="18" t="s">
        <v>18</v>
      </c>
      <c r="F13" s="94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94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/>
      <c r="G16" s="108"/>
      <c r="H16" s="108"/>
      <c r="I16" s="108"/>
      <c r="J16" s="110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41925</v>
      </c>
      <c r="C17" t="s">
        <v>17</v>
      </c>
      <c r="D17" s="17">
        <v>41931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/>
      <c r="G20" s="108"/>
      <c r="H20" s="108"/>
      <c r="I20" s="108"/>
      <c r="J20" s="108"/>
      <c r="K20" s="68"/>
      <c r="L20" s="64"/>
      <c r="M20" s="14">
        <f t="shared" si="0"/>
        <v>0</v>
      </c>
    </row>
    <row r="21" spans="1:13" ht="18.75" x14ac:dyDescent="0.3">
      <c r="A21" s="15" t="s">
        <v>16</v>
      </c>
      <c r="B21" s="16">
        <v>41932</v>
      </c>
      <c r="C21" t="s">
        <v>17</v>
      </c>
      <c r="D21" s="17">
        <v>41938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/>
      <c r="G24" s="79"/>
      <c r="H24" s="79"/>
      <c r="I24" s="79"/>
      <c r="J24" s="79"/>
      <c r="K24" s="64"/>
      <c r="L24" s="64"/>
      <c r="M24" s="14">
        <f t="shared" si="0"/>
        <v>0</v>
      </c>
    </row>
    <row r="25" spans="1:13" ht="18.75" x14ac:dyDescent="0.3">
      <c r="A25" s="15" t="s">
        <v>16</v>
      </c>
      <c r="B25" s="16">
        <v>41939</v>
      </c>
      <c r="C25" t="s">
        <v>17</v>
      </c>
      <c r="D25" s="17">
        <v>41943</v>
      </c>
      <c r="E25" s="18" t="s">
        <v>18</v>
      </c>
      <c r="F25" s="19"/>
      <c r="G25" s="80"/>
      <c r="H25" s="80"/>
      <c r="I25" s="80"/>
      <c r="J25" s="80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80"/>
      <c r="J26" s="80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82"/>
      <c r="J27" s="82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0</v>
      </c>
    </row>
  </sheetData>
  <mergeCells count="3">
    <mergeCell ref="A6:D6"/>
    <mergeCell ref="F6:M6"/>
    <mergeCell ref="B29:J29"/>
  </mergeCells>
  <conditionalFormatting sqref="M9:M29">
    <cfRule type="expression" dxfId="121" priority="2">
      <formula>LEN(TRIM(M9))=0</formula>
    </cfRule>
  </conditionalFormatting>
  <conditionalFormatting sqref="M8:M29">
    <cfRule type="cellIs" dxfId="120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{B3FCDF80-7063-43C9-B8D1-43B0236F3754}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3FCDF80-7063-43C9-B8D1-43B0236F3754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C000"/>
  </sheetPr>
  <dimension ref="A3:M29"/>
  <sheetViews>
    <sheetView zoomScaleNormal="100" workbookViewId="0">
      <selection activeCell="A3" sqref="A3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61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04"/>
      <c r="G8" s="79"/>
      <c r="H8" s="79"/>
      <c r="I8" s="79"/>
      <c r="J8" s="13"/>
      <c r="K8" s="64"/>
      <c r="L8" s="64"/>
      <c r="M8" s="14">
        <f t="shared" ref="M8:M28" si="0">SUM(F8:L8)</f>
        <v>0</v>
      </c>
    </row>
    <row r="9" spans="1:13" ht="18.75" x14ac:dyDescent="0.3">
      <c r="A9" s="15" t="s">
        <v>16</v>
      </c>
      <c r="B9" s="16">
        <v>41946</v>
      </c>
      <c r="C9" t="s">
        <v>17</v>
      </c>
      <c r="D9" s="17">
        <v>41952</v>
      </c>
      <c r="E9" s="18" t="s">
        <v>18</v>
      </c>
      <c r="F9" s="105"/>
      <c r="G9" s="80"/>
      <c r="H9" s="8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05"/>
      <c r="G10" s="80"/>
      <c r="H10" s="8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06"/>
      <c r="G11" s="107"/>
      <c r="H11" s="107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/>
      <c r="G12" s="108"/>
      <c r="H12" s="108"/>
      <c r="I12" s="108"/>
      <c r="J12" s="108"/>
      <c r="K12" s="68"/>
      <c r="L12" s="64"/>
      <c r="M12" s="14">
        <f t="shared" si="0"/>
        <v>0</v>
      </c>
    </row>
    <row r="13" spans="1:13" ht="18.75" x14ac:dyDescent="0.3">
      <c r="A13" s="15" t="s">
        <v>16</v>
      </c>
      <c r="B13" s="16">
        <v>41953</v>
      </c>
      <c r="C13" t="s">
        <v>17</v>
      </c>
      <c r="D13" s="17">
        <v>41959</v>
      </c>
      <c r="E13" s="18" t="s">
        <v>18</v>
      </c>
      <c r="F13" s="94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94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/>
      <c r="G16" s="108"/>
      <c r="H16" s="108"/>
      <c r="I16" s="108"/>
      <c r="J16" s="110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41960</v>
      </c>
      <c r="C17" t="s">
        <v>17</v>
      </c>
      <c r="D17" s="17">
        <v>41966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/>
      <c r="G20" s="108"/>
      <c r="H20" s="108"/>
      <c r="I20" s="108"/>
      <c r="J20" s="108"/>
      <c r="K20" s="68"/>
      <c r="L20" s="64"/>
      <c r="M20" s="14">
        <f t="shared" si="0"/>
        <v>0</v>
      </c>
    </row>
    <row r="21" spans="1:13" ht="18.75" x14ac:dyDescent="0.3">
      <c r="A21" s="15" t="s">
        <v>16</v>
      </c>
      <c r="B21" s="16">
        <v>41967</v>
      </c>
      <c r="C21" t="s">
        <v>17</v>
      </c>
      <c r="D21" s="17">
        <v>41973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/>
      <c r="G24" s="79"/>
      <c r="H24" s="79"/>
      <c r="I24" s="79"/>
      <c r="J24" s="79"/>
      <c r="K24" s="64"/>
      <c r="L24" s="64"/>
      <c r="M24" s="14">
        <f t="shared" si="0"/>
        <v>0</v>
      </c>
    </row>
    <row r="25" spans="1:13" ht="18.75" x14ac:dyDescent="0.3">
      <c r="A25" s="15" t="s">
        <v>16</v>
      </c>
      <c r="B25" s="16"/>
      <c r="C25" t="s">
        <v>17</v>
      </c>
      <c r="D25" s="17"/>
      <c r="E25" s="18" t="s">
        <v>18</v>
      </c>
      <c r="F25" s="19"/>
      <c r="G25" s="80"/>
      <c r="H25" s="80"/>
      <c r="I25" s="80"/>
      <c r="J25" s="80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80"/>
      <c r="J26" s="80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82"/>
      <c r="J27" s="82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0</v>
      </c>
    </row>
  </sheetData>
  <mergeCells count="3">
    <mergeCell ref="A6:D6"/>
    <mergeCell ref="F6:M6"/>
    <mergeCell ref="B29:J29"/>
  </mergeCells>
  <conditionalFormatting sqref="M9:M29">
    <cfRule type="expression" dxfId="119" priority="2">
      <formula>LEN(TRIM(M9))=0</formula>
    </cfRule>
  </conditionalFormatting>
  <conditionalFormatting sqref="M8:M29">
    <cfRule type="cellIs" dxfId="118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{4A822FAF-289D-4749-BC67-8572B1B5BD20}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A822FAF-289D-4749-BC67-8572B1B5BD20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C000"/>
  </sheetPr>
  <dimension ref="A3:M29"/>
  <sheetViews>
    <sheetView zoomScaleNormal="100" workbookViewId="0">
      <selection activeCell="B29" sqref="B29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62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04"/>
      <c r="G8" s="79"/>
      <c r="H8" s="79"/>
      <c r="I8" s="79"/>
      <c r="J8" s="13"/>
      <c r="K8" s="64"/>
      <c r="L8" s="64"/>
      <c r="M8" s="14">
        <f t="shared" ref="M8:M28" si="0">SUM(F8:L8)</f>
        <v>0</v>
      </c>
    </row>
    <row r="9" spans="1:13" ht="18.75" x14ac:dyDescent="0.3">
      <c r="A9" s="15" t="s">
        <v>16</v>
      </c>
      <c r="B9" s="16">
        <v>41974</v>
      </c>
      <c r="C9" t="s">
        <v>17</v>
      </c>
      <c r="D9" s="17">
        <v>41980</v>
      </c>
      <c r="E9" s="18" t="s">
        <v>18</v>
      </c>
      <c r="F9" s="105"/>
      <c r="G9" s="80"/>
      <c r="H9" s="8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05"/>
      <c r="G10" s="80"/>
      <c r="H10" s="8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06"/>
      <c r="G11" s="107"/>
      <c r="H11" s="107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/>
      <c r="G12" s="108"/>
      <c r="H12" s="108"/>
      <c r="I12" s="108"/>
      <c r="J12" s="108"/>
      <c r="K12" s="68"/>
      <c r="L12" s="64"/>
      <c r="M12" s="14">
        <f t="shared" si="0"/>
        <v>0</v>
      </c>
    </row>
    <row r="13" spans="1:13" ht="18.75" x14ac:dyDescent="0.3">
      <c r="A13" s="15" t="s">
        <v>16</v>
      </c>
      <c r="B13" s="16">
        <v>41981</v>
      </c>
      <c r="C13" t="s">
        <v>17</v>
      </c>
      <c r="D13" s="17">
        <v>41987</v>
      </c>
      <c r="E13" s="18" t="s">
        <v>18</v>
      </c>
      <c r="F13" s="94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94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/>
      <c r="G16" s="108"/>
      <c r="H16" s="108"/>
      <c r="I16" s="108"/>
      <c r="J16" s="110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41988</v>
      </c>
      <c r="C17" t="s">
        <v>17</v>
      </c>
      <c r="D17" s="17">
        <v>41994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/>
      <c r="G20" s="108"/>
      <c r="H20" s="108"/>
      <c r="I20" s="116" t="s">
        <v>63</v>
      </c>
      <c r="J20" s="108"/>
      <c r="K20" s="68"/>
      <c r="L20" s="64"/>
      <c r="M20" s="14">
        <f t="shared" si="0"/>
        <v>0</v>
      </c>
    </row>
    <row r="21" spans="1:13" ht="18.75" x14ac:dyDescent="0.3">
      <c r="A21" s="15" t="s">
        <v>16</v>
      </c>
      <c r="B21" s="16">
        <v>41995</v>
      </c>
      <c r="C21" t="s">
        <v>17</v>
      </c>
      <c r="D21" s="17">
        <v>42001</v>
      </c>
      <c r="E21" s="18" t="s">
        <v>18</v>
      </c>
      <c r="F21" s="77"/>
      <c r="G21" s="109"/>
      <c r="H21" s="109"/>
      <c r="I21" s="117" t="s">
        <v>64</v>
      </c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17" t="s">
        <v>65</v>
      </c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18" t="s">
        <v>66</v>
      </c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/>
      <c r="G24" s="79"/>
      <c r="H24" s="79"/>
      <c r="I24" s="97" t="s">
        <v>25</v>
      </c>
      <c r="J24" s="97"/>
      <c r="K24" s="97" t="s">
        <v>40</v>
      </c>
      <c r="L24" s="97"/>
      <c r="M24" s="14">
        <f t="shared" si="0"/>
        <v>0</v>
      </c>
    </row>
    <row r="25" spans="1:13" ht="18.75" x14ac:dyDescent="0.3">
      <c r="A25" s="15" t="s">
        <v>16</v>
      </c>
      <c r="B25" s="16">
        <v>42002</v>
      </c>
      <c r="C25" t="s">
        <v>17</v>
      </c>
      <c r="D25" s="17">
        <v>42004</v>
      </c>
      <c r="E25" s="18" t="s">
        <v>18</v>
      </c>
      <c r="F25" s="19"/>
      <c r="G25" s="80"/>
      <c r="H25" s="80"/>
      <c r="I25" s="98" t="s">
        <v>26</v>
      </c>
      <c r="J25" s="98"/>
      <c r="K25" s="98" t="s">
        <v>43</v>
      </c>
      <c r="L25" s="98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98" t="s">
        <v>25</v>
      </c>
      <c r="J26" s="98"/>
      <c r="K26" s="98" t="s">
        <v>43</v>
      </c>
      <c r="L26" s="98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119" t="s">
        <v>25</v>
      </c>
      <c r="J27" s="119"/>
      <c r="K27" s="119" t="s">
        <v>43</v>
      </c>
      <c r="L27" s="119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0</v>
      </c>
    </row>
  </sheetData>
  <mergeCells count="3">
    <mergeCell ref="A6:D6"/>
    <mergeCell ref="F6:M6"/>
    <mergeCell ref="B29:J29"/>
  </mergeCells>
  <conditionalFormatting sqref="M9:M29">
    <cfRule type="expression" dxfId="117" priority="2">
      <formula>LEN(TRIM(M9))=0</formula>
    </cfRule>
  </conditionalFormatting>
  <conditionalFormatting sqref="M8:M29">
    <cfRule type="cellIs" dxfId="116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{7F7FF81B-2A22-4950-BF82-1F283499DD80}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7FF81B-2A22-4950-BF82-1F283499DD80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92D050"/>
  </sheetPr>
  <dimension ref="A3:M29"/>
  <sheetViews>
    <sheetView zoomScaleNormal="100" workbookViewId="0">
      <selection activeCell="K24" sqref="K24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67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13" t="s">
        <v>25</v>
      </c>
      <c r="G8" s="97" t="s">
        <v>25</v>
      </c>
      <c r="H8" s="97" t="s">
        <v>25</v>
      </c>
      <c r="I8" s="120" t="s">
        <v>46</v>
      </c>
      <c r="J8" s="64" t="s">
        <v>25</v>
      </c>
      <c r="K8" s="64"/>
      <c r="L8" s="64"/>
      <c r="M8" s="14">
        <f t="shared" ref="M8:M28" si="0">SUM(F8:L8)</f>
        <v>0</v>
      </c>
    </row>
    <row r="9" spans="1:13" ht="18.75" x14ac:dyDescent="0.3">
      <c r="A9" s="15" t="s">
        <v>16</v>
      </c>
      <c r="B9" s="16">
        <v>42005</v>
      </c>
      <c r="C9" t="s">
        <v>17</v>
      </c>
      <c r="D9" s="17">
        <v>42008</v>
      </c>
      <c r="E9" s="18" t="s">
        <v>18</v>
      </c>
      <c r="F9" s="114" t="s">
        <v>25</v>
      </c>
      <c r="G9" s="98" t="s">
        <v>25</v>
      </c>
      <c r="H9" s="98" t="s">
        <v>25</v>
      </c>
      <c r="I9" s="121" t="s">
        <v>68</v>
      </c>
      <c r="J9" s="65" t="s">
        <v>25</v>
      </c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14" t="s">
        <v>60</v>
      </c>
      <c r="G10" s="98" t="s">
        <v>26</v>
      </c>
      <c r="H10" s="98" t="s">
        <v>25</v>
      </c>
      <c r="I10" s="121" t="s">
        <v>69</v>
      </c>
      <c r="J10" s="65" t="s">
        <v>25</v>
      </c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15" t="s">
        <v>25</v>
      </c>
      <c r="G11" s="99" t="s">
        <v>25</v>
      </c>
      <c r="H11" s="99" t="s">
        <v>25</v>
      </c>
      <c r="I11" s="118" t="s">
        <v>70</v>
      </c>
      <c r="J11" s="66" t="s">
        <v>25</v>
      </c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22" t="s">
        <v>26</v>
      </c>
      <c r="G12" s="68" t="s">
        <v>25</v>
      </c>
      <c r="H12" s="108">
        <v>8</v>
      </c>
      <c r="I12" s="108">
        <v>8</v>
      </c>
      <c r="J12" s="108">
        <v>8</v>
      </c>
      <c r="K12" s="68"/>
      <c r="L12" s="64"/>
      <c r="M12" s="14">
        <f t="shared" si="0"/>
        <v>24</v>
      </c>
    </row>
    <row r="13" spans="1:13" ht="18.75" x14ac:dyDescent="0.3">
      <c r="A13" s="15" t="s">
        <v>16</v>
      </c>
      <c r="B13" s="16">
        <v>42009</v>
      </c>
      <c r="C13" t="s">
        <v>17</v>
      </c>
      <c r="D13" s="17">
        <v>42015</v>
      </c>
      <c r="E13" s="18" t="s">
        <v>18</v>
      </c>
      <c r="F13" s="123" t="s">
        <v>25</v>
      </c>
      <c r="G13" s="69" t="s">
        <v>26</v>
      </c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24" t="s">
        <v>60</v>
      </c>
      <c r="G14" s="69" t="s">
        <v>26</v>
      </c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125" t="s">
        <v>71</v>
      </c>
      <c r="G15" s="66" t="s">
        <v>25</v>
      </c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>
        <v>8</v>
      </c>
      <c r="G16" s="108">
        <v>8</v>
      </c>
      <c r="H16" s="108">
        <v>8</v>
      </c>
      <c r="I16" s="108">
        <v>8</v>
      </c>
      <c r="J16" s="110">
        <v>8</v>
      </c>
      <c r="K16" s="68"/>
      <c r="L16" s="64"/>
      <c r="M16" s="14">
        <f t="shared" si="0"/>
        <v>40</v>
      </c>
    </row>
    <row r="17" spans="1:13" ht="18.75" x14ac:dyDescent="0.3">
      <c r="A17" s="15" t="s">
        <v>16</v>
      </c>
      <c r="B17" s="16">
        <v>42016</v>
      </c>
      <c r="C17" t="s">
        <v>17</v>
      </c>
      <c r="D17" s="17">
        <v>42022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>
        <v>8</v>
      </c>
      <c r="G20" s="108">
        <v>8</v>
      </c>
      <c r="H20" s="108">
        <v>8</v>
      </c>
      <c r="I20" s="108">
        <v>8</v>
      </c>
      <c r="J20" s="108">
        <v>8</v>
      </c>
      <c r="K20" s="68"/>
      <c r="L20" s="64"/>
      <c r="M20" s="14">
        <f t="shared" si="0"/>
        <v>40</v>
      </c>
    </row>
    <row r="21" spans="1:13" ht="18.75" x14ac:dyDescent="0.3">
      <c r="A21" s="15" t="s">
        <v>16</v>
      </c>
      <c r="B21" s="16">
        <v>42023</v>
      </c>
      <c r="C21" t="s">
        <v>17</v>
      </c>
      <c r="D21" s="17">
        <v>42029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>
        <v>8</v>
      </c>
      <c r="G24" s="79">
        <v>8</v>
      </c>
      <c r="H24" s="79">
        <v>8</v>
      </c>
      <c r="I24" s="79">
        <v>8</v>
      </c>
      <c r="J24" s="79">
        <v>8</v>
      </c>
      <c r="K24" s="64"/>
      <c r="L24" s="64"/>
      <c r="M24" s="14">
        <f t="shared" si="0"/>
        <v>40</v>
      </c>
    </row>
    <row r="25" spans="1:13" ht="18.75" x14ac:dyDescent="0.3">
      <c r="A25" s="15" t="s">
        <v>16</v>
      </c>
      <c r="B25" s="16">
        <v>42030</v>
      </c>
      <c r="C25" t="s">
        <v>17</v>
      </c>
      <c r="D25" s="17">
        <v>42035</v>
      </c>
      <c r="E25" s="18" t="s">
        <v>18</v>
      </c>
      <c r="F25" s="19"/>
      <c r="G25" s="80"/>
      <c r="H25" s="80"/>
      <c r="I25" s="80"/>
      <c r="J25" s="80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80"/>
      <c r="J26" s="80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82"/>
      <c r="J27" s="82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144</v>
      </c>
    </row>
  </sheetData>
  <mergeCells count="3">
    <mergeCell ref="A6:D6"/>
    <mergeCell ref="F6:M6"/>
    <mergeCell ref="B29:J29"/>
  </mergeCells>
  <conditionalFormatting sqref="M9:M29">
    <cfRule type="expression" dxfId="115" priority="2">
      <formula>LEN(TRIM(M9))=0</formula>
    </cfRule>
  </conditionalFormatting>
  <conditionalFormatting sqref="M8:M29">
    <cfRule type="cellIs" dxfId="114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{AF7BE0C2-9D1D-4868-BCD0-CC2CFB5680A2}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F7BE0C2-9D1D-4868-BCD0-CC2CFB5680A2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2D050"/>
  </sheetPr>
  <dimension ref="A3:M29"/>
  <sheetViews>
    <sheetView zoomScaleNormal="100" workbookViewId="0">
      <selection activeCell="H8" sqref="H8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72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04">
        <v>8</v>
      </c>
      <c r="G8" s="79">
        <v>8</v>
      </c>
      <c r="H8" s="79"/>
      <c r="I8" s="79"/>
      <c r="J8" s="13"/>
      <c r="K8" s="64"/>
      <c r="L8" s="64"/>
      <c r="M8" s="14">
        <f t="shared" ref="M8:M28" si="0">SUM(F8:L8)</f>
        <v>16</v>
      </c>
    </row>
    <row r="9" spans="1:13" ht="18.75" x14ac:dyDescent="0.3">
      <c r="A9" s="15" t="s">
        <v>16</v>
      </c>
      <c r="B9" s="16">
        <v>42037</v>
      </c>
      <c r="C9" t="s">
        <v>17</v>
      </c>
      <c r="D9" s="17">
        <v>42043</v>
      </c>
      <c r="E9" s="18" t="s">
        <v>18</v>
      </c>
      <c r="F9" s="105"/>
      <c r="G9" s="80"/>
      <c r="H9" s="8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05"/>
      <c r="G10" s="80"/>
      <c r="H10" s="8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06"/>
      <c r="G11" s="107"/>
      <c r="H11" s="107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/>
      <c r="G12" s="108"/>
      <c r="H12" s="108"/>
      <c r="I12" s="108"/>
      <c r="J12" s="108"/>
      <c r="K12" s="68"/>
      <c r="L12" s="64"/>
      <c r="M12" s="14">
        <f t="shared" si="0"/>
        <v>0</v>
      </c>
    </row>
    <row r="13" spans="1:13" ht="18.75" x14ac:dyDescent="0.3">
      <c r="A13" s="15" t="s">
        <v>16</v>
      </c>
      <c r="B13" s="16">
        <v>42044</v>
      </c>
      <c r="C13" t="s">
        <v>17</v>
      </c>
      <c r="D13" s="17">
        <v>42050</v>
      </c>
      <c r="E13" s="18" t="s">
        <v>18</v>
      </c>
      <c r="F13" s="94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94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/>
      <c r="G16" s="108"/>
      <c r="H16" s="108"/>
      <c r="I16" s="108"/>
      <c r="J16" s="110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42051</v>
      </c>
      <c r="C17" t="s">
        <v>17</v>
      </c>
      <c r="D17" s="17">
        <v>42057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/>
      <c r="G20" s="108"/>
      <c r="H20" s="108"/>
      <c r="I20" s="108"/>
      <c r="J20" s="108"/>
      <c r="K20" s="68"/>
      <c r="L20" s="64"/>
      <c r="M20" s="14">
        <f t="shared" si="0"/>
        <v>0</v>
      </c>
    </row>
    <row r="21" spans="1:13" ht="18.75" x14ac:dyDescent="0.3">
      <c r="A21" s="15" t="s">
        <v>16</v>
      </c>
      <c r="B21" s="16">
        <v>42058</v>
      </c>
      <c r="C21" t="s">
        <v>17</v>
      </c>
      <c r="D21" s="17">
        <v>42063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26"/>
      <c r="G24" s="127"/>
      <c r="H24" s="127" t="s">
        <v>34</v>
      </c>
      <c r="I24" s="127"/>
      <c r="J24" s="127"/>
      <c r="K24" s="64"/>
      <c r="L24" s="64"/>
      <c r="M24" s="14">
        <f t="shared" si="0"/>
        <v>0</v>
      </c>
    </row>
    <row r="25" spans="1:13" ht="18.75" x14ac:dyDescent="0.3">
      <c r="A25" s="15" t="s">
        <v>16</v>
      </c>
      <c r="B25" s="16"/>
      <c r="C25" t="s">
        <v>17</v>
      </c>
      <c r="D25" s="17"/>
      <c r="E25" s="18" t="s">
        <v>18</v>
      </c>
      <c r="F25" s="128"/>
      <c r="G25" s="129"/>
      <c r="H25" s="129" t="s">
        <v>34</v>
      </c>
      <c r="I25" s="129"/>
      <c r="J25" s="129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28"/>
      <c r="G26" s="129"/>
      <c r="H26" s="129" t="s">
        <v>34</v>
      </c>
      <c r="I26" s="129"/>
      <c r="J26" s="129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130"/>
      <c r="G27" s="131"/>
      <c r="H27" s="131" t="s">
        <v>34</v>
      </c>
      <c r="I27" s="131"/>
      <c r="J27" s="131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16</v>
      </c>
    </row>
  </sheetData>
  <mergeCells count="3">
    <mergeCell ref="A6:D6"/>
    <mergeCell ref="F6:M6"/>
    <mergeCell ref="B29:J29"/>
  </mergeCells>
  <conditionalFormatting sqref="M9:M29">
    <cfRule type="expression" dxfId="113" priority="2">
      <formula>LEN(TRIM(M9))=0</formula>
    </cfRule>
  </conditionalFormatting>
  <conditionalFormatting sqref="M8:M29">
    <cfRule type="cellIs" dxfId="112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{CB8895CA-93A1-4EFF-BBE7-6A4896679377}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B8895CA-93A1-4EFF-BBE7-6A4896679377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92D050"/>
  </sheetPr>
  <dimension ref="A3:M29"/>
  <sheetViews>
    <sheetView zoomScaleNormal="100" workbookViewId="0">
      <selection activeCell="J12" sqref="J12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73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04"/>
      <c r="G8" s="79"/>
      <c r="H8" s="79"/>
      <c r="I8" s="79"/>
      <c r="J8" s="13"/>
      <c r="K8" s="64"/>
      <c r="L8" s="64"/>
      <c r="M8" s="14">
        <f t="shared" ref="M8:M28" si="0">SUM(F8:L8)</f>
        <v>0</v>
      </c>
    </row>
    <row r="9" spans="1:13" ht="18.75" x14ac:dyDescent="0.3">
      <c r="A9" s="15" t="s">
        <v>16</v>
      </c>
      <c r="B9" s="16">
        <v>42065</v>
      </c>
      <c r="C9" t="s">
        <v>17</v>
      </c>
      <c r="D9" s="17">
        <v>42071</v>
      </c>
      <c r="E9" s="18" t="s">
        <v>18</v>
      </c>
      <c r="F9" s="105"/>
      <c r="G9" s="80"/>
      <c r="H9" s="8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05"/>
      <c r="G10" s="80"/>
      <c r="H10" s="8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06"/>
      <c r="G11" s="107"/>
      <c r="H11" s="107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/>
      <c r="G12" s="108"/>
      <c r="H12" s="108"/>
      <c r="I12" s="108">
        <v>8</v>
      </c>
      <c r="J12" s="108"/>
      <c r="K12" s="68"/>
      <c r="L12" s="64"/>
      <c r="M12" s="14">
        <f t="shared" si="0"/>
        <v>8</v>
      </c>
    </row>
    <row r="13" spans="1:13" ht="18.75" x14ac:dyDescent="0.3">
      <c r="A13" s="15" t="s">
        <v>16</v>
      </c>
      <c r="B13" s="16">
        <v>42072</v>
      </c>
      <c r="C13" t="s">
        <v>17</v>
      </c>
      <c r="D13" s="17">
        <v>42078</v>
      </c>
      <c r="E13" s="18" t="s">
        <v>18</v>
      </c>
      <c r="F13" s="94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94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/>
      <c r="G16" s="108"/>
      <c r="H16" s="108"/>
      <c r="I16" s="108"/>
      <c r="J16" s="110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42079</v>
      </c>
      <c r="C17" t="s">
        <v>17</v>
      </c>
      <c r="D17" s="17">
        <v>42085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/>
      <c r="G20" s="108"/>
      <c r="H20" s="108"/>
      <c r="I20" s="108"/>
      <c r="J20" s="108"/>
      <c r="K20" s="68"/>
      <c r="L20" s="64"/>
      <c r="M20" s="14">
        <f t="shared" si="0"/>
        <v>0</v>
      </c>
    </row>
    <row r="21" spans="1:13" ht="18.75" x14ac:dyDescent="0.3">
      <c r="A21" s="15" t="s">
        <v>16</v>
      </c>
      <c r="B21" s="16">
        <v>42086</v>
      </c>
      <c r="C21" t="s">
        <v>17</v>
      </c>
      <c r="D21" s="17">
        <v>42092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/>
      <c r="G24" s="79"/>
      <c r="H24" s="127"/>
      <c r="I24" s="127" t="s">
        <v>40</v>
      </c>
      <c r="J24" s="127"/>
      <c r="K24" s="64"/>
      <c r="L24" s="64"/>
      <c r="M24" s="14">
        <f t="shared" si="0"/>
        <v>0</v>
      </c>
    </row>
    <row r="25" spans="1:13" ht="18.75" x14ac:dyDescent="0.3">
      <c r="A25" s="15" t="s">
        <v>16</v>
      </c>
      <c r="B25" s="16">
        <v>42093</v>
      </c>
      <c r="C25" t="s">
        <v>17</v>
      </c>
      <c r="D25" s="17">
        <v>42094</v>
      </c>
      <c r="E25" s="18" t="s">
        <v>18</v>
      </c>
      <c r="F25" s="19"/>
      <c r="G25" s="80"/>
      <c r="H25" s="129"/>
      <c r="I25" s="129" t="s">
        <v>40</v>
      </c>
      <c r="J25" s="129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129"/>
      <c r="I26" s="129" t="s">
        <v>40</v>
      </c>
      <c r="J26" s="129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131"/>
      <c r="I27" s="131" t="s">
        <v>40</v>
      </c>
      <c r="J27" s="131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8</v>
      </c>
    </row>
  </sheetData>
  <mergeCells count="3">
    <mergeCell ref="A6:D6"/>
    <mergeCell ref="F6:M6"/>
    <mergeCell ref="B29:J29"/>
  </mergeCells>
  <conditionalFormatting sqref="M9:M29">
    <cfRule type="expression" dxfId="111" priority="2">
      <formula>LEN(TRIM(M9))=0</formula>
    </cfRule>
  </conditionalFormatting>
  <conditionalFormatting sqref="M8:M29">
    <cfRule type="cellIs" dxfId="110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{9140123B-8251-4C55-BCB0-755A3A50BE83}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140123B-8251-4C55-BCB0-755A3A50BE83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92D050"/>
  </sheetPr>
  <dimension ref="A3:M29"/>
  <sheetViews>
    <sheetView zoomScaleNormal="100" workbookViewId="0">
      <selection activeCell="N30" sqref="N30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74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26" t="s">
        <v>25</v>
      </c>
      <c r="G8" s="79"/>
      <c r="H8" s="79"/>
      <c r="I8" s="79"/>
      <c r="J8" s="13"/>
      <c r="K8" s="64"/>
      <c r="L8" s="64"/>
      <c r="M8" s="14">
        <f t="shared" ref="M8:M28" si="0">SUM(F8:L8)</f>
        <v>0</v>
      </c>
    </row>
    <row r="9" spans="1:13" ht="18.75" x14ac:dyDescent="0.3">
      <c r="A9" s="15" t="s">
        <v>16</v>
      </c>
      <c r="B9" s="16">
        <v>42095</v>
      </c>
      <c r="C9" t="s">
        <v>17</v>
      </c>
      <c r="D9" s="17">
        <v>42099</v>
      </c>
      <c r="E9" s="18" t="s">
        <v>18</v>
      </c>
      <c r="F9" s="128" t="s">
        <v>25</v>
      </c>
      <c r="G9" s="80"/>
      <c r="H9" s="8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28" t="s">
        <v>25</v>
      </c>
      <c r="G10" s="80"/>
      <c r="H10" s="8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32" t="s">
        <v>25</v>
      </c>
      <c r="G11" s="107"/>
      <c r="H11" s="107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33" t="s">
        <v>51</v>
      </c>
      <c r="G12" s="108">
        <v>8</v>
      </c>
      <c r="H12" s="108">
        <v>8</v>
      </c>
      <c r="I12" s="108"/>
      <c r="J12" s="108"/>
      <c r="K12" s="68"/>
      <c r="L12" s="64"/>
      <c r="M12" s="14">
        <f t="shared" si="0"/>
        <v>16</v>
      </c>
    </row>
    <row r="13" spans="1:13" ht="18.75" x14ac:dyDescent="0.3">
      <c r="A13" s="15" t="s">
        <v>16</v>
      </c>
      <c r="B13" s="16">
        <v>42100</v>
      </c>
      <c r="C13" t="s">
        <v>17</v>
      </c>
      <c r="D13" s="17">
        <v>42106</v>
      </c>
      <c r="E13" s="18" t="s">
        <v>18</v>
      </c>
      <c r="F13" s="134" t="s">
        <v>68</v>
      </c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34" t="s">
        <v>75</v>
      </c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13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/>
      <c r="G16" s="108"/>
      <c r="H16" s="108"/>
      <c r="I16" s="108"/>
      <c r="J16" s="110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42107</v>
      </c>
      <c r="C17" t="s">
        <v>17</v>
      </c>
      <c r="D17" s="17">
        <v>42113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/>
      <c r="G20" s="108"/>
      <c r="H20" s="108"/>
      <c r="I20" s="108"/>
      <c r="J20" s="108"/>
      <c r="K20" s="68"/>
      <c r="L20" s="64"/>
      <c r="M20" s="14">
        <f t="shared" si="0"/>
        <v>0</v>
      </c>
    </row>
    <row r="21" spans="1:13" ht="18.75" x14ac:dyDescent="0.3">
      <c r="A21" s="15" t="s">
        <v>16</v>
      </c>
      <c r="B21" s="16">
        <v>42114</v>
      </c>
      <c r="C21" t="s">
        <v>17</v>
      </c>
      <c r="D21" s="17">
        <v>42120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/>
      <c r="G24" s="79"/>
      <c r="H24" s="79"/>
      <c r="I24" s="79"/>
      <c r="J24" s="127" t="s">
        <v>25</v>
      </c>
      <c r="K24" s="64"/>
      <c r="L24" s="64"/>
      <c r="M24" s="14">
        <f t="shared" si="0"/>
        <v>0</v>
      </c>
    </row>
    <row r="25" spans="1:13" ht="18.75" x14ac:dyDescent="0.3">
      <c r="A25" s="15" t="s">
        <v>16</v>
      </c>
      <c r="B25" s="16">
        <v>42121</v>
      </c>
      <c r="C25" t="s">
        <v>17</v>
      </c>
      <c r="D25" s="17">
        <v>42124</v>
      </c>
      <c r="E25" s="18" t="s">
        <v>18</v>
      </c>
      <c r="F25" s="19"/>
      <c r="G25" s="80"/>
      <c r="H25" s="80"/>
      <c r="I25" s="80"/>
      <c r="J25" s="129" t="s">
        <v>25</v>
      </c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80"/>
      <c r="J26" s="129" t="s">
        <v>25</v>
      </c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82"/>
      <c r="J27" s="131" t="s">
        <v>25</v>
      </c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16</v>
      </c>
    </row>
  </sheetData>
  <mergeCells count="3">
    <mergeCell ref="A6:D6"/>
    <mergeCell ref="F6:M6"/>
    <mergeCell ref="B29:J29"/>
  </mergeCells>
  <conditionalFormatting sqref="M9:M29">
    <cfRule type="expression" dxfId="109" priority="2">
      <formula>LEN(TRIM(M9))=0</formula>
    </cfRule>
  </conditionalFormatting>
  <conditionalFormatting sqref="M8:M29">
    <cfRule type="cellIs" dxfId="108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{FE3C3F49-2EE0-494F-ADAF-5864AA4EF69F}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E3C3F49-2EE0-494F-ADAF-5864AA4EF69F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92D050"/>
  </sheetPr>
  <dimension ref="A3:M29"/>
  <sheetViews>
    <sheetView zoomScaleNormal="100" workbookViewId="0">
      <selection activeCell="H11" sqref="H11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76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13" t="s">
        <v>26</v>
      </c>
      <c r="G8" s="97" t="s">
        <v>25</v>
      </c>
      <c r="H8" s="97" t="s">
        <v>25</v>
      </c>
      <c r="I8" s="79">
        <v>8</v>
      </c>
      <c r="J8" s="13">
        <v>7</v>
      </c>
      <c r="K8" s="64"/>
      <c r="L8" s="64"/>
      <c r="M8" s="14">
        <f t="shared" ref="M8:M28" si="0">SUM(F8:L8)</f>
        <v>15</v>
      </c>
    </row>
    <row r="9" spans="1:13" ht="18.75" x14ac:dyDescent="0.3">
      <c r="A9" s="15" t="s">
        <v>16</v>
      </c>
      <c r="B9" s="16">
        <v>42186</v>
      </c>
      <c r="C9" t="s">
        <v>17</v>
      </c>
      <c r="D9" s="17">
        <v>42190</v>
      </c>
      <c r="E9" s="18" t="s">
        <v>18</v>
      </c>
      <c r="F9" s="114" t="s">
        <v>25</v>
      </c>
      <c r="G9" s="98" t="s">
        <v>25</v>
      </c>
      <c r="H9" s="98" t="s">
        <v>25</v>
      </c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14"/>
      <c r="G10" s="98" t="s">
        <v>43</v>
      </c>
      <c r="H10" s="98" t="s">
        <v>25</v>
      </c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15"/>
      <c r="G11" s="99" t="s">
        <v>40</v>
      </c>
      <c r="H11" s="99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>
        <v>8</v>
      </c>
      <c r="G12" s="108">
        <v>8</v>
      </c>
      <c r="H12" s="108">
        <v>8</v>
      </c>
      <c r="I12" s="108">
        <v>8</v>
      </c>
      <c r="J12" s="108">
        <v>7</v>
      </c>
      <c r="K12" s="68"/>
      <c r="L12" s="64"/>
      <c r="M12" s="14">
        <f t="shared" si="0"/>
        <v>39</v>
      </c>
    </row>
    <row r="13" spans="1:13" ht="18.75" x14ac:dyDescent="0.3">
      <c r="A13" s="15" t="s">
        <v>16</v>
      </c>
      <c r="B13" s="16">
        <v>42191</v>
      </c>
      <c r="C13" t="s">
        <v>17</v>
      </c>
      <c r="D13" s="17">
        <v>42197</v>
      </c>
      <c r="E13" s="18" t="s">
        <v>18</v>
      </c>
      <c r="F13" s="136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36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/>
      <c r="G16" s="116" t="s">
        <v>42</v>
      </c>
      <c r="H16" s="108"/>
      <c r="I16" s="108"/>
      <c r="J16" s="110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42198</v>
      </c>
      <c r="C17" t="s">
        <v>17</v>
      </c>
      <c r="D17" s="17">
        <v>42204</v>
      </c>
      <c r="E17" s="18" t="s">
        <v>18</v>
      </c>
      <c r="F17" s="94"/>
      <c r="G17" s="117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17" t="s">
        <v>54</v>
      </c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18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>
        <v>8</v>
      </c>
      <c r="G20" s="108">
        <v>8</v>
      </c>
      <c r="H20" s="108">
        <v>8</v>
      </c>
      <c r="I20" s="108">
        <v>8</v>
      </c>
      <c r="J20" s="108">
        <v>8</v>
      </c>
      <c r="K20" s="68"/>
      <c r="L20" s="64"/>
      <c r="M20" s="14">
        <f t="shared" si="0"/>
        <v>40</v>
      </c>
    </row>
    <row r="21" spans="1:13" ht="18.75" x14ac:dyDescent="0.3">
      <c r="A21" s="15" t="s">
        <v>16</v>
      </c>
      <c r="B21" s="16">
        <v>42205</v>
      </c>
      <c r="C21" t="s">
        <v>17</v>
      </c>
      <c r="D21" s="17">
        <v>42211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>
        <v>8</v>
      </c>
      <c r="G24" s="79">
        <v>8</v>
      </c>
      <c r="H24" s="79">
        <v>8</v>
      </c>
      <c r="I24" s="79">
        <v>8</v>
      </c>
      <c r="J24" s="137">
        <v>8</v>
      </c>
      <c r="K24" s="64"/>
      <c r="L24" s="64"/>
      <c r="M24" s="14">
        <f t="shared" si="0"/>
        <v>40</v>
      </c>
    </row>
    <row r="25" spans="1:13" ht="18.75" x14ac:dyDescent="0.3">
      <c r="A25" s="15" t="s">
        <v>16</v>
      </c>
      <c r="B25" s="16">
        <v>42212</v>
      </c>
      <c r="C25" t="s">
        <v>17</v>
      </c>
      <c r="D25" s="17">
        <v>42216</v>
      </c>
      <c r="E25" s="18" t="s">
        <v>18</v>
      </c>
      <c r="F25" s="19"/>
      <c r="G25" s="80"/>
      <c r="H25" s="80"/>
      <c r="I25" s="80"/>
      <c r="J25" s="138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80"/>
      <c r="J26" s="138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82"/>
      <c r="J27" s="82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134</v>
      </c>
    </row>
  </sheetData>
  <mergeCells count="3">
    <mergeCell ref="A6:D6"/>
    <mergeCell ref="F6:M6"/>
    <mergeCell ref="B29:J29"/>
  </mergeCells>
  <conditionalFormatting sqref="M9:M29">
    <cfRule type="expression" dxfId="107" priority="2">
      <formula>LEN(TRIM(M9))=0</formula>
    </cfRule>
  </conditionalFormatting>
  <conditionalFormatting sqref="M8:M29">
    <cfRule type="cellIs" dxfId="106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{ADE35551-40D6-461E-8973-6260E8D310C8}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DE35551-40D6-461E-8973-6260E8D310C8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92D050"/>
  </sheetPr>
  <dimension ref="A3:M29"/>
  <sheetViews>
    <sheetView topLeftCell="A7" zoomScaleNormal="100" workbookViewId="0">
      <selection activeCell="G24" sqref="G24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77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04">
        <v>8</v>
      </c>
      <c r="G8" s="79">
        <v>8</v>
      </c>
      <c r="H8" s="79">
        <v>8</v>
      </c>
      <c r="I8" s="79">
        <v>8</v>
      </c>
      <c r="J8" s="13">
        <v>8</v>
      </c>
      <c r="K8" s="64"/>
      <c r="L8" s="64"/>
      <c r="M8" s="14">
        <f t="shared" ref="M8:M28" si="0">SUM(F8:L8)</f>
        <v>40</v>
      </c>
    </row>
    <row r="9" spans="1:13" ht="18.75" x14ac:dyDescent="0.3">
      <c r="A9" s="15" t="s">
        <v>16</v>
      </c>
      <c r="B9" s="16">
        <v>42219</v>
      </c>
      <c r="C9" t="s">
        <v>17</v>
      </c>
      <c r="D9" s="17">
        <v>42225</v>
      </c>
      <c r="E9" s="18" t="s">
        <v>18</v>
      </c>
      <c r="F9" s="105"/>
      <c r="G9" s="80"/>
      <c r="H9" s="8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05"/>
      <c r="G10" s="80"/>
      <c r="H10" s="8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06"/>
      <c r="G11" s="107"/>
      <c r="H11" s="107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>
        <v>8</v>
      </c>
      <c r="G12" s="108">
        <v>8</v>
      </c>
      <c r="H12" s="108">
        <v>8</v>
      </c>
      <c r="I12" s="108">
        <v>8</v>
      </c>
      <c r="J12" s="108">
        <v>8</v>
      </c>
      <c r="K12" s="116" t="s">
        <v>78</v>
      </c>
      <c r="L12" s="64"/>
      <c r="M12" s="14">
        <f t="shared" si="0"/>
        <v>40</v>
      </c>
    </row>
    <row r="13" spans="1:13" ht="18.75" x14ac:dyDescent="0.3">
      <c r="A13" s="15" t="s">
        <v>16</v>
      </c>
      <c r="B13" s="16">
        <v>42226</v>
      </c>
      <c r="C13" t="s">
        <v>17</v>
      </c>
      <c r="D13" s="17">
        <v>42232</v>
      </c>
      <c r="E13" s="18" t="s">
        <v>18</v>
      </c>
      <c r="F13" s="136"/>
      <c r="G13" s="109"/>
      <c r="H13" s="109"/>
      <c r="I13" s="109"/>
      <c r="J13" s="109"/>
      <c r="K13" s="117" t="s">
        <v>65</v>
      </c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36"/>
      <c r="G14" s="109"/>
      <c r="H14" s="109"/>
      <c r="I14" s="109"/>
      <c r="J14" s="109"/>
      <c r="K14" s="117" t="s">
        <v>79</v>
      </c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118" t="s">
        <v>80</v>
      </c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>
        <v>8</v>
      </c>
      <c r="G16" s="108">
        <v>8</v>
      </c>
      <c r="H16" s="108">
        <v>8</v>
      </c>
      <c r="I16" s="108">
        <v>8</v>
      </c>
      <c r="J16" s="110">
        <v>8</v>
      </c>
      <c r="K16" s="68"/>
      <c r="L16" s="64"/>
      <c r="M16" s="14">
        <f t="shared" si="0"/>
        <v>40</v>
      </c>
    </row>
    <row r="17" spans="1:13" ht="18.75" x14ac:dyDescent="0.3">
      <c r="A17" s="15" t="s">
        <v>16</v>
      </c>
      <c r="B17" s="16">
        <v>42233</v>
      </c>
      <c r="C17" t="s">
        <v>17</v>
      </c>
      <c r="D17" s="17">
        <v>42239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>
        <v>8</v>
      </c>
      <c r="G20" s="108">
        <v>8</v>
      </c>
      <c r="H20" s="108">
        <v>8</v>
      </c>
      <c r="I20" s="108">
        <v>8</v>
      </c>
      <c r="J20" s="108">
        <v>8</v>
      </c>
      <c r="K20" s="68"/>
      <c r="L20" s="64"/>
      <c r="M20" s="14">
        <f t="shared" si="0"/>
        <v>40</v>
      </c>
    </row>
    <row r="21" spans="1:13" ht="18.75" x14ac:dyDescent="0.3">
      <c r="A21" s="15" t="s">
        <v>16</v>
      </c>
      <c r="B21" s="16">
        <v>42240</v>
      </c>
      <c r="C21" t="s">
        <v>17</v>
      </c>
      <c r="D21" s="17">
        <v>42246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>
        <v>8</v>
      </c>
      <c r="G24" s="52"/>
      <c r="H24" s="52" t="s">
        <v>40</v>
      </c>
      <c r="I24" s="52"/>
      <c r="J24" s="52" t="s">
        <v>25</v>
      </c>
      <c r="K24" s="64"/>
      <c r="L24" s="64"/>
      <c r="M24" s="14">
        <f t="shared" si="0"/>
        <v>8</v>
      </c>
    </row>
    <row r="25" spans="1:13" ht="18.75" x14ac:dyDescent="0.3">
      <c r="A25" s="15" t="s">
        <v>16</v>
      </c>
      <c r="B25" s="16">
        <v>42247</v>
      </c>
      <c r="C25" t="s">
        <v>17</v>
      </c>
      <c r="D25" s="17">
        <v>42247</v>
      </c>
      <c r="E25" s="18" t="s">
        <v>18</v>
      </c>
      <c r="F25" s="19"/>
      <c r="G25" s="54"/>
      <c r="H25" s="54" t="s">
        <v>40</v>
      </c>
      <c r="I25" s="54"/>
      <c r="J25" s="54" t="s">
        <v>25</v>
      </c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54"/>
      <c r="H26" s="54" t="s">
        <v>40</v>
      </c>
      <c r="I26" s="54"/>
      <c r="J26" s="54" t="s">
        <v>25</v>
      </c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62"/>
      <c r="H27" s="62" t="s">
        <v>40</v>
      </c>
      <c r="I27" s="62"/>
      <c r="J27" s="62" t="s">
        <v>25</v>
      </c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168</v>
      </c>
    </row>
  </sheetData>
  <mergeCells count="3">
    <mergeCell ref="A6:D6"/>
    <mergeCell ref="F6:M6"/>
    <mergeCell ref="B29:J29"/>
  </mergeCells>
  <conditionalFormatting sqref="M9:M29">
    <cfRule type="expression" dxfId="105" priority="2">
      <formula>LEN(TRIM(M9))=0</formula>
    </cfRule>
  </conditionalFormatting>
  <conditionalFormatting sqref="M8:M29">
    <cfRule type="cellIs" dxfId="104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{9CA0E440-DC50-4AB4-95F1-BB9EBBF4A880}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CA0E440-DC50-4AB4-95F1-BB9EBBF4A880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92D050"/>
  </sheetPr>
  <dimension ref="A3:M29"/>
  <sheetViews>
    <sheetView zoomScaleNormal="100" workbookViewId="0">
      <selection activeCell="I24" sqref="I24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81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13" t="s">
        <v>25</v>
      </c>
      <c r="G8" s="79">
        <v>8</v>
      </c>
      <c r="H8" s="79">
        <v>8</v>
      </c>
      <c r="I8" s="79">
        <v>8</v>
      </c>
      <c r="J8" s="13">
        <v>8</v>
      </c>
      <c r="K8" s="64"/>
      <c r="L8" s="64"/>
      <c r="M8" s="14">
        <f t="shared" ref="M8:M28" si="0">SUM(F8:L8)</f>
        <v>32</v>
      </c>
    </row>
    <row r="9" spans="1:13" ht="18.75" x14ac:dyDescent="0.3">
      <c r="A9" s="15" t="s">
        <v>16</v>
      </c>
      <c r="B9" s="16">
        <v>42248</v>
      </c>
      <c r="C9" t="s">
        <v>17</v>
      </c>
      <c r="D9" s="17">
        <v>42253</v>
      </c>
      <c r="E9" s="18" t="s">
        <v>18</v>
      </c>
      <c r="F9" s="114" t="s">
        <v>25</v>
      </c>
      <c r="G9" s="80"/>
      <c r="H9" s="8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14" t="s">
        <v>25</v>
      </c>
      <c r="G10" s="80"/>
      <c r="H10" s="8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15" t="s">
        <v>25</v>
      </c>
      <c r="G11" s="107"/>
      <c r="H11" s="107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>
        <v>8</v>
      </c>
      <c r="G12" s="108">
        <v>8</v>
      </c>
      <c r="H12" s="108">
        <v>8</v>
      </c>
      <c r="I12" s="108">
        <v>8</v>
      </c>
      <c r="J12" s="108">
        <v>7</v>
      </c>
      <c r="K12" s="68"/>
      <c r="L12" s="64"/>
      <c r="M12" s="14">
        <f t="shared" si="0"/>
        <v>39</v>
      </c>
    </row>
    <row r="13" spans="1:13" ht="18.75" x14ac:dyDescent="0.3">
      <c r="A13" s="15" t="s">
        <v>16</v>
      </c>
      <c r="B13" s="16">
        <v>42254</v>
      </c>
      <c r="C13" t="s">
        <v>17</v>
      </c>
      <c r="D13" s="17">
        <v>42260</v>
      </c>
      <c r="E13" s="18" t="s">
        <v>18</v>
      </c>
      <c r="F13" s="136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36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>
        <v>8</v>
      </c>
      <c r="G16" s="108">
        <v>8</v>
      </c>
      <c r="H16" s="108">
        <v>8</v>
      </c>
      <c r="I16" s="108">
        <v>8</v>
      </c>
      <c r="J16" s="110">
        <v>7</v>
      </c>
      <c r="K16" s="68"/>
      <c r="L16" s="64"/>
      <c r="M16" s="14">
        <f t="shared" si="0"/>
        <v>39</v>
      </c>
    </row>
    <row r="17" spans="1:13" ht="18.75" x14ac:dyDescent="0.3">
      <c r="A17" s="15" t="s">
        <v>16</v>
      </c>
      <c r="B17" s="16">
        <v>42261</v>
      </c>
      <c r="C17" t="s">
        <v>17</v>
      </c>
      <c r="D17" s="17">
        <v>42267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>
        <v>8</v>
      </c>
      <c r="G20" s="108">
        <v>8</v>
      </c>
      <c r="H20" s="108">
        <v>8</v>
      </c>
      <c r="I20" s="108">
        <v>8</v>
      </c>
      <c r="J20" s="108">
        <v>7</v>
      </c>
      <c r="K20" s="68"/>
      <c r="L20" s="64"/>
      <c r="M20" s="14">
        <f t="shared" si="0"/>
        <v>39</v>
      </c>
    </row>
    <row r="21" spans="1:13" ht="18.75" x14ac:dyDescent="0.3">
      <c r="A21" s="15" t="s">
        <v>16</v>
      </c>
      <c r="B21" s="16">
        <v>42268</v>
      </c>
      <c r="C21" t="s">
        <v>17</v>
      </c>
      <c r="D21" s="17">
        <v>42274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>
        <v>8</v>
      </c>
      <c r="G24" s="79">
        <v>8</v>
      </c>
      <c r="H24" s="79">
        <v>8</v>
      </c>
      <c r="I24" s="97" t="s">
        <v>25</v>
      </c>
      <c r="J24" s="97" t="s">
        <v>25</v>
      </c>
      <c r="K24" s="64"/>
      <c r="L24" s="64"/>
      <c r="M24" s="14">
        <f t="shared" si="0"/>
        <v>24</v>
      </c>
    </row>
    <row r="25" spans="1:13" ht="18.75" x14ac:dyDescent="0.3">
      <c r="A25" s="15" t="s">
        <v>16</v>
      </c>
      <c r="B25" s="16">
        <v>42275</v>
      </c>
      <c r="C25" t="s">
        <v>17</v>
      </c>
      <c r="D25" s="17">
        <v>42277</v>
      </c>
      <c r="E25" s="18" t="s">
        <v>18</v>
      </c>
      <c r="F25" s="19"/>
      <c r="G25" s="80"/>
      <c r="H25" s="80"/>
      <c r="I25" s="98" t="s">
        <v>25</v>
      </c>
      <c r="J25" s="98" t="s">
        <v>25</v>
      </c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98" t="s">
        <v>25</v>
      </c>
      <c r="J26" s="98" t="s">
        <v>25</v>
      </c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119" t="s">
        <v>25</v>
      </c>
      <c r="J27" s="119" t="s">
        <v>25</v>
      </c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173</v>
      </c>
    </row>
  </sheetData>
  <mergeCells count="3">
    <mergeCell ref="A6:D6"/>
    <mergeCell ref="F6:M6"/>
    <mergeCell ref="B29:J29"/>
  </mergeCells>
  <conditionalFormatting sqref="M9:M29">
    <cfRule type="expression" dxfId="103" priority="2">
      <formula>LEN(TRIM(M9))=0</formula>
    </cfRule>
  </conditionalFormatting>
  <conditionalFormatting sqref="M8:M29">
    <cfRule type="cellIs" dxfId="102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{A3519488-2BF5-4074-9ED6-8C33871AD1CF}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3519488-2BF5-4074-9ED6-8C33871AD1CF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92D050"/>
  </sheetPr>
  <dimension ref="A3:M29"/>
  <sheetViews>
    <sheetView zoomScaleNormal="100" workbookViewId="0">
      <selection activeCell="J24" sqref="J24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82</v>
      </c>
    </row>
    <row r="6" spans="1:13" x14ac:dyDescent="0.25">
      <c r="A6" s="1116" t="s">
        <v>5</v>
      </c>
      <c r="B6" s="1116"/>
      <c r="C6" s="1116"/>
      <c r="D6" s="1116"/>
      <c r="F6" s="1119" t="s">
        <v>6</v>
      </c>
      <c r="G6" s="1119"/>
      <c r="H6" s="1119"/>
      <c r="I6" s="1119"/>
      <c r="J6" s="1119"/>
      <c r="K6" s="1119"/>
      <c r="L6" s="1119"/>
      <c r="M6" s="1119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90"/>
      <c r="G8" s="139" t="s">
        <v>40</v>
      </c>
      <c r="H8" s="139"/>
      <c r="I8" s="79">
        <v>8</v>
      </c>
      <c r="J8" s="13">
        <v>7</v>
      </c>
      <c r="K8" s="64"/>
      <c r="L8" s="64"/>
      <c r="M8" s="14">
        <f t="shared" ref="M8:M28" si="0">SUM(F8:L8)</f>
        <v>15</v>
      </c>
    </row>
    <row r="9" spans="1:13" ht="18.75" x14ac:dyDescent="0.3">
      <c r="A9" s="15" t="s">
        <v>16</v>
      </c>
      <c r="B9" s="16">
        <v>42278</v>
      </c>
      <c r="C9" t="s">
        <v>17</v>
      </c>
      <c r="D9" s="17">
        <v>42281</v>
      </c>
      <c r="E9" s="18" t="s">
        <v>18</v>
      </c>
      <c r="F9" s="91"/>
      <c r="G9" s="140" t="s">
        <v>40</v>
      </c>
      <c r="H9" s="14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91"/>
      <c r="G10" s="140" t="s">
        <v>40</v>
      </c>
      <c r="H10" s="14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92"/>
      <c r="G11" s="141" t="s">
        <v>40</v>
      </c>
      <c r="H11" s="141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>
        <v>0</v>
      </c>
      <c r="G12" s="108">
        <v>0</v>
      </c>
      <c r="H12" s="108">
        <v>0</v>
      </c>
      <c r="I12" s="108">
        <v>0</v>
      </c>
      <c r="J12" s="108">
        <v>0</v>
      </c>
      <c r="K12" s="68"/>
      <c r="L12" s="64"/>
      <c r="M12" s="14">
        <f t="shared" si="0"/>
        <v>0</v>
      </c>
    </row>
    <row r="13" spans="1:13" ht="18.75" x14ac:dyDescent="0.3">
      <c r="A13" s="15" t="s">
        <v>16</v>
      </c>
      <c r="B13" s="16">
        <v>42282</v>
      </c>
      <c r="C13" t="s">
        <v>17</v>
      </c>
      <c r="D13" s="17">
        <v>42288</v>
      </c>
      <c r="E13" s="18" t="s">
        <v>18</v>
      </c>
      <c r="F13" s="136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36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>
        <v>0</v>
      </c>
      <c r="G16" s="108">
        <v>0</v>
      </c>
      <c r="H16" s="108">
        <v>0</v>
      </c>
      <c r="I16" s="108">
        <v>0</v>
      </c>
      <c r="J16" s="110">
        <v>0</v>
      </c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42289</v>
      </c>
      <c r="C17" t="s">
        <v>17</v>
      </c>
      <c r="D17" s="17">
        <v>42295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>
        <v>8</v>
      </c>
      <c r="G20" s="108">
        <v>8</v>
      </c>
      <c r="H20" s="108">
        <v>8</v>
      </c>
      <c r="I20" s="108">
        <v>8</v>
      </c>
      <c r="J20" s="108"/>
      <c r="K20" s="68"/>
      <c r="L20" s="64"/>
      <c r="M20" s="14">
        <f t="shared" si="0"/>
        <v>32</v>
      </c>
    </row>
    <row r="21" spans="1:13" ht="18.75" x14ac:dyDescent="0.3">
      <c r="A21" s="15" t="s">
        <v>16</v>
      </c>
      <c r="B21" s="16">
        <v>42296</v>
      </c>
      <c r="C21" t="s">
        <v>17</v>
      </c>
      <c r="D21" s="17">
        <v>42302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>
        <v>8</v>
      </c>
      <c r="G24" s="79">
        <v>8</v>
      </c>
      <c r="H24" s="79">
        <v>8</v>
      </c>
      <c r="I24" s="79">
        <v>8</v>
      </c>
      <c r="J24" s="137"/>
      <c r="K24" s="64"/>
      <c r="L24" s="64"/>
      <c r="M24" s="14">
        <f t="shared" si="0"/>
        <v>32</v>
      </c>
    </row>
    <row r="25" spans="1:13" ht="18.75" x14ac:dyDescent="0.3">
      <c r="A25" s="15" t="s">
        <v>16</v>
      </c>
      <c r="B25" s="16">
        <v>42303</v>
      </c>
      <c r="C25" t="s">
        <v>17</v>
      </c>
      <c r="D25" s="17">
        <v>42308</v>
      </c>
      <c r="E25" s="18" t="s">
        <v>18</v>
      </c>
      <c r="F25" s="19"/>
      <c r="G25" s="80"/>
      <c r="H25" s="80"/>
      <c r="I25" s="80"/>
      <c r="J25" s="138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80"/>
      <c r="J26" s="138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82"/>
      <c r="J27" s="82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79</v>
      </c>
    </row>
  </sheetData>
  <mergeCells count="3">
    <mergeCell ref="A6:D6"/>
    <mergeCell ref="F6:M6"/>
    <mergeCell ref="B29:J29"/>
  </mergeCells>
  <conditionalFormatting sqref="M9:M29">
    <cfRule type="expression" dxfId="101" priority="2">
      <formula>LEN(TRIM(M9))=0</formula>
    </cfRule>
  </conditionalFormatting>
  <conditionalFormatting sqref="M8:M29">
    <cfRule type="cellIs" dxfId="100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{205DF15A-10BC-44A4-B72A-F0A6A7E1EF9F}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05DF15A-10BC-44A4-B72A-F0A6A7E1EF9F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92D050"/>
  </sheetPr>
  <dimension ref="A3:M29"/>
  <sheetViews>
    <sheetView zoomScaleNormal="100" workbookViewId="0">
      <selection activeCell="J24" sqref="J24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83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13"/>
      <c r="G8" s="97"/>
      <c r="H8" s="97"/>
      <c r="I8" s="97" t="s">
        <v>28</v>
      </c>
      <c r="J8" s="97"/>
      <c r="K8" s="97"/>
      <c r="L8" s="97"/>
      <c r="M8" s="142">
        <f t="shared" ref="M8:M28" si="0">SUM(F8:L8)</f>
        <v>0</v>
      </c>
    </row>
    <row r="9" spans="1:13" ht="18.75" x14ac:dyDescent="0.3">
      <c r="A9" s="15" t="s">
        <v>16</v>
      </c>
      <c r="B9" s="16">
        <v>42339</v>
      </c>
      <c r="C9" t="s">
        <v>17</v>
      </c>
      <c r="D9" s="17">
        <v>42344</v>
      </c>
      <c r="E9" s="18" t="s">
        <v>18</v>
      </c>
      <c r="F9" s="113"/>
      <c r="G9" s="97"/>
      <c r="H9" s="97"/>
      <c r="I9" s="97" t="s">
        <v>28</v>
      </c>
      <c r="J9" s="97"/>
      <c r="K9" s="97"/>
      <c r="L9" s="97"/>
      <c r="M9" s="142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13"/>
      <c r="G10" s="97"/>
      <c r="H10" s="97"/>
      <c r="I10" s="97" t="s">
        <v>28</v>
      </c>
      <c r="J10" s="97"/>
      <c r="K10" s="97"/>
      <c r="L10" s="97"/>
      <c r="M10" s="142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13"/>
      <c r="G11" s="97"/>
      <c r="H11" s="97"/>
      <c r="I11" s="97" t="s">
        <v>28</v>
      </c>
      <c r="J11" s="97"/>
      <c r="K11" s="97"/>
      <c r="L11" s="97"/>
      <c r="M11" s="143">
        <f t="shared" si="0"/>
        <v>0</v>
      </c>
    </row>
    <row r="12" spans="1:13" ht="18.75" x14ac:dyDescent="0.3">
      <c r="A12" s="15"/>
      <c r="D12" s="22"/>
      <c r="E12" s="36" t="s">
        <v>15</v>
      </c>
      <c r="F12" s="113"/>
      <c r="G12" s="97"/>
      <c r="H12" s="97"/>
      <c r="I12" s="97" t="s">
        <v>28</v>
      </c>
      <c r="J12" s="97"/>
      <c r="K12" s="97"/>
      <c r="L12" s="97"/>
      <c r="M12" s="142">
        <f t="shared" si="0"/>
        <v>0</v>
      </c>
    </row>
    <row r="13" spans="1:13" ht="18.75" x14ac:dyDescent="0.3">
      <c r="A13" s="15" t="s">
        <v>16</v>
      </c>
      <c r="B13" s="16">
        <v>42345</v>
      </c>
      <c r="C13" t="s">
        <v>17</v>
      </c>
      <c r="D13" s="17">
        <v>42351</v>
      </c>
      <c r="E13" s="18" t="s">
        <v>18</v>
      </c>
      <c r="F13" s="113"/>
      <c r="G13" s="97"/>
      <c r="H13" s="97"/>
      <c r="I13" s="97" t="s">
        <v>28</v>
      </c>
      <c r="J13" s="97"/>
      <c r="K13" s="97"/>
      <c r="L13" s="97"/>
      <c r="M13" s="142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13"/>
      <c r="G14" s="97"/>
      <c r="H14" s="97"/>
      <c r="I14" s="97" t="s">
        <v>28</v>
      </c>
      <c r="J14" s="97"/>
      <c r="K14" s="97"/>
      <c r="L14" s="97"/>
      <c r="M14" s="142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113"/>
      <c r="G15" s="97"/>
      <c r="H15" s="97"/>
      <c r="I15" s="97" t="s">
        <v>28</v>
      </c>
      <c r="J15" s="97"/>
      <c r="K15" s="97"/>
      <c r="L15" s="97"/>
      <c r="M15" s="143">
        <f t="shared" si="0"/>
        <v>0</v>
      </c>
    </row>
    <row r="16" spans="1:13" ht="18.75" x14ac:dyDescent="0.3">
      <c r="A16" s="15"/>
      <c r="D16" s="22"/>
      <c r="E16" s="36" t="s">
        <v>15</v>
      </c>
      <c r="F16" s="113"/>
      <c r="G16" s="97"/>
      <c r="H16" s="97"/>
      <c r="I16" s="97" t="s">
        <v>28</v>
      </c>
      <c r="J16" s="97"/>
      <c r="K16" s="97"/>
      <c r="L16" s="97"/>
      <c r="M16" s="142">
        <f t="shared" si="0"/>
        <v>0</v>
      </c>
    </row>
    <row r="17" spans="1:13" ht="18.75" x14ac:dyDescent="0.3">
      <c r="A17" s="15" t="s">
        <v>16</v>
      </c>
      <c r="B17" s="16">
        <v>42352</v>
      </c>
      <c r="C17" t="s">
        <v>17</v>
      </c>
      <c r="D17" s="17">
        <v>42358</v>
      </c>
      <c r="E17" s="18" t="s">
        <v>18</v>
      </c>
      <c r="F17" s="113"/>
      <c r="G17" s="97"/>
      <c r="H17" s="97"/>
      <c r="I17" s="97" t="s">
        <v>28</v>
      </c>
      <c r="J17" s="97"/>
      <c r="K17" s="97"/>
      <c r="L17" s="97"/>
      <c r="M17" s="142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113"/>
      <c r="G18" s="97"/>
      <c r="H18" s="97"/>
      <c r="I18" s="97" t="s">
        <v>28</v>
      </c>
      <c r="J18" s="97"/>
      <c r="K18" s="97"/>
      <c r="L18" s="97"/>
      <c r="M18" s="142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13"/>
      <c r="G19" s="97"/>
      <c r="H19" s="97"/>
      <c r="I19" s="97" t="s">
        <v>28</v>
      </c>
      <c r="J19" s="97"/>
      <c r="K19" s="97"/>
      <c r="L19" s="97"/>
      <c r="M19" s="143">
        <f t="shared" si="0"/>
        <v>0</v>
      </c>
    </row>
    <row r="20" spans="1:13" ht="18.75" x14ac:dyDescent="0.3">
      <c r="A20" s="15"/>
      <c r="D20" s="22"/>
      <c r="E20" s="36" t="s">
        <v>15</v>
      </c>
      <c r="F20" s="76">
        <v>8</v>
      </c>
      <c r="G20" s="108">
        <v>8</v>
      </c>
      <c r="H20" s="108">
        <v>8</v>
      </c>
      <c r="I20" s="108">
        <v>6</v>
      </c>
      <c r="J20" s="144" t="s">
        <v>63</v>
      </c>
      <c r="K20" s="68"/>
      <c r="L20" s="64"/>
      <c r="M20" s="14">
        <f t="shared" si="0"/>
        <v>30</v>
      </c>
    </row>
    <row r="21" spans="1:13" ht="18.75" x14ac:dyDescent="0.3">
      <c r="A21" s="15" t="s">
        <v>16</v>
      </c>
      <c r="B21" s="16">
        <v>42359</v>
      </c>
      <c r="C21" t="s">
        <v>17</v>
      </c>
      <c r="D21" s="17">
        <v>42365</v>
      </c>
      <c r="E21" s="18" t="s">
        <v>18</v>
      </c>
      <c r="F21" s="77"/>
      <c r="G21" s="109"/>
      <c r="H21" s="109"/>
      <c r="I21" s="109"/>
      <c r="J21" s="145" t="s">
        <v>64</v>
      </c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45" t="s">
        <v>65</v>
      </c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78"/>
      <c r="G23" s="107"/>
      <c r="H23" s="107"/>
      <c r="I23" s="107"/>
      <c r="J23" s="146" t="s">
        <v>66</v>
      </c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36" t="s">
        <v>15</v>
      </c>
      <c r="F24" s="104">
        <v>8</v>
      </c>
      <c r="G24" s="79">
        <v>8</v>
      </c>
      <c r="H24" s="79">
        <v>8</v>
      </c>
      <c r="I24" s="79">
        <v>6</v>
      </c>
      <c r="J24" s="97" t="s">
        <v>25</v>
      </c>
      <c r="K24" s="64"/>
      <c r="L24" s="64"/>
      <c r="M24" s="14">
        <f t="shared" si="0"/>
        <v>30</v>
      </c>
    </row>
    <row r="25" spans="1:13" ht="18.75" x14ac:dyDescent="0.3">
      <c r="A25" s="15" t="s">
        <v>16</v>
      </c>
      <c r="B25" s="16">
        <v>42366</v>
      </c>
      <c r="C25" t="s">
        <v>17</v>
      </c>
      <c r="D25" s="17">
        <v>42369</v>
      </c>
      <c r="E25" s="18" t="s">
        <v>18</v>
      </c>
      <c r="F25" s="19"/>
      <c r="G25" s="80"/>
      <c r="H25" s="80"/>
      <c r="I25" s="80"/>
      <c r="J25" s="97" t="s">
        <v>25</v>
      </c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80"/>
      <c r="J26" s="97" t="s">
        <v>25</v>
      </c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82"/>
      <c r="J27" s="97" t="s">
        <v>25</v>
      </c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60</v>
      </c>
    </row>
  </sheetData>
  <mergeCells count="3">
    <mergeCell ref="A6:D6"/>
    <mergeCell ref="F6:M6"/>
    <mergeCell ref="B29:J29"/>
  </mergeCells>
  <conditionalFormatting sqref="M9:M29">
    <cfRule type="expression" dxfId="99" priority="2">
      <formula>LEN(TRIM(M9))=0</formula>
    </cfRule>
  </conditionalFormatting>
  <conditionalFormatting sqref="M8:M29">
    <cfRule type="cellIs" dxfId="98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{CB434C00-D067-4BC0-B04E-E681CFDEB0E0}</x14:id>
        </ext>
      </extLst>
    </cfRule>
  </conditionalFormatting>
  <conditionalFormatting sqref="I8:I19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B434C00-D067-4BC0-B04E-E681CFDEB0E0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00B0F0"/>
  </sheetPr>
  <dimension ref="A3:M29"/>
  <sheetViews>
    <sheetView zoomScaleNormal="100" workbookViewId="0">
      <selection activeCell="K8" sqref="K8"/>
    </sheetView>
  </sheetViews>
  <sheetFormatPr baseColWidth="10" defaultColWidth="9.140625" defaultRowHeight="15" x14ac:dyDescent="0.25"/>
  <cols>
    <col min="1" max="6" width="10.7109375" customWidth="1"/>
    <col min="7" max="7" width="11.42578125"/>
    <col min="8" max="1025" width="10.7109375" customWidth="1"/>
  </cols>
  <sheetData>
    <row r="3" spans="1:13" ht="46.5" x14ac:dyDescent="0.7">
      <c r="F3" t="s">
        <v>3</v>
      </c>
      <c r="G3" s="147"/>
      <c r="H3" s="50" t="s">
        <v>84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49" t="s">
        <v>15</v>
      </c>
      <c r="F8" s="104">
        <v>8</v>
      </c>
      <c r="G8" s="79">
        <v>8</v>
      </c>
      <c r="H8" s="79">
        <v>8</v>
      </c>
      <c r="I8" s="79">
        <v>8</v>
      </c>
      <c r="J8" s="13">
        <v>7</v>
      </c>
      <c r="K8" s="64"/>
      <c r="L8" s="64"/>
      <c r="M8" s="14">
        <f t="shared" ref="M8:M28" si="0">SUM(F8:L8)</f>
        <v>39</v>
      </c>
    </row>
    <row r="9" spans="1:13" ht="18.75" x14ac:dyDescent="0.3">
      <c r="A9" s="15" t="s">
        <v>16</v>
      </c>
      <c r="B9" s="16">
        <v>42373</v>
      </c>
      <c r="C9" t="s">
        <v>17</v>
      </c>
      <c r="D9" s="17">
        <v>42379</v>
      </c>
      <c r="E9" s="18" t="s">
        <v>18</v>
      </c>
      <c r="F9" s="105"/>
      <c r="G9" s="80"/>
      <c r="H9" s="80"/>
      <c r="I9" s="80"/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05"/>
      <c r="G10" s="80"/>
      <c r="H10" s="80"/>
      <c r="I10" s="80"/>
      <c r="J10" s="20"/>
      <c r="K10" s="65"/>
      <c r="L10" s="65"/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06"/>
      <c r="G11" s="107"/>
      <c r="H11" s="107"/>
      <c r="I11" s="107"/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36" t="s">
        <v>15</v>
      </c>
      <c r="F12" s="100"/>
      <c r="G12" s="108"/>
      <c r="H12" s="108"/>
      <c r="I12" s="108"/>
      <c r="J12" s="108"/>
      <c r="K12" s="68"/>
      <c r="L12" s="64"/>
      <c r="M12" s="14">
        <f t="shared" si="0"/>
        <v>0</v>
      </c>
    </row>
    <row r="13" spans="1:13" ht="18.75" x14ac:dyDescent="0.3">
      <c r="A13" s="15" t="s">
        <v>16</v>
      </c>
      <c r="B13" s="16">
        <v>42380</v>
      </c>
      <c r="C13" t="s">
        <v>17</v>
      </c>
      <c r="D13" s="17">
        <v>42386</v>
      </c>
      <c r="E13" s="18" t="s">
        <v>18</v>
      </c>
      <c r="F13" s="136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36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/>
      <c r="G16" s="108"/>
      <c r="H16" s="108"/>
      <c r="I16" s="108"/>
      <c r="J16" s="110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42387</v>
      </c>
      <c r="C17" t="s">
        <v>17</v>
      </c>
      <c r="D17" s="17">
        <v>42393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36" t="s">
        <v>15</v>
      </c>
      <c r="F20" s="76"/>
      <c r="G20" s="108"/>
      <c r="H20" s="108"/>
      <c r="I20" s="108"/>
      <c r="J20" s="108"/>
      <c r="K20" s="68"/>
      <c r="L20" s="64"/>
      <c r="M20" s="14">
        <f t="shared" si="0"/>
        <v>0</v>
      </c>
    </row>
    <row r="21" spans="1:13" ht="18.75" x14ac:dyDescent="0.3">
      <c r="A21" s="15" t="s">
        <v>16</v>
      </c>
      <c r="B21" s="16">
        <v>42394</v>
      </c>
      <c r="C21" t="s">
        <v>17</v>
      </c>
      <c r="D21" s="17">
        <v>42400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148"/>
      <c r="G23" s="149"/>
      <c r="H23" s="149"/>
      <c r="I23" s="149"/>
      <c r="J23" s="149"/>
      <c r="K23" s="150"/>
      <c r="L23" s="151"/>
      <c r="M23" s="30">
        <f t="shared" si="0"/>
        <v>0</v>
      </c>
    </row>
    <row r="24" spans="1:13" ht="18.75" x14ac:dyDescent="0.3">
      <c r="A24" s="15"/>
      <c r="D24" s="22"/>
      <c r="E24" s="152" t="s">
        <v>15</v>
      </c>
      <c r="F24" s="98" t="s">
        <v>26</v>
      </c>
      <c r="G24" s="98" t="s">
        <v>26</v>
      </c>
      <c r="H24" s="98" t="s">
        <v>26</v>
      </c>
      <c r="I24" s="98" t="s">
        <v>26</v>
      </c>
      <c r="J24" s="98" t="s">
        <v>26</v>
      </c>
      <c r="K24" s="98" t="s">
        <v>26</v>
      </c>
      <c r="L24" s="98" t="s">
        <v>26</v>
      </c>
      <c r="M24" s="14">
        <f t="shared" si="0"/>
        <v>0</v>
      </c>
    </row>
    <row r="25" spans="1:13" ht="18.75" x14ac:dyDescent="0.3">
      <c r="A25" s="15" t="s">
        <v>16</v>
      </c>
      <c r="B25" s="16"/>
      <c r="C25" t="s">
        <v>17</v>
      </c>
      <c r="D25" s="17"/>
      <c r="E25" s="153" t="s">
        <v>18</v>
      </c>
      <c r="F25" s="98" t="s">
        <v>26</v>
      </c>
      <c r="G25" s="98" t="s">
        <v>26</v>
      </c>
      <c r="H25" s="98" t="s">
        <v>26</v>
      </c>
      <c r="I25" s="98" t="s">
        <v>26</v>
      </c>
      <c r="J25" s="98" t="s">
        <v>26</v>
      </c>
      <c r="K25" s="98" t="s">
        <v>26</v>
      </c>
      <c r="L25" s="98" t="s">
        <v>26</v>
      </c>
      <c r="M25" s="14">
        <f t="shared" si="0"/>
        <v>0</v>
      </c>
    </row>
    <row r="26" spans="1:13" ht="18.75" x14ac:dyDescent="0.3">
      <c r="A26" s="15"/>
      <c r="B26" s="21"/>
      <c r="D26" s="22"/>
      <c r="E26" s="153" t="s">
        <v>19</v>
      </c>
      <c r="F26" s="98" t="s">
        <v>26</v>
      </c>
      <c r="G26" s="98" t="s">
        <v>26</v>
      </c>
      <c r="H26" s="98" t="s">
        <v>26</v>
      </c>
      <c r="I26" s="98" t="s">
        <v>26</v>
      </c>
      <c r="J26" s="98" t="s">
        <v>26</v>
      </c>
      <c r="K26" s="98" t="s">
        <v>26</v>
      </c>
      <c r="L26" s="98" t="s">
        <v>26</v>
      </c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154" t="s">
        <v>20</v>
      </c>
      <c r="F27" s="98" t="s">
        <v>26</v>
      </c>
      <c r="G27" s="98" t="s">
        <v>26</v>
      </c>
      <c r="H27" s="98" t="s">
        <v>26</v>
      </c>
      <c r="I27" s="98" t="s">
        <v>26</v>
      </c>
      <c r="J27" s="98" t="s">
        <v>26</v>
      </c>
      <c r="K27" s="98" t="s">
        <v>26</v>
      </c>
      <c r="L27" s="98" t="s">
        <v>26</v>
      </c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39</v>
      </c>
    </row>
  </sheetData>
  <mergeCells count="3">
    <mergeCell ref="A6:D6"/>
    <mergeCell ref="F6:M6"/>
    <mergeCell ref="B29:J29"/>
  </mergeCells>
  <conditionalFormatting sqref="M9:M29">
    <cfRule type="expression" dxfId="97" priority="2">
      <formula>LEN(TRIM(M9))=0</formula>
    </cfRule>
  </conditionalFormatting>
  <conditionalFormatting sqref="M8:M29">
    <cfRule type="cellIs" dxfId="96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{4EBBD980-53C8-4EB5-B581-A52453F5108B}</x14:id>
        </ext>
      </extLst>
    </cfRule>
  </conditionalFormatting>
  <conditionalFormatting sqref="I8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EBBD980-53C8-4EB5-B581-A52453F5108B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B0F0"/>
  </sheetPr>
  <dimension ref="A3:M29"/>
  <sheetViews>
    <sheetView zoomScaleNormal="100" workbookViewId="0">
      <selection activeCell="E8" sqref="E8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85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155" t="s">
        <v>15</v>
      </c>
      <c r="F8" s="126" t="s">
        <v>26</v>
      </c>
      <c r="G8" s="127" t="s">
        <v>25</v>
      </c>
      <c r="H8" s="127" t="s">
        <v>25</v>
      </c>
      <c r="I8" s="127" t="s">
        <v>25</v>
      </c>
      <c r="J8" s="127" t="s">
        <v>25</v>
      </c>
      <c r="K8" s="127" t="s">
        <v>25</v>
      </c>
      <c r="L8" s="127" t="s">
        <v>25</v>
      </c>
      <c r="M8" s="14">
        <f t="shared" ref="M8:M28" si="0">SUM(F8:L8)</f>
        <v>0</v>
      </c>
    </row>
    <row r="9" spans="1:13" ht="18.75" x14ac:dyDescent="0.3">
      <c r="A9" s="15" t="s">
        <v>16</v>
      </c>
      <c r="B9" s="16">
        <v>42430</v>
      </c>
      <c r="C9" t="s">
        <v>17</v>
      </c>
      <c r="D9" s="17">
        <v>42435</v>
      </c>
      <c r="E9" s="18" t="s">
        <v>18</v>
      </c>
      <c r="F9" s="126" t="s">
        <v>26</v>
      </c>
      <c r="G9" s="127" t="s">
        <v>25</v>
      </c>
      <c r="H9" s="127" t="s">
        <v>25</v>
      </c>
      <c r="I9" s="127" t="s">
        <v>25</v>
      </c>
      <c r="J9" s="127" t="s">
        <v>25</v>
      </c>
      <c r="K9" s="127" t="s">
        <v>25</v>
      </c>
      <c r="L9" s="127" t="s">
        <v>25</v>
      </c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26" t="s">
        <v>26</v>
      </c>
      <c r="G10" s="127" t="s">
        <v>25</v>
      </c>
      <c r="H10" s="127" t="s">
        <v>25</v>
      </c>
      <c r="I10" s="127" t="s">
        <v>25</v>
      </c>
      <c r="J10" s="127" t="s">
        <v>25</v>
      </c>
      <c r="K10" s="127" t="s">
        <v>25</v>
      </c>
      <c r="L10" s="127" t="s">
        <v>25</v>
      </c>
      <c r="M10" s="14">
        <f t="shared" si="0"/>
        <v>0</v>
      </c>
    </row>
    <row r="11" spans="1:13" ht="18.75" x14ac:dyDescent="0.3">
      <c r="A11" s="23"/>
      <c r="B11" s="24"/>
      <c r="C11" s="24"/>
      <c r="D11" s="25"/>
      <c r="E11" s="26" t="s">
        <v>20</v>
      </c>
      <c r="F11" s="126" t="s">
        <v>26</v>
      </c>
      <c r="G11" s="127" t="s">
        <v>25</v>
      </c>
      <c r="H11" s="127" t="s">
        <v>25</v>
      </c>
      <c r="I11" s="127" t="s">
        <v>25</v>
      </c>
      <c r="J11" s="127" t="s">
        <v>25</v>
      </c>
      <c r="K11" s="127" t="s">
        <v>25</v>
      </c>
      <c r="L11" s="127" t="s">
        <v>25</v>
      </c>
      <c r="M11" s="30">
        <f t="shared" si="0"/>
        <v>0</v>
      </c>
    </row>
    <row r="12" spans="1:13" ht="18.75" x14ac:dyDescent="0.3">
      <c r="A12" s="15"/>
      <c r="D12" s="22"/>
      <c r="E12" s="156" t="s">
        <v>15</v>
      </c>
      <c r="F12" s="126" t="s">
        <v>26</v>
      </c>
      <c r="G12" s="127" t="s">
        <v>25</v>
      </c>
      <c r="H12" s="127" t="s">
        <v>25</v>
      </c>
      <c r="I12" s="127" t="s">
        <v>25</v>
      </c>
      <c r="J12" s="127" t="s">
        <v>25</v>
      </c>
      <c r="K12" s="127" t="s">
        <v>25</v>
      </c>
      <c r="L12" s="127" t="s">
        <v>25</v>
      </c>
      <c r="M12" s="14">
        <f t="shared" si="0"/>
        <v>0</v>
      </c>
    </row>
    <row r="13" spans="1:13" ht="18.75" x14ac:dyDescent="0.3">
      <c r="A13" s="15" t="s">
        <v>16</v>
      </c>
      <c r="B13" s="16">
        <v>42436</v>
      </c>
      <c r="C13" t="s">
        <v>17</v>
      </c>
      <c r="D13" s="17">
        <v>42442</v>
      </c>
      <c r="E13" s="18" t="s">
        <v>18</v>
      </c>
      <c r="F13" s="126" t="s">
        <v>26</v>
      </c>
      <c r="G13" s="127" t="s">
        <v>25</v>
      </c>
      <c r="H13" s="127" t="s">
        <v>25</v>
      </c>
      <c r="I13" s="127" t="s">
        <v>25</v>
      </c>
      <c r="J13" s="127" t="s">
        <v>25</v>
      </c>
      <c r="K13" s="127" t="s">
        <v>25</v>
      </c>
      <c r="L13" s="127" t="s">
        <v>25</v>
      </c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26" t="s">
        <v>26</v>
      </c>
      <c r="G14" s="127" t="s">
        <v>25</v>
      </c>
      <c r="H14" s="127" t="s">
        <v>25</v>
      </c>
      <c r="I14" s="127" t="s">
        <v>25</v>
      </c>
      <c r="J14" s="127" t="s">
        <v>25</v>
      </c>
      <c r="K14" s="127" t="s">
        <v>25</v>
      </c>
      <c r="L14" s="127" t="s">
        <v>25</v>
      </c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126" t="s">
        <v>26</v>
      </c>
      <c r="G15" s="127" t="s">
        <v>25</v>
      </c>
      <c r="H15" s="127" t="s">
        <v>25</v>
      </c>
      <c r="I15" s="127" t="s">
        <v>25</v>
      </c>
      <c r="J15" s="127" t="s">
        <v>25</v>
      </c>
      <c r="K15" s="127" t="s">
        <v>25</v>
      </c>
      <c r="L15" s="127" t="s">
        <v>25</v>
      </c>
      <c r="M15" s="30">
        <f t="shared" si="0"/>
        <v>0</v>
      </c>
    </row>
    <row r="16" spans="1:13" ht="18.75" x14ac:dyDescent="0.3">
      <c r="A16" s="15"/>
      <c r="D16" s="22"/>
      <c r="E16" s="156" t="s">
        <v>15</v>
      </c>
      <c r="F16" s="126" t="s">
        <v>26</v>
      </c>
      <c r="G16" s="127" t="s">
        <v>25</v>
      </c>
      <c r="H16" s="127" t="s">
        <v>25</v>
      </c>
      <c r="I16" s="127" t="s">
        <v>25</v>
      </c>
      <c r="J16" s="127" t="s">
        <v>25</v>
      </c>
      <c r="K16" s="127" t="s">
        <v>25</v>
      </c>
      <c r="L16" s="127" t="s">
        <v>25</v>
      </c>
      <c r="M16" s="14">
        <f t="shared" si="0"/>
        <v>0</v>
      </c>
    </row>
    <row r="17" spans="1:13" ht="18.75" x14ac:dyDescent="0.3">
      <c r="A17" s="15" t="s">
        <v>16</v>
      </c>
      <c r="B17" s="16">
        <v>42443</v>
      </c>
      <c r="C17" t="s">
        <v>17</v>
      </c>
      <c r="D17" s="17">
        <v>42449</v>
      </c>
      <c r="E17" s="18" t="s">
        <v>18</v>
      </c>
      <c r="F17" s="126" t="s">
        <v>26</v>
      </c>
      <c r="G17" s="127" t="s">
        <v>25</v>
      </c>
      <c r="H17" s="127" t="s">
        <v>25</v>
      </c>
      <c r="I17" s="127" t="s">
        <v>25</v>
      </c>
      <c r="J17" s="127" t="s">
        <v>25</v>
      </c>
      <c r="K17" s="127" t="s">
        <v>25</v>
      </c>
      <c r="L17" s="127" t="s">
        <v>25</v>
      </c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126" t="s">
        <v>26</v>
      </c>
      <c r="G18" s="127" t="s">
        <v>25</v>
      </c>
      <c r="H18" s="127" t="s">
        <v>25</v>
      </c>
      <c r="I18" s="127" t="s">
        <v>25</v>
      </c>
      <c r="J18" s="127" t="s">
        <v>25</v>
      </c>
      <c r="K18" s="127" t="s">
        <v>25</v>
      </c>
      <c r="L18" s="127" t="s">
        <v>25</v>
      </c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26" t="s">
        <v>26</v>
      </c>
      <c r="G19" s="127" t="s">
        <v>25</v>
      </c>
      <c r="H19" s="127" t="s">
        <v>25</v>
      </c>
      <c r="I19" s="127" t="s">
        <v>25</v>
      </c>
      <c r="J19" s="127" t="s">
        <v>25</v>
      </c>
      <c r="K19" s="127" t="s">
        <v>25</v>
      </c>
      <c r="L19" s="127" t="s">
        <v>25</v>
      </c>
      <c r="M19" s="30">
        <f t="shared" si="0"/>
        <v>0</v>
      </c>
    </row>
    <row r="20" spans="1:13" ht="18.75" x14ac:dyDescent="0.3">
      <c r="A20" s="15"/>
      <c r="D20" s="22"/>
      <c r="E20" s="156" t="s">
        <v>15</v>
      </c>
      <c r="F20" s="126" t="s">
        <v>26</v>
      </c>
      <c r="G20" s="127" t="s">
        <v>25</v>
      </c>
      <c r="H20" s="127" t="s">
        <v>25</v>
      </c>
      <c r="I20" s="127" t="s">
        <v>25</v>
      </c>
      <c r="J20" s="127" t="s">
        <v>25</v>
      </c>
      <c r="K20" s="127" t="s">
        <v>25</v>
      </c>
      <c r="L20" s="127" t="s">
        <v>25</v>
      </c>
      <c r="M20" s="14">
        <f t="shared" si="0"/>
        <v>0</v>
      </c>
    </row>
    <row r="21" spans="1:13" ht="18.75" x14ac:dyDescent="0.3">
      <c r="A21" s="15" t="s">
        <v>16</v>
      </c>
      <c r="B21" s="16">
        <v>42450</v>
      </c>
      <c r="C21" t="s">
        <v>17</v>
      </c>
      <c r="D21" s="17">
        <v>42456</v>
      </c>
      <c r="E21" s="18" t="s">
        <v>18</v>
      </c>
      <c r="F21" s="126" t="s">
        <v>26</v>
      </c>
      <c r="G21" s="127" t="s">
        <v>25</v>
      </c>
      <c r="H21" s="127" t="s">
        <v>25</v>
      </c>
      <c r="I21" s="127" t="s">
        <v>25</v>
      </c>
      <c r="J21" s="127" t="s">
        <v>25</v>
      </c>
      <c r="K21" s="127" t="s">
        <v>25</v>
      </c>
      <c r="L21" s="127" t="s">
        <v>25</v>
      </c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126" t="s">
        <v>26</v>
      </c>
      <c r="G22" s="127" t="s">
        <v>25</v>
      </c>
      <c r="H22" s="127" t="s">
        <v>25</v>
      </c>
      <c r="I22" s="127" t="s">
        <v>25</v>
      </c>
      <c r="J22" s="127" t="s">
        <v>25</v>
      </c>
      <c r="K22" s="127" t="s">
        <v>25</v>
      </c>
      <c r="L22" s="127" t="s">
        <v>25</v>
      </c>
      <c r="M22" s="14">
        <f t="shared" si="0"/>
        <v>0</v>
      </c>
    </row>
    <row r="23" spans="1:13" ht="18.75" x14ac:dyDescent="0.3">
      <c r="A23" s="23"/>
      <c r="B23" s="24"/>
      <c r="C23" s="24"/>
      <c r="D23" s="25"/>
      <c r="E23" s="26" t="s">
        <v>20</v>
      </c>
      <c r="F23" s="126" t="s">
        <v>26</v>
      </c>
      <c r="G23" s="127" t="s">
        <v>25</v>
      </c>
      <c r="H23" s="127" t="s">
        <v>25</v>
      </c>
      <c r="I23" s="127" t="s">
        <v>25</v>
      </c>
      <c r="J23" s="127" t="s">
        <v>25</v>
      </c>
      <c r="K23" s="127" t="s">
        <v>25</v>
      </c>
      <c r="L23" s="127" t="s">
        <v>25</v>
      </c>
      <c r="M23" s="30">
        <f t="shared" si="0"/>
        <v>0</v>
      </c>
    </row>
    <row r="24" spans="1:13" ht="18.75" x14ac:dyDescent="0.3">
      <c r="A24" s="15"/>
      <c r="D24" s="22"/>
      <c r="E24" s="156" t="s">
        <v>15</v>
      </c>
      <c r="F24" s="157" t="s">
        <v>86</v>
      </c>
      <c r="G24" s="79">
        <v>7</v>
      </c>
      <c r="H24" s="79">
        <v>7</v>
      </c>
      <c r="I24" s="79">
        <v>7</v>
      </c>
      <c r="J24" s="127" t="s">
        <v>25</v>
      </c>
      <c r="K24" s="127" t="s">
        <v>25</v>
      </c>
      <c r="L24" s="127" t="s">
        <v>25</v>
      </c>
      <c r="M24" s="14">
        <f t="shared" si="0"/>
        <v>21</v>
      </c>
    </row>
    <row r="25" spans="1:13" ht="18.75" x14ac:dyDescent="0.3">
      <c r="A25" s="15" t="s">
        <v>16</v>
      </c>
      <c r="B25" s="16">
        <v>42457</v>
      </c>
      <c r="C25" t="s">
        <v>17</v>
      </c>
      <c r="D25" s="17">
        <v>42460</v>
      </c>
      <c r="E25" s="18" t="s">
        <v>18</v>
      </c>
      <c r="F25" s="157" t="s">
        <v>87</v>
      </c>
      <c r="G25" s="80"/>
      <c r="H25" s="80"/>
      <c r="I25" s="80"/>
      <c r="J25" s="127" t="s">
        <v>25</v>
      </c>
      <c r="K25" s="127" t="s">
        <v>25</v>
      </c>
      <c r="L25" s="127" t="s">
        <v>25</v>
      </c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57" t="s">
        <v>88</v>
      </c>
      <c r="G26" s="80"/>
      <c r="H26" s="80"/>
      <c r="I26" s="80"/>
      <c r="J26" s="127" t="s">
        <v>25</v>
      </c>
      <c r="K26" s="127" t="s">
        <v>25</v>
      </c>
      <c r="L26" s="127" t="s">
        <v>25</v>
      </c>
      <c r="M26" s="14">
        <f t="shared" si="0"/>
        <v>0</v>
      </c>
    </row>
    <row r="27" spans="1:13" ht="21" x14ac:dyDescent="0.35">
      <c r="A27" s="37"/>
      <c r="B27" s="1120" t="s">
        <v>89</v>
      </c>
      <c r="C27" s="1120"/>
      <c r="D27" s="39"/>
      <c r="E27" s="158" t="s">
        <v>20</v>
      </c>
      <c r="F27" s="157" t="s">
        <v>65</v>
      </c>
      <c r="G27" s="82"/>
      <c r="H27" s="82"/>
      <c r="I27" s="82"/>
      <c r="J27" s="127" t="s">
        <v>25</v>
      </c>
      <c r="K27" s="127" t="s">
        <v>25</v>
      </c>
      <c r="L27" s="127" t="s">
        <v>25</v>
      </c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21</v>
      </c>
    </row>
  </sheetData>
  <mergeCells count="4">
    <mergeCell ref="A6:D6"/>
    <mergeCell ref="F6:M6"/>
    <mergeCell ref="B27:C27"/>
    <mergeCell ref="B29:J29"/>
  </mergeCells>
  <conditionalFormatting sqref="M9:M29">
    <cfRule type="expression" dxfId="95" priority="2">
      <formula>LEN(TRIM(M9))=0</formula>
    </cfRule>
  </conditionalFormatting>
  <conditionalFormatting sqref="M8:M29">
    <cfRule type="cellIs" dxfId="94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{5ED07C63-20A3-47C0-838E-FAA7179E8C42}</x14:id>
        </ext>
      </extLst>
    </cfRule>
  </conditionalFormatting>
  <conditionalFormatting sqref="I8:I23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ED07C63-20A3-47C0-838E-FAA7179E8C42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00B0F0"/>
  </sheetPr>
  <dimension ref="A3:M29"/>
  <sheetViews>
    <sheetView topLeftCell="A7" zoomScaleNormal="100" workbookViewId="0">
      <selection activeCell="F29" sqref="F29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90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159" t="s">
        <v>15</v>
      </c>
      <c r="F8" s="160" t="s">
        <v>25</v>
      </c>
      <c r="G8" s="161"/>
      <c r="H8" s="161" t="s">
        <v>40</v>
      </c>
      <c r="I8" s="162"/>
      <c r="J8" s="163">
        <v>7</v>
      </c>
      <c r="K8" s="64"/>
      <c r="L8" s="64"/>
      <c r="M8" s="14">
        <f t="shared" ref="M8:M28" si="0">SUM(F8:L8)</f>
        <v>7</v>
      </c>
    </row>
    <row r="9" spans="1:13" ht="18.75" x14ac:dyDescent="0.3">
      <c r="A9" s="15" t="s">
        <v>16</v>
      </c>
      <c r="B9" s="16">
        <v>42461</v>
      </c>
      <c r="C9" t="s">
        <v>17</v>
      </c>
      <c r="D9" s="17">
        <v>42463</v>
      </c>
      <c r="E9" s="153" t="s">
        <v>18</v>
      </c>
      <c r="F9" s="164" t="s">
        <v>25</v>
      </c>
      <c r="G9" s="165" t="s">
        <v>25</v>
      </c>
      <c r="H9" s="165" t="s">
        <v>40</v>
      </c>
      <c r="I9" s="166"/>
      <c r="J9" s="167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53" t="s">
        <v>19</v>
      </c>
      <c r="F10" s="164" t="s">
        <v>25</v>
      </c>
      <c r="G10" s="165" t="s">
        <v>25</v>
      </c>
      <c r="H10" s="165" t="s">
        <v>40</v>
      </c>
      <c r="I10" s="166"/>
      <c r="J10" s="167"/>
      <c r="K10" s="65"/>
      <c r="L10" s="65"/>
      <c r="M10" s="14">
        <f t="shared" si="0"/>
        <v>0</v>
      </c>
    </row>
    <row r="11" spans="1:13" ht="21" x14ac:dyDescent="0.35">
      <c r="A11" s="23"/>
      <c r="B11" s="1120" t="s">
        <v>89</v>
      </c>
      <c r="C11" s="1120"/>
      <c r="D11" s="25"/>
      <c r="E11" s="168" t="s">
        <v>20</v>
      </c>
      <c r="F11" s="169" t="s">
        <v>25</v>
      </c>
      <c r="G11" s="170" t="s">
        <v>25</v>
      </c>
      <c r="H11" s="170" t="s">
        <v>40</v>
      </c>
      <c r="I11" s="171"/>
      <c r="J11" s="172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156" t="s">
        <v>15</v>
      </c>
      <c r="F12" s="160"/>
      <c r="G12" s="173"/>
      <c r="H12" s="173" t="s">
        <v>34</v>
      </c>
      <c r="I12" s="173"/>
      <c r="J12" s="173"/>
      <c r="K12" s="68"/>
      <c r="L12" s="64"/>
      <c r="M12" s="14">
        <f t="shared" si="0"/>
        <v>0</v>
      </c>
    </row>
    <row r="13" spans="1:13" ht="18.75" x14ac:dyDescent="0.3">
      <c r="A13" s="15" t="s">
        <v>16</v>
      </c>
      <c r="B13" s="16">
        <v>42464</v>
      </c>
      <c r="C13" t="s">
        <v>17</v>
      </c>
      <c r="D13" s="17">
        <v>42470</v>
      </c>
      <c r="E13" s="18" t="s">
        <v>18</v>
      </c>
      <c r="F13" s="174"/>
      <c r="G13" s="175"/>
      <c r="H13" s="173" t="s">
        <v>34</v>
      </c>
      <c r="I13" s="175"/>
      <c r="J13" s="173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74"/>
      <c r="G14" s="175"/>
      <c r="H14" s="173" t="s">
        <v>34</v>
      </c>
      <c r="I14" s="175"/>
      <c r="J14" s="173"/>
      <c r="K14" s="69"/>
      <c r="L14" s="65"/>
      <c r="M14" s="14">
        <f t="shared" si="0"/>
        <v>0</v>
      </c>
    </row>
    <row r="15" spans="1:13" ht="18.75" x14ac:dyDescent="0.3">
      <c r="A15" s="23"/>
      <c r="B15" s="24"/>
      <c r="C15" s="24"/>
      <c r="D15" s="25"/>
      <c r="E15" s="26" t="s">
        <v>20</v>
      </c>
      <c r="F15" s="176"/>
      <c r="G15" s="99"/>
      <c r="H15" s="173" t="s">
        <v>34</v>
      </c>
      <c r="I15" s="99"/>
      <c r="J15" s="173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36" t="s">
        <v>15</v>
      </c>
      <c r="F16" s="101">
        <v>7</v>
      </c>
      <c r="G16" s="108">
        <v>7</v>
      </c>
      <c r="H16" s="108">
        <v>8</v>
      </c>
      <c r="I16" s="108">
        <v>7</v>
      </c>
      <c r="J16" s="110">
        <v>7</v>
      </c>
      <c r="K16" s="68"/>
      <c r="L16" s="64"/>
      <c r="M16" s="14">
        <f t="shared" si="0"/>
        <v>36</v>
      </c>
    </row>
    <row r="17" spans="1:13" ht="18.75" x14ac:dyDescent="0.3">
      <c r="A17" s="15" t="s">
        <v>16</v>
      </c>
      <c r="B17" s="16">
        <v>42471</v>
      </c>
      <c r="C17" t="s">
        <v>17</v>
      </c>
      <c r="D17" s="17">
        <v>42477</v>
      </c>
      <c r="E17" s="18" t="s">
        <v>18</v>
      </c>
      <c r="F17" s="94"/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94"/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21" x14ac:dyDescent="0.35">
      <c r="A19" s="23"/>
      <c r="B19" s="1122" t="s">
        <v>91</v>
      </c>
      <c r="C19" s="1122"/>
      <c r="D19" s="25"/>
      <c r="E19" s="26" t="s">
        <v>20</v>
      </c>
      <c r="F19" s="102"/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156" t="s">
        <v>15</v>
      </c>
      <c r="F20" s="76"/>
      <c r="G20" s="108"/>
      <c r="H20" s="108"/>
      <c r="I20" s="108"/>
      <c r="J20" s="108"/>
      <c r="K20" s="68"/>
      <c r="L20" s="64"/>
      <c r="M20" s="14">
        <f t="shared" si="0"/>
        <v>0</v>
      </c>
    </row>
    <row r="21" spans="1:13" ht="18.75" x14ac:dyDescent="0.3">
      <c r="A21" s="15" t="s">
        <v>16</v>
      </c>
      <c r="B21" s="16">
        <v>42478</v>
      </c>
      <c r="C21" t="s">
        <v>17</v>
      </c>
      <c r="D21" s="17">
        <v>42484</v>
      </c>
      <c r="E21" s="177" t="s">
        <v>18</v>
      </c>
      <c r="F21" s="77">
        <v>7</v>
      </c>
      <c r="G21" s="109">
        <v>7</v>
      </c>
      <c r="H21" s="109">
        <v>7</v>
      </c>
      <c r="I21" s="109">
        <v>7</v>
      </c>
      <c r="J21" s="109">
        <v>7</v>
      </c>
      <c r="K21" s="69"/>
      <c r="L21" s="65"/>
      <c r="M21" s="14">
        <f t="shared" si="0"/>
        <v>35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21" x14ac:dyDescent="0.35">
      <c r="A23" s="23"/>
      <c r="B23" s="1123" t="s">
        <v>92</v>
      </c>
      <c r="C23" s="1123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156" t="s">
        <v>15</v>
      </c>
      <c r="F24" s="104"/>
      <c r="G24" s="79"/>
      <c r="H24" s="79"/>
      <c r="I24" s="79"/>
      <c r="J24" s="137"/>
      <c r="K24" s="64"/>
      <c r="L24" s="64"/>
      <c r="M24" s="14">
        <f t="shared" si="0"/>
        <v>0</v>
      </c>
    </row>
    <row r="25" spans="1:13" ht="18.75" x14ac:dyDescent="0.3">
      <c r="A25" s="15" t="s">
        <v>16</v>
      </c>
      <c r="B25" s="16">
        <v>42485</v>
      </c>
      <c r="C25" t="s">
        <v>17</v>
      </c>
      <c r="D25" s="17">
        <v>42490</v>
      </c>
      <c r="E25" s="18" t="s">
        <v>18</v>
      </c>
      <c r="F25" s="19"/>
      <c r="G25" s="80"/>
      <c r="H25" s="80"/>
      <c r="I25" s="80"/>
      <c r="J25" s="138"/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80"/>
      <c r="I26" s="80"/>
      <c r="J26" s="138"/>
      <c r="K26" s="65"/>
      <c r="L26" s="65"/>
      <c r="M26" s="14">
        <f t="shared" si="0"/>
        <v>0</v>
      </c>
    </row>
    <row r="27" spans="1:13" ht="18.75" x14ac:dyDescent="0.3">
      <c r="A27" s="37"/>
      <c r="B27" s="38"/>
      <c r="C27" s="38"/>
      <c r="D27" s="39"/>
      <c r="E27" s="40" t="s">
        <v>20</v>
      </c>
      <c r="F27" s="41"/>
      <c r="G27" s="82"/>
      <c r="H27" s="82"/>
      <c r="I27" s="82"/>
      <c r="J27" s="82"/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A29" s="178"/>
      <c r="B29" s="179"/>
      <c r="C29" s="179"/>
      <c r="D29" s="179"/>
      <c r="E29" s="179"/>
      <c r="F29" s="1121" t="s">
        <v>21</v>
      </c>
      <c r="G29" s="1121"/>
      <c r="H29" s="1121"/>
      <c r="I29" s="180"/>
      <c r="J29" s="180"/>
      <c r="K29" s="181"/>
      <c r="L29" s="181"/>
      <c r="M29" s="182">
        <f>SUM(M8:M28)</f>
        <v>78</v>
      </c>
    </row>
  </sheetData>
  <mergeCells count="6">
    <mergeCell ref="F29:H29"/>
    <mergeCell ref="A6:D6"/>
    <mergeCell ref="F6:M6"/>
    <mergeCell ref="B11:C11"/>
    <mergeCell ref="B19:C19"/>
    <mergeCell ref="B23:C23"/>
  </mergeCells>
  <conditionalFormatting sqref="M9:M29">
    <cfRule type="expression" dxfId="93" priority="2">
      <formula>LEN(TRIM(M9))=0</formula>
    </cfRule>
  </conditionalFormatting>
  <conditionalFormatting sqref="M8:M29">
    <cfRule type="cellIs" dxfId="92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{E0EA20CE-B066-454D-B7C4-B5E1F44557B6}</x14:id>
        </ext>
      </extLst>
    </cfRule>
  </conditionalFormatting>
  <conditionalFormatting sqref="I8:I11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0EA20CE-B066-454D-B7C4-B5E1F44557B6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B0F0"/>
  </sheetPr>
  <dimension ref="A3:M29"/>
  <sheetViews>
    <sheetView zoomScaleNormal="100" workbookViewId="0">
      <selection activeCell="B15" sqref="B15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H3" s="50" t="s">
        <v>93</v>
      </c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8.75" x14ac:dyDescent="0.3">
      <c r="A8" s="8"/>
      <c r="B8" s="9"/>
      <c r="C8" s="9"/>
      <c r="D8" s="10"/>
      <c r="E8" s="183" t="s">
        <v>15</v>
      </c>
      <c r="F8" s="184" t="s">
        <v>25</v>
      </c>
      <c r="G8" s="185" t="s">
        <v>25</v>
      </c>
      <c r="H8" s="185" t="s">
        <v>25</v>
      </c>
      <c r="I8" s="185" t="s">
        <v>25</v>
      </c>
      <c r="J8" s="13">
        <v>7</v>
      </c>
      <c r="K8" s="64"/>
      <c r="L8" s="64"/>
      <c r="M8" s="14">
        <f t="shared" ref="M8:M28" si="0">SUM(F8:L8)</f>
        <v>7</v>
      </c>
    </row>
    <row r="9" spans="1:13" ht="18.75" x14ac:dyDescent="0.3">
      <c r="A9" s="15" t="s">
        <v>16</v>
      </c>
      <c r="B9" s="16">
        <v>42492</v>
      </c>
      <c r="C9" t="s">
        <v>17</v>
      </c>
      <c r="D9" s="17">
        <v>42498</v>
      </c>
      <c r="E9" s="18" t="s">
        <v>18</v>
      </c>
      <c r="F9" s="184" t="s">
        <v>25</v>
      </c>
      <c r="G9" s="185" t="s">
        <v>25</v>
      </c>
      <c r="H9" s="185" t="s">
        <v>25</v>
      </c>
      <c r="I9" s="185" t="s">
        <v>25</v>
      </c>
      <c r="J9" s="20"/>
      <c r="K9" s="65"/>
      <c r="L9" s="65"/>
      <c r="M9" s="14">
        <f t="shared" si="0"/>
        <v>0</v>
      </c>
    </row>
    <row r="10" spans="1:13" ht="18.75" x14ac:dyDescent="0.3">
      <c r="A10" s="15"/>
      <c r="B10" s="21"/>
      <c r="D10" s="22"/>
      <c r="E10" s="18" t="s">
        <v>19</v>
      </c>
      <c r="F10" s="184" t="s">
        <v>25</v>
      </c>
      <c r="G10" s="185" t="s">
        <v>25</v>
      </c>
      <c r="H10" s="185" t="s">
        <v>25</v>
      </c>
      <c r="I10" s="185" t="s">
        <v>25</v>
      </c>
      <c r="J10" s="20"/>
      <c r="K10" s="65"/>
      <c r="L10" s="65"/>
      <c r="M10" s="14">
        <f t="shared" si="0"/>
        <v>0</v>
      </c>
    </row>
    <row r="11" spans="1:13" ht="21" x14ac:dyDescent="0.35">
      <c r="A11" s="23"/>
      <c r="B11" s="1122" t="s">
        <v>91</v>
      </c>
      <c r="C11" s="1122"/>
      <c r="D11" s="25"/>
      <c r="E11" s="26" t="s">
        <v>20</v>
      </c>
      <c r="F11" s="184" t="s">
        <v>25</v>
      </c>
      <c r="G11" s="185" t="s">
        <v>25</v>
      </c>
      <c r="H11" s="185" t="s">
        <v>25</v>
      </c>
      <c r="I11" s="185" t="s">
        <v>25</v>
      </c>
      <c r="J11" s="28"/>
      <c r="K11" s="66"/>
      <c r="L11" s="67"/>
      <c r="M11" s="30">
        <f t="shared" si="0"/>
        <v>0</v>
      </c>
    </row>
    <row r="12" spans="1:13" ht="18.75" x14ac:dyDescent="0.3">
      <c r="A12" s="15"/>
      <c r="D12" s="22"/>
      <c r="E12" s="186" t="s">
        <v>15</v>
      </c>
      <c r="F12" s="100">
        <v>7</v>
      </c>
      <c r="G12" s="108">
        <v>7</v>
      </c>
      <c r="H12" s="108">
        <v>7</v>
      </c>
      <c r="I12" s="108"/>
      <c r="J12" s="108"/>
      <c r="K12" s="68"/>
      <c r="L12" s="64"/>
      <c r="M12" s="14">
        <f t="shared" si="0"/>
        <v>21</v>
      </c>
    </row>
    <row r="13" spans="1:13" ht="18.75" x14ac:dyDescent="0.3">
      <c r="A13" s="15" t="s">
        <v>16</v>
      </c>
      <c r="B13" s="16">
        <v>42499</v>
      </c>
      <c r="C13" t="s">
        <v>17</v>
      </c>
      <c r="D13" s="17">
        <v>42505</v>
      </c>
      <c r="E13" s="18" t="s">
        <v>18</v>
      </c>
      <c r="F13" s="136"/>
      <c r="G13" s="109"/>
      <c r="H13" s="109"/>
      <c r="I13" s="109"/>
      <c r="J13" s="109"/>
      <c r="K13" s="69"/>
      <c r="L13" s="65"/>
      <c r="M13" s="14">
        <f t="shared" si="0"/>
        <v>0</v>
      </c>
    </row>
    <row r="14" spans="1:13" ht="18.75" x14ac:dyDescent="0.3">
      <c r="A14" s="15"/>
      <c r="B14" s="21"/>
      <c r="D14" s="22"/>
      <c r="E14" s="18" t="s">
        <v>19</v>
      </c>
      <c r="F14" s="136"/>
      <c r="G14" s="109"/>
      <c r="H14" s="109"/>
      <c r="I14" s="109"/>
      <c r="J14" s="109"/>
      <c r="K14" s="69"/>
      <c r="L14" s="65"/>
      <c r="M14" s="14">
        <f t="shared" si="0"/>
        <v>0</v>
      </c>
    </row>
    <row r="15" spans="1:13" ht="21" x14ac:dyDescent="0.35">
      <c r="A15" s="23"/>
      <c r="B15" s="1122" t="s">
        <v>91</v>
      </c>
      <c r="C15" s="1122"/>
      <c r="D15" s="25"/>
      <c r="E15" s="26" t="s">
        <v>20</v>
      </c>
      <c r="F15" s="95"/>
      <c r="G15" s="107"/>
      <c r="H15" s="107"/>
      <c r="I15" s="107"/>
      <c r="J15" s="107"/>
      <c r="K15" s="66"/>
      <c r="L15" s="67"/>
      <c r="M15" s="30">
        <f t="shared" si="0"/>
        <v>0</v>
      </c>
    </row>
    <row r="16" spans="1:13" ht="18.75" x14ac:dyDescent="0.3">
      <c r="A16" s="15"/>
      <c r="D16" s="22"/>
      <c r="E16" s="156" t="s">
        <v>15</v>
      </c>
      <c r="F16" s="187" t="s">
        <v>94</v>
      </c>
      <c r="G16" s="108"/>
      <c r="H16" s="108"/>
      <c r="I16" s="108"/>
      <c r="J16" s="110"/>
      <c r="K16" s="68"/>
      <c r="L16" s="64"/>
      <c r="M16" s="14">
        <f t="shared" si="0"/>
        <v>0</v>
      </c>
    </row>
    <row r="17" spans="1:13" ht="18.75" x14ac:dyDescent="0.3">
      <c r="A17" s="15" t="s">
        <v>16</v>
      </c>
      <c r="B17" s="16">
        <v>42506</v>
      </c>
      <c r="C17" t="s">
        <v>17</v>
      </c>
      <c r="D17" s="17">
        <v>42512</v>
      </c>
      <c r="E17" s="18" t="s">
        <v>18</v>
      </c>
      <c r="F17" s="188" t="s">
        <v>79</v>
      </c>
      <c r="G17" s="109"/>
      <c r="H17" s="109"/>
      <c r="I17" s="109"/>
      <c r="J17" s="111"/>
      <c r="K17" s="69"/>
      <c r="L17" s="65"/>
      <c r="M17" s="14">
        <f t="shared" si="0"/>
        <v>0</v>
      </c>
    </row>
    <row r="18" spans="1:13" ht="18.75" x14ac:dyDescent="0.3">
      <c r="A18" s="15"/>
      <c r="B18" s="21"/>
      <c r="D18" s="22"/>
      <c r="E18" s="18" t="s">
        <v>19</v>
      </c>
      <c r="F18" s="188" t="s">
        <v>95</v>
      </c>
      <c r="G18" s="109"/>
      <c r="H18" s="109"/>
      <c r="I18" s="109"/>
      <c r="J18" s="111"/>
      <c r="K18" s="69"/>
      <c r="L18" s="65"/>
      <c r="M18" s="14">
        <f t="shared" si="0"/>
        <v>0</v>
      </c>
    </row>
    <row r="19" spans="1:13" ht="18.75" x14ac:dyDescent="0.3">
      <c r="A19" s="23"/>
      <c r="B19" s="24"/>
      <c r="C19" s="24"/>
      <c r="D19" s="25"/>
      <c r="E19" s="26" t="s">
        <v>20</v>
      </c>
      <c r="F19" s="189" t="s">
        <v>65</v>
      </c>
      <c r="G19" s="107"/>
      <c r="H19" s="107"/>
      <c r="I19" s="107"/>
      <c r="J19" s="112"/>
      <c r="K19" s="66"/>
      <c r="L19" s="67"/>
      <c r="M19" s="30">
        <f t="shared" si="0"/>
        <v>0</v>
      </c>
    </row>
    <row r="20" spans="1:13" ht="18.75" x14ac:dyDescent="0.3">
      <c r="A20" s="15"/>
      <c r="D20" s="22"/>
      <c r="E20" s="186" t="s">
        <v>15</v>
      </c>
      <c r="F20" s="76"/>
      <c r="G20" s="108"/>
      <c r="H20" s="108">
        <v>7</v>
      </c>
      <c r="I20" s="108">
        <v>7</v>
      </c>
      <c r="J20" s="108">
        <v>7</v>
      </c>
      <c r="K20" s="68"/>
      <c r="L20" s="64"/>
      <c r="M20" s="14">
        <f t="shared" si="0"/>
        <v>21</v>
      </c>
    </row>
    <row r="21" spans="1:13" ht="18.75" x14ac:dyDescent="0.3">
      <c r="A21" s="15" t="s">
        <v>16</v>
      </c>
      <c r="B21" s="16">
        <v>42513</v>
      </c>
      <c r="C21" t="s">
        <v>17</v>
      </c>
      <c r="D21" s="17">
        <v>42519</v>
      </c>
      <c r="E21" s="18" t="s">
        <v>18</v>
      </c>
      <c r="F21" s="77"/>
      <c r="G21" s="109"/>
      <c r="H21" s="109"/>
      <c r="I21" s="109"/>
      <c r="J21" s="109"/>
      <c r="K21" s="69"/>
      <c r="L21" s="65"/>
      <c r="M21" s="14">
        <f t="shared" si="0"/>
        <v>0</v>
      </c>
    </row>
    <row r="22" spans="1:13" ht="18.75" x14ac:dyDescent="0.3">
      <c r="A22" s="15"/>
      <c r="B22" s="21"/>
      <c r="D22" s="22"/>
      <c r="E22" s="18" t="s">
        <v>19</v>
      </c>
      <c r="F22" s="77"/>
      <c r="G22" s="109"/>
      <c r="H22" s="109"/>
      <c r="I22" s="109"/>
      <c r="J22" s="109"/>
      <c r="K22" s="69"/>
      <c r="L22" s="65"/>
      <c r="M22" s="14">
        <f t="shared" si="0"/>
        <v>0</v>
      </c>
    </row>
    <row r="23" spans="1:13" ht="21" x14ac:dyDescent="0.35">
      <c r="A23" s="23"/>
      <c r="B23" s="1122" t="s">
        <v>91</v>
      </c>
      <c r="C23" s="1122"/>
      <c r="D23" s="25"/>
      <c r="E23" s="26" t="s">
        <v>20</v>
      </c>
      <c r="F23" s="78"/>
      <c r="G23" s="107"/>
      <c r="H23" s="107"/>
      <c r="I23" s="107"/>
      <c r="J23" s="107"/>
      <c r="K23" s="66"/>
      <c r="L23" s="67"/>
      <c r="M23" s="30">
        <f t="shared" si="0"/>
        <v>0</v>
      </c>
    </row>
    <row r="24" spans="1:13" ht="18.75" x14ac:dyDescent="0.3">
      <c r="A24" s="15"/>
      <c r="D24" s="22"/>
      <c r="E24" s="156" t="s">
        <v>15</v>
      </c>
      <c r="F24" s="104">
        <v>7</v>
      </c>
      <c r="G24" s="79">
        <v>7</v>
      </c>
      <c r="H24" s="97" t="s">
        <v>25</v>
      </c>
      <c r="I24" s="97" t="s">
        <v>25</v>
      </c>
      <c r="J24" s="97" t="s">
        <v>25</v>
      </c>
      <c r="K24" s="64"/>
      <c r="L24" s="64"/>
      <c r="M24" s="14">
        <f t="shared" si="0"/>
        <v>14</v>
      </c>
    </row>
    <row r="25" spans="1:13" ht="18.75" x14ac:dyDescent="0.3">
      <c r="A25" s="15" t="s">
        <v>16</v>
      </c>
      <c r="B25" s="16">
        <v>42520</v>
      </c>
      <c r="C25" t="s">
        <v>17</v>
      </c>
      <c r="D25" s="17">
        <v>42521</v>
      </c>
      <c r="E25" s="177" t="s">
        <v>18</v>
      </c>
      <c r="F25" s="19"/>
      <c r="G25" s="80"/>
      <c r="H25" s="97" t="s">
        <v>25</v>
      </c>
      <c r="I25" s="97" t="s">
        <v>25</v>
      </c>
      <c r="J25" s="97" t="s">
        <v>25</v>
      </c>
      <c r="K25" s="65"/>
      <c r="L25" s="65"/>
      <c r="M25" s="14">
        <f t="shared" si="0"/>
        <v>0</v>
      </c>
    </row>
    <row r="26" spans="1:13" ht="18.75" x14ac:dyDescent="0.3">
      <c r="A26" s="15"/>
      <c r="B26" s="21"/>
      <c r="D26" s="22"/>
      <c r="E26" s="18" t="s">
        <v>19</v>
      </c>
      <c r="F26" s="19"/>
      <c r="G26" s="80"/>
      <c r="H26" s="97" t="s">
        <v>25</v>
      </c>
      <c r="I26" s="97" t="s">
        <v>25</v>
      </c>
      <c r="J26" s="97" t="s">
        <v>25</v>
      </c>
      <c r="K26" s="65"/>
      <c r="L26" s="65"/>
      <c r="M26" s="14">
        <f t="shared" si="0"/>
        <v>0</v>
      </c>
    </row>
    <row r="27" spans="1:13" ht="21" x14ac:dyDescent="0.35">
      <c r="A27" s="37"/>
      <c r="B27" s="1123" t="s">
        <v>92</v>
      </c>
      <c r="C27" s="1123"/>
      <c r="D27" s="39"/>
      <c r="E27" s="40" t="s">
        <v>20</v>
      </c>
      <c r="F27" s="41"/>
      <c r="G27" s="82"/>
      <c r="H27" s="119" t="s">
        <v>25</v>
      </c>
      <c r="I27" s="119" t="s">
        <v>25</v>
      </c>
      <c r="J27" s="119" t="s">
        <v>25</v>
      </c>
      <c r="K27" s="83"/>
      <c r="L27" s="83"/>
      <c r="M27" s="43">
        <f t="shared" si="0"/>
        <v>0</v>
      </c>
    </row>
    <row r="28" spans="1:13" ht="18.75" x14ac:dyDescent="0.3">
      <c r="M28" s="44">
        <f t="shared" si="0"/>
        <v>0</v>
      </c>
    </row>
    <row r="29" spans="1:13" ht="21" x14ac:dyDescent="0.35">
      <c r="B29" s="1118" t="s">
        <v>21</v>
      </c>
      <c r="C29" s="1118"/>
      <c r="D29" s="1118"/>
      <c r="E29" s="1118"/>
      <c r="F29" s="1118"/>
      <c r="G29" s="1118"/>
      <c r="H29" s="1118"/>
      <c r="I29" s="1118"/>
      <c r="J29" s="1118"/>
      <c r="K29" s="45"/>
      <c r="L29" s="45"/>
      <c r="M29" s="46">
        <f>SUM(M8:M28)</f>
        <v>63</v>
      </c>
    </row>
  </sheetData>
  <mergeCells count="7">
    <mergeCell ref="B27:C27"/>
    <mergeCell ref="B29:J29"/>
    <mergeCell ref="A6:D6"/>
    <mergeCell ref="F6:M6"/>
    <mergeCell ref="B11:C11"/>
    <mergeCell ref="B15:C15"/>
    <mergeCell ref="B23:C23"/>
  </mergeCells>
  <conditionalFormatting sqref="M9:M29">
    <cfRule type="expression" dxfId="91" priority="2">
      <formula>LEN(TRIM(M9))=0</formula>
    </cfRule>
  </conditionalFormatting>
  <conditionalFormatting sqref="M8:M29">
    <cfRule type="cellIs" dxfId="90" priority="3" operator="lessThanOrEqual">
      <formula>0</formula>
    </cfRule>
  </conditionalFormatting>
  <conditionalFormatting sqref="F8:M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{35DA116F-8E3D-4DCB-B6EA-64B912923B9E}</x14:id>
        </ext>
      </extLst>
    </cfRule>
  </conditionalFormatting>
  <conditionalFormatting sqref="I8:I11">
    <cfRule type="colorScale" priority="6">
      <colorScale>
        <cfvo type="min"/>
        <cfvo type="max"/>
        <color rgb="FF63BE7B"/>
        <color rgb="FFFFEF9C"/>
      </colorScale>
    </cfRule>
  </conditionalFormatting>
  <conditionalFormatting sqref="G8:M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">
      <colorScale>
        <cfvo type="min"/>
        <cfvo type="max"/>
        <color rgb="FF63BE7B"/>
        <color rgb="FFFFEF9C"/>
      </colorScale>
    </cfRule>
  </conditionalFormatting>
  <conditionalFormatting sqref="G8:L27">
    <cfRule type="colorScale" priority="9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5DA116F-8E3D-4DCB-B6EA-64B912923B9E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00B0F0"/>
  </sheetPr>
  <dimension ref="A3:M30"/>
  <sheetViews>
    <sheetView zoomScaleNormal="100" workbookViewId="0">
      <selection activeCell="B15" sqref="B15"/>
    </sheetView>
  </sheetViews>
  <sheetFormatPr baseColWidth="10" defaultColWidth="9.140625" defaultRowHeight="15" x14ac:dyDescent="0.25"/>
  <cols>
    <col min="1" max="6" width="10.7109375" customWidth="1"/>
    <col min="7" max="7" width="13.7109375" customWidth="1"/>
    <col min="8" max="1025" width="10.7109375" customWidth="1"/>
  </cols>
  <sheetData>
    <row r="3" spans="1:13" ht="28.5" x14ac:dyDescent="0.45">
      <c r="F3" t="s">
        <v>3</v>
      </c>
      <c r="G3" s="190"/>
      <c r="H3" s="191" t="s">
        <v>96</v>
      </c>
      <c r="I3" s="192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9.5" customHeight="1" x14ac:dyDescent="0.25">
      <c r="A8" s="8"/>
      <c r="B8" s="9"/>
      <c r="C8" s="9"/>
      <c r="D8" s="10"/>
      <c r="E8" s="155" t="s">
        <v>15</v>
      </c>
      <c r="F8" s="193" t="s">
        <v>25</v>
      </c>
      <c r="G8" s="194" t="s">
        <v>71</v>
      </c>
      <c r="H8" s="1124">
        <v>7</v>
      </c>
      <c r="I8" s="1124">
        <v>7</v>
      </c>
      <c r="J8" s="1124">
        <v>7</v>
      </c>
      <c r="K8" s="1125"/>
      <c r="L8" s="1125"/>
      <c r="M8" s="1126">
        <f>SUM(F8:L8)</f>
        <v>21</v>
      </c>
    </row>
    <row r="9" spans="1:13" ht="15.75" customHeight="1" x14ac:dyDescent="0.25">
      <c r="A9" s="15" t="s">
        <v>16</v>
      </c>
      <c r="B9" s="16">
        <v>42522</v>
      </c>
      <c r="C9" t="s">
        <v>17</v>
      </c>
      <c r="D9" s="17">
        <v>42526</v>
      </c>
      <c r="E9" s="177" t="s">
        <v>18</v>
      </c>
      <c r="F9" s="193" t="s">
        <v>25</v>
      </c>
      <c r="G9" s="194" t="s">
        <v>71</v>
      </c>
      <c r="H9" s="1124"/>
      <c r="I9" s="1124"/>
      <c r="J9" s="1124"/>
      <c r="K9" s="1125"/>
      <c r="L9" s="1125"/>
      <c r="M9" s="1126"/>
    </row>
    <row r="10" spans="1:13" ht="15.75" customHeight="1" x14ac:dyDescent="0.25">
      <c r="A10" s="15"/>
      <c r="B10" s="21"/>
      <c r="D10" s="22"/>
      <c r="E10" s="18" t="s">
        <v>19</v>
      </c>
      <c r="F10" s="193" t="s">
        <v>25</v>
      </c>
      <c r="G10" s="194" t="s">
        <v>71</v>
      </c>
      <c r="H10" s="1124"/>
      <c r="I10" s="1124"/>
      <c r="J10" s="1124"/>
      <c r="K10" s="1125"/>
      <c r="L10" s="1125"/>
      <c r="M10" s="1126"/>
    </row>
    <row r="11" spans="1:13" ht="21" x14ac:dyDescent="0.35">
      <c r="A11" s="23"/>
      <c r="B11" s="1123" t="s">
        <v>92</v>
      </c>
      <c r="C11" s="1123"/>
      <c r="D11" s="25"/>
      <c r="E11" s="26" t="s">
        <v>20</v>
      </c>
      <c r="F11" s="193" t="s">
        <v>25</v>
      </c>
      <c r="G11" s="194" t="s">
        <v>71</v>
      </c>
      <c r="H11" s="1124"/>
      <c r="I11" s="1124"/>
      <c r="J11" s="1124"/>
      <c r="K11" s="1125"/>
      <c r="L11" s="1125"/>
      <c r="M11" s="1126"/>
    </row>
    <row r="12" spans="1:13" ht="19.5" customHeight="1" x14ac:dyDescent="0.25">
      <c r="A12" s="15"/>
      <c r="D12" s="22"/>
      <c r="E12" s="186" t="s">
        <v>15</v>
      </c>
      <c r="F12" s="1127">
        <v>7</v>
      </c>
      <c r="G12" s="1128">
        <v>7</v>
      </c>
      <c r="H12" s="1124">
        <v>7</v>
      </c>
      <c r="I12" s="1124">
        <v>8</v>
      </c>
      <c r="J12" s="1124">
        <v>7</v>
      </c>
      <c r="K12" s="1125"/>
      <c r="L12" s="1125"/>
      <c r="M12" s="1126">
        <f>SUM(F12:L12)</f>
        <v>36</v>
      </c>
    </row>
    <row r="13" spans="1:13" ht="15" customHeight="1" x14ac:dyDescent="0.25">
      <c r="A13" s="15" t="s">
        <v>16</v>
      </c>
      <c r="B13" s="16">
        <v>42527</v>
      </c>
      <c r="C13" t="s">
        <v>17</v>
      </c>
      <c r="D13" s="17">
        <v>42533</v>
      </c>
      <c r="E13" s="18" t="s">
        <v>18</v>
      </c>
      <c r="F13" s="1127"/>
      <c r="G13" s="1128"/>
      <c r="H13" s="1124"/>
      <c r="I13" s="1124"/>
      <c r="J13" s="1124"/>
      <c r="K13" s="1125"/>
      <c r="L13" s="1125"/>
      <c r="M13" s="1126"/>
    </row>
    <row r="14" spans="1:13" ht="15" customHeight="1" x14ac:dyDescent="0.25">
      <c r="A14" s="15"/>
      <c r="B14" s="21"/>
      <c r="D14" s="22"/>
      <c r="E14" s="18" t="s">
        <v>19</v>
      </c>
      <c r="F14" s="1127"/>
      <c r="G14" s="1128"/>
      <c r="H14" s="1124"/>
      <c r="I14" s="1124"/>
      <c r="J14" s="1124"/>
      <c r="K14" s="1125"/>
      <c r="L14" s="1125"/>
      <c r="M14" s="1126"/>
    </row>
    <row r="15" spans="1:13" ht="15.75" customHeight="1" x14ac:dyDescent="0.35">
      <c r="A15" s="23"/>
      <c r="B15" s="1122" t="s">
        <v>91</v>
      </c>
      <c r="C15" s="1122"/>
      <c r="D15" s="25"/>
      <c r="E15" s="26" t="s">
        <v>20</v>
      </c>
      <c r="F15" s="1127"/>
      <c r="G15" s="1128"/>
      <c r="H15" s="1124"/>
      <c r="I15" s="1124"/>
      <c r="J15" s="1124"/>
      <c r="K15" s="1125"/>
      <c r="L15" s="1125"/>
      <c r="M15" s="1126"/>
    </row>
    <row r="16" spans="1:13" ht="19.5" customHeight="1" x14ac:dyDescent="0.25">
      <c r="A16" s="15"/>
      <c r="D16" s="22"/>
      <c r="E16" s="156" t="s">
        <v>15</v>
      </c>
      <c r="F16" s="1127"/>
      <c r="G16" s="1128"/>
      <c r="H16" s="1124"/>
      <c r="I16" s="1124"/>
      <c r="J16" s="1124"/>
      <c r="K16" s="1125"/>
      <c r="L16" s="1125"/>
      <c r="M16" s="1126">
        <f>SUM(F16:L16)</f>
        <v>0</v>
      </c>
    </row>
    <row r="17" spans="1:13" ht="15" customHeight="1" x14ac:dyDescent="0.25">
      <c r="A17" s="15" t="s">
        <v>16</v>
      </c>
      <c r="B17" s="16">
        <v>42534</v>
      </c>
      <c r="C17" t="s">
        <v>17</v>
      </c>
      <c r="D17" s="17">
        <v>42540</v>
      </c>
      <c r="E17" s="18" t="s">
        <v>18</v>
      </c>
      <c r="F17" s="1127"/>
      <c r="G17" s="1128"/>
      <c r="H17" s="1124"/>
      <c r="I17" s="1124"/>
      <c r="J17" s="1124"/>
      <c r="K17" s="1125"/>
      <c r="L17" s="1125"/>
      <c r="M17" s="1126"/>
    </row>
    <row r="18" spans="1:13" ht="15" customHeight="1" x14ac:dyDescent="0.25">
      <c r="A18" s="15"/>
      <c r="B18" s="21"/>
      <c r="D18" s="22"/>
      <c r="E18" s="18" t="s">
        <v>19</v>
      </c>
      <c r="F18" s="1127"/>
      <c r="G18" s="1128"/>
      <c r="H18" s="1124"/>
      <c r="I18" s="1124"/>
      <c r="J18" s="1124"/>
      <c r="K18" s="1125"/>
      <c r="L18" s="1125"/>
      <c r="M18" s="1126"/>
    </row>
    <row r="19" spans="1:13" ht="15.75" customHeight="1" x14ac:dyDescent="0.25">
      <c r="A19" s="23"/>
      <c r="B19" s="24"/>
      <c r="C19" s="24"/>
      <c r="D19" s="25"/>
      <c r="E19" s="26" t="s">
        <v>20</v>
      </c>
      <c r="F19" s="1127"/>
      <c r="G19" s="1128"/>
      <c r="H19" s="1124"/>
      <c r="I19" s="1124"/>
      <c r="J19" s="1124"/>
      <c r="K19" s="1125"/>
      <c r="L19" s="1125"/>
      <c r="M19" s="1126"/>
    </row>
    <row r="20" spans="1:13" ht="19.5" customHeight="1" x14ac:dyDescent="0.25">
      <c r="A20" s="15"/>
      <c r="D20" s="22"/>
      <c r="E20" s="156" t="s">
        <v>15</v>
      </c>
      <c r="F20" s="1127"/>
      <c r="G20" s="1128"/>
      <c r="H20" s="1124"/>
      <c r="I20" s="1124"/>
      <c r="J20" s="1124"/>
      <c r="K20" s="1125"/>
      <c r="L20" s="1125"/>
      <c r="M20" s="1126">
        <f>SUM(F20:L20)</f>
        <v>0</v>
      </c>
    </row>
    <row r="21" spans="1:13" ht="15" customHeight="1" x14ac:dyDescent="0.25">
      <c r="A21" s="15" t="s">
        <v>16</v>
      </c>
      <c r="B21" s="16">
        <v>42541</v>
      </c>
      <c r="C21" t="s">
        <v>17</v>
      </c>
      <c r="D21" s="17">
        <v>42547</v>
      </c>
      <c r="E21" s="18" t="s">
        <v>18</v>
      </c>
      <c r="F21" s="1127"/>
      <c r="G21" s="1128"/>
      <c r="H21" s="1124"/>
      <c r="I21" s="1124"/>
      <c r="J21" s="1124"/>
      <c r="K21" s="1125"/>
      <c r="L21" s="1125"/>
      <c r="M21" s="1126"/>
    </row>
    <row r="22" spans="1:13" ht="15" customHeight="1" x14ac:dyDescent="0.25">
      <c r="A22" s="15"/>
      <c r="B22" s="21"/>
      <c r="D22" s="22"/>
      <c r="E22" s="18" t="s">
        <v>19</v>
      </c>
      <c r="F22" s="1127"/>
      <c r="G22" s="1128"/>
      <c r="H22" s="1124"/>
      <c r="I22" s="1124"/>
      <c r="J22" s="1124"/>
      <c r="K22" s="1125"/>
      <c r="L22" s="1125"/>
      <c r="M22" s="1126"/>
    </row>
    <row r="23" spans="1:13" ht="15.75" customHeight="1" x14ac:dyDescent="0.25">
      <c r="A23" s="23"/>
      <c r="B23" s="24"/>
      <c r="C23" s="24"/>
      <c r="D23" s="25"/>
      <c r="E23" s="26" t="s">
        <v>20</v>
      </c>
      <c r="F23" s="1127"/>
      <c r="G23" s="1128"/>
      <c r="H23" s="1124"/>
      <c r="I23" s="1124"/>
      <c r="J23" s="1124"/>
      <c r="K23" s="1125"/>
      <c r="L23" s="1125"/>
      <c r="M23" s="1126"/>
    </row>
    <row r="24" spans="1:13" ht="19.5" customHeight="1" x14ac:dyDescent="0.25">
      <c r="A24" s="15"/>
      <c r="D24" s="22"/>
      <c r="E24" s="156" t="s">
        <v>15</v>
      </c>
      <c r="F24" s="1127"/>
      <c r="G24" s="1128"/>
      <c r="H24" s="1124"/>
      <c r="I24" s="1124"/>
      <c r="J24" s="1130"/>
      <c r="K24" s="1125"/>
      <c r="L24" s="1125"/>
      <c r="M24" s="1126">
        <f>SUM(F24:L24)</f>
        <v>0</v>
      </c>
    </row>
    <row r="25" spans="1:13" ht="15" customHeight="1" x14ac:dyDescent="0.25">
      <c r="A25" s="15" t="s">
        <v>16</v>
      </c>
      <c r="B25" s="16">
        <v>42548</v>
      </c>
      <c r="C25" t="s">
        <v>17</v>
      </c>
      <c r="D25" s="17">
        <v>42551</v>
      </c>
      <c r="E25" s="18" t="s">
        <v>18</v>
      </c>
      <c r="F25" s="1127"/>
      <c r="G25" s="1128"/>
      <c r="H25" s="1124"/>
      <c r="I25" s="1124"/>
      <c r="J25" s="1130"/>
      <c r="K25" s="1125"/>
      <c r="L25" s="1125"/>
      <c r="M25" s="1126"/>
    </row>
    <row r="26" spans="1:13" ht="15" customHeight="1" x14ac:dyDescent="0.25">
      <c r="A26" s="15"/>
      <c r="B26" s="21"/>
      <c r="D26" s="22"/>
      <c r="E26" s="18" t="s">
        <v>19</v>
      </c>
      <c r="F26" s="1127"/>
      <c r="G26" s="1128"/>
      <c r="H26" s="1124"/>
      <c r="I26" s="1124"/>
      <c r="J26" s="1130"/>
      <c r="K26" s="1125"/>
      <c r="L26" s="1125"/>
      <c r="M26" s="1126"/>
    </row>
    <row r="27" spans="1:13" ht="15.75" customHeight="1" x14ac:dyDescent="0.25">
      <c r="A27" s="37"/>
      <c r="B27" s="38"/>
      <c r="C27" s="38"/>
      <c r="D27" s="39"/>
      <c r="E27" s="40" t="s">
        <v>20</v>
      </c>
      <c r="F27" s="1127"/>
      <c r="G27" s="1128"/>
      <c r="H27" s="1124"/>
      <c r="I27" s="1124"/>
      <c r="J27" s="1130"/>
      <c r="K27" s="1125"/>
      <c r="L27" s="1125"/>
      <c r="M27" s="1126"/>
    </row>
    <row r="29" spans="1:13" ht="19.5" customHeight="1" x14ac:dyDescent="0.25">
      <c r="M29" s="1129">
        <f>SUM(M8:M27)</f>
        <v>57</v>
      </c>
    </row>
    <row r="30" spans="1:13" ht="21" x14ac:dyDescent="0.35">
      <c r="B30" s="195"/>
      <c r="C30" s="45"/>
      <c r="D30" s="45"/>
      <c r="E30" s="45"/>
      <c r="F30" s="1121" t="s">
        <v>21</v>
      </c>
      <c r="G30" s="1121"/>
      <c r="H30" s="1121"/>
      <c r="I30" s="181"/>
      <c r="J30" s="181"/>
      <c r="K30" s="181"/>
      <c r="L30" s="181"/>
      <c r="M30" s="1129"/>
    </row>
  </sheetData>
  <mergeCells count="44">
    <mergeCell ref="M29:M30"/>
    <mergeCell ref="F30:H30"/>
    <mergeCell ref="K20:K23"/>
    <mergeCell ref="L20:L23"/>
    <mergeCell ref="M20:M23"/>
    <mergeCell ref="F24:F27"/>
    <mergeCell ref="G24:G27"/>
    <mergeCell ref="H24:H27"/>
    <mergeCell ref="I24:I27"/>
    <mergeCell ref="J24:J27"/>
    <mergeCell ref="K24:K27"/>
    <mergeCell ref="L24:L27"/>
    <mergeCell ref="M24:M27"/>
    <mergeCell ref="F20:F23"/>
    <mergeCell ref="G20:G23"/>
    <mergeCell ref="H20:H23"/>
    <mergeCell ref="I20:I23"/>
    <mergeCell ref="J20:J23"/>
    <mergeCell ref="K12:K15"/>
    <mergeCell ref="L12:L15"/>
    <mergeCell ref="M12:M15"/>
    <mergeCell ref="J16:J19"/>
    <mergeCell ref="K16:K19"/>
    <mergeCell ref="L16:L19"/>
    <mergeCell ref="M16:M19"/>
    <mergeCell ref="J12:J15"/>
    <mergeCell ref="B15:C15"/>
    <mergeCell ref="F16:F19"/>
    <mergeCell ref="G16:G19"/>
    <mergeCell ref="H16:H19"/>
    <mergeCell ref="I16:I19"/>
    <mergeCell ref="F12:F15"/>
    <mergeCell ref="G12:G15"/>
    <mergeCell ref="H12:H15"/>
    <mergeCell ref="I12:I15"/>
    <mergeCell ref="A6:D6"/>
    <mergeCell ref="F6:M6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89" priority="2">
      <formula>LEN(TRIM(M29))=0</formula>
    </cfRule>
  </conditionalFormatting>
  <conditionalFormatting sqref="M8 M29 M12 M16 M20 M24">
    <cfRule type="cellIs" dxfId="88" priority="3" operator="lessThanOrEqual">
      <formula>0</formula>
    </cfRule>
  </conditionalFormatting>
  <conditionalFormatting sqref="F9:G12 F8:M8 F28:L28 M29 H12:M12 F16:M16 F20:M20 F24:M2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{F6808457-15E7-49B0-AC2C-94BA532AD1BA}</x14:id>
        </ext>
      </extLst>
    </cfRule>
  </conditionalFormatting>
  <conditionalFormatting sqref="G9:G12 G8:M8 G28:L28 M29 H12:M12 G16:M16 G20:M20 G24:M2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conditionalFormatting sqref="G9:G12 G8:L8 H12:L12 G16:L16 G20:L20 G24:L24">
    <cfRule type="colorScale" priority="8">
      <colorScale>
        <cfvo type="min"/>
        <cfvo type="max"/>
        <color rgb="FF63BE7B"/>
        <color rgb="FFFFEF9C"/>
      </colorScale>
    </cfRule>
  </conditionalFormatting>
  <conditionalFormatting sqref="H24:H27">
    <cfRule type="colorScale" priority="9">
      <colorScale>
        <cfvo type="min"/>
        <cfvo type="max"/>
        <color rgb="FFFF7128"/>
        <color rgb="FFFFEF9C"/>
      </colorScale>
    </cfRule>
    <cfRule type="colorScale" priority="10">
      <colorScale>
        <cfvo type="min"/>
        <cfvo type="max"/>
        <color rgb="FFFF7128"/>
        <color rgb="FFFFEF9C"/>
      </colorScale>
    </cfRule>
  </conditionalFormatting>
  <conditionalFormatting sqref="H8:H11">
    <cfRule type="dataBar" priority="1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{3FB7F57D-559D-4589-A99C-3BEED26D5D83}</x14:id>
        </ext>
      </extLst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808457-15E7-49B0-AC2C-94BA532AD1BA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  <x14:conditionalFormatting xmlns:xm="http://schemas.microsoft.com/office/excel/2006/main">
          <x14:cfRule type="dataBar" id="{3FB7F57D-559D-4589-A99C-3BEED26D5D83}">
            <x14:dataBar gradient="0">
              <x14:cfvo type="autoMin"/>
              <x14:cfvo type="autoMax"/>
              <x14:negativeFillColor rgb="FFFF0000"/>
              <x14:axisColor rgb="FF000000"/>
            </x14:dataBar>
          </x14:cfRule>
          <xm:sqref>H8:H11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00B0F0"/>
  </sheetPr>
  <dimension ref="A3:O30"/>
  <sheetViews>
    <sheetView zoomScaleNormal="100" workbookViewId="0">
      <selection activeCell="O20" sqref="O20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91" t="s">
        <v>97</v>
      </c>
      <c r="I3" s="192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6.5" customHeight="1" x14ac:dyDescent="0.25">
      <c r="A8" s="8"/>
      <c r="B8" s="9"/>
      <c r="C8" s="9"/>
      <c r="D8" s="10"/>
      <c r="E8" s="155" t="s">
        <v>15</v>
      </c>
      <c r="F8" s="1131">
        <v>7</v>
      </c>
      <c r="G8" s="1132">
        <v>7</v>
      </c>
      <c r="H8" s="1133">
        <v>7</v>
      </c>
      <c r="I8" s="1133">
        <v>7</v>
      </c>
      <c r="J8" s="1133">
        <v>7</v>
      </c>
      <c r="K8" s="1125"/>
      <c r="L8" s="1125"/>
      <c r="M8" s="1134">
        <f>SUM(F8:L8)</f>
        <v>35</v>
      </c>
    </row>
    <row r="9" spans="1:13" ht="15.75" customHeight="1" x14ac:dyDescent="0.25">
      <c r="A9" s="15" t="s">
        <v>16</v>
      </c>
      <c r="B9" s="16">
        <v>42555</v>
      </c>
      <c r="C9" t="s">
        <v>17</v>
      </c>
      <c r="D9" s="17">
        <v>42561</v>
      </c>
      <c r="E9" s="196" t="s">
        <v>18</v>
      </c>
      <c r="F9" s="1131"/>
      <c r="G9" s="1132"/>
      <c r="H9" s="1132"/>
      <c r="I9" s="1132"/>
      <c r="J9" s="1132"/>
      <c r="K9" s="1125"/>
      <c r="L9" s="1125"/>
      <c r="M9" s="1134"/>
    </row>
    <row r="10" spans="1:13" ht="15.75" customHeight="1" x14ac:dyDescent="0.25">
      <c r="A10" s="15"/>
      <c r="B10" s="21"/>
      <c r="D10" s="22"/>
      <c r="E10" s="18" t="s">
        <v>19</v>
      </c>
      <c r="F10" s="1131"/>
      <c r="G10" s="1132"/>
      <c r="H10" s="1132"/>
      <c r="I10" s="1132"/>
      <c r="J10" s="1132"/>
      <c r="K10" s="1125"/>
      <c r="L10" s="1125"/>
      <c r="M10" s="1134"/>
    </row>
    <row r="11" spans="1:13" ht="21" x14ac:dyDescent="0.35">
      <c r="A11" s="23"/>
      <c r="B11" s="1123" t="s">
        <v>92</v>
      </c>
      <c r="C11" s="1123"/>
      <c r="D11" s="25"/>
      <c r="E11" s="26" t="s">
        <v>20</v>
      </c>
      <c r="F11" s="1131"/>
      <c r="G11" s="1132"/>
      <c r="H11" s="1133"/>
      <c r="I11" s="1133"/>
      <c r="J11" s="1133"/>
      <c r="K11" s="1125"/>
      <c r="L11" s="1125"/>
      <c r="M11" s="1134"/>
    </row>
    <row r="12" spans="1:13" ht="15.75" customHeight="1" x14ac:dyDescent="0.25">
      <c r="A12" s="15"/>
      <c r="D12" s="22"/>
      <c r="E12" s="197" t="s">
        <v>15</v>
      </c>
      <c r="F12" s="1135">
        <v>7</v>
      </c>
      <c r="G12" s="1136">
        <v>7</v>
      </c>
      <c r="H12" s="1137">
        <v>7</v>
      </c>
      <c r="I12" s="1138" t="s">
        <v>47</v>
      </c>
      <c r="J12" s="1124"/>
      <c r="K12" s="1125"/>
      <c r="L12" s="1125"/>
      <c r="M12" s="1134">
        <f>SUM(F12:L12)</f>
        <v>21</v>
      </c>
    </row>
    <row r="13" spans="1:13" ht="15" customHeight="1" x14ac:dyDescent="0.25">
      <c r="A13" s="15" t="s">
        <v>16</v>
      </c>
      <c r="B13" s="16">
        <v>42562</v>
      </c>
      <c r="C13" t="s">
        <v>17</v>
      </c>
      <c r="D13" s="17">
        <v>42568</v>
      </c>
      <c r="E13" s="18" t="s">
        <v>18</v>
      </c>
      <c r="F13" s="1135"/>
      <c r="G13" s="1136"/>
      <c r="H13" s="1137"/>
      <c r="I13" s="1138"/>
      <c r="J13" s="1124"/>
      <c r="K13" s="1125"/>
      <c r="L13" s="1125"/>
      <c r="M13" s="1134"/>
    </row>
    <row r="14" spans="1:13" ht="15" customHeight="1" x14ac:dyDescent="0.25">
      <c r="A14" s="15"/>
      <c r="B14" s="21"/>
      <c r="D14" s="22"/>
      <c r="E14" s="18" t="s">
        <v>19</v>
      </c>
      <c r="F14" s="1135"/>
      <c r="G14" s="1136"/>
      <c r="H14" s="1137"/>
      <c r="I14" s="1138"/>
      <c r="J14" s="1124"/>
      <c r="K14" s="1125"/>
      <c r="L14" s="1125"/>
      <c r="M14" s="1134"/>
    </row>
    <row r="15" spans="1:13" ht="21" x14ac:dyDescent="0.35">
      <c r="A15" s="23"/>
      <c r="B15" s="1122" t="s">
        <v>91</v>
      </c>
      <c r="C15" s="1122"/>
      <c r="D15" s="25"/>
      <c r="E15" s="26" t="s">
        <v>20</v>
      </c>
      <c r="F15" s="1135"/>
      <c r="G15" s="1136"/>
      <c r="H15" s="1137"/>
      <c r="I15" s="1138"/>
      <c r="J15" s="1124"/>
      <c r="K15" s="1125"/>
      <c r="L15" s="1125"/>
      <c r="M15" s="1134"/>
    </row>
    <row r="16" spans="1:13" ht="15.75" customHeight="1" x14ac:dyDescent="0.25">
      <c r="A16" s="15"/>
      <c r="D16" s="22"/>
      <c r="E16" s="156" t="s">
        <v>15</v>
      </c>
      <c r="F16" s="1127"/>
      <c r="G16" s="1128"/>
      <c r="H16" s="1124"/>
      <c r="I16" s="1124"/>
      <c r="J16" s="1124"/>
      <c r="K16" s="1125"/>
      <c r="L16" s="1125"/>
      <c r="M16" s="1134">
        <f>SUM(F16:L16)</f>
        <v>0</v>
      </c>
    </row>
    <row r="17" spans="1:15" ht="15" customHeight="1" x14ac:dyDescent="0.25">
      <c r="A17" s="15" t="s">
        <v>16</v>
      </c>
      <c r="B17" s="16">
        <v>42569</v>
      </c>
      <c r="C17" t="s">
        <v>17</v>
      </c>
      <c r="D17" s="17">
        <v>42575</v>
      </c>
      <c r="E17" s="18" t="s">
        <v>18</v>
      </c>
      <c r="F17" s="1127"/>
      <c r="G17" s="1128"/>
      <c r="H17" s="1124"/>
      <c r="I17" s="1124"/>
      <c r="J17" s="1124"/>
      <c r="K17" s="1125"/>
      <c r="L17" s="1125"/>
      <c r="M17" s="1134"/>
    </row>
    <row r="18" spans="1:15" ht="15" customHeight="1" x14ac:dyDescent="0.25">
      <c r="A18" s="15"/>
      <c r="B18" s="21"/>
      <c r="D18" s="22"/>
      <c r="E18" s="18" t="s">
        <v>19</v>
      </c>
      <c r="F18" s="1127"/>
      <c r="G18" s="1128"/>
      <c r="H18" s="1124"/>
      <c r="I18" s="1124"/>
      <c r="J18" s="1124"/>
      <c r="K18" s="1125"/>
      <c r="L18" s="1125"/>
      <c r="M18" s="1134"/>
    </row>
    <row r="19" spans="1:15" ht="15.75" customHeight="1" x14ac:dyDescent="0.25">
      <c r="A19" s="23"/>
      <c r="B19" s="24"/>
      <c r="C19" s="24"/>
      <c r="D19" s="25"/>
      <c r="E19" s="26" t="s">
        <v>20</v>
      </c>
      <c r="F19" s="1127"/>
      <c r="G19" s="1128"/>
      <c r="H19" s="1124"/>
      <c r="I19" s="1124"/>
      <c r="J19" s="1124"/>
      <c r="K19" s="1125"/>
      <c r="L19" s="1125"/>
      <c r="M19" s="1134"/>
    </row>
    <row r="20" spans="1:15" ht="15.75" customHeight="1" x14ac:dyDescent="0.25">
      <c r="A20" s="15"/>
      <c r="D20" s="22"/>
      <c r="E20" s="156" t="s">
        <v>15</v>
      </c>
      <c r="F20" s="1142">
        <v>7</v>
      </c>
      <c r="G20" s="1143">
        <v>7</v>
      </c>
      <c r="H20" s="1144">
        <v>7</v>
      </c>
      <c r="I20" s="1144">
        <v>7</v>
      </c>
      <c r="J20" s="1144">
        <v>7</v>
      </c>
      <c r="K20" s="1125"/>
      <c r="L20" s="1125"/>
      <c r="M20" s="1134">
        <f>SUM(F20:L20)</f>
        <v>35</v>
      </c>
    </row>
    <row r="21" spans="1:15" ht="15" customHeight="1" x14ac:dyDescent="0.25">
      <c r="A21" s="15" t="s">
        <v>16</v>
      </c>
      <c r="B21" s="16">
        <v>42576</v>
      </c>
      <c r="C21" t="s">
        <v>17</v>
      </c>
      <c r="D21" s="17">
        <v>42582</v>
      </c>
      <c r="E21" s="196" t="s">
        <v>18</v>
      </c>
      <c r="F21" s="1142"/>
      <c r="G21" s="1143"/>
      <c r="H21" s="1144"/>
      <c r="I21" s="1144"/>
      <c r="J21" s="1144"/>
      <c r="K21" s="1125"/>
      <c r="L21" s="1125"/>
      <c r="M21" s="1134"/>
    </row>
    <row r="22" spans="1:15" ht="15" customHeight="1" x14ac:dyDescent="0.25">
      <c r="A22" s="15"/>
      <c r="B22" s="21"/>
      <c r="D22" s="22"/>
      <c r="E22" s="18" t="s">
        <v>19</v>
      </c>
      <c r="F22" s="1142"/>
      <c r="G22" s="1143"/>
      <c r="H22" s="1144"/>
      <c r="I22" s="1144"/>
      <c r="J22" s="1144"/>
      <c r="K22" s="1125"/>
      <c r="L22" s="1125"/>
      <c r="M22" s="1134"/>
    </row>
    <row r="23" spans="1:15" ht="15.75" customHeight="1" x14ac:dyDescent="0.35">
      <c r="A23" s="23"/>
      <c r="B23" s="1123" t="s">
        <v>92</v>
      </c>
      <c r="C23" s="1123"/>
      <c r="D23" s="25"/>
      <c r="E23" s="26" t="s">
        <v>20</v>
      </c>
      <c r="F23" s="1142"/>
      <c r="G23" s="1143"/>
      <c r="H23" s="1144"/>
      <c r="I23" s="1144"/>
      <c r="J23" s="1144"/>
      <c r="K23" s="1125"/>
      <c r="L23" s="1125"/>
      <c r="M23" s="1134"/>
    </row>
    <row r="24" spans="1:15" ht="15.75" customHeight="1" x14ac:dyDescent="0.25">
      <c r="A24" s="198"/>
      <c r="B24" s="199"/>
      <c r="C24" s="199"/>
      <c r="D24" s="200"/>
      <c r="E24" s="201" t="s">
        <v>15</v>
      </c>
      <c r="F24" s="1139"/>
      <c r="G24" s="1140"/>
      <c r="H24" s="1141"/>
      <c r="I24" s="1141"/>
      <c r="J24" s="1146"/>
      <c r="K24" s="1141"/>
      <c r="L24" s="1141"/>
      <c r="M24" s="1147">
        <f>SUM(F24:L24)</f>
        <v>0</v>
      </c>
    </row>
    <row r="25" spans="1:15" ht="15" customHeight="1" x14ac:dyDescent="0.25">
      <c r="A25" s="198" t="s">
        <v>16</v>
      </c>
      <c r="B25" s="202"/>
      <c r="C25" s="199" t="s">
        <v>17</v>
      </c>
      <c r="D25" s="203"/>
      <c r="E25" s="204" t="s">
        <v>18</v>
      </c>
      <c r="F25" s="1139"/>
      <c r="G25" s="1140"/>
      <c r="H25" s="1141"/>
      <c r="I25" s="1141"/>
      <c r="J25" s="1141"/>
      <c r="K25" s="1141"/>
      <c r="L25" s="1141"/>
      <c r="M25" s="1147"/>
    </row>
    <row r="26" spans="1:15" ht="15" customHeight="1" x14ac:dyDescent="0.25">
      <c r="A26" s="198"/>
      <c r="B26" s="205"/>
      <c r="C26" s="199"/>
      <c r="D26" s="200"/>
      <c r="E26" s="204" t="s">
        <v>19</v>
      </c>
      <c r="F26" s="1139"/>
      <c r="G26" s="1140"/>
      <c r="H26" s="1141"/>
      <c r="I26" s="1141"/>
      <c r="J26" s="1141"/>
      <c r="K26" s="1141"/>
      <c r="L26" s="1141"/>
      <c r="M26" s="1147"/>
    </row>
    <row r="27" spans="1:15" ht="15.75" customHeight="1" x14ac:dyDescent="0.25">
      <c r="A27" s="206"/>
      <c r="B27" s="207"/>
      <c r="C27" s="207"/>
      <c r="D27" s="208"/>
      <c r="E27" s="209" t="s">
        <v>20</v>
      </c>
      <c r="F27" s="1139"/>
      <c r="G27" s="1140"/>
      <c r="H27" s="1141"/>
      <c r="I27" s="1141"/>
      <c r="J27" s="1141"/>
      <c r="K27" s="1141"/>
      <c r="L27" s="1141"/>
      <c r="M27" s="1147"/>
    </row>
    <row r="29" spans="1:15" x14ac:dyDescent="0.25">
      <c r="M29" s="1129">
        <f>SUM(M8:M27)</f>
        <v>91</v>
      </c>
      <c r="O29" s="1145">
        <f>M29*9.69</f>
        <v>881.79</v>
      </c>
    </row>
    <row r="30" spans="1:15" ht="21" x14ac:dyDescent="0.35">
      <c r="B30" s="195"/>
      <c r="C30" s="45"/>
      <c r="D30" s="45"/>
      <c r="E30" s="45"/>
      <c r="F30" s="1121" t="s">
        <v>21</v>
      </c>
      <c r="G30" s="1121"/>
      <c r="H30" s="1121"/>
      <c r="I30" s="181"/>
      <c r="J30" s="181"/>
      <c r="K30" s="181"/>
      <c r="L30" s="181"/>
      <c r="M30" s="1129"/>
      <c r="O30" s="1145"/>
    </row>
  </sheetData>
  <mergeCells count="48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K16:K19"/>
    <mergeCell ref="L16:L19"/>
    <mergeCell ref="M16:M19"/>
    <mergeCell ref="F12:F15"/>
    <mergeCell ref="G12:G15"/>
    <mergeCell ref="H12:H15"/>
    <mergeCell ref="I12:I15"/>
    <mergeCell ref="F16:F19"/>
    <mergeCell ref="G16:G19"/>
    <mergeCell ref="H16:H19"/>
    <mergeCell ref="I16:I19"/>
    <mergeCell ref="J16:J19"/>
    <mergeCell ref="J12:J15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87" priority="2">
      <formula>LEN(TRIM(M29))=0</formula>
    </cfRule>
  </conditionalFormatting>
  <conditionalFormatting sqref="M29">
    <cfRule type="cellIs" dxfId="86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{1FEFBF22-7556-41A4-9620-9755D0C7EC60}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FEFBF22-7556-41A4-9620-9755D0C7EC60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00B0F0"/>
  </sheetPr>
  <dimension ref="A3:O30"/>
  <sheetViews>
    <sheetView zoomScaleNormal="100" workbookViewId="0">
      <selection activeCell="P29" sqref="P29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91" t="s">
        <v>98</v>
      </c>
      <c r="I3" s="192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ht="15.75" customHeight="1" x14ac:dyDescent="0.25">
      <c r="A8" s="8"/>
      <c r="B8" s="9"/>
      <c r="C8" s="9"/>
      <c r="D8" s="10"/>
      <c r="E8" s="183" t="s">
        <v>15</v>
      </c>
      <c r="F8" s="1148">
        <v>7</v>
      </c>
      <c r="G8" s="1149">
        <v>7</v>
      </c>
      <c r="H8" s="1137">
        <v>7</v>
      </c>
      <c r="I8" s="1137">
        <v>7</v>
      </c>
      <c r="J8" s="1137">
        <v>7</v>
      </c>
      <c r="K8" s="1125"/>
      <c r="L8" s="1125"/>
      <c r="M8" s="1126">
        <f>SUM(F8:J11)</f>
        <v>35</v>
      </c>
    </row>
    <row r="9" spans="1:13" ht="15" customHeight="1" x14ac:dyDescent="0.25">
      <c r="A9" s="15" t="s">
        <v>16</v>
      </c>
      <c r="B9" s="16">
        <v>42583</v>
      </c>
      <c r="C9" t="s">
        <v>17</v>
      </c>
      <c r="D9" s="17">
        <v>42589</v>
      </c>
      <c r="E9" s="210" t="s">
        <v>18</v>
      </c>
      <c r="F9" s="1148"/>
      <c r="G9" s="1149"/>
      <c r="H9" s="1149"/>
      <c r="I9" s="1149"/>
      <c r="J9" s="1149"/>
      <c r="K9" s="1125"/>
      <c r="L9" s="1125"/>
      <c r="M9" s="1126"/>
    </row>
    <row r="10" spans="1:13" ht="15" customHeight="1" x14ac:dyDescent="0.25">
      <c r="A10" s="15"/>
      <c r="B10" s="21"/>
      <c r="D10" s="22"/>
      <c r="E10" s="18" t="s">
        <v>19</v>
      </c>
      <c r="F10" s="1148"/>
      <c r="G10" s="1149"/>
      <c r="H10" s="1149"/>
      <c r="I10" s="1149"/>
      <c r="J10" s="1149"/>
      <c r="K10" s="1125"/>
      <c r="L10" s="1125"/>
      <c r="M10" s="1126"/>
    </row>
    <row r="11" spans="1:13" ht="21" x14ac:dyDescent="0.35">
      <c r="A11" s="23"/>
      <c r="B11" s="1122" t="s">
        <v>91</v>
      </c>
      <c r="C11" s="1122"/>
      <c r="D11" s="25"/>
      <c r="E11" s="26" t="s">
        <v>20</v>
      </c>
      <c r="F11" s="1148"/>
      <c r="G11" s="1149"/>
      <c r="H11" s="1137"/>
      <c r="I11" s="1137"/>
      <c r="J11" s="1137"/>
      <c r="K11" s="1125"/>
      <c r="L11" s="1125"/>
      <c r="M11" s="1126"/>
    </row>
    <row r="12" spans="1:13" ht="15.75" customHeight="1" x14ac:dyDescent="0.25">
      <c r="A12" s="15"/>
      <c r="D12" s="22"/>
      <c r="E12" s="211" t="s">
        <v>15</v>
      </c>
      <c r="F12" s="1127"/>
      <c r="G12" s="1128"/>
      <c r="H12" s="1124"/>
      <c r="I12" s="1124"/>
      <c r="J12" s="1124"/>
      <c r="K12" s="1125"/>
      <c r="L12" s="1125"/>
      <c r="M12" s="1126">
        <f>SUM(F12:L12)</f>
        <v>0</v>
      </c>
    </row>
    <row r="13" spans="1:13" ht="15" customHeight="1" x14ac:dyDescent="0.25">
      <c r="A13" s="15" t="s">
        <v>16</v>
      </c>
      <c r="B13" s="16">
        <v>42590</v>
      </c>
      <c r="C13" t="s">
        <v>17</v>
      </c>
      <c r="D13" s="17">
        <v>42596</v>
      </c>
      <c r="E13" s="18" t="s">
        <v>18</v>
      </c>
      <c r="F13" s="1127"/>
      <c r="G13" s="1128"/>
      <c r="H13" s="1124"/>
      <c r="I13" s="1124"/>
      <c r="J13" s="1124"/>
      <c r="K13" s="1125"/>
      <c r="L13" s="1125"/>
      <c r="M13" s="1126"/>
    </row>
    <row r="14" spans="1:13" ht="15" customHeight="1" x14ac:dyDescent="0.25">
      <c r="A14" s="15"/>
      <c r="B14" s="21"/>
      <c r="D14" s="22"/>
      <c r="E14" s="18" t="s">
        <v>19</v>
      </c>
      <c r="F14" s="1127"/>
      <c r="G14" s="1128"/>
      <c r="H14" s="1124"/>
      <c r="I14" s="1124"/>
      <c r="J14" s="1124"/>
      <c r="K14" s="1125"/>
      <c r="L14" s="1125"/>
      <c r="M14" s="1126"/>
    </row>
    <row r="15" spans="1:13" ht="21" x14ac:dyDescent="0.35">
      <c r="A15" s="23"/>
      <c r="B15" s="1150"/>
      <c r="C15" s="1150"/>
      <c r="D15" s="25"/>
      <c r="E15" s="26" t="s">
        <v>20</v>
      </c>
      <c r="F15" s="1127"/>
      <c r="G15" s="1128"/>
      <c r="H15" s="1124"/>
      <c r="I15" s="1124"/>
      <c r="J15" s="1124"/>
      <c r="K15" s="1125"/>
      <c r="L15" s="1125"/>
      <c r="M15" s="1126"/>
    </row>
    <row r="16" spans="1:13" ht="15.75" customHeight="1" x14ac:dyDescent="0.25">
      <c r="A16" s="15"/>
      <c r="D16" s="22"/>
      <c r="E16" s="156" t="s">
        <v>15</v>
      </c>
      <c r="F16" s="1127"/>
      <c r="G16" s="1128"/>
      <c r="H16" s="1124"/>
      <c r="I16" s="1124"/>
      <c r="J16" s="1124"/>
      <c r="K16" s="1125"/>
      <c r="L16" s="1125"/>
      <c r="M16" s="1126">
        <f>SUM(F16:L16)</f>
        <v>0</v>
      </c>
    </row>
    <row r="17" spans="1:15" ht="15" customHeight="1" x14ac:dyDescent="0.25">
      <c r="A17" s="15" t="s">
        <v>16</v>
      </c>
      <c r="B17" s="16">
        <v>42597</v>
      </c>
      <c r="C17" t="s">
        <v>17</v>
      </c>
      <c r="D17" s="17">
        <v>42603</v>
      </c>
      <c r="E17" s="18" t="s">
        <v>18</v>
      </c>
      <c r="F17" s="1127"/>
      <c r="G17" s="1128"/>
      <c r="H17" s="1124"/>
      <c r="I17" s="1124"/>
      <c r="J17" s="1124"/>
      <c r="K17" s="1125"/>
      <c r="L17" s="1125"/>
      <c r="M17" s="1126"/>
    </row>
    <row r="18" spans="1:15" ht="15" customHeight="1" x14ac:dyDescent="0.25">
      <c r="A18" s="15"/>
      <c r="B18" s="21"/>
      <c r="D18" s="22"/>
      <c r="E18" s="18" t="s">
        <v>19</v>
      </c>
      <c r="F18" s="1127"/>
      <c r="G18" s="1128"/>
      <c r="H18" s="1124"/>
      <c r="I18" s="1124"/>
      <c r="J18" s="1124"/>
      <c r="K18" s="1125"/>
      <c r="L18" s="1125"/>
      <c r="M18" s="1126"/>
    </row>
    <row r="19" spans="1:15" ht="15.75" customHeight="1" x14ac:dyDescent="0.25">
      <c r="A19" s="23"/>
      <c r="B19" s="24"/>
      <c r="C19" s="24"/>
      <c r="D19" s="25"/>
      <c r="E19" s="26" t="s">
        <v>20</v>
      </c>
      <c r="F19" s="1127"/>
      <c r="G19" s="1128"/>
      <c r="H19" s="1124"/>
      <c r="I19" s="1124"/>
      <c r="J19" s="1124"/>
      <c r="K19" s="1125"/>
      <c r="L19" s="1125"/>
      <c r="M19" s="1126"/>
    </row>
    <row r="20" spans="1:15" ht="15.75" customHeight="1" x14ac:dyDescent="0.25">
      <c r="A20" s="15"/>
      <c r="D20" s="22"/>
      <c r="E20" s="156" t="s">
        <v>15</v>
      </c>
      <c r="F20" s="1127"/>
      <c r="G20" s="1128"/>
      <c r="H20" s="1124"/>
      <c r="I20" s="1124"/>
      <c r="J20" s="1124"/>
      <c r="K20" s="1125"/>
      <c r="L20" s="1125"/>
      <c r="M20" s="1126">
        <f>SUM(F20:L20)</f>
        <v>0</v>
      </c>
    </row>
    <row r="21" spans="1:15" ht="15" customHeight="1" x14ac:dyDescent="0.25">
      <c r="A21" s="15" t="s">
        <v>16</v>
      </c>
      <c r="B21" s="16">
        <v>42604</v>
      </c>
      <c r="C21" t="s">
        <v>17</v>
      </c>
      <c r="D21" s="17">
        <v>42610</v>
      </c>
      <c r="E21" s="18" t="s">
        <v>18</v>
      </c>
      <c r="F21" s="1127"/>
      <c r="G21" s="1128"/>
      <c r="H21" s="1124"/>
      <c r="I21" s="1124"/>
      <c r="J21" s="1124"/>
      <c r="K21" s="1125"/>
      <c r="L21" s="1125"/>
      <c r="M21" s="1126"/>
    </row>
    <row r="22" spans="1:15" ht="15" customHeight="1" x14ac:dyDescent="0.25">
      <c r="A22" s="15"/>
      <c r="B22" s="21"/>
      <c r="D22" s="22"/>
      <c r="E22" s="18" t="s">
        <v>19</v>
      </c>
      <c r="F22" s="1127"/>
      <c r="G22" s="1128"/>
      <c r="H22" s="1124"/>
      <c r="I22" s="1124"/>
      <c r="J22" s="1124"/>
      <c r="K22" s="1125"/>
      <c r="L22" s="1125"/>
      <c r="M22" s="1126"/>
    </row>
    <row r="23" spans="1:15" ht="15.75" customHeight="1" x14ac:dyDescent="0.25">
      <c r="A23" s="23"/>
      <c r="B23" s="24"/>
      <c r="C23" s="24"/>
      <c r="D23" s="25"/>
      <c r="E23" s="26" t="s">
        <v>20</v>
      </c>
      <c r="F23" s="1127"/>
      <c r="G23" s="1128"/>
      <c r="H23" s="1124"/>
      <c r="I23" s="1124"/>
      <c r="J23" s="1124"/>
      <c r="K23" s="1125"/>
      <c r="L23" s="1125"/>
      <c r="M23" s="1126"/>
    </row>
    <row r="24" spans="1:15" ht="15.75" customHeight="1" x14ac:dyDescent="0.25">
      <c r="A24" s="15"/>
      <c r="D24" s="22"/>
      <c r="E24" s="156" t="s">
        <v>15</v>
      </c>
      <c r="F24" s="1127"/>
      <c r="G24" s="1128"/>
      <c r="H24" s="1124"/>
      <c r="I24" s="1151"/>
      <c r="J24" s="1130"/>
      <c r="K24" s="1151"/>
      <c r="L24" s="1151"/>
      <c r="M24" s="1126">
        <f>SUM(F24:L24)</f>
        <v>0</v>
      </c>
    </row>
    <row r="25" spans="1:15" ht="15" customHeight="1" x14ac:dyDescent="0.25">
      <c r="A25" s="15" t="s">
        <v>16</v>
      </c>
      <c r="B25" s="16">
        <v>42611</v>
      </c>
      <c r="C25" t="s">
        <v>17</v>
      </c>
      <c r="D25" s="17">
        <v>42613</v>
      </c>
      <c r="E25" s="18" t="s">
        <v>18</v>
      </c>
      <c r="F25" s="1127"/>
      <c r="G25" s="1128"/>
      <c r="H25" s="1124"/>
      <c r="I25" s="1151"/>
      <c r="J25" s="1151"/>
      <c r="K25" s="1151"/>
      <c r="L25" s="1151"/>
      <c r="M25" s="1126"/>
    </row>
    <row r="26" spans="1:15" ht="15" customHeight="1" x14ac:dyDescent="0.25">
      <c r="A26" s="15"/>
      <c r="B26" s="21"/>
      <c r="D26" s="22"/>
      <c r="E26" s="18" t="s">
        <v>19</v>
      </c>
      <c r="F26" s="1127"/>
      <c r="G26" s="1128"/>
      <c r="H26" s="1124"/>
      <c r="I26" s="1151"/>
      <c r="J26" s="1151"/>
      <c r="K26" s="1151"/>
      <c r="L26" s="1151"/>
      <c r="M26" s="1126"/>
    </row>
    <row r="27" spans="1:15" ht="15.75" customHeight="1" x14ac:dyDescent="0.25">
      <c r="A27" s="37"/>
      <c r="B27" s="38"/>
      <c r="C27" s="38"/>
      <c r="D27" s="39"/>
      <c r="E27" s="40" t="s">
        <v>20</v>
      </c>
      <c r="F27" s="1127"/>
      <c r="G27" s="1128"/>
      <c r="H27" s="1124"/>
      <c r="I27" s="1151"/>
      <c r="J27" s="1151"/>
      <c r="K27" s="1151"/>
      <c r="L27" s="1151"/>
      <c r="M27" s="1126"/>
    </row>
    <row r="29" spans="1:15" x14ac:dyDescent="0.25">
      <c r="M29" s="1129">
        <f>SUM(M8:M27)</f>
        <v>35</v>
      </c>
      <c r="O29" s="1145">
        <f>M29*9.69</f>
        <v>339.15</v>
      </c>
    </row>
    <row r="30" spans="1:15" ht="21" x14ac:dyDescent="0.35">
      <c r="B30" s="195"/>
      <c r="C30" s="45"/>
      <c r="D30" s="45"/>
      <c r="E30" s="45"/>
      <c r="F30" s="1121" t="s">
        <v>21</v>
      </c>
      <c r="G30" s="1121"/>
      <c r="H30" s="1121"/>
      <c r="I30" s="181"/>
      <c r="J30" s="181"/>
      <c r="K30" s="181"/>
      <c r="L30" s="181"/>
      <c r="M30" s="1129"/>
      <c r="O30" s="1145"/>
    </row>
  </sheetData>
  <mergeCells count="47">
    <mergeCell ref="M29:M30"/>
    <mergeCell ref="O29:O30"/>
    <mergeCell ref="F30:H30"/>
    <mergeCell ref="K20:K23"/>
    <mergeCell ref="L20:L23"/>
    <mergeCell ref="M20:M23"/>
    <mergeCell ref="F24:F27"/>
    <mergeCell ref="G24:G27"/>
    <mergeCell ref="H24:H27"/>
    <mergeCell ref="I24:I27"/>
    <mergeCell ref="J24:J27"/>
    <mergeCell ref="K24:K27"/>
    <mergeCell ref="L24:L27"/>
    <mergeCell ref="M24:M27"/>
    <mergeCell ref="F20:F23"/>
    <mergeCell ref="G20:G23"/>
    <mergeCell ref="H20:H23"/>
    <mergeCell ref="I20:I23"/>
    <mergeCell ref="J20:J23"/>
    <mergeCell ref="K12:K15"/>
    <mergeCell ref="L12:L15"/>
    <mergeCell ref="M12:M15"/>
    <mergeCell ref="B15:C15"/>
    <mergeCell ref="F16:F19"/>
    <mergeCell ref="G16:G19"/>
    <mergeCell ref="H16:H19"/>
    <mergeCell ref="I16:I19"/>
    <mergeCell ref="J16:J19"/>
    <mergeCell ref="K16:K19"/>
    <mergeCell ref="L16:L19"/>
    <mergeCell ref="M16:M19"/>
    <mergeCell ref="F12:F15"/>
    <mergeCell ref="G12:G15"/>
    <mergeCell ref="H12:H15"/>
    <mergeCell ref="I12:I15"/>
    <mergeCell ref="J12:J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85" priority="2">
      <formula>LEN(TRIM(M29))=0</formula>
    </cfRule>
  </conditionalFormatting>
  <conditionalFormatting sqref="M29">
    <cfRule type="cellIs" dxfId="84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{47D77C67-88CE-4B47-BD96-569C2AB8B858}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7D77C67-88CE-4B47-BD96-569C2AB8B858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00B0F0"/>
  </sheetPr>
  <dimension ref="A3:O30"/>
  <sheetViews>
    <sheetView zoomScaleNormal="100" workbookViewId="0">
      <selection activeCell="C31" sqref="C31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91" t="s">
        <v>99</v>
      </c>
      <c r="I3" s="192"/>
      <c r="J3" s="192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7" t="s">
        <v>14</v>
      </c>
    </row>
    <row r="8" spans="1:13" x14ac:dyDescent="0.25">
      <c r="A8" s="8"/>
      <c r="B8" s="9"/>
      <c r="C8" s="9"/>
      <c r="D8" s="10"/>
      <c r="E8" s="155" t="s">
        <v>15</v>
      </c>
      <c r="F8" s="1152"/>
      <c r="G8" s="1153"/>
      <c r="H8" s="1151"/>
      <c r="I8" s="1124"/>
      <c r="J8" s="1124"/>
      <c r="K8" s="1125"/>
      <c r="L8" s="1125"/>
      <c r="M8" s="1126">
        <f>SUM(F8:L8)</f>
        <v>0</v>
      </c>
    </row>
    <row r="9" spans="1:13" x14ac:dyDescent="0.25">
      <c r="A9" s="15" t="s">
        <v>16</v>
      </c>
      <c r="B9" s="16">
        <v>42614</v>
      </c>
      <c r="C9" t="s">
        <v>17</v>
      </c>
      <c r="D9" s="17">
        <v>42617</v>
      </c>
      <c r="E9" s="210" t="s">
        <v>18</v>
      </c>
      <c r="F9" s="1152"/>
      <c r="G9" s="1153"/>
      <c r="H9" s="1153"/>
      <c r="I9" s="1124"/>
      <c r="J9" s="1124"/>
      <c r="K9" s="1125"/>
      <c r="L9" s="1125"/>
      <c r="M9" s="1126"/>
    </row>
    <row r="10" spans="1:13" x14ac:dyDescent="0.25">
      <c r="A10" s="15"/>
      <c r="B10" s="21"/>
      <c r="D10" s="22"/>
      <c r="E10" s="18" t="s">
        <v>19</v>
      </c>
      <c r="F10" s="1152"/>
      <c r="G10" s="1153"/>
      <c r="H10" s="1153"/>
      <c r="I10" s="1124"/>
      <c r="J10" s="1124"/>
      <c r="K10" s="1125"/>
      <c r="L10" s="1125"/>
      <c r="M10" s="1126"/>
    </row>
    <row r="11" spans="1:13" ht="21" x14ac:dyDescent="0.35">
      <c r="A11" s="23"/>
      <c r="B11" s="1150"/>
      <c r="C11" s="1150"/>
      <c r="D11" s="25"/>
      <c r="E11" s="26" t="s">
        <v>20</v>
      </c>
      <c r="F11" s="1152"/>
      <c r="G11" s="1153"/>
      <c r="H11" s="1151"/>
      <c r="I11" s="1124"/>
      <c r="J11" s="1124"/>
      <c r="K11" s="1125"/>
      <c r="L11" s="1125"/>
      <c r="M11" s="1126"/>
    </row>
    <row r="12" spans="1:13" x14ac:dyDescent="0.25">
      <c r="A12" s="15"/>
      <c r="D12" s="22"/>
      <c r="E12" s="211" t="s">
        <v>15</v>
      </c>
      <c r="F12" s="1127"/>
      <c r="G12" s="1128"/>
      <c r="H12" s="1124"/>
      <c r="I12" s="1124"/>
      <c r="J12" s="1124"/>
      <c r="K12" s="1125"/>
      <c r="L12" s="1125"/>
      <c r="M12" s="1126">
        <f>SUM(F12:L12)</f>
        <v>0</v>
      </c>
    </row>
    <row r="13" spans="1:13" x14ac:dyDescent="0.25">
      <c r="A13" s="15" t="s">
        <v>16</v>
      </c>
      <c r="B13" s="16">
        <v>42618</v>
      </c>
      <c r="C13" t="s">
        <v>17</v>
      </c>
      <c r="D13" s="17">
        <v>42624</v>
      </c>
      <c r="E13" s="18" t="s">
        <v>18</v>
      </c>
      <c r="F13" s="1127"/>
      <c r="G13" s="1128"/>
      <c r="H13" s="1124"/>
      <c r="I13" s="1124"/>
      <c r="J13" s="1124"/>
      <c r="K13" s="1125"/>
      <c r="L13" s="1125"/>
      <c r="M13" s="1126"/>
    </row>
    <row r="14" spans="1:13" x14ac:dyDescent="0.25">
      <c r="A14" s="15"/>
      <c r="B14" s="21"/>
      <c r="D14" s="22"/>
      <c r="E14" s="18" t="s">
        <v>19</v>
      </c>
      <c r="F14" s="1127"/>
      <c r="G14" s="1128"/>
      <c r="H14" s="1124"/>
      <c r="I14" s="1124"/>
      <c r="J14" s="1124"/>
      <c r="K14" s="1125"/>
      <c r="L14" s="1125"/>
      <c r="M14" s="1126"/>
    </row>
    <row r="15" spans="1:13" ht="21" x14ac:dyDescent="0.35">
      <c r="A15" s="23"/>
      <c r="B15" s="1150"/>
      <c r="C15" s="1150"/>
      <c r="D15" s="25"/>
      <c r="E15" s="26" t="s">
        <v>20</v>
      </c>
      <c r="F15" s="1127"/>
      <c r="G15" s="1128"/>
      <c r="H15" s="1124"/>
      <c r="I15" s="1124"/>
      <c r="J15" s="1124"/>
      <c r="K15" s="1125"/>
      <c r="L15" s="1125"/>
      <c r="M15" s="1126"/>
    </row>
    <row r="16" spans="1:13" x14ac:dyDescent="0.25">
      <c r="A16" s="15"/>
      <c r="D16" s="22"/>
      <c r="E16" s="156" t="s">
        <v>15</v>
      </c>
      <c r="F16" s="1127"/>
      <c r="G16" s="1128"/>
      <c r="H16" s="1124"/>
      <c r="I16" s="1124"/>
      <c r="J16" s="1124"/>
      <c r="K16" s="1125"/>
      <c r="L16" s="1125"/>
      <c r="M16" s="1126">
        <f>SUM(F16:L16)</f>
        <v>0</v>
      </c>
    </row>
    <row r="17" spans="1:15" x14ac:dyDescent="0.25">
      <c r="A17" s="15" t="s">
        <v>16</v>
      </c>
      <c r="B17" s="16">
        <v>42625</v>
      </c>
      <c r="C17" t="s">
        <v>17</v>
      </c>
      <c r="D17" s="17">
        <v>42631</v>
      </c>
      <c r="E17" s="18" t="s">
        <v>18</v>
      </c>
      <c r="F17" s="1127"/>
      <c r="G17" s="1128"/>
      <c r="H17" s="1124"/>
      <c r="I17" s="1124"/>
      <c r="J17" s="1124"/>
      <c r="K17" s="1125"/>
      <c r="L17" s="1125"/>
      <c r="M17" s="1126"/>
    </row>
    <row r="18" spans="1:15" x14ac:dyDescent="0.25">
      <c r="A18" s="15"/>
      <c r="B18" s="21"/>
      <c r="D18" s="22"/>
      <c r="E18" s="18" t="s">
        <v>19</v>
      </c>
      <c r="F18" s="1127"/>
      <c r="G18" s="1128"/>
      <c r="H18" s="1124"/>
      <c r="I18" s="1124"/>
      <c r="J18" s="1124"/>
      <c r="K18" s="1125"/>
      <c r="L18" s="1125"/>
      <c r="M18" s="1126"/>
    </row>
    <row r="19" spans="1:15" x14ac:dyDescent="0.25">
      <c r="A19" s="23"/>
      <c r="B19" s="24"/>
      <c r="C19" s="24"/>
      <c r="D19" s="25"/>
      <c r="E19" s="26" t="s">
        <v>20</v>
      </c>
      <c r="F19" s="1127"/>
      <c r="G19" s="1128"/>
      <c r="H19" s="1124"/>
      <c r="I19" s="1124"/>
      <c r="J19" s="1124"/>
      <c r="K19" s="1125"/>
      <c r="L19" s="1125"/>
      <c r="M19" s="1126"/>
    </row>
    <row r="20" spans="1:15" x14ac:dyDescent="0.25">
      <c r="A20" s="15"/>
      <c r="D20" s="22"/>
      <c r="E20" s="156" t="s">
        <v>15</v>
      </c>
      <c r="F20" s="1157">
        <v>7</v>
      </c>
      <c r="G20" s="1158">
        <v>7</v>
      </c>
      <c r="H20" s="1159">
        <v>6</v>
      </c>
      <c r="I20" s="1159">
        <v>8</v>
      </c>
      <c r="J20" s="1159">
        <v>7</v>
      </c>
      <c r="K20" s="1125"/>
      <c r="L20" s="1125"/>
      <c r="M20" s="1126">
        <f>SUM(F20:L20)</f>
        <v>35</v>
      </c>
    </row>
    <row r="21" spans="1:15" x14ac:dyDescent="0.25">
      <c r="A21" s="15" t="s">
        <v>16</v>
      </c>
      <c r="B21" s="16">
        <v>42632</v>
      </c>
      <c r="C21" t="s">
        <v>17</v>
      </c>
      <c r="D21" s="17">
        <v>42638</v>
      </c>
      <c r="E21" s="177" t="s">
        <v>18</v>
      </c>
      <c r="F21" s="1157"/>
      <c r="G21" s="1158"/>
      <c r="H21" s="1159"/>
      <c r="I21" s="1159"/>
      <c r="J21" s="1159"/>
      <c r="K21" s="1125"/>
      <c r="L21" s="1125"/>
      <c r="M21" s="1126"/>
    </row>
    <row r="22" spans="1:15" x14ac:dyDescent="0.25">
      <c r="A22" s="15"/>
      <c r="B22" s="21"/>
      <c r="D22" s="22"/>
      <c r="E22" s="18" t="s">
        <v>19</v>
      </c>
      <c r="F22" s="1157"/>
      <c r="G22" s="1158"/>
      <c r="H22" s="1159"/>
      <c r="I22" s="1159"/>
      <c r="J22" s="1159"/>
      <c r="K22" s="1125"/>
      <c r="L22" s="1125"/>
      <c r="M22" s="1126"/>
    </row>
    <row r="23" spans="1:15" ht="21" x14ac:dyDescent="0.35">
      <c r="A23" s="23"/>
      <c r="B23" s="1123" t="s">
        <v>92</v>
      </c>
      <c r="C23" s="1123"/>
      <c r="D23" s="25"/>
      <c r="E23" s="26" t="s">
        <v>20</v>
      </c>
      <c r="F23" s="1157"/>
      <c r="G23" s="1158"/>
      <c r="H23" s="1159"/>
      <c r="I23" s="1159"/>
      <c r="J23" s="1159"/>
      <c r="K23" s="1125"/>
      <c r="L23" s="1125"/>
      <c r="M23" s="1126"/>
    </row>
    <row r="24" spans="1:15" ht="15.75" customHeight="1" x14ac:dyDescent="0.25">
      <c r="A24" s="15"/>
      <c r="D24" s="22"/>
      <c r="E24" s="186" t="s">
        <v>15</v>
      </c>
      <c r="F24" s="1154">
        <v>7</v>
      </c>
      <c r="G24" s="1155">
        <v>7</v>
      </c>
      <c r="H24" s="1156">
        <v>7</v>
      </c>
      <c r="I24" s="1156">
        <v>7</v>
      </c>
      <c r="J24" s="1156">
        <v>7</v>
      </c>
      <c r="K24" s="1151"/>
      <c r="L24" s="1151"/>
      <c r="M24" s="1126">
        <f>SUM(F24:L24)</f>
        <v>35</v>
      </c>
    </row>
    <row r="25" spans="1:15" ht="15" customHeight="1" x14ac:dyDescent="0.25">
      <c r="A25" s="15" t="s">
        <v>16</v>
      </c>
      <c r="B25" s="16">
        <v>42639</v>
      </c>
      <c r="C25" t="s">
        <v>17</v>
      </c>
      <c r="D25" s="17">
        <v>42643</v>
      </c>
      <c r="E25" s="18" t="s">
        <v>18</v>
      </c>
      <c r="F25" s="1154"/>
      <c r="G25" s="1155"/>
      <c r="H25" s="1156"/>
      <c r="I25" s="1156"/>
      <c r="J25" s="1156"/>
      <c r="K25" s="1151"/>
      <c r="L25" s="1151"/>
      <c r="M25" s="1126"/>
    </row>
    <row r="26" spans="1:15" ht="15" customHeight="1" x14ac:dyDescent="0.25">
      <c r="A26" s="15"/>
      <c r="B26" s="21"/>
      <c r="D26" s="22"/>
      <c r="E26" s="18" t="s">
        <v>19</v>
      </c>
      <c r="F26" s="1154"/>
      <c r="G26" s="1155"/>
      <c r="H26" s="1156"/>
      <c r="I26" s="1156"/>
      <c r="J26" s="1156"/>
      <c r="K26" s="1151"/>
      <c r="L26" s="1151"/>
      <c r="M26" s="1126"/>
    </row>
    <row r="27" spans="1:15" ht="21" x14ac:dyDescent="0.35">
      <c r="A27" s="37"/>
      <c r="B27" s="1122" t="s">
        <v>100</v>
      </c>
      <c r="C27" s="1122"/>
      <c r="D27" s="39"/>
      <c r="E27" s="40" t="s">
        <v>20</v>
      </c>
      <c r="F27" s="1154"/>
      <c r="G27" s="1155"/>
      <c r="H27" s="1156"/>
      <c r="I27" s="1156"/>
      <c r="J27" s="1156"/>
      <c r="K27" s="1151"/>
      <c r="L27" s="1151"/>
      <c r="M27" s="1126"/>
    </row>
    <row r="29" spans="1:15" x14ac:dyDescent="0.25">
      <c r="M29" s="1129">
        <f>SUM(M8:M27)</f>
        <v>70</v>
      </c>
      <c r="O29" s="1145">
        <f>M29*9.69</f>
        <v>678.3</v>
      </c>
    </row>
    <row r="30" spans="1:15" ht="21" x14ac:dyDescent="0.35">
      <c r="B30" s="195"/>
      <c r="C30" s="45"/>
      <c r="D30" s="45"/>
      <c r="E30" s="45"/>
      <c r="F30" s="1121" t="s">
        <v>21</v>
      </c>
      <c r="G30" s="1121"/>
      <c r="H30" s="1121"/>
      <c r="I30" s="181"/>
      <c r="J30" s="181"/>
      <c r="K30" s="181"/>
      <c r="L30" s="181"/>
      <c r="M30" s="1129"/>
      <c r="O30" s="1145"/>
    </row>
  </sheetData>
  <mergeCells count="49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B27:C27"/>
    <mergeCell ref="F20:F23"/>
    <mergeCell ref="G20:G23"/>
    <mergeCell ref="H20:H23"/>
    <mergeCell ref="I20:I23"/>
    <mergeCell ref="K16:K19"/>
    <mergeCell ref="L16:L19"/>
    <mergeCell ref="M16:M19"/>
    <mergeCell ref="F12:F15"/>
    <mergeCell ref="G12:G15"/>
    <mergeCell ref="H12:H15"/>
    <mergeCell ref="I12:I15"/>
    <mergeCell ref="F16:F19"/>
    <mergeCell ref="G16:G19"/>
    <mergeCell ref="H16:H19"/>
    <mergeCell ref="I16:I19"/>
    <mergeCell ref="J16:J19"/>
    <mergeCell ref="J12:J15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83" priority="2">
      <formula>LEN(TRIM(M29))=0</formula>
    </cfRule>
  </conditionalFormatting>
  <conditionalFormatting sqref="M29">
    <cfRule type="cellIs" dxfId="82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{97269E7A-E26A-4A20-AA70-A2C17F76CCCD}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7269E7A-E26A-4A20-AA70-A2C17F76CCCD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00B0F0"/>
  </sheetPr>
  <dimension ref="A3:O30"/>
  <sheetViews>
    <sheetView zoomScaleNormal="100" workbookViewId="0">
      <selection activeCell="F8" sqref="F8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212"/>
      <c r="H3" s="213" t="s">
        <v>101</v>
      </c>
      <c r="I3" s="214"/>
      <c r="J3" s="215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16" t="s">
        <v>14</v>
      </c>
    </row>
    <row r="8" spans="1:13" x14ac:dyDescent="0.25">
      <c r="A8" s="8"/>
      <c r="B8" s="9"/>
      <c r="C8" s="9"/>
      <c r="D8" s="10"/>
      <c r="E8" s="217" t="s">
        <v>15</v>
      </c>
      <c r="F8" s="1161">
        <v>7</v>
      </c>
      <c r="G8" s="1162">
        <v>7</v>
      </c>
      <c r="H8" s="1163">
        <v>7</v>
      </c>
      <c r="I8" s="1163">
        <v>7</v>
      </c>
      <c r="J8" s="1163">
        <v>7</v>
      </c>
      <c r="K8" s="1125"/>
      <c r="L8" s="1125"/>
      <c r="M8" s="1160">
        <f>SUM(F8:L8)</f>
        <v>35</v>
      </c>
    </row>
    <row r="9" spans="1:13" x14ac:dyDescent="0.25">
      <c r="A9" s="15" t="s">
        <v>16</v>
      </c>
      <c r="B9" s="16">
        <v>42646</v>
      </c>
      <c r="C9" t="s">
        <v>17</v>
      </c>
      <c r="D9" s="17">
        <v>42652</v>
      </c>
      <c r="E9" s="218" t="s">
        <v>18</v>
      </c>
      <c r="F9" s="1161"/>
      <c r="G9" s="1162"/>
      <c r="H9" s="1162"/>
      <c r="I9" s="1162"/>
      <c r="J9" s="1162"/>
      <c r="K9" s="1125"/>
      <c r="L9" s="1125"/>
      <c r="M9" s="1160"/>
    </row>
    <row r="10" spans="1:13" x14ac:dyDescent="0.25">
      <c r="A10" s="15"/>
      <c r="B10" s="21"/>
      <c r="D10" s="22"/>
      <c r="E10" s="219" t="s">
        <v>19</v>
      </c>
      <c r="F10" s="1161"/>
      <c r="G10" s="1162"/>
      <c r="H10" s="1162"/>
      <c r="I10" s="1162"/>
      <c r="J10" s="1162"/>
      <c r="K10" s="1125"/>
      <c r="L10" s="1125"/>
      <c r="M10" s="1160"/>
    </row>
    <row r="11" spans="1:13" ht="21" x14ac:dyDescent="0.35">
      <c r="A11" s="23"/>
      <c r="B11" s="1123" t="s">
        <v>92</v>
      </c>
      <c r="C11" s="1123"/>
      <c r="D11" s="25"/>
      <c r="E11" s="220" t="s">
        <v>20</v>
      </c>
      <c r="F11" s="1161"/>
      <c r="G11" s="1162"/>
      <c r="H11" s="1163"/>
      <c r="I11" s="1163"/>
      <c r="J11" s="1163"/>
      <c r="K11" s="1125"/>
      <c r="L11" s="1125"/>
      <c r="M11" s="1160"/>
    </row>
    <row r="12" spans="1:13" x14ac:dyDescent="0.25">
      <c r="A12" s="15"/>
      <c r="D12" s="22"/>
      <c r="E12" s="221" t="s">
        <v>15</v>
      </c>
      <c r="F12" s="1164" t="s">
        <v>79</v>
      </c>
      <c r="G12" s="1165" t="s">
        <v>65</v>
      </c>
      <c r="H12" s="1166" t="s">
        <v>86</v>
      </c>
      <c r="I12" s="1166" t="s">
        <v>64</v>
      </c>
      <c r="J12" s="1166" t="s">
        <v>102</v>
      </c>
      <c r="K12" s="1125"/>
      <c r="L12" s="1125"/>
      <c r="M12" s="1160">
        <f>SUM(F12:L12)</f>
        <v>0</v>
      </c>
    </row>
    <row r="13" spans="1:13" x14ac:dyDescent="0.25">
      <c r="A13" s="15" t="s">
        <v>16</v>
      </c>
      <c r="B13" s="16">
        <v>42653</v>
      </c>
      <c r="C13" t="s">
        <v>17</v>
      </c>
      <c r="D13" s="17">
        <v>42659</v>
      </c>
      <c r="E13" s="219" t="s">
        <v>18</v>
      </c>
      <c r="F13" s="1164"/>
      <c r="G13" s="1165"/>
      <c r="H13" s="1166"/>
      <c r="I13" s="1166"/>
      <c r="J13" s="1166"/>
      <c r="K13" s="1125"/>
      <c r="L13" s="1125"/>
      <c r="M13" s="1160"/>
    </row>
    <row r="14" spans="1:13" x14ac:dyDescent="0.25">
      <c r="A14" s="15"/>
      <c r="B14" s="21"/>
      <c r="D14" s="22"/>
      <c r="E14" s="219" t="s">
        <v>19</v>
      </c>
      <c r="F14" s="1164"/>
      <c r="G14" s="1165"/>
      <c r="H14" s="1166"/>
      <c r="I14" s="1166"/>
      <c r="J14" s="1166"/>
      <c r="K14" s="1125"/>
      <c r="L14" s="1125"/>
      <c r="M14" s="1160"/>
    </row>
    <row r="15" spans="1:13" ht="21" x14ac:dyDescent="0.35">
      <c r="A15" s="23"/>
      <c r="B15" s="1150"/>
      <c r="C15" s="1150"/>
      <c r="D15" s="25"/>
      <c r="E15" s="220" t="s">
        <v>20</v>
      </c>
      <c r="F15" s="1164"/>
      <c r="G15" s="1165"/>
      <c r="H15" s="1166"/>
      <c r="I15" s="1166"/>
      <c r="J15" s="1166"/>
      <c r="K15" s="1125"/>
      <c r="L15" s="1125"/>
      <c r="M15" s="1160"/>
    </row>
    <row r="16" spans="1:13" x14ac:dyDescent="0.25">
      <c r="A16" s="15"/>
      <c r="D16" s="22"/>
      <c r="E16" s="222" t="s">
        <v>15</v>
      </c>
      <c r="F16" s="1169">
        <v>8</v>
      </c>
      <c r="G16" s="1170">
        <v>8</v>
      </c>
      <c r="H16" s="1167">
        <v>8</v>
      </c>
      <c r="I16" s="1167">
        <v>8</v>
      </c>
      <c r="J16" s="1167">
        <v>8</v>
      </c>
      <c r="K16" s="1125"/>
      <c r="L16" s="1125"/>
      <c r="M16" s="1160">
        <f>SUM(F16:L16)</f>
        <v>40</v>
      </c>
    </row>
    <row r="17" spans="1:15" x14ac:dyDescent="0.25">
      <c r="A17" s="15" t="s">
        <v>16</v>
      </c>
      <c r="B17" s="16">
        <v>42660</v>
      </c>
      <c r="C17" t="s">
        <v>17</v>
      </c>
      <c r="D17" s="17">
        <v>42666</v>
      </c>
      <c r="E17" s="219" t="s">
        <v>18</v>
      </c>
      <c r="F17" s="1169"/>
      <c r="G17" s="1170"/>
      <c r="H17" s="1167"/>
      <c r="I17" s="1167"/>
      <c r="J17" s="1167"/>
      <c r="K17" s="1125"/>
      <c r="L17" s="1125"/>
      <c r="M17" s="1160"/>
    </row>
    <row r="18" spans="1:15" x14ac:dyDescent="0.25">
      <c r="A18" s="15"/>
      <c r="B18" s="21"/>
      <c r="D18" s="22"/>
      <c r="E18" s="223" t="s">
        <v>19</v>
      </c>
      <c r="F18" s="1169"/>
      <c r="G18" s="1170"/>
      <c r="H18" s="1167"/>
      <c r="I18" s="1167"/>
      <c r="J18" s="1167"/>
      <c r="K18" s="1125"/>
      <c r="L18" s="1125"/>
      <c r="M18" s="1160"/>
    </row>
    <row r="19" spans="1:15" ht="21" x14ac:dyDescent="0.35">
      <c r="A19" s="23"/>
      <c r="B19" s="1168" t="s">
        <v>103</v>
      </c>
      <c r="C19" s="1168"/>
      <c r="D19" s="25"/>
      <c r="E19" s="220" t="s">
        <v>20</v>
      </c>
      <c r="F19" s="1169"/>
      <c r="G19" s="1170"/>
      <c r="H19" s="1167"/>
      <c r="I19" s="1167"/>
      <c r="J19" s="1167"/>
      <c r="K19" s="1125"/>
      <c r="L19" s="1125"/>
      <c r="M19" s="1160"/>
    </row>
    <row r="20" spans="1:15" x14ac:dyDescent="0.25">
      <c r="A20" s="15"/>
      <c r="D20" s="22"/>
      <c r="E20" s="222" t="s">
        <v>15</v>
      </c>
      <c r="F20" s="1169">
        <v>8</v>
      </c>
      <c r="G20" s="1170">
        <v>8</v>
      </c>
      <c r="H20" s="1167">
        <v>8</v>
      </c>
      <c r="I20" s="1167">
        <v>8</v>
      </c>
      <c r="J20" s="1167">
        <v>8</v>
      </c>
      <c r="K20" s="1125"/>
      <c r="L20" s="1125"/>
      <c r="M20" s="1160">
        <f>SUM(F20:L20)</f>
        <v>40</v>
      </c>
    </row>
    <row r="21" spans="1:15" x14ac:dyDescent="0.25">
      <c r="A21" s="15" t="s">
        <v>16</v>
      </c>
      <c r="B21" s="16">
        <v>42667</v>
      </c>
      <c r="C21" t="s">
        <v>17</v>
      </c>
      <c r="D21" s="17">
        <v>42673</v>
      </c>
      <c r="E21" s="219" t="s">
        <v>18</v>
      </c>
      <c r="F21" s="1169"/>
      <c r="G21" s="1170"/>
      <c r="H21" s="1167"/>
      <c r="I21" s="1167"/>
      <c r="J21" s="1167"/>
      <c r="K21" s="1125"/>
      <c r="L21" s="1125"/>
      <c r="M21" s="1160"/>
    </row>
    <row r="22" spans="1:15" x14ac:dyDescent="0.25">
      <c r="A22" s="15"/>
      <c r="B22" s="21"/>
      <c r="D22" s="22"/>
      <c r="E22" s="223" t="s">
        <v>19</v>
      </c>
      <c r="F22" s="1169"/>
      <c r="G22" s="1170"/>
      <c r="H22" s="1167"/>
      <c r="I22" s="1167"/>
      <c r="J22" s="1167"/>
      <c r="K22" s="1125"/>
      <c r="L22" s="1125"/>
      <c r="M22" s="1160"/>
    </row>
    <row r="23" spans="1:15" ht="21" x14ac:dyDescent="0.35">
      <c r="A23" s="23"/>
      <c r="B23" s="1168" t="s">
        <v>103</v>
      </c>
      <c r="C23" s="1168"/>
      <c r="D23" s="25"/>
      <c r="E23" s="220" t="s">
        <v>20</v>
      </c>
      <c r="F23" s="1169"/>
      <c r="G23" s="1170"/>
      <c r="H23" s="1167"/>
      <c r="I23" s="1167"/>
      <c r="J23" s="1167"/>
      <c r="K23" s="1125"/>
      <c r="L23" s="1125"/>
      <c r="M23" s="1160"/>
    </row>
    <row r="24" spans="1:15" x14ac:dyDescent="0.25">
      <c r="A24" s="15"/>
      <c r="D24" s="22"/>
      <c r="E24" s="222" t="s">
        <v>15</v>
      </c>
      <c r="F24" s="1169">
        <v>8</v>
      </c>
      <c r="G24" s="1171"/>
      <c r="H24" s="1172"/>
      <c r="I24" s="1172"/>
      <c r="J24" s="1174"/>
      <c r="K24" s="1125"/>
      <c r="L24" s="1125"/>
      <c r="M24" s="1160">
        <f>SUM(F24:L24)</f>
        <v>8</v>
      </c>
    </row>
    <row r="25" spans="1:15" x14ac:dyDescent="0.25">
      <c r="A25" s="15" t="s">
        <v>16</v>
      </c>
      <c r="B25" s="16">
        <v>42674</v>
      </c>
      <c r="C25" t="s">
        <v>17</v>
      </c>
      <c r="D25" s="17">
        <v>42674</v>
      </c>
      <c r="E25" s="219" t="s">
        <v>18</v>
      </c>
      <c r="F25" s="1169"/>
      <c r="G25" s="1171"/>
      <c r="H25" s="1172"/>
      <c r="I25" s="1172"/>
      <c r="J25" s="1172"/>
      <c r="K25" s="1125"/>
      <c r="L25" s="1125"/>
      <c r="M25" s="1160"/>
    </row>
    <row r="26" spans="1:15" x14ac:dyDescent="0.25">
      <c r="A26" s="15"/>
      <c r="B26" s="21"/>
      <c r="D26" s="22"/>
      <c r="E26" s="223" t="s">
        <v>19</v>
      </c>
      <c r="F26" s="1169"/>
      <c r="G26" s="1171"/>
      <c r="H26" s="1172"/>
      <c r="I26" s="1172"/>
      <c r="J26" s="1172"/>
      <c r="K26" s="1125"/>
      <c r="L26" s="1125"/>
      <c r="M26" s="1160"/>
    </row>
    <row r="27" spans="1:15" ht="21" x14ac:dyDescent="0.35">
      <c r="A27" s="37"/>
      <c r="B27" s="1168" t="s">
        <v>103</v>
      </c>
      <c r="C27" s="1168"/>
      <c r="D27" s="39"/>
      <c r="E27" s="224" t="s">
        <v>20</v>
      </c>
      <c r="F27" s="1169"/>
      <c r="G27" s="1171"/>
      <c r="H27" s="1172"/>
      <c r="I27" s="1172"/>
      <c r="J27" s="1172"/>
      <c r="K27" s="1125"/>
      <c r="L27" s="1125"/>
      <c r="M27" s="1160"/>
    </row>
    <row r="28" spans="1:15" ht="23.25" x14ac:dyDescent="0.35">
      <c r="M28" s="225"/>
    </row>
    <row r="29" spans="1:15" x14ac:dyDescent="0.25">
      <c r="M29" s="1173">
        <f>SUM(M8:M27)</f>
        <v>123</v>
      </c>
      <c r="O29" s="1145">
        <f>M29*9.69</f>
        <v>1191.8699999999999</v>
      </c>
    </row>
    <row r="30" spans="1:15" ht="21" x14ac:dyDescent="0.35">
      <c r="B30" s="195"/>
      <c r="C30" s="45"/>
      <c r="D30" s="45"/>
      <c r="E30" s="45"/>
      <c r="F30" s="1121" t="s">
        <v>21</v>
      </c>
      <c r="G30" s="1121"/>
      <c r="H30" s="1121"/>
      <c r="I30" s="181"/>
      <c r="J30" s="181"/>
      <c r="K30" s="181"/>
      <c r="L30" s="181"/>
      <c r="M30" s="1173"/>
      <c r="O30" s="1145"/>
    </row>
  </sheetData>
  <mergeCells count="50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B27:C27"/>
    <mergeCell ref="F20:F23"/>
    <mergeCell ref="G20:G23"/>
    <mergeCell ref="H20:H23"/>
    <mergeCell ref="I20:I23"/>
    <mergeCell ref="K16:K19"/>
    <mergeCell ref="L16:L19"/>
    <mergeCell ref="M16:M19"/>
    <mergeCell ref="B19:C19"/>
    <mergeCell ref="F16:F19"/>
    <mergeCell ref="G16:G19"/>
    <mergeCell ref="H16:H19"/>
    <mergeCell ref="I16:I19"/>
    <mergeCell ref="G12:G15"/>
    <mergeCell ref="H12:H15"/>
    <mergeCell ref="I12:I15"/>
    <mergeCell ref="J12:J15"/>
    <mergeCell ref="J16:J19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F12:F15"/>
  </mergeCells>
  <conditionalFormatting sqref="M29">
    <cfRule type="expression" dxfId="81" priority="2">
      <formula>LEN(TRIM(M29))=0</formula>
    </cfRule>
  </conditionalFormatting>
  <conditionalFormatting sqref="M29">
    <cfRule type="cellIs" dxfId="80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{14CEA168-D3EF-4291-A46F-86CB987440B1}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4CEA168-D3EF-4291-A46F-86CB987440B1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00B0F0"/>
  </sheetPr>
  <dimension ref="A3:O30"/>
  <sheetViews>
    <sheetView zoomScaleNormal="100" workbookViewId="0">
      <selection activeCell="G8" sqref="G8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E3" s="226"/>
      <c r="F3" t="s">
        <v>3</v>
      </c>
      <c r="G3" s="227"/>
      <c r="H3" s="191" t="s">
        <v>104</v>
      </c>
      <c r="I3" s="192"/>
      <c r="J3" s="192"/>
      <c r="L3" s="228"/>
    </row>
    <row r="5" spans="1:13" x14ac:dyDescent="0.25">
      <c r="G5" s="229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0" t="s">
        <v>14</v>
      </c>
    </row>
    <row r="8" spans="1:13" x14ac:dyDescent="0.25">
      <c r="A8" s="8"/>
      <c r="B8" s="9"/>
      <c r="C8" s="9"/>
      <c r="D8" s="10"/>
      <c r="E8" s="155" t="s">
        <v>15</v>
      </c>
      <c r="F8" s="1152"/>
      <c r="G8" s="1177" t="s">
        <v>37</v>
      </c>
      <c r="H8" s="1167">
        <v>8</v>
      </c>
      <c r="I8" s="1167">
        <v>8</v>
      </c>
      <c r="J8" s="1167">
        <v>8</v>
      </c>
      <c r="K8" s="1175"/>
      <c r="L8" s="1175"/>
      <c r="M8" s="1176">
        <f>SUM(F8:L8)</f>
        <v>24</v>
      </c>
    </row>
    <row r="9" spans="1:13" x14ac:dyDescent="0.25">
      <c r="A9" s="15" t="s">
        <v>16</v>
      </c>
      <c r="B9" s="16">
        <v>42675</v>
      </c>
      <c r="C9" s="231" t="s">
        <v>17</v>
      </c>
      <c r="D9" s="17">
        <v>42680</v>
      </c>
      <c r="E9" s="210" t="s">
        <v>18</v>
      </c>
      <c r="F9" s="1152"/>
      <c r="G9" s="1177"/>
      <c r="H9" s="1167"/>
      <c r="I9" s="1167"/>
      <c r="J9" s="1167"/>
      <c r="K9" s="1175"/>
      <c r="L9" s="1175"/>
      <c r="M9" s="1176"/>
    </row>
    <row r="10" spans="1:13" x14ac:dyDescent="0.25">
      <c r="A10" s="15"/>
      <c r="B10" s="21"/>
      <c r="D10" s="22"/>
      <c r="E10" s="232" t="s">
        <v>19</v>
      </c>
      <c r="F10" s="1152"/>
      <c r="G10" s="1177"/>
      <c r="H10" s="1167"/>
      <c r="I10" s="1167"/>
      <c r="J10" s="1167"/>
      <c r="K10" s="1175"/>
      <c r="L10" s="1175"/>
      <c r="M10" s="1176"/>
    </row>
    <row r="11" spans="1:13" ht="21" x14ac:dyDescent="0.35">
      <c r="A11" s="23"/>
      <c r="B11" s="1168" t="s">
        <v>103</v>
      </c>
      <c r="C11" s="1168"/>
      <c r="D11" s="25"/>
      <c r="E11" s="26" t="s">
        <v>20</v>
      </c>
      <c r="F11" s="1152"/>
      <c r="G11" s="1177"/>
      <c r="H11" s="1167"/>
      <c r="I11" s="1167"/>
      <c r="J11" s="1167"/>
      <c r="K11" s="1175"/>
      <c r="L11" s="1175"/>
      <c r="M11" s="1176"/>
    </row>
    <row r="12" spans="1:13" x14ac:dyDescent="0.25">
      <c r="A12" s="15"/>
      <c r="D12" s="22"/>
      <c r="E12" s="211" t="s">
        <v>15</v>
      </c>
      <c r="F12" s="1169">
        <v>8</v>
      </c>
      <c r="G12" s="1170">
        <v>8</v>
      </c>
      <c r="H12" s="1167">
        <v>8</v>
      </c>
      <c r="I12" s="1167">
        <v>8</v>
      </c>
      <c r="J12" s="1178" t="s">
        <v>37</v>
      </c>
      <c r="K12" s="1175"/>
      <c r="L12" s="1175"/>
      <c r="M12" s="1176">
        <f>SUM(F12:L12)</f>
        <v>32</v>
      </c>
    </row>
    <row r="13" spans="1:13" x14ac:dyDescent="0.25">
      <c r="A13" s="15" t="s">
        <v>16</v>
      </c>
      <c r="B13" s="16">
        <v>42681</v>
      </c>
      <c r="C13" s="231" t="s">
        <v>17</v>
      </c>
      <c r="D13" s="17">
        <v>42687</v>
      </c>
      <c r="E13" s="18" t="s">
        <v>18</v>
      </c>
      <c r="F13" s="1169"/>
      <c r="G13" s="1170"/>
      <c r="H13" s="1167"/>
      <c r="I13" s="1167"/>
      <c r="J13" s="1178"/>
      <c r="K13" s="1175"/>
      <c r="L13" s="1175"/>
      <c r="M13" s="1176"/>
    </row>
    <row r="14" spans="1:13" x14ac:dyDescent="0.25">
      <c r="A14" s="15"/>
      <c r="B14" s="21"/>
      <c r="D14" s="22"/>
      <c r="E14" s="232" t="s">
        <v>19</v>
      </c>
      <c r="F14" s="1169"/>
      <c r="G14" s="1170"/>
      <c r="H14" s="1167"/>
      <c r="I14" s="1167"/>
      <c r="J14" s="1178"/>
      <c r="K14" s="1175"/>
      <c r="L14" s="1175"/>
      <c r="M14" s="1176"/>
    </row>
    <row r="15" spans="1:13" ht="21" x14ac:dyDescent="0.35">
      <c r="A15" s="23"/>
      <c r="B15" s="1168" t="s">
        <v>103</v>
      </c>
      <c r="C15" s="1168"/>
      <c r="D15" s="25"/>
      <c r="E15" s="26" t="s">
        <v>20</v>
      </c>
      <c r="F15" s="1169"/>
      <c r="G15" s="1170"/>
      <c r="H15" s="1167"/>
      <c r="I15" s="1167"/>
      <c r="J15" s="1178"/>
      <c r="K15" s="1175"/>
      <c r="L15" s="1175"/>
      <c r="M15" s="1176"/>
    </row>
    <row r="16" spans="1:13" x14ac:dyDescent="0.25">
      <c r="A16" s="15"/>
      <c r="D16" s="22"/>
      <c r="E16" s="156" t="s">
        <v>15</v>
      </c>
      <c r="F16" s="1169">
        <v>8</v>
      </c>
      <c r="G16" s="1170">
        <v>8</v>
      </c>
      <c r="H16" s="1167">
        <v>8</v>
      </c>
      <c r="I16" s="1167">
        <v>8</v>
      </c>
      <c r="J16" s="1167">
        <v>8</v>
      </c>
      <c r="K16" s="1175"/>
      <c r="L16" s="1175"/>
      <c r="M16" s="1176">
        <f>SUM(F16:L16)</f>
        <v>40</v>
      </c>
    </row>
    <row r="17" spans="1:15" x14ac:dyDescent="0.25">
      <c r="A17" s="15" t="s">
        <v>16</v>
      </c>
      <c r="B17" s="16">
        <v>42688</v>
      </c>
      <c r="C17" s="231" t="s">
        <v>17</v>
      </c>
      <c r="D17" s="17">
        <v>42694</v>
      </c>
      <c r="E17" s="18" t="s">
        <v>18</v>
      </c>
      <c r="F17" s="1169"/>
      <c r="G17" s="1170"/>
      <c r="H17" s="1167"/>
      <c r="I17" s="1167"/>
      <c r="J17" s="1167"/>
      <c r="K17" s="1175"/>
      <c r="L17" s="1175"/>
      <c r="M17" s="1176"/>
    </row>
    <row r="18" spans="1:15" x14ac:dyDescent="0.25">
      <c r="A18" s="15"/>
      <c r="B18" s="21"/>
      <c r="D18" s="22"/>
      <c r="E18" s="232" t="s">
        <v>19</v>
      </c>
      <c r="F18" s="1169"/>
      <c r="G18" s="1170"/>
      <c r="H18" s="1167"/>
      <c r="I18" s="1167"/>
      <c r="J18" s="1167"/>
      <c r="K18" s="1175"/>
      <c r="L18" s="1175"/>
      <c r="M18" s="1176"/>
    </row>
    <row r="19" spans="1:15" ht="21" x14ac:dyDescent="0.35">
      <c r="A19" s="23"/>
      <c r="B19" s="1168" t="s">
        <v>103</v>
      </c>
      <c r="C19" s="1168"/>
      <c r="D19" s="25"/>
      <c r="E19" s="26" t="s">
        <v>20</v>
      </c>
      <c r="F19" s="1169"/>
      <c r="G19" s="1170"/>
      <c r="H19" s="1167"/>
      <c r="I19" s="1167"/>
      <c r="J19" s="1167"/>
      <c r="K19" s="1175"/>
      <c r="L19" s="1175"/>
      <c r="M19" s="1176"/>
    </row>
    <row r="20" spans="1:15" x14ac:dyDescent="0.25">
      <c r="A20" s="15"/>
      <c r="D20" s="22"/>
      <c r="E20" s="156" t="s">
        <v>15</v>
      </c>
      <c r="F20" s="1169">
        <v>8</v>
      </c>
      <c r="G20" s="1170">
        <v>8</v>
      </c>
      <c r="H20" s="1167">
        <v>8</v>
      </c>
      <c r="I20" s="1167">
        <v>8</v>
      </c>
      <c r="J20" s="1167">
        <v>8</v>
      </c>
      <c r="K20" s="1175"/>
      <c r="L20" s="1175"/>
      <c r="M20" s="1176">
        <f>SUM(F20:L20)</f>
        <v>40</v>
      </c>
    </row>
    <row r="21" spans="1:15" x14ac:dyDescent="0.25">
      <c r="A21" s="15" t="s">
        <v>16</v>
      </c>
      <c r="B21" s="16">
        <v>42695</v>
      </c>
      <c r="C21" s="231" t="s">
        <v>17</v>
      </c>
      <c r="D21" s="17">
        <v>42701</v>
      </c>
      <c r="E21" s="18" t="s">
        <v>18</v>
      </c>
      <c r="F21" s="1169"/>
      <c r="G21" s="1170"/>
      <c r="H21" s="1167"/>
      <c r="I21" s="1167"/>
      <c r="J21" s="1167"/>
      <c r="K21" s="1175"/>
      <c r="L21" s="1175"/>
      <c r="M21" s="1176"/>
    </row>
    <row r="22" spans="1:15" x14ac:dyDescent="0.25">
      <c r="A22" s="15"/>
      <c r="B22" s="21"/>
      <c r="D22" s="22"/>
      <c r="E22" s="232" t="s">
        <v>19</v>
      </c>
      <c r="F22" s="1169"/>
      <c r="G22" s="1170"/>
      <c r="H22" s="1167"/>
      <c r="I22" s="1167"/>
      <c r="J22" s="1167"/>
      <c r="K22" s="1175"/>
      <c r="L22" s="1175"/>
      <c r="M22" s="1176"/>
    </row>
    <row r="23" spans="1:15" ht="21" x14ac:dyDescent="0.35">
      <c r="A23" s="23"/>
      <c r="B23" s="1168" t="s">
        <v>103</v>
      </c>
      <c r="C23" s="1168"/>
      <c r="D23" s="25"/>
      <c r="E23" s="26" t="s">
        <v>20</v>
      </c>
      <c r="F23" s="1169"/>
      <c r="G23" s="1170"/>
      <c r="H23" s="1167"/>
      <c r="I23" s="1167"/>
      <c r="J23" s="1167"/>
      <c r="K23" s="1175"/>
      <c r="L23" s="1175"/>
      <c r="M23" s="1176"/>
    </row>
    <row r="24" spans="1:15" x14ac:dyDescent="0.25">
      <c r="A24" s="15"/>
      <c r="D24" s="22"/>
      <c r="E24" s="156" t="s">
        <v>15</v>
      </c>
      <c r="F24" s="1169">
        <v>8</v>
      </c>
      <c r="G24" s="1170">
        <v>8</v>
      </c>
      <c r="H24" s="1167">
        <v>8</v>
      </c>
      <c r="I24" s="1179"/>
      <c r="J24" s="1179"/>
      <c r="K24" s="1175"/>
      <c r="L24" s="1175"/>
      <c r="M24" s="1176">
        <f>SUM(F24:L24)</f>
        <v>24</v>
      </c>
    </row>
    <row r="25" spans="1:15" x14ac:dyDescent="0.25">
      <c r="A25" s="15" t="s">
        <v>16</v>
      </c>
      <c r="B25" s="16">
        <v>42702</v>
      </c>
      <c r="C25" s="231" t="s">
        <v>17</v>
      </c>
      <c r="D25" s="17">
        <v>42704</v>
      </c>
      <c r="E25" s="18" t="s">
        <v>18</v>
      </c>
      <c r="F25" s="1169"/>
      <c r="G25" s="1170"/>
      <c r="H25" s="1167"/>
      <c r="I25" s="1179"/>
      <c r="J25" s="1179"/>
      <c r="K25" s="1175"/>
      <c r="L25" s="1175"/>
      <c r="M25" s="1176"/>
    </row>
    <row r="26" spans="1:15" x14ac:dyDescent="0.25">
      <c r="A26" s="15"/>
      <c r="B26" s="21"/>
      <c r="D26" s="22"/>
      <c r="E26" s="232" t="s">
        <v>19</v>
      </c>
      <c r="F26" s="1169"/>
      <c r="G26" s="1170"/>
      <c r="H26" s="1167"/>
      <c r="I26" s="1179"/>
      <c r="J26" s="1179"/>
      <c r="K26" s="1175"/>
      <c r="L26" s="1175"/>
      <c r="M26" s="1176"/>
    </row>
    <row r="27" spans="1:15" ht="21" x14ac:dyDescent="0.35">
      <c r="A27" s="37"/>
      <c r="B27" s="1168" t="s">
        <v>103</v>
      </c>
      <c r="C27" s="1168"/>
      <c r="D27" s="39"/>
      <c r="E27" s="40" t="s">
        <v>20</v>
      </c>
      <c r="F27" s="1169"/>
      <c r="G27" s="1170"/>
      <c r="H27" s="1167"/>
      <c r="I27" s="1179"/>
      <c r="J27" s="1179"/>
      <c r="K27" s="1175"/>
      <c r="L27" s="1175"/>
      <c r="M27" s="1176"/>
    </row>
    <row r="29" spans="1:15" x14ac:dyDescent="0.25">
      <c r="M29" s="1173">
        <f>SUM(M8:M27)</f>
        <v>160</v>
      </c>
      <c r="O29" s="1180">
        <f>M29*9.69</f>
        <v>1550.3999999999999</v>
      </c>
    </row>
    <row r="30" spans="1:15" ht="21" x14ac:dyDescent="0.35">
      <c r="B30" s="195"/>
      <c r="C30" s="45"/>
      <c r="D30" s="45"/>
      <c r="E30" s="45"/>
      <c r="F30" s="1121" t="s">
        <v>21</v>
      </c>
      <c r="G30" s="1121"/>
      <c r="H30" s="1121"/>
      <c r="I30" s="181"/>
      <c r="J30" s="181"/>
      <c r="K30" s="181"/>
      <c r="L30" s="181"/>
      <c r="M30" s="1173"/>
      <c r="O30" s="1180"/>
    </row>
  </sheetData>
  <mergeCells count="50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B27:C27"/>
    <mergeCell ref="F20:F23"/>
    <mergeCell ref="G20:G23"/>
    <mergeCell ref="H20:H23"/>
    <mergeCell ref="I20:I23"/>
    <mergeCell ref="K16:K19"/>
    <mergeCell ref="L16:L19"/>
    <mergeCell ref="M16:M19"/>
    <mergeCell ref="B19:C19"/>
    <mergeCell ref="F16:F19"/>
    <mergeCell ref="G16:G19"/>
    <mergeCell ref="H16:H19"/>
    <mergeCell ref="I16:I19"/>
    <mergeCell ref="G12:G15"/>
    <mergeCell ref="H12:H15"/>
    <mergeCell ref="I12:I15"/>
    <mergeCell ref="J12:J15"/>
    <mergeCell ref="J16:J19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F12:F15"/>
  </mergeCells>
  <conditionalFormatting sqref="M29">
    <cfRule type="expression" dxfId="79" priority="2">
      <formula>LEN(TRIM(M29))=0</formula>
    </cfRule>
  </conditionalFormatting>
  <conditionalFormatting sqref="M29">
    <cfRule type="cellIs" dxfId="78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{E87D9F53-EE20-4EDB-B85F-B96F618C66D7}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87D9F53-EE20-4EDB-B85F-B96F618C66D7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00B0F0"/>
  </sheetPr>
  <dimension ref="A3:O30"/>
  <sheetViews>
    <sheetView zoomScaleNormal="100" workbookViewId="0">
      <selection activeCell="B11" sqref="B11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91" t="s">
        <v>105</v>
      </c>
      <c r="I3" s="192"/>
      <c r="J3" s="192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234"/>
      <c r="B8" s="235"/>
      <c r="C8" s="235"/>
      <c r="D8" s="236"/>
      <c r="E8" s="237" t="s">
        <v>15</v>
      </c>
      <c r="F8" s="1181"/>
      <c r="G8" s="1182"/>
      <c r="H8" s="1179"/>
      <c r="I8" s="1167">
        <v>8</v>
      </c>
      <c r="J8" s="1167">
        <v>8</v>
      </c>
      <c r="K8" s="1175"/>
      <c r="L8" s="1175"/>
      <c r="M8" s="1160">
        <f>SUM(F8:L8)</f>
        <v>16</v>
      </c>
    </row>
    <row r="9" spans="1:13" x14ac:dyDescent="0.25">
      <c r="A9" s="238" t="s">
        <v>16</v>
      </c>
      <c r="B9" s="239">
        <v>42705</v>
      </c>
      <c r="C9" s="240" t="s">
        <v>17</v>
      </c>
      <c r="D9" s="241">
        <v>42708</v>
      </c>
      <c r="E9" s="242" t="s">
        <v>18</v>
      </c>
      <c r="F9" s="1181"/>
      <c r="G9" s="1182"/>
      <c r="H9" s="1182"/>
      <c r="I9" s="1167"/>
      <c r="J9" s="1167"/>
      <c r="K9" s="1175"/>
      <c r="L9" s="1175"/>
      <c r="M9" s="1160"/>
    </row>
    <row r="10" spans="1:13" x14ac:dyDescent="0.25">
      <c r="A10" s="238"/>
      <c r="B10" s="243"/>
      <c r="C10" s="244"/>
      <c r="D10" s="245"/>
      <c r="E10" s="232" t="s">
        <v>19</v>
      </c>
      <c r="F10" s="1181"/>
      <c r="G10" s="1182"/>
      <c r="H10" s="1182"/>
      <c r="I10" s="1167"/>
      <c r="J10" s="1167"/>
      <c r="K10" s="1175"/>
      <c r="L10" s="1175"/>
      <c r="M10" s="1160"/>
    </row>
    <row r="11" spans="1:13" ht="21" x14ac:dyDescent="0.35">
      <c r="A11" s="246"/>
      <c r="B11" s="1168" t="s">
        <v>103</v>
      </c>
      <c r="C11" s="1168"/>
      <c r="D11" s="247"/>
      <c r="E11" s="248" t="s">
        <v>20</v>
      </c>
      <c r="F11" s="1181"/>
      <c r="G11" s="1182"/>
      <c r="H11" s="1179"/>
      <c r="I11" s="1167"/>
      <c r="J11" s="1167"/>
      <c r="K11" s="1175"/>
      <c r="L11" s="1175"/>
      <c r="M11" s="1160"/>
    </row>
    <row r="12" spans="1:13" x14ac:dyDescent="0.25">
      <c r="A12" s="249"/>
      <c r="B12" s="250"/>
      <c r="C12" s="250"/>
      <c r="D12" s="251"/>
      <c r="E12" s="252" t="s">
        <v>15</v>
      </c>
      <c r="F12" s="1169">
        <v>8</v>
      </c>
      <c r="G12" s="1170">
        <v>8</v>
      </c>
      <c r="H12" s="1167">
        <v>8</v>
      </c>
      <c r="I12" s="1167">
        <v>8</v>
      </c>
      <c r="J12" s="1167">
        <v>8</v>
      </c>
      <c r="K12" s="1175"/>
      <c r="L12" s="1175"/>
      <c r="M12" s="1160">
        <f>SUM(F12:L12)</f>
        <v>40</v>
      </c>
    </row>
    <row r="13" spans="1:13" x14ac:dyDescent="0.25">
      <c r="A13" s="249" t="s">
        <v>16</v>
      </c>
      <c r="B13" s="253">
        <v>42709</v>
      </c>
      <c r="C13" s="254" t="s">
        <v>17</v>
      </c>
      <c r="D13" s="255">
        <v>42715</v>
      </c>
      <c r="E13" s="256" t="s">
        <v>18</v>
      </c>
      <c r="F13" s="1169"/>
      <c r="G13" s="1170"/>
      <c r="H13" s="1167"/>
      <c r="I13" s="1167"/>
      <c r="J13" s="1167"/>
      <c r="K13" s="1175"/>
      <c r="L13" s="1175"/>
      <c r="M13" s="1160"/>
    </row>
    <row r="14" spans="1:13" x14ac:dyDescent="0.25">
      <c r="A14" s="249"/>
      <c r="B14" s="257"/>
      <c r="C14" s="250"/>
      <c r="D14" s="251"/>
      <c r="E14" s="232" t="s">
        <v>19</v>
      </c>
      <c r="F14" s="1169"/>
      <c r="G14" s="1170"/>
      <c r="H14" s="1167"/>
      <c r="I14" s="1167"/>
      <c r="J14" s="1167"/>
      <c r="K14" s="1175"/>
      <c r="L14" s="1175"/>
      <c r="M14" s="1160"/>
    </row>
    <row r="15" spans="1:13" ht="21" x14ac:dyDescent="0.35">
      <c r="A15" s="258"/>
      <c r="B15" s="1168" t="s">
        <v>103</v>
      </c>
      <c r="C15" s="1168"/>
      <c r="D15" s="259"/>
      <c r="E15" s="260" t="s">
        <v>20</v>
      </c>
      <c r="F15" s="1169"/>
      <c r="G15" s="1170"/>
      <c r="H15" s="1167"/>
      <c r="I15" s="1167"/>
      <c r="J15" s="1167"/>
      <c r="K15" s="1175"/>
      <c r="L15" s="1175"/>
      <c r="M15" s="1160"/>
    </row>
    <row r="16" spans="1:13" x14ac:dyDescent="0.25">
      <c r="A16" s="261"/>
      <c r="B16" s="262"/>
      <c r="C16" s="262"/>
      <c r="D16" s="263"/>
      <c r="E16" s="264" t="s">
        <v>15</v>
      </c>
      <c r="F16" s="1169">
        <v>8</v>
      </c>
      <c r="G16" s="1170">
        <v>8</v>
      </c>
      <c r="H16" s="1167">
        <v>8</v>
      </c>
      <c r="I16" s="1167">
        <v>8</v>
      </c>
      <c r="J16" s="1167">
        <v>8</v>
      </c>
      <c r="K16" s="1175"/>
      <c r="L16" s="1175"/>
      <c r="M16" s="1160">
        <f>SUM(F16:L16)</f>
        <v>40</v>
      </c>
    </row>
    <row r="17" spans="1:15" x14ac:dyDescent="0.25">
      <c r="A17" s="261" t="s">
        <v>16</v>
      </c>
      <c r="B17" s="265">
        <v>42716</v>
      </c>
      <c r="C17" s="266" t="s">
        <v>17</v>
      </c>
      <c r="D17" s="267">
        <v>42722</v>
      </c>
      <c r="E17" s="268" t="s">
        <v>18</v>
      </c>
      <c r="F17" s="1169"/>
      <c r="G17" s="1170"/>
      <c r="H17" s="1167"/>
      <c r="I17" s="1167"/>
      <c r="J17" s="1167"/>
      <c r="K17" s="1175"/>
      <c r="L17" s="1175"/>
      <c r="M17" s="1160"/>
    </row>
    <row r="18" spans="1:15" x14ac:dyDescent="0.25">
      <c r="A18" s="261"/>
      <c r="B18" s="269"/>
      <c r="C18" s="262"/>
      <c r="D18" s="263"/>
      <c r="E18" s="232" t="s">
        <v>19</v>
      </c>
      <c r="F18" s="1169"/>
      <c r="G18" s="1170"/>
      <c r="H18" s="1167"/>
      <c r="I18" s="1167"/>
      <c r="J18" s="1167"/>
      <c r="K18" s="1175"/>
      <c r="L18" s="1175"/>
      <c r="M18" s="1160"/>
    </row>
    <row r="19" spans="1:15" ht="21" x14ac:dyDescent="0.35">
      <c r="A19" s="270"/>
      <c r="B19" s="1168" t="s">
        <v>103</v>
      </c>
      <c r="C19" s="1168"/>
      <c r="D19" s="271"/>
      <c r="E19" s="272" t="s">
        <v>20</v>
      </c>
      <c r="F19" s="1169"/>
      <c r="G19" s="1170"/>
      <c r="H19" s="1167"/>
      <c r="I19" s="1167"/>
      <c r="J19" s="1167"/>
      <c r="K19" s="1175"/>
      <c r="L19" s="1175"/>
      <c r="M19" s="1160"/>
    </row>
    <row r="20" spans="1:15" x14ac:dyDescent="0.25">
      <c r="A20" s="273"/>
      <c r="B20" s="274"/>
      <c r="C20" s="274"/>
      <c r="D20" s="275"/>
      <c r="E20" s="276" t="s">
        <v>15</v>
      </c>
      <c r="F20" s="1169">
        <v>8</v>
      </c>
      <c r="G20" s="1170">
        <v>8</v>
      </c>
      <c r="H20" s="1167">
        <v>8</v>
      </c>
      <c r="I20" s="1167">
        <v>8</v>
      </c>
      <c r="J20" s="1185">
        <v>0</v>
      </c>
      <c r="K20" s="1175"/>
      <c r="L20" s="1175"/>
      <c r="M20" s="1160">
        <f>SUM(F20:L20)</f>
        <v>32</v>
      </c>
    </row>
    <row r="21" spans="1:15" x14ac:dyDescent="0.25">
      <c r="A21" s="273" t="s">
        <v>16</v>
      </c>
      <c r="B21" s="277">
        <v>42723</v>
      </c>
      <c r="C21" s="278" t="s">
        <v>17</v>
      </c>
      <c r="D21" s="279">
        <v>42729</v>
      </c>
      <c r="E21" s="280" t="s">
        <v>18</v>
      </c>
      <c r="F21" s="1169"/>
      <c r="G21" s="1170"/>
      <c r="H21" s="1167"/>
      <c r="I21" s="1167"/>
      <c r="J21" s="1185"/>
      <c r="K21" s="1175"/>
      <c r="L21" s="1175"/>
      <c r="M21" s="1160"/>
    </row>
    <row r="22" spans="1:15" x14ac:dyDescent="0.25">
      <c r="A22" s="273"/>
      <c r="B22" s="281"/>
      <c r="C22" s="274"/>
      <c r="D22" s="275"/>
      <c r="E22" s="232" t="s">
        <v>19</v>
      </c>
      <c r="F22" s="1169"/>
      <c r="G22" s="1170"/>
      <c r="H22" s="1167"/>
      <c r="I22" s="1167"/>
      <c r="J22" s="1185"/>
      <c r="K22" s="1175"/>
      <c r="L22" s="1175"/>
      <c r="M22" s="1160"/>
    </row>
    <row r="23" spans="1:15" ht="21" x14ac:dyDescent="0.35">
      <c r="A23" s="282"/>
      <c r="B23" s="1168" t="s">
        <v>103</v>
      </c>
      <c r="C23" s="1168"/>
      <c r="D23" s="283"/>
      <c r="E23" s="284" t="s">
        <v>20</v>
      </c>
      <c r="F23" s="1169"/>
      <c r="G23" s="1170"/>
      <c r="H23" s="1167"/>
      <c r="I23" s="1167"/>
      <c r="J23" s="1185"/>
      <c r="K23" s="1175"/>
      <c r="L23" s="1175"/>
      <c r="M23" s="1160"/>
    </row>
    <row r="24" spans="1:15" x14ac:dyDescent="0.25">
      <c r="A24" s="285"/>
      <c r="B24" s="286"/>
      <c r="C24" s="286"/>
      <c r="D24" s="287"/>
      <c r="E24" s="288" t="s">
        <v>15</v>
      </c>
      <c r="F24" s="1183" t="s">
        <v>79</v>
      </c>
      <c r="G24" s="1184" t="s">
        <v>65</v>
      </c>
      <c r="H24" s="1185" t="s">
        <v>86</v>
      </c>
      <c r="I24" s="1185" t="s">
        <v>64</v>
      </c>
      <c r="J24" s="1185" t="s">
        <v>102</v>
      </c>
      <c r="K24" s="1175"/>
      <c r="L24" s="1175"/>
      <c r="M24" s="1160">
        <f>SUM(F24:L24)</f>
        <v>0</v>
      </c>
    </row>
    <row r="25" spans="1:15" x14ac:dyDescent="0.25">
      <c r="A25" s="285" t="s">
        <v>16</v>
      </c>
      <c r="B25" s="289">
        <v>42730</v>
      </c>
      <c r="C25" s="290" t="s">
        <v>17</v>
      </c>
      <c r="D25" s="291">
        <v>42735</v>
      </c>
      <c r="E25" s="292" t="s">
        <v>18</v>
      </c>
      <c r="F25" s="1183"/>
      <c r="G25" s="1184"/>
      <c r="H25" s="1185"/>
      <c r="I25" s="1185"/>
      <c r="J25" s="1185"/>
      <c r="K25" s="1175"/>
      <c r="L25" s="1175"/>
      <c r="M25" s="1160"/>
    </row>
    <row r="26" spans="1:15" x14ac:dyDescent="0.25">
      <c r="A26" s="293"/>
      <c r="B26" s="294"/>
      <c r="C26" s="286"/>
      <c r="D26" s="287"/>
      <c r="E26" s="292" t="s">
        <v>19</v>
      </c>
      <c r="F26" s="1183"/>
      <c r="G26" s="1184"/>
      <c r="H26" s="1185"/>
      <c r="I26" s="1185"/>
      <c r="J26" s="1185"/>
      <c r="K26" s="1175"/>
      <c r="L26" s="1175"/>
      <c r="M26" s="1160"/>
    </row>
    <row r="27" spans="1:15" x14ac:dyDescent="0.25">
      <c r="A27" s="295"/>
      <c r="B27" s="296"/>
      <c r="C27" s="296"/>
      <c r="D27" s="297"/>
      <c r="E27" s="298" t="s">
        <v>20</v>
      </c>
      <c r="F27" s="1183"/>
      <c r="G27" s="1184"/>
      <c r="H27" s="1185"/>
      <c r="I27" s="1185"/>
      <c r="J27" s="1185"/>
      <c r="K27" s="1175"/>
      <c r="L27" s="1175"/>
      <c r="M27" s="116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128</v>
      </c>
      <c r="O29" s="1186">
        <f>M29*9.69</f>
        <v>1240.32</v>
      </c>
    </row>
    <row r="30" spans="1:15" ht="23.25" x14ac:dyDescent="0.35">
      <c r="B30" s="195"/>
      <c r="C30" s="45"/>
      <c r="D30" s="45"/>
      <c r="E30" s="45"/>
      <c r="F30" s="1121" t="s">
        <v>21</v>
      </c>
      <c r="G30" s="1121"/>
      <c r="H30" s="1121"/>
      <c r="I30" s="299"/>
      <c r="J30" s="299"/>
      <c r="K30" s="299"/>
      <c r="L30" s="299"/>
      <c r="M30" s="1173"/>
      <c r="O30" s="1186"/>
    </row>
  </sheetData>
  <mergeCells count="49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K16:K19"/>
    <mergeCell ref="L16:L19"/>
    <mergeCell ref="M16:M19"/>
    <mergeCell ref="B19:C19"/>
    <mergeCell ref="F16:F19"/>
    <mergeCell ref="G16:G19"/>
    <mergeCell ref="H16:H19"/>
    <mergeCell ref="I16:I19"/>
    <mergeCell ref="G12:G15"/>
    <mergeCell ref="H12:H15"/>
    <mergeCell ref="I12:I15"/>
    <mergeCell ref="J12:J15"/>
    <mergeCell ref="J16:J19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F12:F15"/>
  </mergeCells>
  <conditionalFormatting sqref="M29">
    <cfRule type="expression" dxfId="77" priority="2">
      <formula>LEN(TRIM(M29))=0</formula>
    </cfRule>
  </conditionalFormatting>
  <conditionalFormatting sqref="M29">
    <cfRule type="cellIs" dxfId="76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{6E3CD767-6D39-48EE-9B50-8F158F382CA6}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E3CD767-6D39-48EE-9B50-8F158F382CA6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92D050"/>
  </sheetPr>
  <dimension ref="A3:O34"/>
  <sheetViews>
    <sheetView zoomScaleNormal="100" workbookViewId="0">
      <selection activeCell="B19" sqref="B19:C19"/>
    </sheetView>
  </sheetViews>
  <sheetFormatPr baseColWidth="10" defaultColWidth="9.140625" defaultRowHeight="15" x14ac:dyDescent="0.25"/>
  <cols>
    <col min="1" max="6" width="10.7109375" customWidth="1"/>
    <col min="7" max="7" width="12.5703125" customWidth="1"/>
    <col min="8" max="1025" width="10.7109375" customWidth="1"/>
  </cols>
  <sheetData>
    <row r="3" spans="1:13" ht="28.5" x14ac:dyDescent="0.45">
      <c r="F3" t="s">
        <v>3</v>
      </c>
      <c r="G3" s="212"/>
      <c r="H3" s="213" t="s">
        <v>106</v>
      </c>
      <c r="I3" s="214"/>
      <c r="J3" s="215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8"/>
      <c r="B8" s="9"/>
      <c r="C8" s="9"/>
      <c r="D8" s="10"/>
      <c r="E8" s="155" t="s">
        <v>15</v>
      </c>
      <c r="F8" s="1187"/>
      <c r="G8" s="1188"/>
      <c r="H8" s="1189"/>
      <c r="I8" s="1189"/>
      <c r="J8" s="1189"/>
      <c r="K8" s="1175"/>
      <c r="L8" s="1175"/>
      <c r="M8" s="1160">
        <f>SUM(F8:L8)</f>
        <v>0</v>
      </c>
    </row>
    <row r="9" spans="1:13" x14ac:dyDescent="0.25">
      <c r="A9" s="15" t="s">
        <v>16</v>
      </c>
      <c r="B9" s="16">
        <v>42828</v>
      </c>
      <c r="C9" t="s">
        <v>17</v>
      </c>
      <c r="D9" s="17">
        <v>42834</v>
      </c>
      <c r="E9" s="210" t="s">
        <v>18</v>
      </c>
      <c r="F9" s="1187"/>
      <c r="G9" s="1188"/>
      <c r="H9" s="1188"/>
      <c r="I9" s="1188"/>
      <c r="J9" s="1188"/>
      <c r="K9" s="1175"/>
      <c r="L9" s="1175"/>
      <c r="M9" s="1160"/>
    </row>
    <row r="10" spans="1:13" x14ac:dyDescent="0.25">
      <c r="A10" s="15"/>
      <c r="B10" s="21"/>
      <c r="D10" s="22"/>
      <c r="E10" s="18" t="s">
        <v>19</v>
      </c>
      <c r="F10" s="1187"/>
      <c r="G10" s="1188"/>
      <c r="H10" s="1188"/>
      <c r="I10" s="1188"/>
      <c r="J10" s="1188"/>
      <c r="K10" s="1175"/>
      <c r="L10" s="1175"/>
      <c r="M10" s="1160"/>
    </row>
    <row r="11" spans="1:13" ht="21" x14ac:dyDescent="0.35">
      <c r="A11" s="23"/>
      <c r="B11" s="1150"/>
      <c r="C11" s="1150"/>
      <c r="D11" s="25"/>
      <c r="E11" s="26" t="s">
        <v>20</v>
      </c>
      <c r="F11" s="1187"/>
      <c r="G11" s="1188"/>
      <c r="H11" s="1189"/>
      <c r="I11" s="1189"/>
      <c r="J11" s="1189"/>
      <c r="K11" s="1175"/>
      <c r="L11" s="1175"/>
      <c r="M11" s="1160"/>
    </row>
    <row r="12" spans="1:13" x14ac:dyDescent="0.25">
      <c r="A12" s="300"/>
      <c r="B12" s="301"/>
      <c r="C12" s="301"/>
      <c r="D12" s="302"/>
      <c r="E12" s="303" t="s">
        <v>15</v>
      </c>
      <c r="F12" s="1190">
        <v>7</v>
      </c>
      <c r="G12" s="1191">
        <v>7</v>
      </c>
      <c r="H12" s="1163">
        <v>7</v>
      </c>
      <c r="I12" s="1163">
        <v>7</v>
      </c>
      <c r="J12" s="1163">
        <v>7</v>
      </c>
      <c r="K12" s="1175"/>
      <c r="L12" s="1175"/>
      <c r="M12" s="1160">
        <f>SUM(F12:L12)</f>
        <v>35</v>
      </c>
    </row>
    <row r="13" spans="1:13" x14ac:dyDescent="0.25">
      <c r="A13" s="300" t="s">
        <v>107</v>
      </c>
      <c r="B13" s="304">
        <v>42835</v>
      </c>
      <c r="C13" s="301" t="s">
        <v>17</v>
      </c>
      <c r="D13" s="305">
        <v>42841</v>
      </c>
      <c r="E13" s="177" t="s">
        <v>18</v>
      </c>
      <c r="F13" s="1190"/>
      <c r="G13" s="1191"/>
      <c r="H13" s="1163"/>
      <c r="I13" s="1163"/>
      <c r="J13" s="1163"/>
      <c r="K13" s="1175"/>
      <c r="L13" s="1175"/>
      <c r="M13" s="1160"/>
    </row>
    <row r="14" spans="1:13" x14ac:dyDescent="0.25">
      <c r="A14" s="300"/>
      <c r="B14" s="306"/>
      <c r="C14" s="301"/>
      <c r="D14" s="302"/>
      <c r="E14" s="307" t="s">
        <v>19</v>
      </c>
      <c r="F14" s="1190"/>
      <c r="G14" s="1191"/>
      <c r="H14" s="1163"/>
      <c r="I14" s="1163"/>
      <c r="J14" s="1163"/>
      <c r="K14" s="1175"/>
      <c r="L14" s="1175"/>
      <c r="M14" s="1160"/>
    </row>
    <row r="15" spans="1:13" ht="21" x14ac:dyDescent="0.35">
      <c r="A15" s="308"/>
      <c r="B15" s="1123" t="s">
        <v>92</v>
      </c>
      <c r="C15" s="1123"/>
      <c r="D15" s="309"/>
      <c r="E15" s="310" t="s">
        <v>20</v>
      </c>
      <c r="F15" s="1190"/>
      <c r="G15" s="1191"/>
      <c r="H15" s="1163"/>
      <c r="I15" s="1163"/>
      <c r="J15" s="1163"/>
      <c r="K15" s="1175"/>
      <c r="L15" s="1175"/>
      <c r="M15" s="1160"/>
    </row>
    <row r="16" spans="1:13" ht="15.75" customHeight="1" x14ac:dyDescent="0.25">
      <c r="A16" s="311"/>
      <c r="B16" s="312"/>
      <c r="C16" s="312"/>
      <c r="D16" s="313"/>
      <c r="E16" s="186" t="s">
        <v>15</v>
      </c>
      <c r="F16" s="1193" t="s">
        <v>37</v>
      </c>
      <c r="G16" s="1194">
        <v>7</v>
      </c>
      <c r="H16" s="1192">
        <v>7</v>
      </c>
      <c r="I16" s="1192">
        <v>7</v>
      </c>
      <c r="J16" s="1192">
        <v>7</v>
      </c>
      <c r="K16" s="1175"/>
      <c r="L16" s="1175"/>
      <c r="M16" s="1160">
        <f>SUM(F16:L16)</f>
        <v>28</v>
      </c>
    </row>
    <row r="17" spans="1:13" ht="15" customHeight="1" x14ac:dyDescent="0.25">
      <c r="A17" s="311" t="s">
        <v>16</v>
      </c>
      <c r="B17" s="314">
        <v>42842</v>
      </c>
      <c r="C17" s="312" t="s">
        <v>17</v>
      </c>
      <c r="D17" s="315">
        <v>42848</v>
      </c>
      <c r="E17" s="316" t="s">
        <v>18</v>
      </c>
      <c r="F17" s="1193"/>
      <c r="G17" s="1194"/>
      <c r="H17" s="1192"/>
      <c r="I17" s="1192"/>
      <c r="J17" s="1192"/>
      <c r="K17" s="1175"/>
      <c r="L17" s="1175"/>
      <c r="M17" s="1160"/>
    </row>
    <row r="18" spans="1:13" ht="15" customHeight="1" x14ac:dyDescent="0.25">
      <c r="A18" s="311"/>
      <c r="B18" s="317"/>
      <c r="C18" s="312"/>
      <c r="D18" s="313"/>
      <c r="E18" s="316" t="s">
        <v>19</v>
      </c>
      <c r="F18" s="1193"/>
      <c r="G18" s="1194"/>
      <c r="H18" s="1192"/>
      <c r="I18" s="1192"/>
      <c r="J18" s="1192"/>
      <c r="K18" s="1175"/>
      <c r="L18" s="1175"/>
      <c r="M18" s="1160"/>
    </row>
    <row r="19" spans="1:13" ht="15.75" customHeight="1" x14ac:dyDescent="0.35">
      <c r="A19" s="318"/>
      <c r="B19" s="1122" t="s">
        <v>100</v>
      </c>
      <c r="C19" s="1122"/>
      <c r="D19" s="319"/>
      <c r="E19" s="320" t="s">
        <v>20</v>
      </c>
      <c r="F19" s="1193"/>
      <c r="G19" s="1194"/>
      <c r="H19" s="1192"/>
      <c r="I19" s="1192"/>
      <c r="J19" s="1192"/>
      <c r="K19" s="1175"/>
      <c r="L19" s="1175"/>
      <c r="M19" s="1160"/>
    </row>
    <row r="20" spans="1:13" x14ac:dyDescent="0.25">
      <c r="A20" s="321"/>
      <c r="B20" s="322"/>
      <c r="C20" s="322"/>
      <c r="D20" s="323"/>
      <c r="E20" s="303" t="s">
        <v>15</v>
      </c>
      <c r="F20" s="1195">
        <v>7</v>
      </c>
      <c r="G20" s="1196">
        <v>7</v>
      </c>
      <c r="H20" s="1197">
        <v>7</v>
      </c>
      <c r="I20" s="1197">
        <v>7</v>
      </c>
      <c r="J20" s="1197">
        <v>7</v>
      </c>
      <c r="K20" s="1198"/>
      <c r="L20" s="1198"/>
      <c r="M20" s="1199">
        <f>SUM(F20:L20)</f>
        <v>35</v>
      </c>
    </row>
    <row r="21" spans="1:13" x14ac:dyDescent="0.25">
      <c r="A21" s="300" t="s">
        <v>16</v>
      </c>
      <c r="B21" s="304">
        <v>42849</v>
      </c>
      <c r="C21" s="301" t="s">
        <v>17</v>
      </c>
      <c r="D21" s="305">
        <v>42855</v>
      </c>
      <c r="E21" s="177" t="s">
        <v>18</v>
      </c>
      <c r="F21" s="1195"/>
      <c r="G21" s="1196"/>
      <c r="H21" s="1197"/>
      <c r="I21" s="1197"/>
      <c r="J21" s="1197"/>
      <c r="K21" s="1198"/>
      <c r="L21" s="1198"/>
      <c r="M21" s="1199"/>
    </row>
    <row r="22" spans="1:13" x14ac:dyDescent="0.25">
      <c r="A22" s="300"/>
      <c r="B22" s="306"/>
      <c r="C22" s="301"/>
      <c r="D22" s="302"/>
      <c r="E22" s="307" t="s">
        <v>19</v>
      </c>
      <c r="F22" s="1195"/>
      <c r="G22" s="1196"/>
      <c r="H22" s="1197"/>
      <c r="I22" s="1197"/>
      <c r="J22" s="1197"/>
      <c r="K22" s="1198"/>
      <c r="L22" s="1198"/>
      <c r="M22" s="1199"/>
    </row>
    <row r="23" spans="1:13" ht="21" x14ac:dyDescent="0.35">
      <c r="A23" s="324"/>
      <c r="B23" s="1123" t="s">
        <v>92</v>
      </c>
      <c r="C23" s="1123"/>
      <c r="D23" s="325"/>
      <c r="E23" s="326" t="s">
        <v>20</v>
      </c>
      <c r="F23" s="1195"/>
      <c r="G23" s="1196"/>
      <c r="H23" s="1197"/>
      <c r="I23" s="1197"/>
      <c r="J23" s="1197"/>
      <c r="K23" s="1198"/>
      <c r="L23" s="1198"/>
      <c r="M23" s="1199"/>
    </row>
    <row r="24" spans="1:13" ht="15" customHeight="1" x14ac:dyDescent="0.25">
      <c r="E24" s="178"/>
      <c r="F24" s="327"/>
      <c r="G24" s="327"/>
      <c r="H24" s="328"/>
      <c r="I24" s="328"/>
      <c r="J24" s="329"/>
      <c r="K24" s="330"/>
      <c r="L24" s="328"/>
      <c r="M24" s="331"/>
    </row>
    <row r="25" spans="1:13" ht="15" customHeight="1" x14ac:dyDescent="0.25">
      <c r="E25" s="178"/>
      <c r="F25" s="327"/>
      <c r="G25" s="327"/>
      <c r="H25" s="328"/>
      <c r="I25" s="328"/>
      <c r="J25" s="329"/>
      <c r="K25" s="330"/>
      <c r="L25" s="328"/>
      <c r="M25" s="331"/>
    </row>
    <row r="26" spans="1:13" ht="15" customHeight="1" x14ac:dyDescent="0.25">
      <c r="E26" s="178"/>
      <c r="F26" s="327"/>
      <c r="G26" s="327"/>
      <c r="H26" s="328"/>
      <c r="I26" s="328"/>
      <c r="J26" s="329"/>
      <c r="K26" s="330"/>
      <c r="L26" s="328"/>
      <c r="M26" s="331"/>
    </row>
    <row r="27" spans="1:13" ht="15" customHeight="1" x14ac:dyDescent="0.25">
      <c r="E27" s="178"/>
      <c r="F27" s="327"/>
      <c r="G27" s="327"/>
      <c r="H27" s="328"/>
      <c r="I27" s="328"/>
      <c r="J27" s="329"/>
      <c r="K27" s="330"/>
      <c r="L27" s="328"/>
      <c r="M27" s="331"/>
    </row>
    <row r="28" spans="1:13" ht="15" customHeight="1" x14ac:dyDescent="0.25">
      <c r="E28" s="178"/>
      <c r="F28" s="327"/>
      <c r="G28" s="327"/>
      <c r="H28" s="328"/>
      <c r="I28" s="328"/>
      <c r="J28" s="329"/>
      <c r="K28" s="330"/>
      <c r="L28" s="328"/>
      <c r="M28" s="331"/>
    </row>
    <row r="29" spans="1:13" ht="15" customHeight="1" x14ac:dyDescent="0.25">
      <c r="B29" s="16"/>
      <c r="D29" s="16"/>
      <c r="F29" s="327"/>
      <c r="G29" s="327"/>
      <c r="H29" s="332"/>
      <c r="I29" s="332"/>
      <c r="J29" s="333"/>
      <c r="K29" s="334"/>
      <c r="L29" s="333"/>
      <c r="M29" s="331"/>
    </row>
    <row r="30" spans="1:13" ht="15" customHeight="1" x14ac:dyDescent="0.25">
      <c r="B30" s="21"/>
      <c r="F30" s="327"/>
      <c r="G30" s="327"/>
      <c r="H30" s="332"/>
      <c r="I30" s="332"/>
      <c r="J30" s="333"/>
      <c r="K30" s="334"/>
      <c r="L30" s="333"/>
      <c r="M30" s="331"/>
    </row>
    <row r="31" spans="1:13" ht="15" customHeight="1" x14ac:dyDescent="0.25">
      <c r="F31" s="327"/>
      <c r="G31" s="327"/>
      <c r="H31" s="332"/>
      <c r="I31" s="332"/>
      <c r="J31" s="333"/>
      <c r="K31" s="334"/>
      <c r="L31" s="333"/>
      <c r="M31" s="331"/>
    </row>
    <row r="33" spans="2:15" ht="15.75" customHeight="1" x14ac:dyDescent="0.25">
      <c r="M33" s="1173">
        <f>SUM(M8:M31)</f>
        <v>98</v>
      </c>
      <c r="O33" s="1186">
        <f>M33*9.76</f>
        <v>956.48</v>
      </c>
    </row>
    <row r="34" spans="2:15" ht="21" x14ac:dyDescent="0.35">
      <c r="B34" s="195"/>
      <c r="C34" s="45"/>
      <c r="D34" s="45"/>
      <c r="E34" s="45"/>
      <c r="F34" s="1121" t="s">
        <v>21</v>
      </c>
      <c r="G34" s="1121"/>
      <c r="H34" s="1121"/>
      <c r="I34" s="181"/>
      <c r="J34" s="181"/>
      <c r="K34" s="181"/>
      <c r="L34" s="181"/>
      <c r="M34" s="1173"/>
      <c r="O34" s="1186"/>
    </row>
  </sheetData>
  <mergeCells count="41">
    <mergeCell ref="O33:O34"/>
    <mergeCell ref="F34:H34"/>
    <mergeCell ref="K20:K23"/>
    <mergeCell ref="L20:L23"/>
    <mergeCell ref="M20:M23"/>
    <mergeCell ref="B23:C23"/>
    <mergeCell ref="M33:M34"/>
    <mergeCell ref="F20:F23"/>
    <mergeCell ref="G20:G23"/>
    <mergeCell ref="H20:H23"/>
    <mergeCell ref="I20:I23"/>
    <mergeCell ref="J20:J23"/>
    <mergeCell ref="K16:K19"/>
    <mergeCell ref="L16:L19"/>
    <mergeCell ref="M16:M19"/>
    <mergeCell ref="B19:C19"/>
    <mergeCell ref="F16:F19"/>
    <mergeCell ref="G16:G19"/>
    <mergeCell ref="H16:H19"/>
    <mergeCell ref="I16:I19"/>
    <mergeCell ref="G12:G15"/>
    <mergeCell ref="H12:H15"/>
    <mergeCell ref="I12:I15"/>
    <mergeCell ref="J12:J15"/>
    <mergeCell ref="J16:J19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F12:F15"/>
  </mergeCells>
  <conditionalFormatting sqref="M33">
    <cfRule type="expression" dxfId="75" priority="2">
      <formula>LEN(TRIM(M33))=0</formula>
    </cfRule>
  </conditionalFormatting>
  <conditionalFormatting sqref="M33">
    <cfRule type="cellIs" dxfId="74" priority="3" operator="lessThanOrEqual">
      <formula>0</formula>
    </cfRule>
  </conditionalFormatting>
  <conditionalFormatting sqref="F32:L32 M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{28F76962-8F9E-40BD-9B7A-C8266D1A8D4D}</x14:id>
        </ext>
      </extLst>
    </cfRule>
  </conditionalFormatting>
  <conditionalFormatting sqref="G32:L32 M33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8F76962-8F9E-40BD-9B7A-C8266D1A8D4D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92D050"/>
  </sheetPr>
  <dimension ref="A3:O30"/>
  <sheetViews>
    <sheetView zoomScaleNormal="100" workbookViewId="0">
      <selection activeCell="I20" sqref="I20:I23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00" t="s">
        <v>108</v>
      </c>
      <c r="I3" s="1200"/>
      <c r="J3" s="1200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335"/>
      <c r="B8" s="336"/>
      <c r="C8" s="336"/>
      <c r="D8" s="337"/>
      <c r="E8" s="155" t="s">
        <v>15</v>
      </c>
      <c r="F8" s="1181"/>
      <c r="G8" s="1182"/>
      <c r="H8" s="1179"/>
      <c r="I8" s="1179"/>
      <c r="J8" s="1179"/>
      <c r="K8" s="1175"/>
      <c r="L8" s="1175"/>
      <c r="M8" s="1160">
        <f>SUM(F8:L8)</f>
        <v>0</v>
      </c>
    </row>
    <row r="9" spans="1:13" x14ac:dyDescent="0.25">
      <c r="A9" s="338" t="s">
        <v>16</v>
      </c>
      <c r="B9" s="339">
        <v>42856</v>
      </c>
      <c r="C9" s="215" t="s">
        <v>17</v>
      </c>
      <c r="D9" s="340">
        <v>42862</v>
      </c>
      <c r="E9" s="210" t="s">
        <v>18</v>
      </c>
      <c r="F9" s="1181"/>
      <c r="G9" s="1182"/>
      <c r="H9" s="1182"/>
      <c r="I9" s="1182"/>
      <c r="J9" s="1182"/>
      <c r="K9" s="1175"/>
      <c r="L9" s="1175"/>
      <c r="M9" s="1160"/>
    </row>
    <row r="10" spans="1:13" x14ac:dyDescent="0.25">
      <c r="A10" s="338"/>
      <c r="B10" s="341"/>
      <c r="C10" s="178"/>
      <c r="D10" s="342"/>
      <c r="E10" s="210" t="s">
        <v>19</v>
      </c>
      <c r="F10" s="1181"/>
      <c r="G10" s="1182"/>
      <c r="H10" s="1182"/>
      <c r="I10" s="1182"/>
      <c r="J10" s="1182"/>
      <c r="K10" s="1175"/>
      <c r="L10" s="1175"/>
      <c r="M10" s="1160"/>
    </row>
    <row r="11" spans="1:13" ht="21" x14ac:dyDescent="0.35">
      <c r="A11" s="343"/>
      <c r="B11" s="1150"/>
      <c r="C11" s="1150"/>
      <c r="D11" s="344"/>
      <c r="E11" s="345" t="s">
        <v>20</v>
      </c>
      <c r="F11" s="1181"/>
      <c r="G11" s="1182"/>
      <c r="H11" s="1179"/>
      <c r="I11" s="1179"/>
      <c r="J11" s="1179"/>
      <c r="K11" s="1175"/>
      <c r="L11" s="1175"/>
      <c r="M11" s="1160"/>
    </row>
    <row r="12" spans="1:13" x14ac:dyDescent="0.25">
      <c r="A12" s="338"/>
      <c r="B12" s="178"/>
      <c r="C12" s="178"/>
      <c r="D12" s="342"/>
      <c r="E12" s="211" t="s">
        <v>15</v>
      </c>
      <c r="F12" s="1201"/>
      <c r="G12" s="1202"/>
      <c r="H12" s="1179"/>
      <c r="I12" s="1179"/>
      <c r="J12" s="1179"/>
      <c r="K12" s="1175"/>
      <c r="L12" s="1175"/>
      <c r="M12" s="1160">
        <f>SUM(F12:L12)</f>
        <v>0</v>
      </c>
    </row>
    <row r="13" spans="1:13" x14ac:dyDescent="0.25">
      <c r="A13" s="338" t="s">
        <v>16</v>
      </c>
      <c r="B13" s="339">
        <v>42863</v>
      </c>
      <c r="C13" s="215" t="s">
        <v>17</v>
      </c>
      <c r="D13" s="340">
        <v>42869</v>
      </c>
      <c r="E13" s="210" t="s">
        <v>18</v>
      </c>
      <c r="F13" s="1201"/>
      <c r="G13" s="1202"/>
      <c r="H13" s="1179"/>
      <c r="I13" s="1179"/>
      <c r="J13" s="1179"/>
      <c r="K13" s="1175"/>
      <c r="L13" s="1175"/>
      <c r="M13" s="1160"/>
    </row>
    <row r="14" spans="1:13" x14ac:dyDescent="0.25">
      <c r="A14" s="338"/>
      <c r="B14" s="341"/>
      <c r="C14" s="178"/>
      <c r="D14" s="342"/>
      <c r="E14" s="210" t="s">
        <v>19</v>
      </c>
      <c r="F14" s="1201"/>
      <c r="G14" s="1202"/>
      <c r="H14" s="1179"/>
      <c r="I14" s="1179"/>
      <c r="J14" s="1179"/>
      <c r="K14" s="1175"/>
      <c r="L14" s="1175"/>
      <c r="M14" s="1160"/>
    </row>
    <row r="15" spans="1:13" ht="21" x14ac:dyDescent="0.35">
      <c r="A15" s="343"/>
      <c r="B15" s="1150"/>
      <c r="C15" s="1150"/>
      <c r="D15" s="344"/>
      <c r="E15" s="345" t="s">
        <v>20</v>
      </c>
      <c r="F15" s="1201"/>
      <c r="G15" s="1202"/>
      <c r="H15" s="1179"/>
      <c r="I15" s="1179"/>
      <c r="J15" s="1179"/>
      <c r="K15" s="1175"/>
      <c r="L15" s="1175"/>
      <c r="M15" s="1160"/>
    </row>
    <row r="16" spans="1:13" x14ac:dyDescent="0.25">
      <c r="A16" s="338"/>
      <c r="B16" s="178"/>
      <c r="C16" s="178"/>
      <c r="D16" s="342"/>
      <c r="E16" s="156" t="s">
        <v>15</v>
      </c>
      <c r="F16" s="1201"/>
      <c r="G16" s="1202"/>
      <c r="H16" s="1179"/>
      <c r="I16" s="1179"/>
      <c r="J16" s="1179"/>
      <c r="K16" s="1175"/>
      <c r="L16" s="1175"/>
      <c r="M16" s="1160">
        <f>SUM(F16:L16)</f>
        <v>0</v>
      </c>
    </row>
    <row r="17" spans="1:15" x14ac:dyDescent="0.25">
      <c r="A17" s="338" t="s">
        <v>16</v>
      </c>
      <c r="B17" s="339">
        <v>42870</v>
      </c>
      <c r="C17" s="215" t="s">
        <v>17</v>
      </c>
      <c r="D17" s="340">
        <v>42876</v>
      </c>
      <c r="E17" s="210" t="s">
        <v>18</v>
      </c>
      <c r="F17" s="1201"/>
      <c r="G17" s="1202"/>
      <c r="H17" s="1179"/>
      <c r="I17" s="1179"/>
      <c r="J17" s="1179"/>
      <c r="K17" s="1175"/>
      <c r="L17" s="1175"/>
      <c r="M17" s="1160"/>
    </row>
    <row r="18" spans="1:15" x14ac:dyDescent="0.25">
      <c r="A18" s="338"/>
      <c r="B18" s="341"/>
      <c r="C18" s="178"/>
      <c r="D18" s="342"/>
      <c r="E18" s="210" t="s">
        <v>19</v>
      </c>
      <c r="F18" s="1201"/>
      <c r="G18" s="1202"/>
      <c r="H18" s="1179"/>
      <c r="I18" s="1179"/>
      <c r="J18" s="1179"/>
      <c r="K18" s="1175"/>
      <c r="L18" s="1175"/>
      <c r="M18" s="1160"/>
    </row>
    <row r="19" spans="1:15" ht="21" x14ac:dyDescent="0.35">
      <c r="A19" s="343"/>
      <c r="B19" s="1150"/>
      <c r="C19" s="1150"/>
      <c r="D19" s="344"/>
      <c r="E19" s="345" t="s">
        <v>20</v>
      </c>
      <c r="F19" s="1201"/>
      <c r="G19" s="1202"/>
      <c r="H19" s="1179"/>
      <c r="I19" s="1179"/>
      <c r="J19" s="1179"/>
      <c r="K19" s="1175"/>
      <c r="L19" s="1175"/>
      <c r="M19" s="1160"/>
    </row>
    <row r="20" spans="1:15" ht="15.75" customHeight="1" x14ac:dyDescent="0.25">
      <c r="A20" s="346"/>
      <c r="B20" s="347"/>
      <c r="C20" s="347"/>
      <c r="D20" s="348"/>
      <c r="E20" s="349" t="s">
        <v>15</v>
      </c>
      <c r="F20" s="1206">
        <v>7</v>
      </c>
      <c r="G20" s="1207">
        <v>7</v>
      </c>
      <c r="H20" s="1208">
        <v>7</v>
      </c>
      <c r="I20" s="1193" t="s">
        <v>37</v>
      </c>
      <c r="J20" s="1208"/>
      <c r="K20" s="1175"/>
      <c r="L20" s="1175"/>
      <c r="M20" s="1160">
        <f>SUM(F20:L20)</f>
        <v>21</v>
      </c>
    </row>
    <row r="21" spans="1:15" ht="15" customHeight="1" x14ac:dyDescent="0.25">
      <c r="A21" s="346" t="s">
        <v>16</v>
      </c>
      <c r="B21" s="350">
        <v>42877</v>
      </c>
      <c r="C21" s="351" t="s">
        <v>17</v>
      </c>
      <c r="D21" s="352">
        <v>42883</v>
      </c>
      <c r="E21" s="196" t="s">
        <v>18</v>
      </c>
      <c r="F21" s="1206"/>
      <c r="G21" s="1207"/>
      <c r="H21" s="1208"/>
      <c r="I21" s="1193"/>
      <c r="J21" s="1208"/>
      <c r="K21" s="1175"/>
      <c r="L21" s="1175"/>
      <c r="M21" s="1160"/>
    </row>
    <row r="22" spans="1:15" ht="15" customHeight="1" x14ac:dyDescent="0.25">
      <c r="A22" s="346"/>
      <c r="B22" s="353"/>
      <c r="C22" s="347"/>
      <c r="D22" s="348"/>
      <c r="E22" s="354" t="s">
        <v>19</v>
      </c>
      <c r="F22" s="1206"/>
      <c r="G22" s="1207"/>
      <c r="H22" s="1208"/>
      <c r="I22" s="1193"/>
      <c r="J22" s="1208"/>
      <c r="K22" s="1175"/>
      <c r="L22" s="1175"/>
      <c r="M22" s="1160"/>
    </row>
    <row r="23" spans="1:15" ht="21.75" customHeight="1" x14ac:dyDescent="0.35">
      <c r="A23" s="355"/>
      <c r="B23" s="1203" t="s">
        <v>92</v>
      </c>
      <c r="C23" s="1203"/>
      <c r="D23" s="356"/>
      <c r="E23" s="357" t="s">
        <v>20</v>
      </c>
      <c r="F23" s="1206"/>
      <c r="G23" s="1207"/>
      <c r="H23" s="1208"/>
      <c r="I23" s="1193"/>
      <c r="J23" s="1208"/>
      <c r="K23" s="1175"/>
      <c r="L23" s="1175"/>
      <c r="M23" s="1160"/>
    </row>
    <row r="24" spans="1:15" x14ac:dyDescent="0.25">
      <c r="A24" s="338"/>
      <c r="B24" s="178"/>
      <c r="C24" s="178"/>
      <c r="D24" s="342"/>
      <c r="E24" s="156" t="s">
        <v>15</v>
      </c>
      <c r="F24" s="1204"/>
      <c r="G24" s="1205"/>
      <c r="H24" s="1189"/>
      <c r="I24" s="1189"/>
      <c r="J24" s="1189"/>
      <c r="K24" s="1175"/>
      <c r="L24" s="1175"/>
      <c r="M24" s="1160">
        <f>SUM(F24:L24)</f>
        <v>0</v>
      </c>
    </row>
    <row r="25" spans="1:15" x14ac:dyDescent="0.25">
      <c r="A25" s="338" t="s">
        <v>16</v>
      </c>
      <c r="B25" s="339">
        <v>42884</v>
      </c>
      <c r="C25" s="215" t="s">
        <v>17</v>
      </c>
      <c r="D25" s="340">
        <v>42886</v>
      </c>
      <c r="E25" s="210" t="s">
        <v>18</v>
      </c>
      <c r="F25" s="1204"/>
      <c r="G25" s="1205"/>
      <c r="H25" s="1189"/>
      <c r="I25" s="1189"/>
      <c r="J25" s="1189"/>
      <c r="K25" s="1175"/>
      <c r="L25" s="1175"/>
      <c r="M25" s="1160"/>
    </row>
    <row r="26" spans="1:15" x14ac:dyDescent="0.25">
      <c r="A26" s="358"/>
      <c r="B26" s="341"/>
      <c r="C26" s="178"/>
      <c r="D26" s="342"/>
      <c r="E26" s="210" t="s">
        <v>19</v>
      </c>
      <c r="F26" s="1204"/>
      <c r="G26" s="1205"/>
      <c r="H26" s="1189"/>
      <c r="I26" s="1189"/>
      <c r="J26" s="1189"/>
      <c r="K26" s="1175"/>
      <c r="L26" s="1175"/>
      <c r="M26" s="1160"/>
    </row>
    <row r="27" spans="1:15" x14ac:dyDescent="0.25">
      <c r="A27" s="359"/>
      <c r="B27" s="360"/>
      <c r="C27" s="360"/>
      <c r="D27" s="361"/>
      <c r="E27" s="362" t="s">
        <v>20</v>
      </c>
      <c r="F27" s="1204"/>
      <c r="G27" s="1205"/>
      <c r="H27" s="1189"/>
      <c r="I27" s="1189"/>
      <c r="J27" s="1189"/>
      <c r="K27" s="1175"/>
      <c r="L27" s="1175"/>
      <c r="M27" s="116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21</v>
      </c>
      <c r="O29" s="1186">
        <f>M29*9.77</f>
        <v>205.17</v>
      </c>
    </row>
    <row r="30" spans="1:15" ht="23.25" x14ac:dyDescent="0.35">
      <c r="B30" s="195"/>
      <c r="C30" s="45"/>
      <c r="D30" s="45"/>
      <c r="E30" s="45"/>
      <c r="F30" s="1121" t="s">
        <v>21</v>
      </c>
      <c r="G30" s="1121"/>
      <c r="H30" s="1121"/>
      <c r="I30" s="299"/>
      <c r="J30" s="299"/>
      <c r="K30" s="299"/>
      <c r="L30" s="299"/>
      <c r="M30" s="1173"/>
      <c r="O30" s="1186"/>
    </row>
  </sheetData>
  <mergeCells count="50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K16:K19"/>
    <mergeCell ref="L16:L19"/>
    <mergeCell ref="M16:M19"/>
    <mergeCell ref="B19:C19"/>
    <mergeCell ref="F12:F15"/>
    <mergeCell ref="G12:G15"/>
    <mergeCell ref="H12:H15"/>
    <mergeCell ref="I12:I15"/>
    <mergeCell ref="J12:J15"/>
    <mergeCell ref="F16:F19"/>
    <mergeCell ref="G16:G19"/>
    <mergeCell ref="H16:H19"/>
    <mergeCell ref="I16:I19"/>
    <mergeCell ref="J16:J19"/>
    <mergeCell ref="K12:K15"/>
    <mergeCell ref="L12:L15"/>
    <mergeCell ref="M12:M15"/>
    <mergeCell ref="B15:C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73" priority="2">
      <formula>LEN(TRIM(M29))=0</formula>
    </cfRule>
  </conditionalFormatting>
  <conditionalFormatting sqref="M29">
    <cfRule type="cellIs" dxfId="72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{CE3CEF78-3030-45EC-81DF-3CEEEC2DACC7}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E3CEF78-3030-45EC-81DF-3CEEEC2DACC7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92D050"/>
  </sheetPr>
  <dimension ref="A3:O30"/>
  <sheetViews>
    <sheetView zoomScaleNormal="100" workbookViewId="0">
      <selection activeCell="B19" sqref="B19:C19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91" t="s">
        <v>109</v>
      </c>
      <c r="I3" s="192"/>
      <c r="J3" s="192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363"/>
      <c r="B8" s="364"/>
      <c r="C8" s="364"/>
      <c r="D8" s="365"/>
      <c r="E8" s="366" t="s">
        <v>15</v>
      </c>
      <c r="F8" s="1181"/>
      <c r="G8" s="1182"/>
      <c r="H8" s="1179"/>
      <c r="I8" s="1179"/>
      <c r="J8" s="1179"/>
      <c r="K8" s="1209"/>
      <c r="L8" s="1209"/>
      <c r="M8" s="1210">
        <f>SUM(F8:L8)</f>
        <v>0</v>
      </c>
    </row>
    <row r="9" spans="1:13" x14ac:dyDescent="0.25">
      <c r="A9" s="367" t="s">
        <v>16</v>
      </c>
      <c r="B9" s="368">
        <v>42887</v>
      </c>
      <c r="C9" s="369" t="s">
        <v>17</v>
      </c>
      <c r="D9" s="370">
        <v>42890</v>
      </c>
      <c r="E9" s="371" t="s">
        <v>18</v>
      </c>
      <c r="F9" s="1181"/>
      <c r="G9" s="1182"/>
      <c r="H9" s="1182"/>
      <c r="I9" s="1182"/>
      <c r="J9" s="1182"/>
      <c r="K9" s="1209"/>
      <c r="L9" s="1209"/>
      <c r="M9" s="1210"/>
    </row>
    <row r="10" spans="1:13" x14ac:dyDescent="0.25">
      <c r="A10" s="367"/>
      <c r="B10" s="372"/>
      <c r="C10" s="373"/>
      <c r="D10" s="374"/>
      <c r="E10" s="371" t="s">
        <v>19</v>
      </c>
      <c r="F10" s="1181"/>
      <c r="G10" s="1182"/>
      <c r="H10" s="1182"/>
      <c r="I10" s="1182"/>
      <c r="J10" s="1182"/>
      <c r="K10" s="1209"/>
      <c r="L10" s="1209"/>
      <c r="M10" s="1210"/>
    </row>
    <row r="11" spans="1:13" ht="21" x14ac:dyDescent="0.35">
      <c r="A11" s="375"/>
      <c r="B11" s="1211"/>
      <c r="C11" s="1211"/>
      <c r="D11" s="376"/>
      <c r="E11" s="377" t="s">
        <v>20</v>
      </c>
      <c r="F11" s="1181"/>
      <c r="G11" s="1182"/>
      <c r="H11" s="1179"/>
      <c r="I11" s="1179"/>
      <c r="J11" s="1179"/>
      <c r="K11" s="1209"/>
      <c r="L11" s="1209"/>
      <c r="M11" s="1210"/>
    </row>
    <row r="12" spans="1:13" x14ac:dyDescent="0.25">
      <c r="A12" s="367"/>
      <c r="B12" s="373"/>
      <c r="C12" s="373"/>
      <c r="D12" s="374"/>
      <c r="E12" s="378" t="s">
        <v>15</v>
      </c>
      <c r="F12" s="1201"/>
      <c r="G12" s="1202"/>
      <c r="H12" s="1179"/>
      <c r="I12" s="1179"/>
      <c r="J12" s="1179"/>
      <c r="K12" s="1209"/>
      <c r="L12" s="1209"/>
      <c r="M12" s="1210">
        <f>SUM(F12:L12)</f>
        <v>0</v>
      </c>
    </row>
    <row r="13" spans="1:13" x14ac:dyDescent="0.25">
      <c r="A13" s="367" t="s">
        <v>16</v>
      </c>
      <c r="B13" s="368">
        <v>42891</v>
      </c>
      <c r="C13" s="369" t="s">
        <v>17</v>
      </c>
      <c r="D13" s="370">
        <v>42897</v>
      </c>
      <c r="E13" s="371" t="s">
        <v>18</v>
      </c>
      <c r="F13" s="1201"/>
      <c r="G13" s="1202"/>
      <c r="H13" s="1179"/>
      <c r="I13" s="1179"/>
      <c r="J13" s="1179"/>
      <c r="K13" s="1209"/>
      <c r="L13" s="1209"/>
      <c r="M13" s="1210"/>
    </row>
    <row r="14" spans="1:13" x14ac:dyDescent="0.25">
      <c r="A14" s="367"/>
      <c r="B14" s="372"/>
      <c r="C14" s="373"/>
      <c r="D14" s="374"/>
      <c r="E14" s="371" t="s">
        <v>19</v>
      </c>
      <c r="F14" s="1201"/>
      <c r="G14" s="1202"/>
      <c r="H14" s="1179"/>
      <c r="I14" s="1179"/>
      <c r="J14" s="1179"/>
      <c r="K14" s="1209"/>
      <c r="L14" s="1209"/>
      <c r="M14" s="1210"/>
    </row>
    <row r="15" spans="1:13" ht="21" x14ac:dyDescent="0.35">
      <c r="A15" s="375"/>
      <c r="B15" s="1211"/>
      <c r="C15" s="1211"/>
      <c r="D15" s="376"/>
      <c r="E15" s="377" t="s">
        <v>20</v>
      </c>
      <c r="F15" s="1201"/>
      <c r="G15" s="1202"/>
      <c r="H15" s="1179"/>
      <c r="I15" s="1179"/>
      <c r="J15" s="1179"/>
      <c r="K15" s="1209"/>
      <c r="L15" s="1209"/>
      <c r="M15" s="1210"/>
    </row>
    <row r="16" spans="1:13" x14ac:dyDescent="0.25">
      <c r="A16" s="379"/>
      <c r="B16" s="380"/>
      <c r="C16" s="380"/>
      <c r="D16" s="381"/>
      <c r="E16" s="382" t="s">
        <v>15</v>
      </c>
      <c r="F16" s="1190">
        <v>7</v>
      </c>
      <c r="G16" s="1191">
        <v>7</v>
      </c>
      <c r="H16" s="1163">
        <v>7</v>
      </c>
      <c r="I16" s="1163">
        <v>7</v>
      </c>
      <c r="J16" s="1163">
        <v>7</v>
      </c>
      <c r="K16" s="1212"/>
      <c r="L16" s="1212"/>
      <c r="M16" s="1213">
        <f>SUM(F16:L16)</f>
        <v>35</v>
      </c>
    </row>
    <row r="17" spans="1:15" x14ac:dyDescent="0.25">
      <c r="A17" s="379" t="s">
        <v>16</v>
      </c>
      <c r="B17" s="383">
        <v>42898</v>
      </c>
      <c r="C17" s="384" t="s">
        <v>17</v>
      </c>
      <c r="D17" s="385">
        <v>42904</v>
      </c>
      <c r="E17" s="177" t="s">
        <v>18</v>
      </c>
      <c r="F17" s="1190"/>
      <c r="G17" s="1191"/>
      <c r="H17" s="1163"/>
      <c r="I17" s="1163"/>
      <c r="J17" s="1163"/>
      <c r="K17" s="1212"/>
      <c r="L17" s="1212"/>
      <c r="M17" s="1213"/>
    </row>
    <row r="18" spans="1:15" x14ac:dyDescent="0.25">
      <c r="A18" s="379"/>
      <c r="B18" s="386"/>
      <c r="C18" s="380"/>
      <c r="D18" s="381"/>
      <c r="E18" s="387" t="s">
        <v>19</v>
      </c>
      <c r="F18" s="1190"/>
      <c r="G18" s="1191"/>
      <c r="H18" s="1163"/>
      <c r="I18" s="1163"/>
      <c r="J18" s="1163"/>
      <c r="K18" s="1212"/>
      <c r="L18" s="1212"/>
      <c r="M18" s="1213"/>
    </row>
    <row r="19" spans="1:15" ht="21" x14ac:dyDescent="0.35">
      <c r="A19" s="388"/>
      <c r="B19" s="1123" t="s">
        <v>92</v>
      </c>
      <c r="C19" s="1123"/>
      <c r="D19" s="389"/>
      <c r="E19" s="390" t="s">
        <v>20</v>
      </c>
      <c r="F19" s="1190"/>
      <c r="G19" s="1191"/>
      <c r="H19" s="1163"/>
      <c r="I19" s="1163"/>
      <c r="J19" s="1163"/>
      <c r="K19" s="1212"/>
      <c r="L19" s="1212"/>
      <c r="M19" s="1213"/>
    </row>
    <row r="20" spans="1:15" x14ac:dyDescent="0.25">
      <c r="A20" s="391"/>
      <c r="B20" s="392"/>
      <c r="C20" s="392"/>
      <c r="D20" s="393"/>
      <c r="E20" s="186" t="s">
        <v>15</v>
      </c>
      <c r="F20" s="1215">
        <v>7</v>
      </c>
      <c r="G20" s="1194">
        <v>7</v>
      </c>
      <c r="H20" s="1192">
        <v>7</v>
      </c>
      <c r="I20" s="1192">
        <v>7</v>
      </c>
      <c r="J20" s="1192">
        <v>7</v>
      </c>
      <c r="K20" s="1216"/>
      <c r="L20" s="1216"/>
      <c r="M20" s="1217">
        <f>SUM(F20:L20)</f>
        <v>35</v>
      </c>
    </row>
    <row r="21" spans="1:15" x14ac:dyDescent="0.25">
      <c r="A21" s="391" t="s">
        <v>16</v>
      </c>
      <c r="B21" s="394">
        <v>42905</v>
      </c>
      <c r="C21" s="395" t="s">
        <v>17</v>
      </c>
      <c r="D21" s="396">
        <v>42911</v>
      </c>
      <c r="E21" s="397" t="s">
        <v>18</v>
      </c>
      <c r="F21" s="1215"/>
      <c r="G21" s="1194"/>
      <c r="H21" s="1192"/>
      <c r="I21" s="1192"/>
      <c r="J21" s="1192"/>
      <c r="K21" s="1216"/>
      <c r="L21" s="1216"/>
      <c r="M21" s="1217"/>
    </row>
    <row r="22" spans="1:15" x14ac:dyDescent="0.25">
      <c r="A22" s="391"/>
      <c r="B22" s="398"/>
      <c r="C22" s="392"/>
      <c r="D22" s="393"/>
      <c r="E22" s="397" t="s">
        <v>19</v>
      </c>
      <c r="F22" s="1215"/>
      <c r="G22" s="1194"/>
      <c r="H22" s="1192"/>
      <c r="I22" s="1192"/>
      <c r="J22" s="1192"/>
      <c r="K22" s="1216"/>
      <c r="L22" s="1216"/>
      <c r="M22" s="1217"/>
    </row>
    <row r="23" spans="1:15" ht="21" x14ac:dyDescent="0.35">
      <c r="A23" s="399"/>
      <c r="B23" s="1122" t="s">
        <v>100</v>
      </c>
      <c r="C23" s="1122"/>
      <c r="D23" s="400"/>
      <c r="E23" s="401" t="s">
        <v>20</v>
      </c>
      <c r="F23" s="1215"/>
      <c r="G23" s="1194"/>
      <c r="H23" s="1192"/>
      <c r="I23" s="1192"/>
      <c r="J23" s="1192"/>
      <c r="K23" s="1216"/>
      <c r="L23" s="1216"/>
      <c r="M23" s="1217"/>
    </row>
    <row r="24" spans="1:15" x14ac:dyDescent="0.25">
      <c r="A24" s="402"/>
      <c r="B24" s="403"/>
      <c r="C24" s="403"/>
      <c r="D24" s="404"/>
      <c r="E24" s="405" t="s">
        <v>15</v>
      </c>
      <c r="F24" s="1190">
        <v>7</v>
      </c>
      <c r="G24" s="1191">
        <v>7</v>
      </c>
      <c r="H24" s="1163">
        <v>7</v>
      </c>
      <c r="I24" s="1163">
        <v>7</v>
      </c>
      <c r="J24" s="1163">
        <v>7</v>
      </c>
      <c r="K24" s="1218"/>
      <c r="L24" s="1218"/>
      <c r="M24" s="1219">
        <f>SUM(F24:L24)</f>
        <v>35</v>
      </c>
    </row>
    <row r="25" spans="1:15" x14ac:dyDescent="0.25">
      <c r="A25" s="406" t="s">
        <v>16</v>
      </c>
      <c r="B25" s="407">
        <v>42912</v>
      </c>
      <c r="C25" s="408" t="s">
        <v>17</v>
      </c>
      <c r="D25" s="409">
        <v>42916</v>
      </c>
      <c r="E25" s="410" t="s">
        <v>18</v>
      </c>
      <c r="F25" s="1190"/>
      <c r="G25" s="1191"/>
      <c r="H25" s="1163"/>
      <c r="I25" s="1163"/>
      <c r="J25" s="1163"/>
      <c r="K25" s="1218"/>
      <c r="L25" s="1218"/>
      <c r="M25" s="1219"/>
    </row>
    <row r="26" spans="1:15" x14ac:dyDescent="0.25">
      <c r="A26" s="411"/>
      <c r="B26" s="412"/>
      <c r="C26" s="413"/>
      <c r="D26" s="414"/>
      <c r="E26" s="415" t="s">
        <v>19</v>
      </c>
      <c r="F26" s="1190"/>
      <c r="G26" s="1191"/>
      <c r="H26" s="1163"/>
      <c r="I26" s="1163"/>
      <c r="J26" s="1163"/>
      <c r="K26" s="1218"/>
      <c r="L26" s="1218"/>
      <c r="M26" s="1219"/>
    </row>
    <row r="27" spans="1:15" ht="21" x14ac:dyDescent="0.35">
      <c r="A27" s="416"/>
      <c r="B27" s="1214" t="s">
        <v>110</v>
      </c>
      <c r="C27" s="1214"/>
      <c r="D27" s="417"/>
      <c r="E27" s="418" t="s">
        <v>20</v>
      </c>
      <c r="F27" s="1190"/>
      <c r="G27" s="1191"/>
      <c r="H27" s="1163"/>
      <c r="I27" s="1163"/>
      <c r="J27" s="1163"/>
      <c r="K27" s="1218"/>
      <c r="L27" s="1218"/>
      <c r="M27" s="1219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105</v>
      </c>
      <c r="O29" s="1186">
        <f>M29*9.77</f>
        <v>1025.8499999999999</v>
      </c>
    </row>
    <row r="30" spans="1:15" ht="23.25" x14ac:dyDescent="0.35">
      <c r="B30" s="195"/>
      <c r="C30" s="45"/>
      <c r="D30" s="45"/>
      <c r="E30" s="45"/>
      <c r="F30" s="1121" t="s">
        <v>21</v>
      </c>
      <c r="G30" s="1121"/>
      <c r="H30" s="1121"/>
      <c r="I30" s="299"/>
      <c r="J30" s="299"/>
      <c r="K30" s="299"/>
      <c r="L30" s="299"/>
      <c r="M30" s="1173"/>
      <c r="O30" s="1186"/>
    </row>
  </sheetData>
  <mergeCells count="50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B27:C27"/>
    <mergeCell ref="F20:F23"/>
    <mergeCell ref="G20:G23"/>
    <mergeCell ref="H20:H23"/>
    <mergeCell ref="I20:I23"/>
    <mergeCell ref="K16:K19"/>
    <mergeCell ref="L16:L19"/>
    <mergeCell ref="M16:M19"/>
    <mergeCell ref="B19:C19"/>
    <mergeCell ref="F16:F19"/>
    <mergeCell ref="G16:G19"/>
    <mergeCell ref="H16:H19"/>
    <mergeCell ref="I16:I19"/>
    <mergeCell ref="G12:G15"/>
    <mergeCell ref="H12:H15"/>
    <mergeCell ref="I12:I15"/>
    <mergeCell ref="J12:J15"/>
    <mergeCell ref="J16:J19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F12:F15"/>
  </mergeCells>
  <conditionalFormatting sqref="M29">
    <cfRule type="expression" dxfId="71" priority="2">
      <formula>LEN(TRIM(M29))=0</formula>
    </cfRule>
  </conditionalFormatting>
  <conditionalFormatting sqref="M29">
    <cfRule type="cellIs" dxfId="70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{66E283FF-5D16-4377-B743-4FC8F8FE62D7}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6E283FF-5D16-4377-B743-4FC8F8FE62D7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92D050"/>
  </sheetPr>
  <dimension ref="A3:O30"/>
  <sheetViews>
    <sheetView zoomScaleNormal="100" workbookViewId="0">
      <selection activeCell="B15" sqref="B15:C15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419"/>
      <c r="H3" s="1200" t="s">
        <v>111</v>
      </c>
      <c r="I3" s="1200"/>
      <c r="J3" s="1200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420"/>
      <c r="B8" s="421"/>
      <c r="C8" s="421"/>
      <c r="D8" s="422"/>
      <c r="E8" s="183" t="s">
        <v>15</v>
      </c>
      <c r="F8" s="1220">
        <v>7</v>
      </c>
      <c r="G8" s="1221">
        <v>7</v>
      </c>
      <c r="H8" s="1192">
        <v>7</v>
      </c>
      <c r="I8" s="1192">
        <v>7</v>
      </c>
      <c r="J8" s="1192">
        <v>7</v>
      </c>
      <c r="K8" s="1222"/>
      <c r="L8" s="1222"/>
      <c r="M8" s="1223">
        <f>SUM(F8:L8)</f>
        <v>35</v>
      </c>
    </row>
    <row r="9" spans="1:13" x14ac:dyDescent="0.25">
      <c r="A9" s="423" t="s">
        <v>16</v>
      </c>
      <c r="B9" s="304">
        <v>42919</v>
      </c>
      <c r="C9" s="424" t="s">
        <v>17</v>
      </c>
      <c r="D9" s="305">
        <v>42925</v>
      </c>
      <c r="E9" s="307" t="s">
        <v>18</v>
      </c>
      <c r="F9" s="1220"/>
      <c r="G9" s="1221"/>
      <c r="H9" s="1221"/>
      <c r="I9" s="1221"/>
      <c r="J9" s="1221"/>
      <c r="K9" s="1222"/>
      <c r="L9" s="1222"/>
      <c r="M9" s="1223"/>
    </row>
    <row r="10" spans="1:13" x14ac:dyDescent="0.25">
      <c r="A10" s="423"/>
      <c r="B10" s="306"/>
      <c r="C10" s="301"/>
      <c r="D10" s="302"/>
      <c r="E10" s="307" t="s">
        <v>19</v>
      </c>
      <c r="F10" s="1220"/>
      <c r="G10" s="1221"/>
      <c r="H10" s="1221"/>
      <c r="I10" s="1221"/>
      <c r="J10" s="1221"/>
      <c r="K10" s="1222"/>
      <c r="L10" s="1222"/>
      <c r="M10" s="1223"/>
    </row>
    <row r="11" spans="1:13" ht="21" x14ac:dyDescent="0.35">
      <c r="A11" s="425"/>
      <c r="B11" s="1122" t="s">
        <v>100</v>
      </c>
      <c r="C11" s="1122"/>
      <c r="D11" s="309"/>
      <c r="E11" s="310" t="s">
        <v>20</v>
      </c>
      <c r="F11" s="1220"/>
      <c r="G11" s="1221"/>
      <c r="H11" s="1192"/>
      <c r="I11" s="1192"/>
      <c r="J11" s="1192"/>
      <c r="K11" s="1222"/>
      <c r="L11" s="1222"/>
      <c r="M11" s="1223"/>
    </row>
    <row r="12" spans="1:13" ht="15.75" customHeight="1" x14ac:dyDescent="0.25">
      <c r="A12" s="249"/>
      <c r="B12" s="250"/>
      <c r="C12" s="250"/>
      <c r="D12" s="251"/>
      <c r="E12" s="252" t="s">
        <v>15</v>
      </c>
      <c r="F12" s="1190">
        <v>7</v>
      </c>
      <c r="G12" s="1191">
        <v>7</v>
      </c>
      <c r="H12" s="1163">
        <v>7</v>
      </c>
      <c r="I12" s="1163">
        <v>7</v>
      </c>
      <c r="J12" s="1193" t="s">
        <v>37</v>
      </c>
      <c r="K12" s="1218"/>
      <c r="L12" s="1218"/>
      <c r="M12" s="1219">
        <f>SUM(F12:L12)</f>
        <v>28</v>
      </c>
    </row>
    <row r="13" spans="1:13" ht="15" customHeight="1" x14ac:dyDescent="0.25">
      <c r="A13" s="249" t="s">
        <v>16</v>
      </c>
      <c r="B13" s="253">
        <v>42926</v>
      </c>
      <c r="C13" s="254" t="s">
        <v>17</v>
      </c>
      <c r="D13" s="255">
        <v>42932</v>
      </c>
      <c r="E13" s="177" t="s">
        <v>18</v>
      </c>
      <c r="F13" s="1190"/>
      <c r="G13" s="1191"/>
      <c r="H13" s="1163"/>
      <c r="I13" s="1163"/>
      <c r="J13" s="1193"/>
      <c r="K13" s="1218"/>
      <c r="L13" s="1218"/>
      <c r="M13" s="1219"/>
    </row>
    <row r="14" spans="1:13" ht="15" customHeight="1" x14ac:dyDescent="0.25">
      <c r="A14" s="249"/>
      <c r="B14" s="257"/>
      <c r="C14" s="250"/>
      <c r="D14" s="251"/>
      <c r="E14" s="256" t="s">
        <v>19</v>
      </c>
      <c r="F14" s="1190"/>
      <c r="G14" s="1191"/>
      <c r="H14" s="1163"/>
      <c r="I14" s="1163"/>
      <c r="J14" s="1193"/>
      <c r="K14" s="1218"/>
      <c r="L14" s="1218"/>
      <c r="M14" s="1219"/>
    </row>
    <row r="15" spans="1:13" ht="21.75" customHeight="1" x14ac:dyDescent="0.35">
      <c r="A15" s="258"/>
      <c r="B15" s="1123" t="s">
        <v>92</v>
      </c>
      <c r="C15" s="1123"/>
      <c r="D15" s="259"/>
      <c r="E15" s="260" t="s">
        <v>20</v>
      </c>
      <c r="F15" s="1190"/>
      <c r="G15" s="1191"/>
      <c r="H15" s="1163"/>
      <c r="I15" s="1163"/>
      <c r="J15" s="1193"/>
      <c r="K15" s="1218"/>
      <c r="L15" s="1218"/>
      <c r="M15" s="1219"/>
    </row>
    <row r="16" spans="1:13" x14ac:dyDescent="0.25">
      <c r="A16" s="423"/>
      <c r="B16" s="301"/>
      <c r="C16" s="301"/>
      <c r="D16" s="302"/>
      <c r="E16" s="186" t="s">
        <v>15</v>
      </c>
      <c r="F16" s="1215">
        <v>7</v>
      </c>
      <c r="G16" s="1194">
        <v>7</v>
      </c>
      <c r="H16" s="1192">
        <v>7</v>
      </c>
      <c r="I16" s="1192">
        <v>7</v>
      </c>
      <c r="J16" s="1192">
        <v>7</v>
      </c>
      <c r="K16" s="1222"/>
      <c r="L16" s="1222"/>
      <c r="M16" s="1223">
        <f>SUM(F16:L16)</f>
        <v>35</v>
      </c>
    </row>
    <row r="17" spans="1:15" x14ac:dyDescent="0.25">
      <c r="A17" s="423" t="s">
        <v>16</v>
      </c>
      <c r="B17" s="304">
        <v>42933</v>
      </c>
      <c r="C17" s="424" t="s">
        <v>17</v>
      </c>
      <c r="D17" s="305">
        <v>42939</v>
      </c>
      <c r="E17" s="307" t="s">
        <v>18</v>
      </c>
      <c r="F17" s="1215"/>
      <c r="G17" s="1194"/>
      <c r="H17" s="1192"/>
      <c r="I17" s="1192"/>
      <c r="J17" s="1192"/>
      <c r="K17" s="1222"/>
      <c r="L17" s="1222"/>
      <c r="M17" s="1223"/>
    </row>
    <row r="18" spans="1:15" x14ac:dyDescent="0.25">
      <c r="A18" s="423"/>
      <c r="B18" s="306"/>
      <c r="C18" s="301"/>
      <c r="D18" s="302"/>
      <c r="E18" s="307" t="s">
        <v>19</v>
      </c>
      <c r="F18" s="1215"/>
      <c r="G18" s="1194"/>
      <c r="H18" s="1192"/>
      <c r="I18" s="1192"/>
      <c r="J18" s="1192"/>
      <c r="K18" s="1222"/>
      <c r="L18" s="1222"/>
      <c r="M18" s="1223"/>
    </row>
    <row r="19" spans="1:15" ht="21" x14ac:dyDescent="0.35">
      <c r="A19" s="425"/>
      <c r="B19" s="1122" t="s">
        <v>100</v>
      </c>
      <c r="C19" s="1122"/>
      <c r="D19" s="309"/>
      <c r="E19" s="310" t="s">
        <v>20</v>
      </c>
      <c r="F19" s="1215"/>
      <c r="G19" s="1194"/>
      <c r="H19" s="1192"/>
      <c r="I19" s="1192"/>
      <c r="J19" s="1192"/>
      <c r="K19" s="1222"/>
      <c r="L19" s="1222"/>
      <c r="M19" s="1223"/>
    </row>
    <row r="20" spans="1:15" x14ac:dyDescent="0.25">
      <c r="A20" s="426"/>
      <c r="B20" s="427"/>
      <c r="C20" s="427"/>
      <c r="D20" s="428"/>
      <c r="E20" s="429" t="s">
        <v>15</v>
      </c>
      <c r="F20" s="1226" t="s">
        <v>112</v>
      </c>
      <c r="G20" s="1227" t="s">
        <v>87</v>
      </c>
      <c r="H20" s="1228" t="s">
        <v>113</v>
      </c>
      <c r="I20" s="1228" t="s">
        <v>87</v>
      </c>
      <c r="J20" s="1228" t="s">
        <v>63</v>
      </c>
      <c r="K20" s="1228" t="s">
        <v>113</v>
      </c>
      <c r="L20" s="1228" t="s">
        <v>65</v>
      </c>
      <c r="M20" s="1229"/>
    </row>
    <row r="21" spans="1:15" x14ac:dyDescent="0.25">
      <c r="A21" s="426" t="s">
        <v>16</v>
      </c>
      <c r="B21" s="430">
        <v>42940</v>
      </c>
      <c r="C21" s="431" t="s">
        <v>17</v>
      </c>
      <c r="D21" s="432">
        <v>42946</v>
      </c>
      <c r="E21" s="433" t="s">
        <v>18</v>
      </c>
      <c r="F21" s="1226"/>
      <c r="G21" s="1227"/>
      <c r="H21" s="1228"/>
      <c r="I21" s="1228"/>
      <c r="J21" s="1228"/>
      <c r="K21" s="1228"/>
      <c r="L21" s="1228"/>
      <c r="M21" s="1229"/>
    </row>
    <row r="22" spans="1:15" x14ac:dyDescent="0.25">
      <c r="A22" s="426"/>
      <c r="B22" s="434"/>
      <c r="C22" s="427"/>
      <c r="D22" s="428"/>
      <c r="E22" s="433" t="s">
        <v>19</v>
      </c>
      <c r="F22" s="1226"/>
      <c r="G22" s="1227"/>
      <c r="H22" s="1228"/>
      <c r="I22" s="1228"/>
      <c r="J22" s="1228"/>
      <c r="K22" s="1228"/>
      <c r="L22" s="1228"/>
      <c r="M22" s="1229"/>
    </row>
    <row r="23" spans="1:15" ht="21" x14ac:dyDescent="0.35">
      <c r="A23" s="435"/>
      <c r="B23" s="1224"/>
      <c r="C23" s="1224"/>
      <c r="D23" s="436"/>
      <c r="E23" s="437" t="s">
        <v>20</v>
      </c>
      <c r="F23" s="1226"/>
      <c r="G23" s="1227"/>
      <c r="H23" s="1228"/>
      <c r="I23" s="1228"/>
      <c r="J23" s="1228"/>
      <c r="K23" s="1228"/>
      <c r="L23" s="1228"/>
      <c r="M23" s="1229"/>
    </row>
    <row r="24" spans="1:15" x14ac:dyDescent="0.25">
      <c r="A24" s="438"/>
      <c r="B24" s="199"/>
      <c r="C24" s="199"/>
      <c r="D24" s="200"/>
      <c r="E24" s="201" t="s">
        <v>15</v>
      </c>
      <c r="F24" s="1201"/>
      <c r="G24" s="1202"/>
      <c r="H24" s="1225"/>
      <c r="I24" s="1225"/>
      <c r="J24" s="1225"/>
      <c r="K24" s="1209"/>
      <c r="L24" s="1209"/>
      <c r="M24" s="1210">
        <f>SUM(F24:L24)</f>
        <v>0</v>
      </c>
    </row>
    <row r="25" spans="1:15" x14ac:dyDescent="0.25">
      <c r="A25" s="438" t="s">
        <v>16</v>
      </c>
      <c r="B25" s="202">
        <v>42947</v>
      </c>
      <c r="C25" s="439" t="s">
        <v>17</v>
      </c>
      <c r="D25" s="203">
        <v>42947</v>
      </c>
      <c r="E25" s="204" t="s">
        <v>18</v>
      </c>
      <c r="F25" s="1201"/>
      <c r="G25" s="1202"/>
      <c r="H25" s="1225"/>
      <c r="I25" s="1225"/>
      <c r="J25" s="1225"/>
      <c r="K25" s="1209"/>
      <c r="L25" s="1209"/>
      <c r="M25" s="1210"/>
    </row>
    <row r="26" spans="1:15" x14ac:dyDescent="0.25">
      <c r="A26" s="198"/>
      <c r="B26" s="205"/>
      <c r="C26" s="199"/>
      <c r="D26" s="200"/>
      <c r="E26" s="204" t="s">
        <v>19</v>
      </c>
      <c r="F26" s="1201"/>
      <c r="G26" s="1202"/>
      <c r="H26" s="1225"/>
      <c r="I26" s="1225"/>
      <c r="J26" s="1225"/>
      <c r="K26" s="1209"/>
      <c r="L26" s="1209"/>
      <c r="M26" s="1210"/>
    </row>
    <row r="27" spans="1:15" x14ac:dyDescent="0.25">
      <c r="A27" s="206"/>
      <c r="B27" s="207"/>
      <c r="C27" s="207"/>
      <c r="D27" s="208"/>
      <c r="E27" s="209" t="s">
        <v>20</v>
      </c>
      <c r="F27" s="1201"/>
      <c r="G27" s="1202"/>
      <c r="H27" s="1225"/>
      <c r="I27" s="1225"/>
      <c r="J27" s="1225"/>
      <c r="K27" s="1209"/>
      <c r="L27" s="1209"/>
      <c r="M27" s="121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98</v>
      </c>
      <c r="O29" s="1186">
        <f>M29*9.77</f>
        <v>957.45999999999992</v>
      </c>
    </row>
    <row r="30" spans="1:15" ht="23.25" x14ac:dyDescent="0.35">
      <c r="B30" s="195"/>
      <c r="C30" s="45"/>
      <c r="D30" s="45"/>
      <c r="E30" s="45"/>
      <c r="F30" s="1121" t="s">
        <v>21</v>
      </c>
      <c r="G30" s="1121"/>
      <c r="H30" s="1121"/>
      <c r="I30" s="299"/>
      <c r="J30" s="299"/>
      <c r="K30" s="299"/>
      <c r="L30" s="299"/>
      <c r="M30" s="1173"/>
      <c r="O30" s="1186"/>
    </row>
  </sheetData>
  <mergeCells count="50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K16:K19"/>
    <mergeCell ref="L16:L19"/>
    <mergeCell ref="M16:M19"/>
    <mergeCell ref="B19:C19"/>
    <mergeCell ref="F12:F15"/>
    <mergeCell ref="G12:G15"/>
    <mergeCell ref="H12:H15"/>
    <mergeCell ref="I12:I15"/>
    <mergeCell ref="J12:J15"/>
    <mergeCell ref="F16:F19"/>
    <mergeCell ref="G16:G19"/>
    <mergeCell ref="H16:H19"/>
    <mergeCell ref="I16:I19"/>
    <mergeCell ref="J16:J19"/>
    <mergeCell ref="K12:K15"/>
    <mergeCell ref="L12:L15"/>
    <mergeCell ref="M12:M15"/>
    <mergeCell ref="B15:C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69" priority="2">
      <formula>LEN(TRIM(M29))=0</formula>
    </cfRule>
  </conditionalFormatting>
  <conditionalFormatting sqref="M29">
    <cfRule type="cellIs" dxfId="68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{77E74ADA-3314-42A3-9950-2FD3598229CC}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7E74ADA-3314-42A3-9950-2FD3598229CC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92D050"/>
  </sheetPr>
  <dimension ref="A3:O30"/>
  <sheetViews>
    <sheetView zoomScaleNormal="100" workbookViewId="0">
      <selection activeCell="B19" sqref="B19:C19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00" t="s">
        <v>114</v>
      </c>
      <c r="I3" s="1200"/>
      <c r="J3" s="1200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420"/>
      <c r="B8" s="421"/>
      <c r="C8" s="421"/>
      <c r="D8" s="422"/>
      <c r="E8" s="183" t="s">
        <v>15</v>
      </c>
      <c r="F8" s="1181"/>
      <c r="G8" s="1182"/>
      <c r="H8" s="1192">
        <v>7</v>
      </c>
      <c r="I8" s="1192">
        <v>7</v>
      </c>
      <c r="J8" s="1192">
        <v>7</v>
      </c>
      <c r="K8" s="1230"/>
      <c r="L8" s="1230"/>
      <c r="M8" s="1231">
        <f>SUM(F8:L8)</f>
        <v>21</v>
      </c>
    </row>
    <row r="9" spans="1:13" x14ac:dyDescent="0.25">
      <c r="A9" s="423" t="s">
        <v>16</v>
      </c>
      <c r="B9" s="304">
        <v>42948</v>
      </c>
      <c r="C9" s="424" t="s">
        <v>17</v>
      </c>
      <c r="D9" s="305">
        <v>42953</v>
      </c>
      <c r="E9" s="307" t="s">
        <v>18</v>
      </c>
      <c r="F9" s="1181"/>
      <c r="G9" s="1182"/>
      <c r="H9" s="1192"/>
      <c r="I9" s="1192"/>
      <c r="J9" s="1192"/>
      <c r="K9" s="1230"/>
      <c r="L9" s="1230"/>
      <c r="M9" s="1231"/>
    </row>
    <row r="10" spans="1:13" x14ac:dyDescent="0.25">
      <c r="A10" s="423"/>
      <c r="B10" s="306"/>
      <c r="C10" s="301"/>
      <c r="D10" s="302"/>
      <c r="E10" s="307" t="s">
        <v>19</v>
      </c>
      <c r="F10" s="1181"/>
      <c r="G10" s="1182"/>
      <c r="H10" s="1192"/>
      <c r="I10" s="1192"/>
      <c r="J10" s="1192"/>
      <c r="K10" s="1230"/>
      <c r="L10" s="1230"/>
      <c r="M10" s="1231"/>
    </row>
    <row r="11" spans="1:13" ht="21" x14ac:dyDescent="0.35">
      <c r="A11" s="425"/>
      <c r="B11" s="1122" t="s">
        <v>100</v>
      </c>
      <c r="C11" s="1122"/>
      <c r="D11" s="309"/>
      <c r="E11" s="310" t="s">
        <v>20</v>
      </c>
      <c r="F11" s="1181"/>
      <c r="G11" s="1182"/>
      <c r="H11" s="1192"/>
      <c r="I11" s="1192"/>
      <c r="J11" s="1192"/>
      <c r="K11" s="1230"/>
      <c r="L11" s="1230"/>
      <c r="M11" s="1231"/>
    </row>
    <row r="12" spans="1:13" x14ac:dyDescent="0.25">
      <c r="A12" s="249"/>
      <c r="B12" s="250"/>
      <c r="C12" s="250"/>
      <c r="D12" s="251"/>
      <c r="E12" s="252" t="s">
        <v>15</v>
      </c>
      <c r="F12" s="1190">
        <v>7</v>
      </c>
      <c r="G12" s="1191">
        <v>7</v>
      </c>
      <c r="H12" s="1163">
        <v>7</v>
      </c>
      <c r="I12" s="1163">
        <v>7</v>
      </c>
      <c r="J12" s="1163">
        <v>7</v>
      </c>
      <c r="K12" s="1218"/>
      <c r="L12" s="1218"/>
      <c r="M12" s="1219">
        <f>SUM(F12:L12)</f>
        <v>35</v>
      </c>
    </row>
    <row r="13" spans="1:13" x14ac:dyDescent="0.25">
      <c r="A13" s="249" t="s">
        <v>16</v>
      </c>
      <c r="B13" s="253">
        <v>42954</v>
      </c>
      <c r="C13" s="254" t="s">
        <v>17</v>
      </c>
      <c r="D13" s="255">
        <v>42960</v>
      </c>
      <c r="E13" s="177" t="s">
        <v>18</v>
      </c>
      <c r="F13" s="1190"/>
      <c r="G13" s="1191"/>
      <c r="H13" s="1163"/>
      <c r="I13" s="1163"/>
      <c r="J13" s="1163"/>
      <c r="K13" s="1218"/>
      <c r="L13" s="1218"/>
      <c r="M13" s="1219"/>
    </row>
    <row r="14" spans="1:13" x14ac:dyDescent="0.25">
      <c r="A14" s="249"/>
      <c r="B14" s="257"/>
      <c r="C14" s="250"/>
      <c r="D14" s="251"/>
      <c r="E14" s="256" t="s">
        <v>19</v>
      </c>
      <c r="F14" s="1190"/>
      <c r="G14" s="1191"/>
      <c r="H14" s="1163"/>
      <c r="I14" s="1163"/>
      <c r="J14" s="1163"/>
      <c r="K14" s="1218"/>
      <c r="L14" s="1218"/>
      <c r="M14" s="1219"/>
    </row>
    <row r="15" spans="1:13" ht="21" x14ac:dyDescent="0.35">
      <c r="A15" s="258"/>
      <c r="B15" s="1123" t="s">
        <v>92</v>
      </c>
      <c r="C15" s="1123"/>
      <c r="D15" s="259"/>
      <c r="E15" s="260" t="s">
        <v>20</v>
      </c>
      <c r="F15" s="1190"/>
      <c r="G15" s="1191"/>
      <c r="H15" s="1163"/>
      <c r="I15" s="1163"/>
      <c r="J15" s="1163"/>
      <c r="K15" s="1218"/>
      <c r="L15" s="1218"/>
      <c r="M15" s="1219"/>
    </row>
    <row r="16" spans="1:13" ht="15.75" customHeight="1" x14ac:dyDescent="0.25">
      <c r="A16" s="423"/>
      <c r="B16" s="301"/>
      <c r="C16" s="301"/>
      <c r="D16" s="302"/>
      <c r="E16" s="186" t="s">
        <v>15</v>
      </c>
      <c r="F16" s="1215">
        <v>7</v>
      </c>
      <c r="G16" s="1193" t="s">
        <v>37</v>
      </c>
      <c r="H16" s="1192">
        <v>7</v>
      </c>
      <c r="I16" s="1192">
        <v>7</v>
      </c>
      <c r="J16" s="1192">
        <v>7</v>
      </c>
      <c r="K16" s="1222"/>
      <c r="L16" s="1222"/>
      <c r="M16" s="1223">
        <f>SUM(F16:L16)</f>
        <v>28</v>
      </c>
    </row>
    <row r="17" spans="1:15" ht="15" customHeight="1" x14ac:dyDescent="0.25">
      <c r="A17" s="423" t="s">
        <v>16</v>
      </c>
      <c r="B17" s="304">
        <v>42961</v>
      </c>
      <c r="C17" s="424" t="s">
        <v>17</v>
      </c>
      <c r="D17" s="305">
        <v>42967</v>
      </c>
      <c r="E17" s="307" t="s">
        <v>18</v>
      </c>
      <c r="F17" s="1215"/>
      <c r="G17" s="1193"/>
      <c r="H17" s="1192"/>
      <c r="I17" s="1192"/>
      <c r="J17" s="1192"/>
      <c r="K17" s="1222"/>
      <c r="L17" s="1222"/>
      <c r="M17" s="1223"/>
    </row>
    <row r="18" spans="1:15" ht="15" customHeight="1" x14ac:dyDescent="0.25">
      <c r="A18" s="423"/>
      <c r="B18" s="306"/>
      <c r="C18" s="301"/>
      <c r="D18" s="302"/>
      <c r="E18" s="307" t="s">
        <v>19</v>
      </c>
      <c r="F18" s="1215"/>
      <c r="G18" s="1193"/>
      <c r="H18" s="1192"/>
      <c r="I18" s="1192"/>
      <c r="J18" s="1192"/>
      <c r="K18" s="1222"/>
      <c r="L18" s="1222"/>
      <c r="M18" s="1223"/>
    </row>
    <row r="19" spans="1:15" ht="21.75" customHeight="1" x14ac:dyDescent="0.35">
      <c r="A19" s="425"/>
      <c r="B19" s="1122" t="s">
        <v>100</v>
      </c>
      <c r="C19" s="1122"/>
      <c r="D19" s="309"/>
      <c r="E19" s="310" t="s">
        <v>20</v>
      </c>
      <c r="F19" s="1215"/>
      <c r="G19" s="1193"/>
      <c r="H19" s="1192"/>
      <c r="I19" s="1192"/>
      <c r="J19" s="1192"/>
      <c r="K19" s="1222"/>
      <c r="L19" s="1222"/>
      <c r="M19" s="1223"/>
    </row>
    <row r="20" spans="1:15" x14ac:dyDescent="0.25">
      <c r="A20" s="338"/>
      <c r="B20" s="178"/>
      <c r="C20" s="178"/>
      <c r="D20" s="342"/>
      <c r="E20" s="156" t="s">
        <v>15</v>
      </c>
      <c r="F20" s="1204"/>
      <c r="G20" s="1205"/>
      <c r="H20" s="1189"/>
      <c r="I20" s="1189"/>
      <c r="J20" s="1189"/>
      <c r="K20" s="1175"/>
      <c r="L20" s="1175"/>
      <c r="M20" s="1160">
        <f>SUM(F20:L20)</f>
        <v>0</v>
      </c>
    </row>
    <row r="21" spans="1:15" x14ac:dyDescent="0.25">
      <c r="A21" s="338" t="s">
        <v>16</v>
      </c>
      <c r="B21" s="339">
        <v>42968</v>
      </c>
      <c r="C21" s="215" t="s">
        <v>17</v>
      </c>
      <c r="D21" s="340">
        <v>42974</v>
      </c>
      <c r="E21" s="210" t="s">
        <v>18</v>
      </c>
      <c r="F21" s="1204"/>
      <c r="G21" s="1205"/>
      <c r="H21" s="1189"/>
      <c r="I21" s="1189"/>
      <c r="J21" s="1189"/>
      <c r="K21" s="1175"/>
      <c r="L21" s="1175"/>
      <c r="M21" s="1160"/>
    </row>
    <row r="22" spans="1:15" x14ac:dyDescent="0.25">
      <c r="A22" s="338"/>
      <c r="B22" s="341"/>
      <c r="C22" s="178"/>
      <c r="D22" s="342"/>
      <c r="E22" s="210" t="s">
        <v>19</v>
      </c>
      <c r="F22" s="1204"/>
      <c r="G22" s="1205"/>
      <c r="H22" s="1189"/>
      <c r="I22" s="1189"/>
      <c r="J22" s="1189"/>
      <c r="K22" s="1175"/>
      <c r="L22" s="1175"/>
      <c r="M22" s="1160"/>
    </row>
    <row r="23" spans="1:15" ht="21" x14ac:dyDescent="0.35">
      <c r="A23" s="343"/>
      <c r="B23" s="1150"/>
      <c r="C23" s="1150"/>
      <c r="D23" s="344"/>
      <c r="E23" s="345" t="s">
        <v>20</v>
      </c>
      <c r="F23" s="1204"/>
      <c r="G23" s="1205"/>
      <c r="H23" s="1189"/>
      <c r="I23" s="1189"/>
      <c r="J23" s="1189"/>
      <c r="K23" s="1175"/>
      <c r="L23" s="1175"/>
      <c r="M23" s="1160"/>
    </row>
    <row r="24" spans="1:15" x14ac:dyDescent="0.25">
      <c r="A24" s="426"/>
      <c r="B24" s="427"/>
      <c r="C24" s="427"/>
      <c r="D24" s="428"/>
      <c r="E24" s="429" t="s">
        <v>15</v>
      </c>
      <c r="F24" s="1226" t="s">
        <v>112</v>
      </c>
      <c r="G24" s="1227" t="s">
        <v>87</v>
      </c>
      <c r="H24" s="1228" t="s">
        <v>113</v>
      </c>
      <c r="I24" s="1228" t="s">
        <v>87</v>
      </c>
      <c r="J24" s="1228" t="s">
        <v>63</v>
      </c>
      <c r="K24" s="1228" t="s">
        <v>113</v>
      </c>
      <c r="L24" s="1228" t="s">
        <v>65</v>
      </c>
      <c r="M24" s="1229">
        <f>SUM(F24:L24)</f>
        <v>0</v>
      </c>
    </row>
    <row r="25" spans="1:15" x14ac:dyDescent="0.25">
      <c r="A25" s="426" t="s">
        <v>16</v>
      </c>
      <c r="B25" s="430">
        <v>42975</v>
      </c>
      <c r="C25" s="431" t="s">
        <v>17</v>
      </c>
      <c r="D25" s="432">
        <v>42978</v>
      </c>
      <c r="E25" s="433" t="s">
        <v>18</v>
      </c>
      <c r="F25" s="1226"/>
      <c r="G25" s="1227"/>
      <c r="H25" s="1228"/>
      <c r="I25" s="1228"/>
      <c r="J25" s="1228"/>
      <c r="K25" s="1228"/>
      <c r="L25" s="1228"/>
      <c r="M25" s="1229"/>
    </row>
    <row r="26" spans="1:15" x14ac:dyDescent="0.25">
      <c r="A26" s="440"/>
      <c r="B26" s="434"/>
      <c r="C26" s="427"/>
      <c r="D26" s="428"/>
      <c r="E26" s="433" t="s">
        <v>19</v>
      </c>
      <c r="F26" s="1226"/>
      <c r="G26" s="1227"/>
      <c r="H26" s="1228"/>
      <c r="I26" s="1228"/>
      <c r="J26" s="1228"/>
      <c r="K26" s="1228"/>
      <c r="L26" s="1228"/>
      <c r="M26" s="1229"/>
    </row>
    <row r="27" spans="1:15" x14ac:dyDescent="0.25">
      <c r="A27" s="441"/>
      <c r="B27" s="442"/>
      <c r="C27" s="442"/>
      <c r="D27" s="443"/>
      <c r="E27" s="444" t="s">
        <v>20</v>
      </c>
      <c r="F27" s="1226"/>
      <c r="G27" s="1227"/>
      <c r="H27" s="1228"/>
      <c r="I27" s="1228"/>
      <c r="J27" s="1228"/>
      <c r="K27" s="1228"/>
      <c r="L27" s="1228"/>
      <c r="M27" s="1229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84</v>
      </c>
      <c r="O29" s="1186">
        <f>M29*9.77</f>
        <v>820.68</v>
      </c>
    </row>
    <row r="30" spans="1:15" ht="23.25" x14ac:dyDescent="0.35">
      <c r="B30" s="195"/>
      <c r="C30" s="45"/>
      <c r="D30" s="45"/>
      <c r="E30" s="45"/>
      <c r="F30" s="1121" t="s">
        <v>21</v>
      </c>
      <c r="G30" s="1121"/>
      <c r="H30" s="1121"/>
      <c r="I30" s="299"/>
      <c r="J30" s="299"/>
      <c r="K30" s="299"/>
      <c r="L30" s="299"/>
      <c r="M30" s="1173"/>
      <c r="O30" s="1186"/>
    </row>
  </sheetData>
  <mergeCells count="50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K16:K19"/>
    <mergeCell ref="L16:L19"/>
    <mergeCell ref="M16:M19"/>
    <mergeCell ref="B19:C19"/>
    <mergeCell ref="F12:F15"/>
    <mergeCell ref="G12:G15"/>
    <mergeCell ref="H12:H15"/>
    <mergeCell ref="I12:I15"/>
    <mergeCell ref="J12:J15"/>
    <mergeCell ref="F16:F19"/>
    <mergeCell ref="G16:G19"/>
    <mergeCell ref="H16:H19"/>
    <mergeCell ref="I16:I19"/>
    <mergeCell ref="J16:J19"/>
    <mergeCell ref="K12:K15"/>
    <mergeCell ref="L12:L15"/>
    <mergeCell ref="M12:M15"/>
    <mergeCell ref="B15:C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67" priority="2">
      <formula>LEN(TRIM(M29))=0</formula>
    </cfRule>
  </conditionalFormatting>
  <conditionalFormatting sqref="M29">
    <cfRule type="cellIs" dxfId="66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{32145ED3-5C1B-4076-86DC-2390406777F6}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2145ED3-5C1B-4076-86DC-2390406777F6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92D050"/>
  </sheetPr>
  <dimension ref="A3:O26"/>
  <sheetViews>
    <sheetView zoomScaleNormal="100" workbookViewId="0">
      <selection activeCell="O15" sqref="O15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00" t="s">
        <v>115</v>
      </c>
      <c r="I3" s="1200"/>
      <c r="J3" s="1200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420"/>
      <c r="B8" s="421"/>
      <c r="C8" s="421"/>
      <c r="D8" s="422"/>
      <c r="E8" s="183" t="s">
        <v>15</v>
      </c>
      <c r="F8" s="1220">
        <v>7</v>
      </c>
      <c r="G8" s="1221">
        <v>7</v>
      </c>
      <c r="H8" s="1192">
        <v>7</v>
      </c>
      <c r="I8" s="1192">
        <v>7</v>
      </c>
      <c r="J8" s="1192">
        <v>7</v>
      </c>
      <c r="K8" s="1222"/>
      <c r="L8" s="1222"/>
      <c r="M8" s="1223">
        <f>SUM(F8:L8)</f>
        <v>35</v>
      </c>
    </row>
    <row r="9" spans="1:13" x14ac:dyDescent="0.25">
      <c r="A9" s="423" t="s">
        <v>16</v>
      </c>
      <c r="B9" s="304">
        <v>42982</v>
      </c>
      <c r="C9" s="424" t="s">
        <v>17</v>
      </c>
      <c r="D9" s="305">
        <v>42988</v>
      </c>
      <c r="E9" s="307" t="s">
        <v>18</v>
      </c>
      <c r="F9" s="1220"/>
      <c r="G9" s="1221"/>
      <c r="H9" s="1221"/>
      <c r="I9" s="1221"/>
      <c r="J9" s="1221"/>
      <c r="K9" s="1222"/>
      <c r="L9" s="1222"/>
      <c r="M9" s="1223"/>
    </row>
    <row r="10" spans="1:13" x14ac:dyDescent="0.25">
      <c r="A10" s="423"/>
      <c r="B10" s="306"/>
      <c r="C10" s="301"/>
      <c r="D10" s="302"/>
      <c r="E10" s="307" t="s">
        <v>19</v>
      </c>
      <c r="F10" s="1220"/>
      <c r="G10" s="1221"/>
      <c r="H10" s="1221"/>
      <c r="I10" s="1221"/>
      <c r="J10" s="1221"/>
      <c r="K10" s="1222"/>
      <c r="L10" s="1222"/>
      <c r="M10" s="1223"/>
    </row>
    <row r="11" spans="1:13" ht="21" x14ac:dyDescent="0.35">
      <c r="A11" s="425"/>
      <c r="B11" s="1122" t="s">
        <v>100</v>
      </c>
      <c r="C11" s="1122"/>
      <c r="D11" s="309"/>
      <c r="E11" s="310" t="s">
        <v>20</v>
      </c>
      <c r="F11" s="1220"/>
      <c r="G11" s="1221"/>
      <c r="H11" s="1192"/>
      <c r="I11" s="1192"/>
      <c r="J11" s="1192"/>
      <c r="K11" s="1222"/>
      <c r="L11" s="1222"/>
      <c r="M11" s="1223"/>
    </row>
    <row r="12" spans="1:13" x14ac:dyDescent="0.25">
      <c r="A12" s="273"/>
      <c r="B12" s="274"/>
      <c r="C12" s="274"/>
      <c r="D12" s="275"/>
      <c r="E12" s="445" t="s">
        <v>15</v>
      </c>
      <c r="F12" s="1190">
        <v>7</v>
      </c>
      <c r="G12" s="1191">
        <v>7</v>
      </c>
      <c r="H12" s="1163">
        <v>7</v>
      </c>
      <c r="I12" s="1163">
        <v>7</v>
      </c>
      <c r="J12" s="1163">
        <v>7</v>
      </c>
      <c r="K12" s="1233"/>
      <c r="L12" s="1233"/>
      <c r="M12" s="1232">
        <f>SUM(F12:L12)</f>
        <v>35</v>
      </c>
    </row>
    <row r="13" spans="1:13" x14ac:dyDescent="0.25">
      <c r="A13" s="273" t="s">
        <v>16</v>
      </c>
      <c r="B13" s="277">
        <v>42989</v>
      </c>
      <c r="C13" s="278" t="s">
        <v>17</v>
      </c>
      <c r="D13" s="279">
        <v>42995</v>
      </c>
      <c r="E13" s="177" t="s">
        <v>18</v>
      </c>
      <c r="F13" s="1190"/>
      <c r="G13" s="1191"/>
      <c r="H13" s="1163"/>
      <c r="I13" s="1163"/>
      <c r="J13" s="1163"/>
      <c r="K13" s="1233"/>
      <c r="L13" s="1233"/>
      <c r="M13" s="1232"/>
    </row>
    <row r="14" spans="1:13" x14ac:dyDescent="0.25">
      <c r="A14" s="273"/>
      <c r="B14" s="281"/>
      <c r="C14" s="274"/>
      <c r="D14" s="275"/>
      <c r="E14" s="280" t="s">
        <v>19</v>
      </c>
      <c r="F14" s="1190"/>
      <c r="G14" s="1191"/>
      <c r="H14" s="1163"/>
      <c r="I14" s="1163"/>
      <c r="J14" s="1163"/>
      <c r="K14" s="1233"/>
      <c r="L14" s="1233"/>
      <c r="M14" s="1232"/>
    </row>
    <row r="15" spans="1:13" ht="21" x14ac:dyDescent="0.35">
      <c r="A15" s="282"/>
      <c r="B15" s="1123" t="s">
        <v>92</v>
      </c>
      <c r="C15" s="1123"/>
      <c r="D15" s="283"/>
      <c r="E15" s="284" t="s">
        <v>20</v>
      </c>
      <c r="F15" s="1190"/>
      <c r="G15" s="1191"/>
      <c r="H15" s="1163"/>
      <c r="I15" s="1163"/>
      <c r="J15" s="1163"/>
      <c r="K15" s="1233"/>
      <c r="L15" s="1233"/>
      <c r="M15" s="1232"/>
    </row>
    <row r="16" spans="1:13" ht="15.75" customHeight="1" x14ac:dyDescent="0.25">
      <c r="A16" s="249"/>
      <c r="B16" s="250"/>
      <c r="C16" s="250"/>
      <c r="D16" s="251"/>
      <c r="E16" s="186" t="s">
        <v>15</v>
      </c>
      <c r="F16" s="1215">
        <v>7</v>
      </c>
      <c r="G16" s="1194">
        <v>7</v>
      </c>
      <c r="H16" s="1192">
        <v>7</v>
      </c>
      <c r="I16" s="446" t="s">
        <v>116</v>
      </c>
      <c r="J16" s="1192">
        <v>7</v>
      </c>
      <c r="K16" s="1218"/>
      <c r="L16" s="1218"/>
      <c r="M16" s="1219">
        <f>SUM(F16+G16+H16+I18+J16)</f>
        <v>35</v>
      </c>
    </row>
    <row r="17" spans="1:15" ht="15" customHeight="1" x14ac:dyDescent="0.25">
      <c r="A17" s="249" t="s">
        <v>16</v>
      </c>
      <c r="B17" s="253">
        <v>42996</v>
      </c>
      <c r="C17" s="254" t="s">
        <v>17</v>
      </c>
      <c r="D17" s="255">
        <v>43002</v>
      </c>
      <c r="E17" s="256" t="s">
        <v>18</v>
      </c>
      <c r="F17" s="1215"/>
      <c r="G17" s="1194"/>
      <c r="H17" s="1192"/>
      <c r="I17" s="447"/>
      <c r="J17" s="1192"/>
      <c r="K17" s="1218"/>
      <c r="L17" s="1218"/>
      <c r="M17" s="1219"/>
    </row>
    <row r="18" spans="1:15" ht="15" customHeight="1" x14ac:dyDescent="0.25">
      <c r="A18" s="249"/>
      <c r="B18" s="257"/>
      <c r="C18" s="250"/>
      <c r="D18" s="251"/>
      <c r="E18" s="256" t="s">
        <v>19</v>
      </c>
      <c r="F18" s="1215"/>
      <c r="G18" s="1194"/>
      <c r="H18" s="1192"/>
      <c r="I18" s="448">
        <v>7</v>
      </c>
      <c r="J18" s="1192"/>
      <c r="K18" s="1218"/>
      <c r="L18" s="1218"/>
      <c r="M18" s="1219"/>
    </row>
    <row r="19" spans="1:15" ht="21.75" customHeight="1" x14ac:dyDescent="0.35">
      <c r="A19" s="258"/>
      <c r="B19" s="1122" t="s">
        <v>100</v>
      </c>
      <c r="C19" s="1122"/>
      <c r="D19" s="259"/>
      <c r="E19" s="260" t="s">
        <v>20</v>
      </c>
      <c r="F19" s="1215"/>
      <c r="G19" s="1194"/>
      <c r="H19" s="1192"/>
      <c r="I19" s="449"/>
      <c r="J19" s="1192"/>
      <c r="K19" s="1218"/>
      <c r="L19" s="1218"/>
      <c r="M19" s="1219"/>
    </row>
    <row r="20" spans="1:15" x14ac:dyDescent="0.25">
      <c r="A20" s="338"/>
      <c r="B20" s="178"/>
      <c r="C20" s="178"/>
      <c r="D20" s="342"/>
      <c r="E20" s="156" t="s">
        <v>15</v>
      </c>
      <c r="F20" s="1204"/>
      <c r="G20" s="1205"/>
      <c r="H20" s="1189"/>
      <c r="I20" s="1189"/>
      <c r="J20" s="1189"/>
      <c r="K20" s="1175"/>
      <c r="L20" s="1175"/>
      <c r="M20" s="1160">
        <f>SUM(F20:L20)</f>
        <v>0</v>
      </c>
    </row>
    <row r="21" spans="1:15" x14ac:dyDescent="0.25">
      <c r="A21" s="338" t="s">
        <v>16</v>
      </c>
      <c r="B21" s="339">
        <v>43003</v>
      </c>
      <c r="C21" s="215" t="s">
        <v>17</v>
      </c>
      <c r="D21" s="340">
        <v>43008</v>
      </c>
      <c r="E21" s="210" t="s">
        <v>18</v>
      </c>
      <c r="F21" s="1204"/>
      <c r="G21" s="1205"/>
      <c r="H21" s="1189"/>
      <c r="I21" s="1189"/>
      <c r="J21" s="1189"/>
      <c r="K21" s="1175"/>
      <c r="L21" s="1175"/>
      <c r="M21" s="1160"/>
    </row>
    <row r="22" spans="1:15" x14ac:dyDescent="0.25">
      <c r="A22" s="338"/>
      <c r="B22" s="341"/>
      <c r="C22" s="178"/>
      <c r="D22" s="342"/>
      <c r="E22" s="210" t="s">
        <v>19</v>
      </c>
      <c r="F22" s="1204"/>
      <c r="G22" s="1205"/>
      <c r="H22" s="1189"/>
      <c r="I22" s="1189"/>
      <c r="J22" s="1189"/>
      <c r="K22" s="1175"/>
      <c r="L22" s="1175"/>
      <c r="M22" s="1160"/>
    </row>
    <row r="23" spans="1:15" ht="21" x14ac:dyDescent="0.35">
      <c r="A23" s="343"/>
      <c r="B23" s="1150"/>
      <c r="C23" s="1150"/>
      <c r="D23" s="344"/>
      <c r="E23" s="345" t="s">
        <v>20</v>
      </c>
      <c r="F23" s="1204"/>
      <c r="G23" s="1205"/>
      <c r="H23" s="1189"/>
      <c r="I23" s="1189"/>
      <c r="J23" s="1189"/>
      <c r="K23" s="1175"/>
      <c r="L23" s="1175"/>
      <c r="M23" s="1160"/>
    </row>
    <row r="24" spans="1:15" ht="23.25" x14ac:dyDescent="0.35">
      <c r="F24" s="225"/>
      <c r="G24" s="225"/>
      <c r="H24" s="225"/>
      <c r="I24" s="225"/>
      <c r="J24" s="225"/>
      <c r="K24" s="225"/>
      <c r="L24" s="225"/>
      <c r="M24" s="225"/>
    </row>
    <row r="25" spans="1:15" ht="23.25" x14ac:dyDescent="0.35">
      <c r="F25" s="225"/>
      <c r="G25" s="225"/>
      <c r="H25" s="225"/>
      <c r="I25" s="225"/>
      <c r="J25" s="225"/>
      <c r="K25" s="225"/>
      <c r="L25" s="225"/>
      <c r="M25" s="1173">
        <f>SUM(M8:M23)</f>
        <v>105</v>
      </c>
      <c r="O25" s="1186">
        <f>M25*9.77</f>
        <v>1025.8499999999999</v>
      </c>
    </row>
    <row r="26" spans="1:15" ht="23.25" x14ac:dyDescent="0.35">
      <c r="B26" s="195"/>
      <c r="C26" s="45"/>
      <c r="D26" s="45"/>
      <c r="E26" s="45"/>
      <c r="F26" s="1121" t="s">
        <v>21</v>
      </c>
      <c r="G26" s="1121"/>
      <c r="H26" s="1121"/>
      <c r="I26" s="299"/>
      <c r="J26" s="299"/>
      <c r="K26" s="299"/>
      <c r="L26" s="299"/>
      <c r="M26" s="1173"/>
      <c r="O26" s="1186"/>
    </row>
  </sheetData>
  <mergeCells count="41">
    <mergeCell ref="O25:O26"/>
    <mergeCell ref="F26:H26"/>
    <mergeCell ref="K20:K23"/>
    <mergeCell ref="L20:L23"/>
    <mergeCell ref="M20:M23"/>
    <mergeCell ref="B23:C23"/>
    <mergeCell ref="M25:M26"/>
    <mergeCell ref="F20:F23"/>
    <mergeCell ref="G20:G23"/>
    <mergeCell ref="H20:H23"/>
    <mergeCell ref="I20:I23"/>
    <mergeCell ref="J20:J23"/>
    <mergeCell ref="K16:K19"/>
    <mergeCell ref="L16:L19"/>
    <mergeCell ref="M16:M19"/>
    <mergeCell ref="B19:C19"/>
    <mergeCell ref="F12:F15"/>
    <mergeCell ref="G12:G15"/>
    <mergeCell ref="H12:H15"/>
    <mergeCell ref="I12:I15"/>
    <mergeCell ref="B15:C15"/>
    <mergeCell ref="F16:F19"/>
    <mergeCell ref="G16:G19"/>
    <mergeCell ref="H16:H19"/>
    <mergeCell ref="J16:J19"/>
    <mergeCell ref="J12:J15"/>
    <mergeCell ref="K12:K15"/>
    <mergeCell ref="L12:L15"/>
    <mergeCell ref="M12:M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5">
    <cfRule type="expression" dxfId="65" priority="2">
      <formula>LEN(TRIM(M25))=0</formula>
    </cfRule>
  </conditionalFormatting>
  <conditionalFormatting sqref="M25">
    <cfRule type="cellIs" dxfId="64" priority="3" operator="lessThanOrEqual">
      <formula>0</formula>
    </cfRule>
  </conditionalFormatting>
  <conditionalFormatting sqref="F24:L24 M2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{4F2365FD-281F-451C-9713-4314A341DED8}</x14:id>
        </ext>
      </extLst>
    </cfRule>
  </conditionalFormatting>
  <conditionalFormatting sqref="G24:L24 M2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F2365FD-281F-451C-9713-4314A341DED8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92D050"/>
  </sheetPr>
  <dimension ref="A3:O30"/>
  <sheetViews>
    <sheetView zoomScaleNormal="100" workbookViewId="0">
      <selection activeCell="F34" sqref="F34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00" t="s">
        <v>117</v>
      </c>
      <c r="I3" s="1200"/>
      <c r="J3" s="1200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450"/>
      <c r="B8" s="451"/>
      <c r="C8" s="451"/>
      <c r="D8" s="452"/>
      <c r="E8" s="453" t="s">
        <v>15</v>
      </c>
      <c r="F8" s="1161">
        <v>7</v>
      </c>
      <c r="G8" s="1162">
        <v>7</v>
      </c>
      <c r="H8" s="1163">
        <v>7</v>
      </c>
      <c r="I8" s="1163">
        <v>7</v>
      </c>
      <c r="J8" s="1163">
        <v>7</v>
      </c>
      <c r="K8" s="1212"/>
      <c r="L8" s="1212"/>
      <c r="M8" s="1219">
        <f>SUM(F8:L8)</f>
        <v>35</v>
      </c>
    </row>
    <row r="9" spans="1:13" x14ac:dyDescent="0.25">
      <c r="A9" s="454" t="s">
        <v>16</v>
      </c>
      <c r="B9" s="314">
        <v>43010</v>
      </c>
      <c r="C9" s="455" t="s">
        <v>17</v>
      </c>
      <c r="D9" s="315">
        <v>43016</v>
      </c>
      <c r="E9" s="177" t="s">
        <v>18</v>
      </c>
      <c r="F9" s="1161"/>
      <c r="G9" s="1162"/>
      <c r="H9" s="1162"/>
      <c r="I9" s="1162"/>
      <c r="J9" s="1162"/>
      <c r="K9" s="1212"/>
      <c r="L9" s="1212"/>
      <c r="M9" s="1219"/>
    </row>
    <row r="10" spans="1:13" x14ac:dyDescent="0.25">
      <c r="A10" s="454"/>
      <c r="B10" s="317"/>
      <c r="C10" s="312"/>
      <c r="D10" s="313"/>
      <c r="E10" s="316" t="s">
        <v>19</v>
      </c>
      <c r="F10" s="1161"/>
      <c r="G10" s="1162"/>
      <c r="H10" s="1162"/>
      <c r="I10" s="1162"/>
      <c r="J10" s="1162"/>
      <c r="K10" s="1212"/>
      <c r="L10" s="1212"/>
      <c r="M10" s="1219"/>
    </row>
    <row r="11" spans="1:13" ht="21" x14ac:dyDescent="0.35">
      <c r="A11" s="456"/>
      <c r="B11" s="1123" t="s">
        <v>92</v>
      </c>
      <c r="C11" s="1123"/>
      <c r="D11" s="319"/>
      <c r="E11" s="320" t="s">
        <v>20</v>
      </c>
      <c r="F11" s="1161"/>
      <c r="G11" s="1162"/>
      <c r="H11" s="1163"/>
      <c r="I11" s="1163"/>
      <c r="J11" s="1163"/>
      <c r="K11" s="1212"/>
      <c r="L11" s="1212"/>
      <c r="M11" s="1219"/>
    </row>
    <row r="12" spans="1:13" x14ac:dyDescent="0.25">
      <c r="A12" s="457"/>
      <c r="B12" s="458"/>
      <c r="C12" s="458"/>
      <c r="D12" s="459"/>
      <c r="E12" s="197" t="s">
        <v>15</v>
      </c>
      <c r="F12" s="1215">
        <v>7</v>
      </c>
      <c r="G12" s="1194">
        <v>7</v>
      </c>
      <c r="H12" s="1192">
        <v>7</v>
      </c>
      <c r="I12" s="1192">
        <v>7</v>
      </c>
      <c r="J12" s="1192">
        <v>7</v>
      </c>
      <c r="K12" s="1212"/>
      <c r="L12" s="1212"/>
      <c r="M12" s="1219">
        <f>SUM(F12:L12)</f>
        <v>35</v>
      </c>
    </row>
    <row r="13" spans="1:13" x14ac:dyDescent="0.25">
      <c r="A13" s="457" t="s">
        <v>16</v>
      </c>
      <c r="B13" s="460">
        <v>43017</v>
      </c>
      <c r="C13" s="461" t="s">
        <v>17</v>
      </c>
      <c r="D13" s="462">
        <v>43023</v>
      </c>
      <c r="E13" s="463" t="s">
        <v>18</v>
      </c>
      <c r="F13" s="1215"/>
      <c r="G13" s="1194"/>
      <c r="H13" s="1192"/>
      <c r="I13" s="1192"/>
      <c r="J13" s="1192"/>
      <c r="K13" s="1212"/>
      <c r="L13" s="1212"/>
      <c r="M13" s="1219"/>
    </row>
    <row r="14" spans="1:13" x14ac:dyDescent="0.25">
      <c r="A14" s="457"/>
      <c r="B14" s="464"/>
      <c r="C14" s="458"/>
      <c r="D14" s="459"/>
      <c r="E14" s="463" t="s">
        <v>19</v>
      </c>
      <c r="F14" s="1215"/>
      <c r="G14" s="1194"/>
      <c r="H14" s="1192"/>
      <c r="I14" s="1192"/>
      <c r="J14" s="1192"/>
      <c r="K14" s="1212"/>
      <c r="L14" s="1212"/>
      <c r="M14" s="1219"/>
    </row>
    <row r="15" spans="1:13" ht="21" x14ac:dyDescent="0.35">
      <c r="A15" s="465"/>
      <c r="B15" s="1122" t="s">
        <v>100</v>
      </c>
      <c r="C15" s="1122"/>
      <c r="D15" s="466"/>
      <c r="E15" s="467" t="s">
        <v>20</v>
      </c>
      <c r="F15" s="1215"/>
      <c r="G15" s="1194"/>
      <c r="H15" s="1192"/>
      <c r="I15" s="1192"/>
      <c r="J15" s="1192"/>
      <c r="K15" s="1212"/>
      <c r="L15" s="1212"/>
      <c r="M15" s="1219"/>
    </row>
    <row r="16" spans="1:13" x14ac:dyDescent="0.25">
      <c r="A16" s="391"/>
      <c r="B16" s="392"/>
      <c r="C16" s="392"/>
      <c r="D16" s="393"/>
      <c r="E16" s="468" t="s">
        <v>15</v>
      </c>
      <c r="F16" s="1169">
        <v>9</v>
      </c>
      <c r="G16" s="1170">
        <v>9</v>
      </c>
      <c r="H16" s="1167">
        <v>9</v>
      </c>
      <c r="I16" s="1167">
        <v>9</v>
      </c>
      <c r="J16" s="1212"/>
      <c r="K16" s="1212"/>
      <c r="L16" s="1212"/>
      <c r="M16" s="1219">
        <f>SUM(F16:L16)</f>
        <v>36</v>
      </c>
    </row>
    <row r="17" spans="1:15" x14ac:dyDescent="0.25">
      <c r="A17" s="391" t="s">
        <v>16</v>
      </c>
      <c r="B17" s="394">
        <v>43024</v>
      </c>
      <c r="C17" s="395" t="s">
        <v>17</v>
      </c>
      <c r="D17" s="396">
        <v>43030</v>
      </c>
      <c r="E17" s="397" t="s">
        <v>18</v>
      </c>
      <c r="F17" s="1169"/>
      <c r="G17" s="1170"/>
      <c r="H17" s="1167"/>
      <c r="I17" s="1167"/>
      <c r="J17" s="1212"/>
      <c r="K17" s="1212"/>
      <c r="L17" s="1212"/>
      <c r="M17" s="1219"/>
    </row>
    <row r="18" spans="1:15" x14ac:dyDescent="0.25">
      <c r="A18" s="391"/>
      <c r="B18" s="398"/>
      <c r="C18" s="392"/>
      <c r="D18" s="393"/>
      <c r="E18" s="232" t="s">
        <v>19</v>
      </c>
      <c r="F18" s="1169"/>
      <c r="G18" s="1170"/>
      <c r="H18" s="1167"/>
      <c r="I18" s="1167"/>
      <c r="J18" s="1212"/>
      <c r="K18" s="1212"/>
      <c r="L18" s="1212"/>
      <c r="M18" s="1219"/>
    </row>
    <row r="19" spans="1:15" ht="21" x14ac:dyDescent="0.35">
      <c r="A19" s="399"/>
      <c r="B19" s="1168" t="s">
        <v>103</v>
      </c>
      <c r="C19" s="1168"/>
      <c r="D19" s="400"/>
      <c r="E19" s="401" t="s">
        <v>20</v>
      </c>
      <c r="F19" s="1169"/>
      <c r="G19" s="1170"/>
      <c r="H19" s="1167"/>
      <c r="I19" s="1167"/>
      <c r="J19" s="1212"/>
      <c r="K19" s="1212"/>
      <c r="L19" s="1212"/>
      <c r="M19" s="1219"/>
    </row>
    <row r="20" spans="1:15" x14ac:dyDescent="0.25">
      <c r="A20" s="261"/>
      <c r="B20" s="262"/>
      <c r="C20" s="262"/>
      <c r="D20" s="263"/>
      <c r="E20" s="264" t="s">
        <v>15</v>
      </c>
      <c r="F20" s="1169">
        <v>9</v>
      </c>
      <c r="G20" s="1170">
        <v>9</v>
      </c>
      <c r="H20" s="1167">
        <v>9</v>
      </c>
      <c r="I20" s="1167">
        <v>9</v>
      </c>
      <c r="J20" s="1212"/>
      <c r="K20" s="1212"/>
      <c r="L20" s="1212"/>
      <c r="M20" s="1219">
        <f>SUM(F20:L20)</f>
        <v>36</v>
      </c>
    </row>
    <row r="21" spans="1:15" x14ac:dyDescent="0.25">
      <c r="A21" s="261" t="s">
        <v>16</v>
      </c>
      <c r="B21" s="265">
        <v>43031</v>
      </c>
      <c r="C21" s="266" t="s">
        <v>17</v>
      </c>
      <c r="D21" s="267">
        <v>43037</v>
      </c>
      <c r="E21" s="268" t="s">
        <v>18</v>
      </c>
      <c r="F21" s="1169"/>
      <c r="G21" s="1170"/>
      <c r="H21" s="1167"/>
      <c r="I21" s="1167"/>
      <c r="J21" s="1212"/>
      <c r="K21" s="1212"/>
      <c r="L21" s="1212"/>
      <c r="M21" s="1219"/>
    </row>
    <row r="22" spans="1:15" x14ac:dyDescent="0.25">
      <c r="A22" s="261"/>
      <c r="B22" s="269"/>
      <c r="C22" s="262"/>
      <c r="D22" s="263"/>
      <c r="E22" s="232" t="s">
        <v>19</v>
      </c>
      <c r="F22" s="1169"/>
      <c r="G22" s="1170"/>
      <c r="H22" s="1167"/>
      <c r="I22" s="1167"/>
      <c r="J22" s="1212"/>
      <c r="K22" s="1212"/>
      <c r="L22" s="1212"/>
      <c r="M22" s="1219"/>
    </row>
    <row r="23" spans="1:15" ht="21" x14ac:dyDescent="0.35">
      <c r="A23" s="270"/>
      <c r="B23" s="1168" t="s">
        <v>103</v>
      </c>
      <c r="C23" s="1168"/>
      <c r="D23" s="271"/>
      <c r="E23" s="272" t="s">
        <v>20</v>
      </c>
      <c r="F23" s="1169"/>
      <c r="G23" s="1170"/>
      <c r="H23" s="1167"/>
      <c r="I23" s="1167"/>
      <c r="J23" s="1212"/>
      <c r="K23" s="1212"/>
      <c r="L23" s="1212"/>
      <c r="M23" s="1219"/>
    </row>
    <row r="24" spans="1:15" x14ac:dyDescent="0.25">
      <c r="A24" s="469"/>
      <c r="B24" s="470"/>
      <c r="C24" s="470"/>
      <c r="D24" s="471"/>
      <c r="E24" s="36" t="s">
        <v>15</v>
      </c>
      <c r="F24" s="1169">
        <v>9</v>
      </c>
      <c r="G24" s="1170">
        <v>9</v>
      </c>
      <c r="H24" s="1179"/>
      <c r="I24" s="1179"/>
      <c r="J24" s="1179"/>
      <c r="K24" s="1212"/>
      <c r="L24" s="1212"/>
      <c r="M24" s="1219">
        <f>SUM(F24:L24)</f>
        <v>18</v>
      </c>
    </row>
    <row r="25" spans="1:15" x14ac:dyDescent="0.25">
      <c r="A25" s="469" t="s">
        <v>16</v>
      </c>
      <c r="B25" s="472">
        <v>43038</v>
      </c>
      <c r="C25" s="473" t="s">
        <v>17</v>
      </c>
      <c r="D25" s="474">
        <v>43039</v>
      </c>
      <c r="E25" s="475" t="s">
        <v>18</v>
      </c>
      <c r="F25" s="1169"/>
      <c r="G25" s="1170"/>
      <c r="H25" s="1179"/>
      <c r="I25" s="1179"/>
      <c r="J25" s="1179"/>
      <c r="K25" s="1212"/>
      <c r="L25" s="1212"/>
      <c r="M25" s="1219"/>
    </row>
    <row r="26" spans="1:15" x14ac:dyDescent="0.25">
      <c r="A26" s="476"/>
      <c r="B26" s="477"/>
      <c r="C26" s="470"/>
      <c r="D26" s="471"/>
      <c r="E26" s="232" t="s">
        <v>19</v>
      </c>
      <c r="F26" s="1169"/>
      <c r="G26" s="1170"/>
      <c r="H26" s="1179"/>
      <c r="I26" s="1179"/>
      <c r="J26" s="1179"/>
      <c r="K26" s="1212"/>
      <c r="L26" s="1212"/>
      <c r="M26" s="1219"/>
    </row>
    <row r="27" spans="1:15" ht="21" x14ac:dyDescent="0.35">
      <c r="A27" s="478"/>
      <c r="B27" s="1168" t="s">
        <v>103</v>
      </c>
      <c r="C27" s="1168"/>
      <c r="D27" s="479"/>
      <c r="E27" s="480" t="s">
        <v>20</v>
      </c>
      <c r="F27" s="1169"/>
      <c r="G27" s="1170"/>
      <c r="H27" s="1179"/>
      <c r="I27" s="1179"/>
      <c r="J27" s="1179"/>
      <c r="K27" s="1212"/>
      <c r="L27" s="1212"/>
      <c r="M27" s="1219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160</v>
      </c>
      <c r="O29" s="1186">
        <f>M29*9.76</f>
        <v>1561.6</v>
      </c>
    </row>
    <row r="30" spans="1:15" ht="23.25" x14ac:dyDescent="0.35">
      <c r="B30" s="195"/>
      <c r="C30" s="45"/>
      <c r="D30" s="45"/>
      <c r="E30" s="45"/>
      <c r="F30" s="1121" t="s">
        <v>21</v>
      </c>
      <c r="G30" s="1121"/>
      <c r="H30" s="1121"/>
      <c r="I30" s="299"/>
      <c r="J30" s="299"/>
      <c r="K30" s="299"/>
      <c r="L30" s="299"/>
      <c r="M30" s="1173"/>
      <c r="O30" s="1186"/>
    </row>
  </sheetData>
  <mergeCells count="51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B27:C27"/>
    <mergeCell ref="F20:F23"/>
    <mergeCell ref="G20:G23"/>
    <mergeCell ref="H20:H23"/>
    <mergeCell ref="I20:I23"/>
    <mergeCell ref="K16:K19"/>
    <mergeCell ref="L16:L19"/>
    <mergeCell ref="M16:M19"/>
    <mergeCell ref="B19:C19"/>
    <mergeCell ref="F12:F15"/>
    <mergeCell ref="G12:G15"/>
    <mergeCell ref="H12:H15"/>
    <mergeCell ref="I12:I15"/>
    <mergeCell ref="J12:J15"/>
    <mergeCell ref="F16:F19"/>
    <mergeCell ref="G16:G19"/>
    <mergeCell ref="H16:H19"/>
    <mergeCell ref="I16:I19"/>
    <mergeCell ref="J16:J19"/>
    <mergeCell ref="K12:K15"/>
    <mergeCell ref="L12:L15"/>
    <mergeCell ref="M12:M15"/>
    <mergeCell ref="B15:C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63" priority="2">
      <formula>LEN(TRIM(M29))=0</formula>
    </cfRule>
  </conditionalFormatting>
  <conditionalFormatting sqref="M29">
    <cfRule type="cellIs" dxfId="62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{B6C8A2E5-9868-48F9-B7B5-FD8334117947}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C8A2E5-9868-48F9-B7B5-FD8334117947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92D050"/>
  </sheetPr>
  <dimension ref="A3:O30"/>
  <sheetViews>
    <sheetView zoomScaleNormal="100" workbookViewId="0">
      <selection activeCell="O31" sqref="O31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91" t="s">
        <v>118</v>
      </c>
      <c r="I3" s="192"/>
      <c r="J3" s="192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5.75" customHeight="1" x14ac:dyDescent="0.25">
      <c r="A8" s="481"/>
      <c r="B8" s="482"/>
      <c r="C8" s="482"/>
      <c r="D8" s="483"/>
      <c r="E8" s="484" t="s">
        <v>15</v>
      </c>
      <c r="F8" s="1181"/>
      <c r="G8" s="1182"/>
      <c r="H8" s="1193" t="s">
        <v>37</v>
      </c>
      <c r="I8" s="1167">
        <v>9</v>
      </c>
      <c r="J8" s="1175"/>
      <c r="K8" s="1175"/>
      <c r="L8" s="1175"/>
      <c r="M8" s="1160">
        <f>SUM(F8:L8)</f>
        <v>9</v>
      </c>
    </row>
    <row r="9" spans="1:13" ht="15" customHeight="1" x14ac:dyDescent="0.25">
      <c r="A9" s="249" t="s">
        <v>16</v>
      </c>
      <c r="B9" s="253">
        <v>43040</v>
      </c>
      <c r="C9" s="254" t="s">
        <v>17</v>
      </c>
      <c r="D9" s="255">
        <v>43044</v>
      </c>
      <c r="E9" s="256" t="s">
        <v>18</v>
      </c>
      <c r="F9" s="1181"/>
      <c r="G9" s="1182"/>
      <c r="H9" s="1193"/>
      <c r="I9" s="1167"/>
      <c r="J9" s="1175"/>
      <c r="K9" s="1175"/>
      <c r="L9" s="1175"/>
      <c r="M9" s="1160"/>
    </row>
    <row r="10" spans="1:13" ht="15" customHeight="1" x14ac:dyDescent="0.25">
      <c r="A10" s="249"/>
      <c r="B10" s="257"/>
      <c r="C10" s="250"/>
      <c r="D10" s="251"/>
      <c r="E10" s="232" t="s">
        <v>19</v>
      </c>
      <c r="F10" s="1181"/>
      <c r="G10" s="1182"/>
      <c r="H10" s="1193"/>
      <c r="I10" s="1167"/>
      <c r="J10" s="1175"/>
      <c r="K10" s="1175"/>
      <c r="L10" s="1175"/>
      <c r="M10" s="1160"/>
    </row>
    <row r="11" spans="1:13" ht="21.75" customHeight="1" x14ac:dyDescent="0.35">
      <c r="A11" s="258"/>
      <c r="B11" s="1168" t="s">
        <v>103</v>
      </c>
      <c r="C11" s="1168"/>
      <c r="D11" s="259"/>
      <c r="E11" s="260" t="s">
        <v>20</v>
      </c>
      <c r="F11" s="1181"/>
      <c r="G11" s="1182"/>
      <c r="H11" s="1193"/>
      <c r="I11" s="1167"/>
      <c r="J11" s="1175"/>
      <c r="K11" s="1175"/>
      <c r="L11" s="1175"/>
      <c r="M11" s="1160"/>
    </row>
    <row r="12" spans="1:13" x14ac:dyDescent="0.25">
      <c r="A12" s="379"/>
      <c r="B12" s="380"/>
      <c r="C12" s="380"/>
      <c r="D12" s="381"/>
      <c r="E12" s="485" t="s">
        <v>15</v>
      </c>
      <c r="F12" s="1169">
        <v>9</v>
      </c>
      <c r="G12" s="1170">
        <v>9</v>
      </c>
      <c r="H12" s="1167">
        <v>9</v>
      </c>
      <c r="I12" s="1167">
        <v>9</v>
      </c>
      <c r="J12" s="1175"/>
      <c r="K12" s="1175"/>
      <c r="L12" s="1175"/>
      <c r="M12" s="1160">
        <f>SUM(F12:L12)</f>
        <v>36</v>
      </c>
    </row>
    <row r="13" spans="1:13" x14ac:dyDescent="0.25">
      <c r="A13" s="379" t="s">
        <v>16</v>
      </c>
      <c r="B13" s="383">
        <v>43045</v>
      </c>
      <c r="C13" s="384" t="s">
        <v>17</v>
      </c>
      <c r="D13" s="385">
        <v>43051</v>
      </c>
      <c r="E13" s="387" t="s">
        <v>18</v>
      </c>
      <c r="F13" s="1169"/>
      <c r="G13" s="1170"/>
      <c r="H13" s="1167"/>
      <c r="I13" s="1167"/>
      <c r="J13" s="1175"/>
      <c r="K13" s="1175"/>
      <c r="L13" s="1175"/>
      <c r="M13" s="1160"/>
    </row>
    <row r="14" spans="1:13" x14ac:dyDescent="0.25">
      <c r="A14" s="379"/>
      <c r="B14" s="386"/>
      <c r="C14" s="380"/>
      <c r="D14" s="381"/>
      <c r="E14" s="232" t="s">
        <v>19</v>
      </c>
      <c r="F14" s="1169"/>
      <c r="G14" s="1170"/>
      <c r="H14" s="1167"/>
      <c r="I14" s="1167"/>
      <c r="J14" s="1175"/>
      <c r="K14" s="1175"/>
      <c r="L14" s="1175"/>
      <c r="M14" s="1160"/>
    </row>
    <row r="15" spans="1:13" ht="21" x14ac:dyDescent="0.35">
      <c r="A15" s="388"/>
      <c r="B15" s="1168" t="s">
        <v>103</v>
      </c>
      <c r="C15" s="1168"/>
      <c r="D15" s="389"/>
      <c r="E15" s="390" t="s">
        <v>20</v>
      </c>
      <c r="F15" s="1169"/>
      <c r="G15" s="1170"/>
      <c r="H15" s="1167"/>
      <c r="I15" s="1167"/>
      <c r="J15" s="1175"/>
      <c r="K15" s="1175"/>
      <c r="L15" s="1175"/>
      <c r="M15" s="1160"/>
    </row>
    <row r="16" spans="1:13" x14ac:dyDescent="0.25">
      <c r="A16" s="391"/>
      <c r="B16" s="392"/>
      <c r="C16" s="392"/>
      <c r="D16" s="393"/>
      <c r="E16" s="468" t="s">
        <v>15</v>
      </c>
      <c r="F16" s="1169">
        <v>9</v>
      </c>
      <c r="G16" s="1170">
        <v>9</v>
      </c>
      <c r="H16" s="1167">
        <v>9</v>
      </c>
      <c r="I16" s="1167">
        <v>9</v>
      </c>
      <c r="J16" s="1175"/>
      <c r="K16" s="1175"/>
      <c r="L16" s="1175"/>
      <c r="M16" s="1160">
        <f>SUM(F16:L16)</f>
        <v>36</v>
      </c>
    </row>
    <row r="17" spans="1:15" x14ac:dyDescent="0.25">
      <c r="A17" s="391" t="s">
        <v>16</v>
      </c>
      <c r="B17" s="394">
        <v>43052</v>
      </c>
      <c r="C17" s="395" t="s">
        <v>17</v>
      </c>
      <c r="D17" s="396">
        <v>43058</v>
      </c>
      <c r="E17" s="397" t="s">
        <v>18</v>
      </c>
      <c r="F17" s="1169"/>
      <c r="G17" s="1170"/>
      <c r="H17" s="1167"/>
      <c r="I17" s="1167"/>
      <c r="J17" s="1175"/>
      <c r="K17" s="1175"/>
      <c r="L17" s="1175"/>
      <c r="M17" s="1160"/>
    </row>
    <row r="18" spans="1:15" x14ac:dyDescent="0.25">
      <c r="A18" s="391"/>
      <c r="B18" s="398"/>
      <c r="C18" s="392"/>
      <c r="D18" s="393"/>
      <c r="E18" s="232" t="s">
        <v>19</v>
      </c>
      <c r="F18" s="1169"/>
      <c r="G18" s="1170"/>
      <c r="H18" s="1167"/>
      <c r="I18" s="1167"/>
      <c r="J18" s="1175"/>
      <c r="K18" s="1175"/>
      <c r="L18" s="1175"/>
      <c r="M18" s="1160"/>
    </row>
    <row r="19" spans="1:15" ht="21" x14ac:dyDescent="0.35">
      <c r="A19" s="399"/>
      <c r="B19" s="1168" t="s">
        <v>103</v>
      </c>
      <c r="C19" s="1168"/>
      <c r="D19" s="400"/>
      <c r="E19" s="401" t="s">
        <v>20</v>
      </c>
      <c r="F19" s="1169"/>
      <c r="G19" s="1170"/>
      <c r="H19" s="1167"/>
      <c r="I19" s="1167"/>
      <c r="J19" s="1175"/>
      <c r="K19" s="1175"/>
      <c r="L19" s="1175"/>
      <c r="M19" s="1160"/>
    </row>
    <row r="20" spans="1:15" x14ac:dyDescent="0.25">
      <c r="A20" s="261"/>
      <c r="B20" s="262"/>
      <c r="C20" s="262"/>
      <c r="D20" s="263"/>
      <c r="E20" s="264" t="s">
        <v>15</v>
      </c>
      <c r="F20" s="1169">
        <v>9</v>
      </c>
      <c r="G20" s="1170">
        <v>9</v>
      </c>
      <c r="H20" s="1167">
        <v>9</v>
      </c>
      <c r="I20" s="1167">
        <v>9</v>
      </c>
      <c r="J20" s="1175"/>
      <c r="K20" s="1175"/>
      <c r="L20" s="1175"/>
      <c r="M20" s="1160">
        <f>SUM(F20:L20)</f>
        <v>36</v>
      </c>
    </row>
    <row r="21" spans="1:15" x14ac:dyDescent="0.25">
      <c r="A21" s="261" t="s">
        <v>16</v>
      </c>
      <c r="B21" s="265">
        <v>43059</v>
      </c>
      <c r="C21" s="266" t="s">
        <v>17</v>
      </c>
      <c r="D21" s="267">
        <v>43065</v>
      </c>
      <c r="E21" s="268" t="s">
        <v>18</v>
      </c>
      <c r="F21" s="1169"/>
      <c r="G21" s="1170"/>
      <c r="H21" s="1167"/>
      <c r="I21" s="1167"/>
      <c r="J21" s="1175"/>
      <c r="K21" s="1175"/>
      <c r="L21" s="1175"/>
      <c r="M21" s="1160"/>
    </row>
    <row r="22" spans="1:15" x14ac:dyDescent="0.25">
      <c r="A22" s="261"/>
      <c r="B22" s="269"/>
      <c r="C22" s="262"/>
      <c r="D22" s="263"/>
      <c r="E22" s="232" t="s">
        <v>19</v>
      </c>
      <c r="F22" s="1169"/>
      <c r="G22" s="1170"/>
      <c r="H22" s="1167"/>
      <c r="I22" s="1167"/>
      <c r="J22" s="1175"/>
      <c r="K22" s="1175"/>
      <c r="L22" s="1175"/>
      <c r="M22" s="1160"/>
    </row>
    <row r="23" spans="1:15" ht="21" x14ac:dyDescent="0.35">
      <c r="A23" s="270"/>
      <c r="B23" s="1168" t="s">
        <v>103</v>
      </c>
      <c r="C23" s="1168"/>
      <c r="D23" s="271"/>
      <c r="E23" s="272" t="s">
        <v>20</v>
      </c>
      <c r="F23" s="1169"/>
      <c r="G23" s="1170"/>
      <c r="H23" s="1167"/>
      <c r="I23" s="1167"/>
      <c r="J23" s="1175"/>
      <c r="K23" s="1175"/>
      <c r="L23" s="1175"/>
      <c r="M23" s="1160"/>
    </row>
    <row r="24" spans="1:15" x14ac:dyDescent="0.25">
      <c r="A24" s="469"/>
      <c r="B24" s="470"/>
      <c r="C24" s="470"/>
      <c r="D24" s="471"/>
      <c r="E24" s="36" t="s">
        <v>15</v>
      </c>
      <c r="F24" s="1169">
        <v>9</v>
      </c>
      <c r="G24" s="1170">
        <v>9</v>
      </c>
      <c r="H24" s="1167">
        <v>9</v>
      </c>
      <c r="I24" s="1167">
        <v>9</v>
      </c>
      <c r="J24" s="1179"/>
      <c r="K24" s="1175"/>
      <c r="L24" s="1175"/>
      <c r="M24" s="1160">
        <f>SUM(F24:L24)</f>
        <v>36</v>
      </c>
    </row>
    <row r="25" spans="1:15" x14ac:dyDescent="0.25">
      <c r="A25" s="469" t="s">
        <v>16</v>
      </c>
      <c r="B25" s="472">
        <v>43066</v>
      </c>
      <c r="C25" s="473" t="s">
        <v>17</v>
      </c>
      <c r="D25" s="474">
        <v>43069</v>
      </c>
      <c r="E25" s="475" t="s">
        <v>18</v>
      </c>
      <c r="F25" s="1169"/>
      <c r="G25" s="1170"/>
      <c r="H25" s="1167"/>
      <c r="I25" s="1167"/>
      <c r="J25" s="1179"/>
      <c r="K25" s="1175"/>
      <c r="L25" s="1175"/>
      <c r="M25" s="1160"/>
    </row>
    <row r="26" spans="1:15" x14ac:dyDescent="0.25">
      <c r="A26" s="476"/>
      <c r="B26" s="477"/>
      <c r="C26" s="470"/>
      <c r="D26" s="471"/>
      <c r="E26" s="232" t="s">
        <v>19</v>
      </c>
      <c r="F26" s="1169"/>
      <c r="G26" s="1170"/>
      <c r="H26" s="1167"/>
      <c r="I26" s="1167"/>
      <c r="J26" s="1179"/>
      <c r="K26" s="1175"/>
      <c r="L26" s="1175"/>
      <c r="M26" s="1160"/>
    </row>
    <row r="27" spans="1:15" ht="21" x14ac:dyDescent="0.35">
      <c r="A27" s="478"/>
      <c r="B27" s="1168" t="s">
        <v>103</v>
      </c>
      <c r="C27" s="1168"/>
      <c r="D27" s="479"/>
      <c r="E27" s="480" t="s">
        <v>20</v>
      </c>
      <c r="F27" s="1169"/>
      <c r="G27" s="1170"/>
      <c r="H27" s="1167"/>
      <c r="I27" s="1167"/>
      <c r="J27" s="1179"/>
      <c r="K27" s="1175"/>
      <c r="L27" s="1175"/>
      <c r="M27" s="116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153</v>
      </c>
      <c r="O29" s="1186">
        <f>M29*9.77</f>
        <v>1494.81</v>
      </c>
    </row>
    <row r="30" spans="1:15" ht="23.25" x14ac:dyDescent="0.35">
      <c r="B30" s="195"/>
      <c r="C30" s="45"/>
      <c r="D30" s="45"/>
      <c r="E30" s="45"/>
      <c r="F30" s="1121" t="s">
        <v>21</v>
      </c>
      <c r="G30" s="1121"/>
      <c r="H30" s="1121"/>
      <c r="I30" s="299"/>
      <c r="J30" s="299"/>
      <c r="K30" s="299"/>
      <c r="L30" s="299"/>
      <c r="M30" s="1173"/>
      <c r="O30" s="1186"/>
    </row>
  </sheetData>
  <mergeCells count="50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B27:C27"/>
    <mergeCell ref="F20:F23"/>
    <mergeCell ref="G20:G23"/>
    <mergeCell ref="H20:H23"/>
    <mergeCell ref="I20:I23"/>
    <mergeCell ref="K16:K19"/>
    <mergeCell ref="L16:L19"/>
    <mergeCell ref="M16:M19"/>
    <mergeCell ref="B19:C19"/>
    <mergeCell ref="F16:F19"/>
    <mergeCell ref="G16:G19"/>
    <mergeCell ref="H16:H19"/>
    <mergeCell ref="I16:I19"/>
    <mergeCell ref="G12:G15"/>
    <mergeCell ref="H12:H15"/>
    <mergeCell ref="I12:I15"/>
    <mergeCell ref="J12:J15"/>
    <mergeCell ref="J16:J19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F12:F15"/>
  </mergeCells>
  <conditionalFormatting sqref="M29">
    <cfRule type="expression" dxfId="61" priority="2">
      <formula>LEN(TRIM(M29))=0</formula>
    </cfRule>
  </conditionalFormatting>
  <conditionalFormatting sqref="M29">
    <cfRule type="cellIs" dxfId="60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{648BD8CB-21C3-4C86-B327-B59DC56E1713}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48BD8CB-21C3-4C86-B327-B59DC56E1713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92D050"/>
  </sheetPr>
  <dimension ref="A3:O30"/>
  <sheetViews>
    <sheetView zoomScaleNormal="100" workbookViewId="0">
      <selection activeCell="B23" sqref="B23:C23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00" t="s">
        <v>119</v>
      </c>
      <c r="I3" s="1200"/>
      <c r="J3" s="1200"/>
    </row>
    <row r="4" spans="1:13" x14ac:dyDescent="0.25">
      <c r="K4" s="231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450"/>
      <c r="B8" s="451"/>
      <c r="C8" s="451"/>
      <c r="D8" s="452"/>
      <c r="E8" s="453" t="s">
        <v>15</v>
      </c>
      <c r="F8" s="1181"/>
      <c r="G8" s="1182"/>
      <c r="H8" s="1179"/>
      <c r="I8" s="1179"/>
      <c r="J8" s="1230"/>
      <c r="K8" s="1175"/>
      <c r="L8" s="1175"/>
      <c r="M8" s="1160">
        <f>SUM(F8:L8)</f>
        <v>0</v>
      </c>
    </row>
    <row r="9" spans="1:13" x14ac:dyDescent="0.25">
      <c r="A9" s="454" t="s">
        <v>16</v>
      </c>
      <c r="B9" s="314">
        <v>43070</v>
      </c>
      <c r="C9" s="455" t="s">
        <v>17</v>
      </c>
      <c r="D9" s="315">
        <v>43072</v>
      </c>
      <c r="E9" s="316" t="s">
        <v>18</v>
      </c>
      <c r="F9" s="1181"/>
      <c r="G9" s="1182"/>
      <c r="H9" s="1182"/>
      <c r="I9" s="1182"/>
      <c r="J9" s="1230"/>
      <c r="K9" s="1175"/>
      <c r="L9" s="1175"/>
      <c r="M9" s="1160"/>
    </row>
    <row r="10" spans="1:13" x14ac:dyDescent="0.25">
      <c r="A10" s="454"/>
      <c r="B10" s="317"/>
      <c r="C10" s="312"/>
      <c r="D10" s="313"/>
      <c r="E10" s="232" t="s">
        <v>19</v>
      </c>
      <c r="F10" s="1181"/>
      <c r="G10" s="1182"/>
      <c r="H10" s="1182"/>
      <c r="I10" s="1182"/>
      <c r="J10" s="1230"/>
      <c r="K10" s="1175"/>
      <c r="L10" s="1175"/>
      <c r="M10" s="1160"/>
    </row>
    <row r="11" spans="1:13" ht="21" x14ac:dyDescent="0.35">
      <c r="A11" s="456"/>
      <c r="B11" s="1168" t="s">
        <v>103</v>
      </c>
      <c r="C11" s="1168"/>
      <c r="D11" s="319"/>
      <c r="E11" s="320" t="s">
        <v>20</v>
      </c>
      <c r="F11" s="1181"/>
      <c r="G11" s="1182"/>
      <c r="H11" s="1179"/>
      <c r="I11" s="1179"/>
      <c r="J11" s="1230"/>
      <c r="K11" s="1175"/>
      <c r="L11" s="1175"/>
      <c r="M11" s="1160"/>
    </row>
    <row r="12" spans="1:13" x14ac:dyDescent="0.25">
      <c r="A12" s="457"/>
      <c r="B12" s="458"/>
      <c r="C12" s="458"/>
      <c r="D12" s="459"/>
      <c r="E12" s="486" t="s">
        <v>15</v>
      </c>
      <c r="F12" s="1169">
        <v>9</v>
      </c>
      <c r="G12" s="1170">
        <v>9</v>
      </c>
      <c r="H12" s="1167">
        <v>9</v>
      </c>
      <c r="I12" s="1167">
        <v>9</v>
      </c>
      <c r="J12" s="1230"/>
      <c r="K12" s="1175"/>
      <c r="L12" s="1175"/>
      <c r="M12" s="1160">
        <f>SUM(F12:L12)</f>
        <v>36</v>
      </c>
    </row>
    <row r="13" spans="1:13" x14ac:dyDescent="0.25">
      <c r="A13" s="457" t="s">
        <v>16</v>
      </c>
      <c r="B13" s="460">
        <v>43073</v>
      </c>
      <c r="C13" s="461" t="s">
        <v>17</v>
      </c>
      <c r="D13" s="462">
        <v>43079</v>
      </c>
      <c r="E13" s="463" t="s">
        <v>18</v>
      </c>
      <c r="F13" s="1169"/>
      <c r="G13" s="1170"/>
      <c r="H13" s="1167"/>
      <c r="I13" s="1167"/>
      <c r="J13" s="1230"/>
      <c r="K13" s="1175"/>
      <c r="L13" s="1175"/>
      <c r="M13" s="1160"/>
    </row>
    <row r="14" spans="1:13" x14ac:dyDescent="0.25">
      <c r="A14" s="457"/>
      <c r="B14" s="464"/>
      <c r="C14" s="458"/>
      <c r="D14" s="459"/>
      <c r="E14" s="232" t="s">
        <v>19</v>
      </c>
      <c r="F14" s="1169"/>
      <c r="G14" s="1170"/>
      <c r="H14" s="1167"/>
      <c r="I14" s="1167"/>
      <c r="J14" s="1230"/>
      <c r="K14" s="1175"/>
      <c r="L14" s="1175"/>
      <c r="M14" s="1160"/>
    </row>
    <row r="15" spans="1:13" ht="21" x14ac:dyDescent="0.35">
      <c r="A15" s="465"/>
      <c r="B15" s="1168" t="s">
        <v>103</v>
      </c>
      <c r="C15" s="1168"/>
      <c r="D15" s="466"/>
      <c r="E15" s="467" t="s">
        <v>20</v>
      </c>
      <c r="F15" s="1169"/>
      <c r="G15" s="1170"/>
      <c r="H15" s="1167"/>
      <c r="I15" s="1167"/>
      <c r="J15" s="1230"/>
      <c r="K15" s="1175"/>
      <c r="L15" s="1175"/>
      <c r="M15" s="1160"/>
    </row>
    <row r="16" spans="1:13" x14ac:dyDescent="0.25">
      <c r="A16" s="273"/>
      <c r="B16" s="274"/>
      <c r="C16" s="274"/>
      <c r="D16" s="275"/>
      <c r="E16" s="276" t="s">
        <v>15</v>
      </c>
      <c r="F16" s="1169">
        <v>9</v>
      </c>
      <c r="G16" s="1170">
        <v>9</v>
      </c>
      <c r="H16" s="1167">
        <v>9</v>
      </c>
      <c r="I16" s="1167">
        <v>9</v>
      </c>
      <c r="J16" s="1230"/>
      <c r="K16" s="1175"/>
      <c r="L16" s="1175"/>
      <c r="M16" s="1160">
        <f>SUM(F16:L16)</f>
        <v>36</v>
      </c>
    </row>
    <row r="17" spans="1:15" x14ac:dyDescent="0.25">
      <c r="A17" s="273" t="s">
        <v>16</v>
      </c>
      <c r="B17" s="277">
        <v>43080</v>
      </c>
      <c r="C17" s="278" t="s">
        <v>17</v>
      </c>
      <c r="D17" s="279">
        <v>43086</v>
      </c>
      <c r="E17" s="280" t="s">
        <v>18</v>
      </c>
      <c r="F17" s="1169"/>
      <c r="G17" s="1170"/>
      <c r="H17" s="1167"/>
      <c r="I17" s="1167"/>
      <c r="J17" s="1230"/>
      <c r="K17" s="1175"/>
      <c r="L17" s="1175"/>
      <c r="M17" s="1160"/>
    </row>
    <row r="18" spans="1:15" x14ac:dyDescent="0.25">
      <c r="A18" s="273"/>
      <c r="B18" s="281"/>
      <c r="C18" s="274"/>
      <c r="D18" s="275"/>
      <c r="E18" s="232" t="s">
        <v>19</v>
      </c>
      <c r="F18" s="1169"/>
      <c r="G18" s="1170"/>
      <c r="H18" s="1167"/>
      <c r="I18" s="1167"/>
      <c r="J18" s="1230"/>
      <c r="K18" s="1175"/>
      <c r="L18" s="1175"/>
      <c r="M18" s="1160"/>
    </row>
    <row r="19" spans="1:15" ht="21" x14ac:dyDescent="0.35">
      <c r="A19" s="282"/>
      <c r="B19" s="1168" t="s">
        <v>103</v>
      </c>
      <c r="C19" s="1168"/>
      <c r="D19" s="283"/>
      <c r="E19" s="284" t="s">
        <v>20</v>
      </c>
      <c r="F19" s="1169"/>
      <c r="G19" s="1170"/>
      <c r="H19" s="1167"/>
      <c r="I19" s="1167"/>
      <c r="J19" s="1230"/>
      <c r="K19" s="1175"/>
      <c r="L19" s="1175"/>
      <c r="M19" s="1160"/>
    </row>
    <row r="20" spans="1:15" x14ac:dyDescent="0.25">
      <c r="A20" s="487"/>
      <c r="B20" s="488"/>
      <c r="C20" s="488"/>
      <c r="D20" s="489"/>
      <c r="E20" s="490" t="s">
        <v>15</v>
      </c>
      <c r="F20" s="1169">
        <v>9</v>
      </c>
      <c r="G20" s="1170">
        <v>9</v>
      </c>
      <c r="H20" s="1167">
        <v>9</v>
      </c>
      <c r="I20" s="1167">
        <v>9</v>
      </c>
      <c r="J20" s="1230"/>
      <c r="K20" s="1175"/>
      <c r="L20" s="1175"/>
      <c r="M20" s="1160">
        <f>SUM(F20:L20)</f>
        <v>36</v>
      </c>
    </row>
    <row r="21" spans="1:15" x14ac:dyDescent="0.25">
      <c r="A21" s="487" t="s">
        <v>16</v>
      </c>
      <c r="B21" s="491">
        <v>43087</v>
      </c>
      <c r="C21" s="492" t="s">
        <v>17</v>
      </c>
      <c r="D21" s="493">
        <v>43093</v>
      </c>
      <c r="E21" s="494" t="s">
        <v>18</v>
      </c>
      <c r="F21" s="1169"/>
      <c r="G21" s="1170"/>
      <c r="H21" s="1167"/>
      <c r="I21" s="1167"/>
      <c r="J21" s="1230"/>
      <c r="K21" s="1175"/>
      <c r="L21" s="1175"/>
      <c r="M21" s="1160"/>
    </row>
    <row r="22" spans="1:15" x14ac:dyDescent="0.25">
      <c r="A22" s="487"/>
      <c r="B22" s="495"/>
      <c r="C22" s="488"/>
      <c r="D22" s="489"/>
      <c r="E22" s="232" t="s">
        <v>19</v>
      </c>
      <c r="F22" s="1169"/>
      <c r="G22" s="1170"/>
      <c r="H22" s="1167"/>
      <c r="I22" s="1167"/>
      <c r="J22" s="1230"/>
      <c r="K22" s="1175"/>
      <c r="L22" s="1175"/>
      <c r="M22" s="1160"/>
    </row>
    <row r="23" spans="1:15" ht="21" x14ac:dyDescent="0.35">
      <c r="A23" s="496"/>
      <c r="B23" s="1168" t="s">
        <v>103</v>
      </c>
      <c r="C23" s="1168"/>
      <c r="D23" s="497"/>
      <c r="E23" s="498" t="s">
        <v>20</v>
      </c>
      <c r="F23" s="1169"/>
      <c r="G23" s="1170"/>
      <c r="H23" s="1167"/>
      <c r="I23" s="1167"/>
      <c r="J23" s="1230"/>
      <c r="K23" s="1175"/>
      <c r="L23" s="1175"/>
      <c r="M23" s="1160"/>
    </row>
    <row r="24" spans="1:15" ht="15.75" customHeight="1" x14ac:dyDescent="0.25">
      <c r="A24" s="285"/>
      <c r="B24" s="286"/>
      <c r="C24" s="286"/>
      <c r="D24" s="287"/>
      <c r="E24" s="288" t="s">
        <v>15</v>
      </c>
      <c r="F24" s="1193" t="s">
        <v>37</v>
      </c>
      <c r="G24" s="1191">
        <v>7</v>
      </c>
      <c r="H24" s="1163">
        <v>7</v>
      </c>
      <c r="I24" s="1163">
        <v>7</v>
      </c>
      <c r="J24" s="1163">
        <v>7</v>
      </c>
      <c r="K24" s="1175"/>
      <c r="L24" s="1175"/>
      <c r="M24" s="1160">
        <f>SUM(F24:L24)</f>
        <v>28</v>
      </c>
    </row>
    <row r="25" spans="1:15" ht="15" customHeight="1" x14ac:dyDescent="0.25">
      <c r="A25" s="285" t="s">
        <v>16</v>
      </c>
      <c r="B25" s="289">
        <v>43094</v>
      </c>
      <c r="C25" s="290" t="s">
        <v>17</v>
      </c>
      <c r="D25" s="291">
        <v>43100</v>
      </c>
      <c r="E25" s="177" t="s">
        <v>18</v>
      </c>
      <c r="F25" s="1193"/>
      <c r="G25" s="1191"/>
      <c r="H25" s="1163"/>
      <c r="I25" s="1163"/>
      <c r="J25" s="1163"/>
      <c r="K25" s="1175"/>
      <c r="L25" s="1175"/>
      <c r="M25" s="1160"/>
    </row>
    <row r="26" spans="1:15" ht="15" customHeight="1" x14ac:dyDescent="0.25">
      <c r="A26" s="293"/>
      <c r="B26" s="294"/>
      <c r="C26" s="286"/>
      <c r="D26" s="287"/>
      <c r="E26" s="292" t="s">
        <v>19</v>
      </c>
      <c r="F26" s="1193"/>
      <c r="G26" s="1191"/>
      <c r="H26" s="1163"/>
      <c r="I26" s="1163"/>
      <c r="J26" s="1163"/>
      <c r="K26" s="1175"/>
      <c r="L26" s="1175"/>
      <c r="M26" s="1160"/>
    </row>
    <row r="27" spans="1:15" ht="21.75" customHeight="1" x14ac:dyDescent="0.35">
      <c r="A27" s="295"/>
      <c r="B27" s="1123" t="s">
        <v>92</v>
      </c>
      <c r="C27" s="1123"/>
      <c r="D27" s="297"/>
      <c r="E27" s="298" t="s">
        <v>20</v>
      </c>
      <c r="F27" s="1193"/>
      <c r="G27" s="1191"/>
      <c r="H27" s="1163"/>
      <c r="I27" s="1163"/>
      <c r="J27" s="1163"/>
      <c r="K27" s="1175"/>
      <c r="L27" s="1175"/>
      <c r="M27" s="116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136</v>
      </c>
      <c r="O29" s="1186">
        <f>M29*9.76</f>
        <v>1327.36</v>
      </c>
    </row>
    <row r="30" spans="1:15" ht="23.25" x14ac:dyDescent="0.35">
      <c r="B30" s="195"/>
      <c r="C30" s="45"/>
      <c r="D30" s="45"/>
      <c r="E30" s="45"/>
      <c r="F30" s="1121" t="s">
        <v>21</v>
      </c>
      <c r="G30" s="1121"/>
      <c r="H30" s="1121"/>
      <c r="I30" s="299"/>
      <c r="J30" s="299"/>
      <c r="K30" s="299"/>
      <c r="L30" s="299"/>
      <c r="M30" s="1173"/>
      <c r="O30" s="1186"/>
    </row>
  </sheetData>
  <mergeCells count="51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B27:C27"/>
    <mergeCell ref="F20:F23"/>
    <mergeCell ref="G20:G23"/>
    <mergeCell ref="H20:H23"/>
    <mergeCell ref="I20:I23"/>
    <mergeCell ref="K16:K19"/>
    <mergeCell ref="L16:L19"/>
    <mergeCell ref="M16:M19"/>
    <mergeCell ref="B19:C19"/>
    <mergeCell ref="F12:F15"/>
    <mergeCell ref="G12:G15"/>
    <mergeCell ref="H12:H15"/>
    <mergeCell ref="I12:I15"/>
    <mergeCell ref="J12:J15"/>
    <mergeCell ref="F16:F19"/>
    <mergeCell ref="G16:G19"/>
    <mergeCell ref="H16:H19"/>
    <mergeCell ref="I16:I19"/>
    <mergeCell ref="J16:J19"/>
    <mergeCell ref="K12:K15"/>
    <mergeCell ref="L12:L15"/>
    <mergeCell ref="M12:M15"/>
    <mergeCell ref="B15:C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59" priority="2">
      <formula>LEN(TRIM(M29))=0</formula>
    </cfRule>
  </conditionalFormatting>
  <conditionalFormatting sqref="M29">
    <cfRule type="cellIs" dxfId="58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{3120ECF0-5FB3-4149-95D5-72908228B441}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120ECF0-5FB3-4149-95D5-72908228B441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953735"/>
  </sheetPr>
  <dimension ref="A3:O30"/>
  <sheetViews>
    <sheetView zoomScaleNormal="100" workbookViewId="0">
      <selection activeCell="F8" sqref="F8:F11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34" t="s">
        <v>120</v>
      </c>
      <c r="I3" s="1234"/>
      <c r="J3" s="1234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5.75" customHeight="1" x14ac:dyDescent="0.25">
      <c r="A8" s="499"/>
      <c r="B8" s="500"/>
      <c r="C8" s="500"/>
      <c r="D8" s="501"/>
      <c r="E8" s="183" t="s">
        <v>15</v>
      </c>
      <c r="F8" s="1193" t="s">
        <v>37</v>
      </c>
      <c r="G8" s="1235">
        <v>7</v>
      </c>
      <c r="H8" s="1212">
        <v>7</v>
      </c>
      <c r="I8" s="1212">
        <v>7</v>
      </c>
      <c r="J8" s="1212">
        <v>7</v>
      </c>
      <c r="K8" s="1175"/>
      <c r="L8" s="1175"/>
      <c r="M8" s="1160">
        <f>SUM(F8:L8)</f>
        <v>28</v>
      </c>
    </row>
    <row r="9" spans="1:13" ht="15" customHeight="1" x14ac:dyDescent="0.25">
      <c r="A9" s="379" t="s">
        <v>16</v>
      </c>
      <c r="B9" s="383">
        <v>43101</v>
      </c>
      <c r="C9" s="384" t="s">
        <v>17</v>
      </c>
      <c r="D9" s="385">
        <v>43107</v>
      </c>
      <c r="E9" s="371" t="s">
        <v>18</v>
      </c>
      <c r="F9" s="1193"/>
      <c r="G9" s="1235"/>
      <c r="H9" s="1235"/>
      <c r="I9" s="1235"/>
      <c r="J9" s="1235"/>
      <c r="K9" s="1175"/>
      <c r="L9" s="1175"/>
      <c r="M9" s="1160"/>
    </row>
    <row r="10" spans="1:13" ht="15" customHeight="1" x14ac:dyDescent="0.25">
      <c r="A10" s="379"/>
      <c r="B10" s="386"/>
      <c r="C10" s="380"/>
      <c r="D10" s="381"/>
      <c r="E10" s="371" t="s">
        <v>19</v>
      </c>
      <c r="F10" s="1193"/>
      <c r="G10" s="1235"/>
      <c r="H10" s="1235"/>
      <c r="I10" s="1235"/>
      <c r="J10" s="1235"/>
      <c r="K10" s="1175"/>
      <c r="L10" s="1175"/>
      <c r="M10" s="1160"/>
    </row>
    <row r="11" spans="1:13" ht="21.75" customHeight="1" x14ac:dyDescent="0.35">
      <c r="A11" s="388"/>
      <c r="B11" s="1122" t="s">
        <v>100</v>
      </c>
      <c r="C11" s="1122"/>
      <c r="D11" s="389"/>
      <c r="E11" s="377" t="s">
        <v>20</v>
      </c>
      <c r="F11" s="1193"/>
      <c r="G11" s="1235"/>
      <c r="H11" s="1212"/>
      <c r="I11" s="1212"/>
      <c r="J11" s="1212"/>
      <c r="K11" s="1175"/>
      <c r="L11" s="1175"/>
      <c r="M11" s="1160"/>
    </row>
    <row r="12" spans="1:13" x14ac:dyDescent="0.25">
      <c r="A12" s="502"/>
      <c r="B12" s="503"/>
      <c r="C12" s="503"/>
      <c r="D12" s="504"/>
      <c r="E12" s="505" t="s">
        <v>15</v>
      </c>
      <c r="F12" s="1236">
        <v>7</v>
      </c>
      <c r="G12" s="1237">
        <v>7</v>
      </c>
      <c r="H12" s="1238">
        <v>7</v>
      </c>
      <c r="I12" s="1238">
        <v>7</v>
      </c>
      <c r="J12" s="1238">
        <v>7</v>
      </c>
      <c r="K12" s="1175"/>
      <c r="L12" s="1175"/>
      <c r="M12" s="1160">
        <f>SUM(F12:L12)</f>
        <v>35</v>
      </c>
    </row>
    <row r="13" spans="1:13" x14ac:dyDescent="0.25">
      <c r="A13" s="502" t="s">
        <v>16</v>
      </c>
      <c r="B13" s="506">
        <v>43108</v>
      </c>
      <c r="C13" s="507" t="s">
        <v>17</v>
      </c>
      <c r="D13" s="508">
        <v>43114</v>
      </c>
      <c r="E13" s="177" t="s">
        <v>18</v>
      </c>
      <c r="F13" s="1236"/>
      <c r="G13" s="1237"/>
      <c r="H13" s="1238"/>
      <c r="I13" s="1238"/>
      <c r="J13" s="1238"/>
      <c r="K13" s="1175"/>
      <c r="L13" s="1175"/>
      <c r="M13" s="1160"/>
    </row>
    <row r="14" spans="1:13" x14ac:dyDescent="0.25">
      <c r="A14" s="502"/>
      <c r="B14" s="509"/>
      <c r="C14" s="503"/>
      <c r="D14" s="504"/>
      <c r="E14" s="510" t="s">
        <v>19</v>
      </c>
      <c r="F14" s="1236"/>
      <c r="G14" s="1237"/>
      <c r="H14" s="1238"/>
      <c r="I14" s="1238"/>
      <c r="J14" s="1238"/>
      <c r="K14" s="1175"/>
      <c r="L14" s="1175"/>
      <c r="M14" s="1160"/>
    </row>
    <row r="15" spans="1:13" ht="21" x14ac:dyDescent="0.35">
      <c r="A15" s="511"/>
      <c r="B15" s="1123" t="s">
        <v>92</v>
      </c>
      <c r="C15" s="1123"/>
      <c r="D15" s="512"/>
      <c r="E15" s="513" t="s">
        <v>20</v>
      </c>
      <c r="F15" s="1236"/>
      <c r="G15" s="1237"/>
      <c r="H15" s="1238"/>
      <c r="I15" s="1238"/>
      <c r="J15" s="1238"/>
      <c r="K15" s="1175"/>
      <c r="L15" s="1175"/>
      <c r="M15" s="1160"/>
    </row>
    <row r="16" spans="1:13" x14ac:dyDescent="0.25">
      <c r="A16" s="367"/>
      <c r="B16" s="373"/>
      <c r="C16" s="373"/>
      <c r="D16" s="374"/>
      <c r="E16" s="514" t="s">
        <v>15</v>
      </c>
      <c r="F16" s="1239" t="s">
        <v>79</v>
      </c>
      <c r="G16" s="1240" t="s">
        <v>65</v>
      </c>
      <c r="H16" s="1241" t="s">
        <v>86</v>
      </c>
      <c r="I16" s="1241" t="s">
        <v>64</v>
      </c>
      <c r="J16" s="1241" t="s">
        <v>102</v>
      </c>
      <c r="K16" s="1175"/>
      <c r="L16" s="1175"/>
      <c r="M16" s="1160">
        <f>SUM(F16:L16)</f>
        <v>0</v>
      </c>
    </row>
    <row r="17" spans="1:15" x14ac:dyDescent="0.25">
      <c r="A17" s="367" t="s">
        <v>16</v>
      </c>
      <c r="B17" s="368">
        <v>43115</v>
      </c>
      <c r="C17" s="369" t="s">
        <v>17</v>
      </c>
      <c r="D17" s="370">
        <v>43121</v>
      </c>
      <c r="E17" s="371" t="s">
        <v>18</v>
      </c>
      <c r="F17" s="1239"/>
      <c r="G17" s="1240"/>
      <c r="H17" s="1241"/>
      <c r="I17" s="1241"/>
      <c r="J17" s="1241"/>
      <c r="K17" s="1175"/>
      <c r="L17" s="1175"/>
      <c r="M17" s="1160"/>
    </row>
    <row r="18" spans="1:15" x14ac:dyDescent="0.25">
      <c r="A18" s="367"/>
      <c r="B18" s="372"/>
      <c r="C18" s="373"/>
      <c r="D18" s="374"/>
      <c r="E18" s="371" t="s">
        <v>19</v>
      </c>
      <c r="F18" s="1239"/>
      <c r="G18" s="1240"/>
      <c r="H18" s="1241"/>
      <c r="I18" s="1241"/>
      <c r="J18" s="1241"/>
      <c r="K18" s="1175"/>
      <c r="L18" s="1175"/>
      <c r="M18" s="1160"/>
    </row>
    <row r="19" spans="1:15" ht="21" x14ac:dyDescent="0.35">
      <c r="A19" s="375"/>
      <c r="B19" s="1211" t="s">
        <v>121</v>
      </c>
      <c r="C19" s="1211"/>
      <c r="D19" s="376"/>
      <c r="E19" s="377" t="s">
        <v>20</v>
      </c>
      <c r="F19" s="1239"/>
      <c r="G19" s="1240"/>
      <c r="H19" s="1241"/>
      <c r="I19" s="1241"/>
      <c r="J19" s="1241"/>
      <c r="K19" s="1175"/>
      <c r="L19" s="1175"/>
      <c r="M19" s="1160"/>
    </row>
    <row r="20" spans="1:15" x14ac:dyDescent="0.25">
      <c r="A20" s="367"/>
      <c r="B20" s="373"/>
      <c r="C20" s="373"/>
      <c r="D20" s="374"/>
      <c r="E20" s="514" t="s">
        <v>15</v>
      </c>
      <c r="F20" s="1239" t="s">
        <v>79</v>
      </c>
      <c r="G20" s="1240" t="s">
        <v>65</v>
      </c>
      <c r="H20" s="1241" t="s">
        <v>86</v>
      </c>
      <c r="I20" s="1241" t="s">
        <v>64</v>
      </c>
      <c r="J20" s="1241" t="s">
        <v>102</v>
      </c>
      <c r="K20" s="1175"/>
      <c r="L20" s="1175"/>
      <c r="M20" s="1160">
        <f>SUM(F20:L20)</f>
        <v>0</v>
      </c>
    </row>
    <row r="21" spans="1:15" x14ac:dyDescent="0.25">
      <c r="A21" s="367" t="s">
        <v>16</v>
      </c>
      <c r="B21" s="368">
        <v>43122</v>
      </c>
      <c r="C21" s="369" t="s">
        <v>17</v>
      </c>
      <c r="D21" s="370">
        <v>43128</v>
      </c>
      <c r="E21" s="371" t="s">
        <v>18</v>
      </c>
      <c r="F21" s="1239"/>
      <c r="G21" s="1240"/>
      <c r="H21" s="1241"/>
      <c r="I21" s="1241"/>
      <c r="J21" s="1241"/>
      <c r="K21" s="1175"/>
      <c r="L21" s="1175"/>
      <c r="M21" s="1160"/>
    </row>
    <row r="22" spans="1:15" x14ac:dyDescent="0.25">
      <c r="A22" s="367"/>
      <c r="B22" s="372"/>
      <c r="C22" s="373"/>
      <c r="D22" s="374"/>
      <c r="E22" s="371" t="s">
        <v>19</v>
      </c>
      <c r="F22" s="1239"/>
      <c r="G22" s="1240"/>
      <c r="H22" s="1241"/>
      <c r="I22" s="1241"/>
      <c r="J22" s="1241"/>
      <c r="K22" s="1175"/>
      <c r="L22" s="1175"/>
      <c r="M22" s="1160"/>
    </row>
    <row r="23" spans="1:15" ht="21" x14ac:dyDescent="0.35">
      <c r="A23" s="375"/>
      <c r="B23" s="1211" t="s">
        <v>121</v>
      </c>
      <c r="C23" s="1211"/>
      <c r="D23" s="376"/>
      <c r="E23" s="377" t="s">
        <v>20</v>
      </c>
      <c r="F23" s="1239"/>
      <c r="G23" s="1240"/>
      <c r="H23" s="1241"/>
      <c r="I23" s="1241"/>
      <c r="J23" s="1241"/>
      <c r="K23" s="1175"/>
      <c r="L23" s="1175"/>
      <c r="M23" s="1160"/>
    </row>
    <row r="24" spans="1:15" x14ac:dyDescent="0.25">
      <c r="A24" s="249"/>
      <c r="B24" s="250"/>
      <c r="C24" s="250"/>
      <c r="D24" s="251"/>
      <c r="E24" s="515" t="s">
        <v>15</v>
      </c>
      <c r="F24" s="1242">
        <v>7</v>
      </c>
      <c r="G24" s="1243">
        <v>7</v>
      </c>
      <c r="H24" s="1218">
        <v>7</v>
      </c>
      <c r="I24" s="1225"/>
      <c r="J24" s="1225"/>
      <c r="K24" s="1175"/>
      <c r="L24" s="1175"/>
      <c r="M24" s="1160">
        <f>SUM(F24:L24)</f>
        <v>21</v>
      </c>
    </row>
    <row r="25" spans="1:15" x14ac:dyDescent="0.25">
      <c r="A25" s="249" t="s">
        <v>16</v>
      </c>
      <c r="B25" s="253">
        <v>43129</v>
      </c>
      <c r="C25" s="254" t="s">
        <v>17</v>
      </c>
      <c r="D25" s="255">
        <v>43131</v>
      </c>
      <c r="E25" s="177" t="s">
        <v>18</v>
      </c>
      <c r="F25" s="1242"/>
      <c r="G25" s="1243"/>
      <c r="H25" s="1218"/>
      <c r="I25" s="1225"/>
      <c r="J25" s="1225"/>
      <c r="K25" s="1175"/>
      <c r="L25" s="1175"/>
      <c r="M25" s="1160"/>
    </row>
    <row r="26" spans="1:15" x14ac:dyDescent="0.25">
      <c r="A26" s="516"/>
      <c r="B26" s="257"/>
      <c r="C26" s="250"/>
      <c r="D26" s="251"/>
      <c r="E26" s="256" t="s">
        <v>19</v>
      </c>
      <c r="F26" s="1242"/>
      <c r="G26" s="1243"/>
      <c r="H26" s="1218"/>
      <c r="I26" s="1225"/>
      <c r="J26" s="1225"/>
      <c r="K26" s="1175"/>
      <c r="L26" s="1175"/>
      <c r="M26" s="1160"/>
    </row>
    <row r="27" spans="1:15" ht="21" x14ac:dyDescent="0.35">
      <c r="A27" s="517"/>
      <c r="B27" s="1123" t="s">
        <v>92</v>
      </c>
      <c r="C27" s="1123"/>
      <c r="D27" s="518"/>
      <c r="E27" s="519" t="s">
        <v>20</v>
      </c>
      <c r="F27" s="1242"/>
      <c r="G27" s="1243"/>
      <c r="H27" s="1218"/>
      <c r="I27" s="1225"/>
      <c r="J27" s="1225"/>
      <c r="K27" s="1175"/>
      <c r="L27" s="1175"/>
      <c r="M27" s="116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84</v>
      </c>
      <c r="O29" s="1186">
        <f>M29*9.88</f>
        <v>829.92000000000007</v>
      </c>
    </row>
    <row r="30" spans="1:15" ht="23.25" x14ac:dyDescent="0.35">
      <c r="B30" s="195"/>
      <c r="C30" s="45"/>
      <c r="D30" s="45"/>
      <c r="E30" s="45"/>
      <c r="F30" s="1121" t="s">
        <v>21</v>
      </c>
      <c r="G30" s="1121"/>
      <c r="H30" s="1121"/>
      <c r="I30" s="299"/>
      <c r="J30" s="299"/>
      <c r="K30" s="299"/>
      <c r="L30" s="299"/>
      <c r="M30" s="1173"/>
      <c r="O30" s="1186"/>
    </row>
  </sheetData>
  <mergeCells count="51">
    <mergeCell ref="M29:M30"/>
    <mergeCell ref="O29:O30"/>
    <mergeCell ref="F30:H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B27:C27"/>
    <mergeCell ref="F20:F23"/>
    <mergeCell ref="G20:G23"/>
    <mergeCell ref="H20:H23"/>
    <mergeCell ref="I20:I23"/>
    <mergeCell ref="K16:K19"/>
    <mergeCell ref="L16:L19"/>
    <mergeCell ref="M16:M19"/>
    <mergeCell ref="B19:C19"/>
    <mergeCell ref="F12:F15"/>
    <mergeCell ref="G12:G15"/>
    <mergeCell ref="H12:H15"/>
    <mergeCell ref="I12:I15"/>
    <mergeCell ref="J12:J15"/>
    <mergeCell ref="F16:F19"/>
    <mergeCell ref="G16:G19"/>
    <mergeCell ref="H16:H19"/>
    <mergeCell ref="I16:I19"/>
    <mergeCell ref="J16:J19"/>
    <mergeCell ref="K12:K15"/>
    <mergeCell ref="L12:L15"/>
    <mergeCell ref="M12:M15"/>
    <mergeCell ref="B15:C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57" priority="2">
      <formula>LEN(TRIM(M29))=0</formula>
    </cfRule>
  </conditionalFormatting>
  <conditionalFormatting sqref="M29">
    <cfRule type="cellIs" dxfId="56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{B51D27EB-388C-4C87-B0C2-AEDE6488C737}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1D27EB-388C-4C87-B0C2-AEDE6488C737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953735"/>
  </sheetPr>
  <dimension ref="A3:O30"/>
  <sheetViews>
    <sheetView zoomScaleNormal="100" workbookViewId="0">
      <selection activeCell="B27" sqref="B27:C27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00" t="s">
        <v>122</v>
      </c>
      <c r="I3" s="1200"/>
      <c r="J3" s="1200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450"/>
      <c r="B8" s="451"/>
      <c r="C8" s="451"/>
      <c r="D8" s="452"/>
      <c r="E8" s="453" t="s">
        <v>15</v>
      </c>
      <c r="F8" s="1181"/>
      <c r="G8" s="1182"/>
      <c r="H8" s="1179"/>
      <c r="I8" s="1244">
        <v>7</v>
      </c>
      <c r="J8" s="1244">
        <v>7</v>
      </c>
      <c r="K8" s="1175"/>
      <c r="L8" s="1175"/>
      <c r="M8" s="1160">
        <f>SUM(F8:L8)</f>
        <v>14</v>
      </c>
    </row>
    <row r="9" spans="1:13" x14ac:dyDescent="0.25">
      <c r="A9" s="454" t="s">
        <v>16</v>
      </c>
      <c r="B9" s="314">
        <v>43132</v>
      </c>
      <c r="C9" s="455" t="s">
        <v>17</v>
      </c>
      <c r="D9" s="315">
        <v>43135</v>
      </c>
      <c r="E9" s="526" t="s">
        <v>18</v>
      </c>
      <c r="F9" s="1181"/>
      <c r="G9" s="1182"/>
      <c r="H9" s="1182"/>
      <c r="I9" s="1244"/>
      <c r="J9" s="1244"/>
      <c r="K9" s="1175"/>
      <c r="L9" s="1175"/>
      <c r="M9" s="1160"/>
    </row>
    <row r="10" spans="1:13" x14ac:dyDescent="0.25">
      <c r="A10" s="454"/>
      <c r="B10" s="317"/>
      <c r="C10" s="312"/>
      <c r="D10" s="313"/>
      <c r="E10" s="316" t="s">
        <v>19</v>
      </c>
      <c r="F10" s="1181"/>
      <c r="G10" s="1182"/>
      <c r="H10" s="1182"/>
      <c r="I10" s="1244"/>
      <c r="J10" s="1244"/>
      <c r="K10" s="1175"/>
      <c r="L10" s="1175"/>
      <c r="M10" s="1160"/>
    </row>
    <row r="11" spans="1:13" ht="21" x14ac:dyDescent="0.35">
      <c r="A11" s="456"/>
      <c r="B11" s="1245" t="s">
        <v>92</v>
      </c>
      <c r="C11" s="1245"/>
      <c r="D11" s="319"/>
      <c r="E11" s="320" t="s">
        <v>20</v>
      </c>
      <c r="F11" s="1181"/>
      <c r="G11" s="1182"/>
      <c r="H11" s="1179"/>
      <c r="I11" s="1244"/>
      <c r="J11" s="1244"/>
      <c r="K11" s="1175"/>
      <c r="L11" s="1175"/>
      <c r="M11" s="1160"/>
    </row>
    <row r="12" spans="1:13" x14ac:dyDescent="0.25">
      <c r="A12" s="457"/>
      <c r="B12" s="458"/>
      <c r="C12" s="458"/>
      <c r="D12" s="459"/>
      <c r="E12" s="520" t="s">
        <v>15</v>
      </c>
      <c r="F12" s="1246">
        <v>7</v>
      </c>
      <c r="G12" s="1247">
        <v>7</v>
      </c>
      <c r="H12" s="1248">
        <v>7</v>
      </c>
      <c r="I12" s="1248">
        <v>7</v>
      </c>
      <c r="J12" s="1248">
        <v>7</v>
      </c>
      <c r="K12" s="1175"/>
      <c r="L12" s="1175"/>
      <c r="M12" s="1160">
        <f>SUM(F12:L12)</f>
        <v>35</v>
      </c>
    </row>
    <row r="13" spans="1:13" x14ac:dyDescent="0.25">
      <c r="A13" s="457" t="s">
        <v>16</v>
      </c>
      <c r="B13" s="460">
        <v>43136</v>
      </c>
      <c r="C13" s="461" t="s">
        <v>17</v>
      </c>
      <c r="D13" s="462">
        <v>43142</v>
      </c>
      <c r="E13" s="463" t="s">
        <v>18</v>
      </c>
      <c r="F13" s="1246"/>
      <c r="G13" s="1247"/>
      <c r="H13" s="1248"/>
      <c r="I13" s="1248"/>
      <c r="J13" s="1248"/>
      <c r="K13" s="1175"/>
      <c r="L13" s="1175"/>
      <c r="M13" s="1160"/>
    </row>
    <row r="14" spans="1:13" x14ac:dyDescent="0.25">
      <c r="A14" s="457"/>
      <c r="B14" s="464"/>
      <c r="C14" s="458"/>
      <c r="D14" s="459"/>
      <c r="E14" s="463" t="s">
        <v>19</v>
      </c>
      <c r="F14" s="1246"/>
      <c r="G14" s="1247"/>
      <c r="H14" s="1248"/>
      <c r="I14" s="1248"/>
      <c r="J14" s="1248"/>
      <c r="K14" s="1175"/>
      <c r="L14" s="1175"/>
      <c r="M14" s="1160"/>
    </row>
    <row r="15" spans="1:13" ht="21" x14ac:dyDescent="0.35">
      <c r="A15" s="465"/>
      <c r="B15" s="1122" t="s">
        <v>100</v>
      </c>
      <c r="C15" s="1122"/>
      <c r="D15" s="466"/>
      <c r="E15" s="467" t="s">
        <v>20</v>
      </c>
      <c r="F15" s="1246"/>
      <c r="G15" s="1247"/>
      <c r="H15" s="1248"/>
      <c r="I15" s="1248"/>
      <c r="J15" s="1248"/>
      <c r="K15" s="1175"/>
      <c r="L15" s="1175"/>
      <c r="M15" s="1160"/>
    </row>
    <row r="16" spans="1:13" x14ac:dyDescent="0.25">
      <c r="A16" s="273"/>
      <c r="B16" s="274"/>
      <c r="C16" s="274"/>
      <c r="D16" s="275"/>
      <c r="E16" s="276" t="s">
        <v>15</v>
      </c>
      <c r="F16" s="1249">
        <v>7</v>
      </c>
      <c r="G16" s="1250">
        <v>7</v>
      </c>
      <c r="H16" s="1233">
        <v>7</v>
      </c>
      <c r="I16" s="1233">
        <v>7</v>
      </c>
      <c r="J16" s="1233">
        <v>7</v>
      </c>
      <c r="K16" s="1175"/>
      <c r="L16" s="1175"/>
      <c r="M16" s="1160">
        <f>SUM(F16:L16)</f>
        <v>35</v>
      </c>
    </row>
    <row r="17" spans="1:15" x14ac:dyDescent="0.25">
      <c r="A17" s="273" t="s">
        <v>16</v>
      </c>
      <c r="B17" s="277">
        <v>43143</v>
      </c>
      <c r="C17" s="278" t="s">
        <v>17</v>
      </c>
      <c r="D17" s="279">
        <v>43149</v>
      </c>
      <c r="E17" s="523" t="s">
        <v>18</v>
      </c>
      <c r="F17" s="1249"/>
      <c r="G17" s="1250"/>
      <c r="H17" s="1233"/>
      <c r="I17" s="1233"/>
      <c r="J17" s="1233"/>
      <c r="K17" s="1175"/>
      <c r="L17" s="1175"/>
      <c r="M17" s="1160"/>
    </row>
    <row r="18" spans="1:15" x14ac:dyDescent="0.25">
      <c r="A18" s="273"/>
      <c r="B18" s="281"/>
      <c r="C18" s="274"/>
      <c r="D18" s="275"/>
      <c r="E18" s="280" t="s">
        <v>19</v>
      </c>
      <c r="F18" s="1249"/>
      <c r="G18" s="1250"/>
      <c r="H18" s="1233"/>
      <c r="I18" s="1233"/>
      <c r="J18" s="1233"/>
      <c r="K18" s="1175"/>
      <c r="L18" s="1175"/>
      <c r="M18" s="1160"/>
    </row>
    <row r="19" spans="1:15" ht="21" x14ac:dyDescent="0.35">
      <c r="A19" s="282"/>
      <c r="B19" s="1245" t="s">
        <v>92</v>
      </c>
      <c r="C19" s="1245"/>
      <c r="D19" s="283"/>
      <c r="E19" s="284" t="s">
        <v>20</v>
      </c>
      <c r="F19" s="1249"/>
      <c r="G19" s="1250"/>
      <c r="H19" s="1233"/>
      <c r="I19" s="1233"/>
      <c r="J19" s="1233"/>
      <c r="K19" s="1175"/>
      <c r="L19" s="1175"/>
      <c r="M19" s="1160"/>
    </row>
    <row r="20" spans="1:15" x14ac:dyDescent="0.25">
      <c r="A20" s="261"/>
      <c r="B20" s="262"/>
      <c r="C20" s="262"/>
      <c r="D20" s="263"/>
      <c r="E20" s="525" t="s">
        <v>15</v>
      </c>
      <c r="F20" s="1254">
        <v>7</v>
      </c>
      <c r="G20" s="1255">
        <v>7</v>
      </c>
      <c r="H20" s="1256">
        <v>7</v>
      </c>
      <c r="I20" s="1256">
        <v>7</v>
      </c>
      <c r="J20" s="1256">
        <v>7</v>
      </c>
      <c r="K20" s="1175"/>
      <c r="L20" s="1175"/>
      <c r="M20" s="1160">
        <f>SUM(F20:L20)</f>
        <v>35</v>
      </c>
    </row>
    <row r="21" spans="1:15" x14ac:dyDescent="0.25">
      <c r="A21" s="261" t="s">
        <v>16</v>
      </c>
      <c r="B21" s="265">
        <v>43150</v>
      </c>
      <c r="C21" s="266" t="s">
        <v>17</v>
      </c>
      <c r="D21" s="267">
        <v>43156</v>
      </c>
      <c r="E21" s="268" t="s">
        <v>18</v>
      </c>
      <c r="F21" s="1254"/>
      <c r="G21" s="1255"/>
      <c r="H21" s="1256"/>
      <c r="I21" s="1256"/>
      <c r="J21" s="1256"/>
      <c r="K21" s="1175"/>
      <c r="L21" s="1175"/>
      <c r="M21" s="1160"/>
    </row>
    <row r="22" spans="1:15" x14ac:dyDescent="0.25">
      <c r="A22" s="261"/>
      <c r="B22" s="269"/>
      <c r="C22" s="262"/>
      <c r="D22" s="263"/>
      <c r="E22" s="268" t="s">
        <v>19</v>
      </c>
      <c r="F22" s="1254"/>
      <c r="G22" s="1255"/>
      <c r="H22" s="1256"/>
      <c r="I22" s="1256"/>
      <c r="J22" s="1256"/>
      <c r="K22" s="1175"/>
      <c r="L22" s="1175"/>
      <c r="M22" s="1160"/>
    </row>
    <row r="23" spans="1:15" ht="21" x14ac:dyDescent="0.35">
      <c r="A23" s="270"/>
      <c r="B23" s="1122" t="s">
        <v>100</v>
      </c>
      <c r="C23" s="1122"/>
      <c r="D23" s="271"/>
      <c r="E23" s="272" t="s">
        <v>20</v>
      </c>
      <c r="F23" s="1254"/>
      <c r="G23" s="1255"/>
      <c r="H23" s="1256"/>
      <c r="I23" s="1256"/>
      <c r="J23" s="1256"/>
      <c r="K23" s="1175"/>
      <c r="L23" s="1175"/>
      <c r="M23" s="1160"/>
    </row>
    <row r="24" spans="1:15" x14ac:dyDescent="0.25">
      <c r="A24" s="469"/>
      <c r="B24" s="470"/>
      <c r="C24" s="470"/>
      <c r="D24" s="471"/>
      <c r="E24" s="36" t="s">
        <v>15</v>
      </c>
      <c r="F24" s="1251">
        <v>7</v>
      </c>
      <c r="G24" s="1252">
        <v>7</v>
      </c>
      <c r="H24" s="1253">
        <v>7</v>
      </c>
      <c r="I24" s="1179"/>
      <c r="J24" s="1179"/>
      <c r="K24" s="1175"/>
      <c r="L24" s="1175"/>
      <c r="M24" s="1160">
        <f>SUM(F24:L24)</f>
        <v>21</v>
      </c>
    </row>
    <row r="25" spans="1:15" x14ac:dyDescent="0.25">
      <c r="A25" s="469" t="s">
        <v>16</v>
      </c>
      <c r="B25" s="472">
        <v>43157</v>
      </c>
      <c r="C25" s="473" t="s">
        <v>17</v>
      </c>
      <c r="D25" s="474">
        <v>43159</v>
      </c>
      <c r="E25" s="524" t="s">
        <v>18</v>
      </c>
      <c r="F25" s="1251"/>
      <c r="G25" s="1252"/>
      <c r="H25" s="1253"/>
      <c r="I25" s="1179"/>
      <c r="J25" s="1179"/>
      <c r="K25" s="1175"/>
      <c r="L25" s="1175"/>
      <c r="M25" s="1160"/>
    </row>
    <row r="26" spans="1:15" x14ac:dyDescent="0.25">
      <c r="A26" s="476"/>
      <c r="B26" s="477"/>
      <c r="C26" s="470"/>
      <c r="D26" s="471"/>
      <c r="E26" s="475" t="s">
        <v>19</v>
      </c>
      <c r="F26" s="1251"/>
      <c r="G26" s="1252"/>
      <c r="H26" s="1253"/>
      <c r="I26" s="1179"/>
      <c r="J26" s="1179"/>
      <c r="K26" s="1175"/>
      <c r="L26" s="1175"/>
      <c r="M26" s="1160"/>
    </row>
    <row r="27" spans="1:15" ht="21" x14ac:dyDescent="0.35">
      <c r="A27" s="478"/>
      <c r="B27" s="1245" t="s">
        <v>92</v>
      </c>
      <c r="C27" s="1245"/>
      <c r="D27" s="479"/>
      <c r="E27" s="480" t="s">
        <v>20</v>
      </c>
      <c r="F27" s="1251"/>
      <c r="G27" s="1252"/>
      <c r="H27" s="1253"/>
      <c r="I27" s="1179"/>
      <c r="J27" s="1179"/>
      <c r="K27" s="1175"/>
      <c r="L27" s="1175"/>
      <c r="M27" s="116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140</v>
      </c>
      <c r="O29" s="1186">
        <f>M29*9.88</f>
        <v>1383.2</v>
      </c>
    </row>
    <row r="30" spans="1:15" ht="23.25" x14ac:dyDescent="0.35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173"/>
      <c r="O30" s="1186"/>
    </row>
  </sheetData>
  <mergeCells count="50">
    <mergeCell ref="J24:J27"/>
    <mergeCell ref="K24:K27"/>
    <mergeCell ref="L24:L27"/>
    <mergeCell ref="M24:M27"/>
    <mergeCell ref="J20:J23"/>
    <mergeCell ref="M29:M30"/>
    <mergeCell ref="O29:O30"/>
    <mergeCell ref="K20:K23"/>
    <mergeCell ref="L20:L23"/>
    <mergeCell ref="M20:M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B27:C27"/>
    <mergeCell ref="K16:K19"/>
    <mergeCell ref="L16:L19"/>
    <mergeCell ref="M16:M19"/>
    <mergeCell ref="B19:C19"/>
    <mergeCell ref="F12:F15"/>
    <mergeCell ref="G12:G15"/>
    <mergeCell ref="H12:H15"/>
    <mergeCell ref="I12:I15"/>
    <mergeCell ref="J12:J15"/>
    <mergeCell ref="F16:F19"/>
    <mergeCell ref="G16:G19"/>
    <mergeCell ref="H16:H19"/>
    <mergeCell ref="I16:I19"/>
    <mergeCell ref="J16:J19"/>
    <mergeCell ref="K12:K15"/>
    <mergeCell ref="L12:L15"/>
    <mergeCell ref="M12:M15"/>
    <mergeCell ref="B15:C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55" priority="2">
      <formula>LEN(TRIM(M29))=0</formula>
    </cfRule>
  </conditionalFormatting>
  <conditionalFormatting sqref="M29">
    <cfRule type="cellIs" dxfId="54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{3A9F841F-97FC-4000-8460-A947685E8459}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A9F841F-97FC-4000-8460-A947685E8459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953735"/>
  </sheetPr>
  <dimension ref="A3:O30"/>
  <sheetViews>
    <sheetView zoomScaleNormal="100" workbookViewId="0">
      <selection activeCell="P21" sqref="P21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00" t="s">
        <v>123</v>
      </c>
      <c r="I3" s="1200"/>
      <c r="J3" s="1200"/>
    </row>
    <row r="4" spans="1:13" x14ac:dyDescent="0.25">
      <c r="E4" s="532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6.5" customHeight="1" thickTop="1" thickBot="1" x14ac:dyDescent="0.3">
      <c r="A8" s="1287" t="s">
        <v>128</v>
      </c>
      <c r="B8" s="1288"/>
      <c r="C8" s="1288"/>
      <c r="D8" s="1289"/>
      <c r="E8" s="553" t="s">
        <v>15</v>
      </c>
      <c r="F8" s="1260"/>
      <c r="G8" s="1261"/>
      <c r="H8" s="1262"/>
      <c r="I8" s="1263" t="s">
        <v>130</v>
      </c>
      <c r="J8" s="1263" t="s">
        <v>135</v>
      </c>
      <c r="K8" s="1265" t="s">
        <v>136</v>
      </c>
      <c r="L8" s="1265" t="s">
        <v>137</v>
      </c>
      <c r="M8" s="1259">
        <f>SUM(F8:L8)</f>
        <v>0</v>
      </c>
    </row>
    <row r="9" spans="1:13" ht="16.5" thickTop="1" thickBot="1" x14ac:dyDescent="0.3">
      <c r="A9" s="1290"/>
      <c r="B9" s="1291"/>
      <c r="C9" s="1291"/>
      <c r="D9" s="1292"/>
      <c r="E9" s="544" t="s">
        <v>18</v>
      </c>
      <c r="F9" s="1260"/>
      <c r="G9" s="1261"/>
      <c r="H9" s="1261"/>
      <c r="I9" s="1264"/>
      <c r="J9" s="1264"/>
      <c r="K9" s="1265"/>
      <c r="L9" s="1265"/>
      <c r="M9" s="1259"/>
    </row>
    <row r="10" spans="1:13" ht="16.5" thickTop="1" thickBot="1" x14ac:dyDescent="0.3">
      <c r="A10" s="554"/>
      <c r="B10" s="555"/>
      <c r="C10" s="555"/>
      <c r="D10" s="556"/>
      <c r="E10" s="544" t="s">
        <v>19</v>
      </c>
      <c r="F10" s="1260"/>
      <c r="G10" s="1261"/>
      <c r="H10" s="1261"/>
      <c r="I10" s="1264"/>
      <c r="J10" s="1264"/>
      <c r="K10" s="1265"/>
      <c r="L10" s="1265"/>
      <c r="M10" s="1259"/>
    </row>
    <row r="11" spans="1:13" ht="16.5" thickTop="1" thickBot="1" x14ac:dyDescent="0.3">
      <c r="A11" s="557"/>
      <c r="B11" s="558"/>
      <c r="C11" s="558"/>
      <c r="D11" s="559"/>
      <c r="E11" s="551" t="s">
        <v>20</v>
      </c>
      <c r="F11" s="1260"/>
      <c r="G11" s="1261"/>
      <c r="H11" s="1262"/>
      <c r="I11" s="1263"/>
      <c r="J11" s="1263"/>
      <c r="K11" s="1265"/>
      <c r="L11" s="1265"/>
      <c r="M11" s="1259"/>
    </row>
    <row r="12" spans="1:13" ht="16.5" customHeight="1" thickTop="1" thickBot="1" x14ac:dyDescent="0.3">
      <c r="A12" s="1293" t="s">
        <v>127</v>
      </c>
      <c r="B12" s="1294"/>
      <c r="C12" s="1294"/>
      <c r="D12" s="1295"/>
      <c r="E12" s="543" t="s">
        <v>15</v>
      </c>
      <c r="F12" s="1266" t="s">
        <v>130</v>
      </c>
      <c r="G12" s="1268" t="s">
        <v>134</v>
      </c>
      <c r="H12" s="1267" t="s">
        <v>131</v>
      </c>
      <c r="I12" s="1267" t="s">
        <v>132</v>
      </c>
      <c r="J12" s="1267" t="s">
        <v>133</v>
      </c>
      <c r="K12" s="1258" t="s">
        <v>130</v>
      </c>
      <c r="L12" s="1258" t="s">
        <v>132</v>
      </c>
      <c r="M12" s="1259">
        <f>SUM(F12:L12)</f>
        <v>0</v>
      </c>
    </row>
    <row r="13" spans="1:13" ht="16.5" customHeight="1" thickTop="1" thickBot="1" x14ac:dyDescent="0.3">
      <c r="A13" s="1296"/>
      <c r="B13" s="1297"/>
      <c r="C13" s="1297"/>
      <c r="D13" s="1298"/>
      <c r="E13" s="544" t="s">
        <v>18</v>
      </c>
      <c r="F13" s="1266"/>
      <c r="G13" s="1268"/>
      <c r="H13" s="1267"/>
      <c r="I13" s="1267"/>
      <c r="J13" s="1267"/>
      <c r="K13" s="1258"/>
      <c r="L13" s="1258"/>
      <c r="M13" s="1259"/>
    </row>
    <row r="14" spans="1:13" ht="16.5" customHeight="1" thickTop="1" thickBot="1" x14ac:dyDescent="0.3">
      <c r="A14" s="545"/>
      <c r="B14" s="546"/>
      <c r="C14" s="546"/>
      <c r="D14" s="547"/>
      <c r="E14" s="544" t="s">
        <v>19</v>
      </c>
      <c r="F14" s="1266"/>
      <c r="G14" s="1268"/>
      <c r="H14" s="1267"/>
      <c r="I14" s="1267"/>
      <c r="J14" s="1267"/>
      <c r="K14" s="1258"/>
      <c r="L14" s="1258"/>
      <c r="M14" s="1259"/>
    </row>
    <row r="15" spans="1:13" ht="16.5" customHeight="1" thickTop="1" thickBot="1" x14ac:dyDescent="0.3">
      <c r="A15" s="548"/>
      <c r="B15" s="549"/>
      <c r="C15" s="549"/>
      <c r="D15" s="550"/>
      <c r="E15" s="551" t="s">
        <v>20</v>
      </c>
      <c r="F15" s="1266"/>
      <c r="G15" s="1268"/>
      <c r="H15" s="1267"/>
      <c r="I15" s="1267"/>
      <c r="J15" s="1267"/>
      <c r="K15" s="1258"/>
      <c r="L15" s="1258"/>
      <c r="M15" s="1259"/>
    </row>
    <row r="16" spans="1:13" ht="16.5" customHeight="1" thickTop="1" thickBot="1" x14ac:dyDescent="0.3">
      <c r="A16" s="1293" t="s">
        <v>126</v>
      </c>
      <c r="B16" s="1294"/>
      <c r="C16" s="1294"/>
      <c r="D16" s="1295"/>
      <c r="E16" s="552" t="s">
        <v>15</v>
      </c>
      <c r="F16" s="1266" t="s">
        <v>130</v>
      </c>
      <c r="G16" s="1268" t="s">
        <v>134</v>
      </c>
      <c r="H16" s="1267" t="s">
        <v>131</v>
      </c>
      <c r="I16" s="1267" t="s">
        <v>132</v>
      </c>
      <c r="J16" s="1267" t="s">
        <v>133</v>
      </c>
      <c r="K16" s="1258" t="s">
        <v>130</v>
      </c>
      <c r="L16" s="1258" t="s">
        <v>132</v>
      </c>
      <c r="M16" s="1259">
        <f>SUM(F16:L16)</f>
        <v>0</v>
      </c>
    </row>
    <row r="17" spans="1:15" ht="16.5" customHeight="1" thickTop="1" thickBot="1" x14ac:dyDescent="0.3">
      <c r="A17" s="1296"/>
      <c r="B17" s="1297"/>
      <c r="C17" s="1297"/>
      <c r="D17" s="1298"/>
      <c r="E17" s="544" t="s">
        <v>18</v>
      </c>
      <c r="F17" s="1266"/>
      <c r="G17" s="1268"/>
      <c r="H17" s="1267"/>
      <c r="I17" s="1267"/>
      <c r="J17" s="1267"/>
      <c r="K17" s="1258"/>
      <c r="L17" s="1258"/>
      <c r="M17" s="1259"/>
    </row>
    <row r="18" spans="1:15" ht="16.5" customHeight="1" thickTop="1" thickBot="1" x14ac:dyDescent="0.3">
      <c r="A18" s="545"/>
      <c r="B18" s="546"/>
      <c r="C18" s="546"/>
      <c r="D18" s="547"/>
      <c r="E18" s="544" t="s">
        <v>19</v>
      </c>
      <c r="F18" s="1266"/>
      <c r="G18" s="1268"/>
      <c r="H18" s="1267"/>
      <c r="I18" s="1267"/>
      <c r="J18" s="1267"/>
      <c r="K18" s="1258"/>
      <c r="L18" s="1258"/>
      <c r="M18" s="1259"/>
    </row>
    <row r="19" spans="1:15" ht="16.5" customHeight="1" thickTop="1" thickBot="1" x14ac:dyDescent="0.3">
      <c r="A19" s="548"/>
      <c r="B19" s="549"/>
      <c r="C19" s="549"/>
      <c r="D19" s="550"/>
      <c r="E19" s="551" t="s">
        <v>20</v>
      </c>
      <c r="F19" s="1266"/>
      <c r="G19" s="1268"/>
      <c r="H19" s="1267"/>
      <c r="I19" s="1267"/>
      <c r="J19" s="1267"/>
      <c r="K19" s="1258"/>
      <c r="L19" s="1258"/>
      <c r="M19" s="1259"/>
    </row>
    <row r="20" spans="1:15" ht="16.5" customHeight="1" thickTop="1" thickBot="1" x14ac:dyDescent="0.3">
      <c r="A20" s="1275" t="s">
        <v>125</v>
      </c>
      <c r="B20" s="1276"/>
      <c r="C20" s="1276"/>
      <c r="D20" s="1277"/>
      <c r="E20" s="560" t="s">
        <v>15</v>
      </c>
      <c r="F20" s="1272">
        <v>7</v>
      </c>
      <c r="G20" s="1273">
        <v>7</v>
      </c>
      <c r="H20" s="1274">
        <v>7</v>
      </c>
      <c r="I20" s="1274">
        <v>7</v>
      </c>
      <c r="J20" s="1274">
        <v>7</v>
      </c>
      <c r="K20" s="1175"/>
      <c r="L20" s="1175"/>
      <c r="M20" s="1160">
        <f>SUM(F20:L20)</f>
        <v>35</v>
      </c>
    </row>
    <row r="21" spans="1:15" ht="16.5" customHeight="1" thickTop="1" thickBot="1" x14ac:dyDescent="0.3">
      <c r="A21" s="1278"/>
      <c r="B21" s="1279"/>
      <c r="C21" s="1279"/>
      <c r="D21" s="1280"/>
      <c r="E21" s="527" t="s">
        <v>18</v>
      </c>
      <c r="F21" s="1272"/>
      <c r="G21" s="1273"/>
      <c r="H21" s="1274"/>
      <c r="I21" s="1274"/>
      <c r="J21" s="1274"/>
      <c r="K21" s="1175"/>
      <c r="L21" s="1175"/>
      <c r="M21" s="1160"/>
    </row>
    <row r="22" spans="1:15" ht="16.5" customHeight="1" thickTop="1" thickBot="1" x14ac:dyDescent="0.3">
      <c r="A22" s="533"/>
      <c r="B22" s="534"/>
      <c r="C22" s="534"/>
      <c r="D22" s="535"/>
      <c r="E22" s="527" t="s">
        <v>19</v>
      </c>
      <c r="F22" s="1272"/>
      <c r="G22" s="1273"/>
      <c r="H22" s="1274"/>
      <c r="I22" s="1274"/>
      <c r="J22" s="1274"/>
      <c r="K22" s="1175"/>
      <c r="L22" s="1175"/>
      <c r="M22" s="1160"/>
    </row>
    <row r="23" spans="1:15" ht="16.5" customHeight="1" thickTop="1" thickBot="1" x14ac:dyDescent="0.3">
      <c r="A23" s="536"/>
      <c r="B23" s="1299" t="s">
        <v>100</v>
      </c>
      <c r="C23" s="1299"/>
      <c r="D23" s="537"/>
      <c r="E23" s="528" t="s">
        <v>20</v>
      </c>
      <c r="F23" s="1272"/>
      <c r="G23" s="1273"/>
      <c r="H23" s="1274"/>
      <c r="I23" s="1274"/>
      <c r="J23" s="1274"/>
      <c r="K23" s="1175"/>
      <c r="L23" s="1175"/>
      <c r="M23" s="1160"/>
    </row>
    <row r="24" spans="1:15" ht="16.5" customHeight="1" thickTop="1" thickBot="1" x14ac:dyDescent="0.3">
      <c r="A24" s="1281" t="s">
        <v>124</v>
      </c>
      <c r="B24" s="1282"/>
      <c r="C24" s="1282"/>
      <c r="D24" s="1283"/>
      <c r="E24" s="529" t="s">
        <v>15</v>
      </c>
      <c r="F24" s="1269">
        <v>7</v>
      </c>
      <c r="G24" s="1270">
        <v>7</v>
      </c>
      <c r="H24" s="1271">
        <v>7</v>
      </c>
      <c r="I24" s="1271">
        <v>7</v>
      </c>
      <c r="J24" s="1271">
        <v>7</v>
      </c>
      <c r="K24" s="1175"/>
      <c r="L24" s="1175"/>
      <c r="M24" s="1160">
        <f>SUM(F24:L24)</f>
        <v>35</v>
      </c>
    </row>
    <row r="25" spans="1:15" ht="16.5" customHeight="1" thickTop="1" thickBot="1" x14ac:dyDescent="0.3">
      <c r="A25" s="1284"/>
      <c r="B25" s="1285"/>
      <c r="C25" s="1285"/>
      <c r="D25" s="1286"/>
      <c r="E25" s="561" t="s">
        <v>18</v>
      </c>
      <c r="F25" s="1269"/>
      <c r="G25" s="1270"/>
      <c r="H25" s="1271"/>
      <c r="I25" s="1271"/>
      <c r="J25" s="1271"/>
      <c r="K25" s="1175"/>
      <c r="L25" s="1175"/>
      <c r="M25" s="1160"/>
    </row>
    <row r="26" spans="1:15" ht="16.5" customHeight="1" thickTop="1" thickBot="1" x14ac:dyDescent="0.3">
      <c r="A26" s="538"/>
      <c r="B26" s="539"/>
      <c r="C26" s="539"/>
      <c r="D26" s="540"/>
      <c r="E26" s="530" t="s">
        <v>19</v>
      </c>
      <c r="F26" s="1269"/>
      <c r="G26" s="1270"/>
      <c r="H26" s="1271"/>
      <c r="I26" s="1271"/>
      <c r="J26" s="1271"/>
      <c r="K26" s="1175"/>
      <c r="L26" s="1175"/>
      <c r="M26" s="1160"/>
    </row>
    <row r="27" spans="1:15" ht="16.5" customHeight="1" thickTop="1" thickBot="1" x14ac:dyDescent="0.3">
      <c r="A27" s="541"/>
      <c r="B27" s="1257" t="s">
        <v>129</v>
      </c>
      <c r="C27" s="1257"/>
      <c r="D27" s="542"/>
      <c r="E27" s="531" t="s">
        <v>20</v>
      </c>
      <c r="F27" s="1269"/>
      <c r="G27" s="1270"/>
      <c r="H27" s="1271"/>
      <c r="I27" s="1271"/>
      <c r="J27" s="1271"/>
      <c r="K27" s="1175"/>
      <c r="L27" s="1175"/>
      <c r="M27" s="1160"/>
    </row>
    <row r="28" spans="1:15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5" ht="24.75" thickTop="1" thickBot="1" x14ac:dyDescent="0.4">
      <c r="F29" s="225"/>
      <c r="G29" s="225"/>
      <c r="H29" s="225"/>
      <c r="I29" s="225"/>
      <c r="J29" s="225"/>
      <c r="K29" s="225"/>
      <c r="L29" s="225"/>
      <c r="M29" s="1173">
        <f>SUM(M8:M27)</f>
        <v>70</v>
      </c>
      <c r="O29" s="1186">
        <f>M29*9.88</f>
        <v>691.6</v>
      </c>
    </row>
    <row r="30" spans="1:15" ht="24.75" thickTop="1" thickBot="1" x14ac:dyDescent="0.4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173"/>
      <c r="O30" s="1186"/>
    </row>
  </sheetData>
  <mergeCells count="52">
    <mergeCell ref="A20:D21"/>
    <mergeCell ref="A24:D25"/>
    <mergeCell ref="A8:D9"/>
    <mergeCell ref="A12:D13"/>
    <mergeCell ref="A16:D17"/>
    <mergeCell ref="B23:C23"/>
    <mergeCell ref="H3:J3"/>
    <mergeCell ref="M29:M30"/>
    <mergeCell ref="O29:O30"/>
    <mergeCell ref="K20:K23"/>
    <mergeCell ref="L20:L23"/>
    <mergeCell ref="M20:M23"/>
    <mergeCell ref="J24:J27"/>
    <mergeCell ref="K24:K27"/>
    <mergeCell ref="L24:L27"/>
    <mergeCell ref="M24:M27"/>
    <mergeCell ref="J20:J23"/>
    <mergeCell ref="K16:K19"/>
    <mergeCell ref="L16:L19"/>
    <mergeCell ref="M16:M19"/>
    <mergeCell ref="J16:J19"/>
    <mergeCell ref="K12:K15"/>
    <mergeCell ref="F24:F27"/>
    <mergeCell ref="G24:G27"/>
    <mergeCell ref="H24:H27"/>
    <mergeCell ref="I24:I27"/>
    <mergeCell ref="F20:F23"/>
    <mergeCell ref="G20:G23"/>
    <mergeCell ref="H20:H23"/>
    <mergeCell ref="I20:I23"/>
    <mergeCell ref="J12:J15"/>
    <mergeCell ref="F16:F19"/>
    <mergeCell ref="G16:G19"/>
    <mergeCell ref="H16:H19"/>
    <mergeCell ref="I16:I19"/>
    <mergeCell ref="G12:G15"/>
    <mergeCell ref="B27:C27"/>
    <mergeCell ref="L12:L15"/>
    <mergeCell ref="M12:M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F12:F15"/>
    <mergeCell ref="H12:H15"/>
    <mergeCell ref="I12:I15"/>
  </mergeCells>
  <conditionalFormatting sqref="M29">
    <cfRule type="expression" dxfId="53" priority="2">
      <formula>LEN(TRIM(M29))=0</formula>
    </cfRule>
  </conditionalFormatting>
  <conditionalFormatting sqref="M29">
    <cfRule type="cellIs" dxfId="52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{5735BB95-D17B-4FCB-972B-3DF1191DC629}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735BB95-D17B-4FCB-972B-3DF1191DC629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953735"/>
  </sheetPr>
  <dimension ref="A3:O30"/>
  <sheetViews>
    <sheetView zoomScaleNormal="100" workbookViewId="0">
      <selection activeCell="B19" sqref="B19:C19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313" t="s">
        <v>138</v>
      </c>
      <c r="I3" s="1314"/>
      <c r="J3" s="1314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5" customHeight="1" x14ac:dyDescent="0.25">
      <c r="A8" s="562"/>
      <c r="B8" s="563"/>
      <c r="C8" s="563"/>
      <c r="D8" s="564"/>
      <c r="E8" s="576" t="s">
        <v>15</v>
      </c>
      <c r="F8" s="1193" t="s">
        <v>37</v>
      </c>
      <c r="G8" s="1300">
        <v>7</v>
      </c>
      <c r="H8" s="1301">
        <v>7</v>
      </c>
      <c r="I8" s="1301">
        <v>7</v>
      </c>
      <c r="J8" s="1301">
        <v>7</v>
      </c>
      <c r="K8" s="1175"/>
      <c r="L8" s="1175"/>
      <c r="M8" s="1160">
        <f>SUM(F8:L8)</f>
        <v>28</v>
      </c>
    </row>
    <row r="9" spans="1:13" ht="15" customHeight="1" x14ac:dyDescent="0.25">
      <c r="A9" s="565" t="s">
        <v>16</v>
      </c>
      <c r="B9" s="566">
        <v>43192</v>
      </c>
      <c r="C9" s="567" t="s">
        <v>17</v>
      </c>
      <c r="D9" s="568">
        <v>43198</v>
      </c>
      <c r="E9" s="569" t="s">
        <v>18</v>
      </c>
      <c r="F9" s="1193"/>
      <c r="G9" s="1300"/>
      <c r="H9" s="1300"/>
      <c r="I9" s="1300"/>
      <c r="J9" s="1300"/>
      <c r="K9" s="1175"/>
      <c r="L9" s="1175"/>
      <c r="M9" s="1160"/>
    </row>
    <row r="10" spans="1:13" ht="15" customHeight="1" x14ac:dyDescent="0.25">
      <c r="A10" s="565"/>
      <c r="B10" s="570"/>
      <c r="C10" s="571"/>
      <c r="D10" s="572"/>
      <c r="E10" s="569" t="s">
        <v>19</v>
      </c>
      <c r="F10" s="1193"/>
      <c r="G10" s="1300"/>
      <c r="H10" s="1300"/>
      <c r="I10" s="1300"/>
      <c r="J10" s="1300"/>
      <c r="K10" s="1175"/>
      <c r="L10" s="1175"/>
      <c r="M10" s="1160"/>
    </row>
    <row r="11" spans="1:13" ht="21" customHeight="1" x14ac:dyDescent="0.25">
      <c r="A11" s="573"/>
      <c r="B11" s="1299" t="s">
        <v>100</v>
      </c>
      <c r="C11" s="1299"/>
      <c r="D11" s="574"/>
      <c r="E11" s="575" t="s">
        <v>20</v>
      </c>
      <c r="F11" s="1193"/>
      <c r="G11" s="1300"/>
      <c r="H11" s="1301"/>
      <c r="I11" s="1301"/>
      <c r="J11" s="1301"/>
      <c r="K11" s="1175"/>
      <c r="L11" s="1175"/>
      <c r="M11" s="1160"/>
    </row>
    <row r="12" spans="1:13" x14ac:dyDescent="0.25">
      <c r="A12" s="577"/>
      <c r="B12" s="578"/>
      <c r="C12" s="578"/>
      <c r="D12" s="579"/>
      <c r="E12" s="580" t="s">
        <v>15</v>
      </c>
      <c r="F12" s="1302">
        <v>7</v>
      </c>
      <c r="G12" s="1303">
        <v>7</v>
      </c>
      <c r="H12" s="1304">
        <v>7</v>
      </c>
      <c r="I12" s="1304">
        <v>7</v>
      </c>
      <c r="J12" s="1304">
        <v>7</v>
      </c>
      <c r="K12" s="1175"/>
      <c r="L12" s="1175"/>
      <c r="M12" s="1160">
        <f>SUM(F12:L12)</f>
        <v>35</v>
      </c>
    </row>
    <row r="13" spans="1:13" x14ac:dyDescent="0.25">
      <c r="A13" s="577" t="s">
        <v>16</v>
      </c>
      <c r="B13" s="581">
        <v>43199</v>
      </c>
      <c r="C13" s="582" t="s">
        <v>17</v>
      </c>
      <c r="D13" s="583">
        <v>43205</v>
      </c>
      <c r="E13" s="612" t="s">
        <v>18</v>
      </c>
      <c r="F13" s="1302"/>
      <c r="G13" s="1303"/>
      <c r="H13" s="1304"/>
      <c r="I13" s="1304"/>
      <c r="J13" s="1304"/>
      <c r="K13" s="1175"/>
      <c r="L13" s="1175"/>
      <c r="M13" s="1160"/>
    </row>
    <row r="14" spans="1:13" x14ac:dyDescent="0.25">
      <c r="A14" s="577"/>
      <c r="B14" s="585"/>
      <c r="C14" s="578"/>
      <c r="D14" s="579"/>
      <c r="E14" s="584" t="s">
        <v>19</v>
      </c>
      <c r="F14" s="1302"/>
      <c r="G14" s="1303"/>
      <c r="H14" s="1304"/>
      <c r="I14" s="1304"/>
      <c r="J14" s="1304"/>
      <c r="K14" s="1175"/>
      <c r="L14" s="1175"/>
      <c r="M14" s="1160"/>
    </row>
    <row r="15" spans="1:13" ht="21" x14ac:dyDescent="0.25">
      <c r="A15" s="586"/>
      <c r="B15" s="1257" t="s">
        <v>129</v>
      </c>
      <c r="C15" s="1257"/>
      <c r="D15" s="587"/>
      <c r="E15" s="588" t="s">
        <v>20</v>
      </c>
      <c r="F15" s="1302"/>
      <c r="G15" s="1303"/>
      <c r="H15" s="1304"/>
      <c r="I15" s="1304"/>
      <c r="J15" s="1304"/>
      <c r="K15" s="1175"/>
      <c r="L15" s="1175"/>
      <c r="M15" s="1160"/>
    </row>
    <row r="16" spans="1:13" x14ac:dyDescent="0.25">
      <c r="A16" s="601"/>
      <c r="B16" s="602"/>
      <c r="C16" s="602"/>
      <c r="D16" s="603"/>
      <c r="E16" s="560" t="s">
        <v>15</v>
      </c>
      <c r="F16" s="1306">
        <v>7</v>
      </c>
      <c r="G16" s="1307">
        <v>7</v>
      </c>
      <c r="H16" s="1305">
        <v>7</v>
      </c>
      <c r="I16" s="1305">
        <v>7</v>
      </c>
      <c r="J16" s="1305">
        <v>7</v>
      </c>
      <c r="K16" s="1175"/>
      <c r="L16" s="1175"/>
      <c r="M16" s="1160">
        <f>SUM(F16:L16)</f>
        <v>35</v>
      </c>
    </row>
    <row r="17" spans="1:15" x14ac:dyDescent="0.25">
      <c r="A17" s="601" t="s">
        <v>16</v>
      </c>
      <c r="B17" s="604">
        <v>43206</v>
      </c>
      <c r="C17" s="605" t="s">
        <v>17</v>
      </c>
      <c r="D17" s="606">
        <v>43212</v>
      </c>
      <c r="E17" s="607" t="s">
        <v>18</v>
      </c>
      <c r="F17" s="1306"/>
      <c r="G17" s="1307"/>
      <c r="H17" s="1305"/>
      <c r="I17" s="1305"/>
      <c r="J17" s="1305"/>
      <c r="K17" s="1175"/>
      <c r="L17" s="1175"/>
      <c r="M17" s="1160"/>
    </row>
    <row r="18" spans="1:15" x14ac:dyDescent="0.25">
      <c r="A18" s="601"/>
      <c r="B18" s="608"/>
      <c r="C18" s="602"/>
      <c r="D18" s="603"/>
      <c r="E18" s="607" t="s">
        <v>19</v>
      </c>
      <c r="F18" s="1306"/>
      <c r="G18" s="1307"/>
      <c r="H18" s="1305"/>
      <c r="I18" s="1305"/>
      <c r="J18" s="1305"/>
      <c r="K18" s="1175"/>
      <c r="L18" s="1175"/>
      <c r="M18" s="1160"/>
    </row>
    <row r="19" spans="1:15" ht="21" x14ac:dyDescent="0.25">
      <c r="A19" s="609"/>
      <c r="B19" s="1299" t="s">
        <v>100</v>
      </c>
      <c r="C19" s="1299"/>
      <c r="D19" s="610"/>
      <c r="E19" s="611" t="s">
        <v>20</v>
      </c>
      <c r="F19" s="1306"/>
      <c r="G19" s="1307"/>
      <c r="H19" s="1305"/>
      <c r="I19" s="1305"/>
      <c r="J19" s="1305"/>
      <c r="K19" s="1175"/>
      <c r="L19" s="1175"/>
      <c r="M19" s="1160"/>
    </row>
    <row r="20" spans="1:15" x14ac:dyDescent="0.25">
      <c r="A20" s="589"/>
      <c r="B20" s="590"/>
      <c r="C20" s="590"/>
      <c r="D20" s="591"/>
      <c r="E20" s="592" t="s">
        <v>15</v>
      </c>
      <c r="F20" s="1310">
        <v>7</v>
      </c>
      <c r="G20" s="1311">
        <v>7</v>
      </c>
      <c r="H20" s="1312">
        <v>7</v>
      </c>
      <c r="I20" s="1312">
        <v>7</v>
      </c>
      <c r="J20" s="1312">
        <v>7</v>
      </c>
      <c r="K20" s="1175"/>
      <c r="L20" s="1175"/>
      <c r="M20" s="1160">
        <f>SUM(F20:L20)</f>
        <v>35</v>
      </c>
    </row>
    <row r="21" spans="1:15" x14ac:dyDescent="0.25">
      <c r="A21" s="589" t="s">
        <v>16</v>
      </c>
      <c r="B21" s="593">
        <v>43213</v>
      </c>
      <c r="C21" s="594" t="s">
        <v>17</v>
      </c>
      <c r="D21" s="595">
        <v>43219</v>
      </c>
      <c r="E21" s="612" t="s">
        <v>18</v>
      </c>
      <c r="F21" s="1310"/>
      <c r="G21" s="1311"/>
      <c r="H21" s="1312"/>
      <c r="I21" s="1312"/>
      <c r="J21" s="1312"/>
      <c r="K21" s="1175"/>
      <c r="L21" s="1175"/>
      <c r="M21" s="1160"/>
    </row>
    <row r="22" spans="1:15" x14ac:dyDescent="0.25">
      <c r="A22" s="589"/>
      <c r="B22" s="597"/>
      <c r="C22" s="590"/>
      <c r="D22" s="591"/>
      <c r="E22" s="596" t="s">
        <v>19</v>
      </c>
      <c r="F22" s="1310"/>
      <c r="G22" s="1311"/>
      <c r="H22" s="1312"/>
      <c r="I22" s="1312"/>
      <c r="J22" s="1312"/>
      <c r="K22" s="1175"/>
      <c r="L22" s="1175"/>
      <c r="M22" s="1160"/>
    </row>
    <row r="23" spans="1:15" ht="21" x14ac:dyDescent="0.25">
      <c r="A23" s="598"/>
      <c r="B23" s="1257" t="s">
        <v>129</v>
      </c>
      <c r="C23" s="1257"/>
      <c r="D23" s="599"/>
      <c r="E23" s="600" t="s">
        <v>20</v>
      </c>
      <c r="F23" s="1310"/>
      <c r="G23" s="1311"/>
      <c r="H23" s="1312"/>
      <c r="I23" s="1312"/>
      <c r="J23" s="1312"/>
      <c r="K23" s="1175"/>
      <c r="L23" s="1175"/>
      <c r="M23" s="1160"/>
    </row>
    <row r="24" spans="1:15" x14ac:dyDescent="0.25">
      <c r="A24" s="617"/>
      <c r="B24" s="623"/>
      <c r="C24" s="623"/>
      <c r="D24" s="624"/>
      <c r="E24" s="629" t="s">
        <v>15</v>
      </c>
      <c r="F24" s="1308"/>
      <c r="G24" s="1309"/>
      <c r="H24" s="1262"/>
      <c r="I24" s="1262"/>
      <c r="J24" s="1262"/>
      <c r="K24" s="1175"/>
      <c r="L24" s="1175"/>
      <c r="M24" s="1160">
        <f>SUM(F24:L24)</f>
        <v>0</v>
      </c>
    </row>
    <row r="25" spans="1:15" x14ac:dyDescent="0.25">
      <c r="A25" s="617" t="s">
        <v>16</v>
      </c>
      <c r="B25" s="618">
        <v>43220</v>
      </c>
      <c r="C25" s="619" t="s">
        <v>17</v>
      </c>
      <c r="D25" s="620">
        <v>43220</v>
      </c>
      <c r="E25" s="621" t="s">
        <v>18</v>
      </c>
      <c r="F25" s="1308"/>
      <c r="G25" s="1309"/>
      <c r="H25" s="1262"/>
      <c r="I25" s="1262"/>
      <c r="J25" s="1262"/>
      <c r="K25" s="1175"/>
      <c r="L25" s="1175"/>
      <c r="M25" s="1160"/>
    </row>
    <row r="26" spans="1:15" x14ac:dyDescent="0.25">
      <c r="A26" s="630"/>
      <c r="B26" s="622"/>
      <c r="C26" s="623"/>
      <c r="D26" s="624"/>
      <c r="E26" s="621" t="s">
        <v>19</v>
      </c>
      <c r="F26" s="1308"/>
      <c r="G26" s="1309"/>
      <c r="H26" s="1262"/>
      <c r="I26" s="1262"/>
      <c r="J26" s="1262"/>
      <c r="K26" s="1175"/>
      <c r="L26" s="1175"/>
      <c r="M26" s="1160"/>
    </row>
    <row r="27" spans="1:15" x14ac:dyDescent="0.25">
      <c r="A27" s="631"/>
      <c r="B27" s="632"/>
      <c r="C27" s="632"/>
      <c r="D27" s="633"/>
      <c r="E27" s="634" t="s">
        <v>20</v>
      </c>
      <c r="F27" s="1308"/>
      <c r="G27" s="1309"/>
      <c r="H27" s="1262"/>
      <c r="I27" s="1262"/>
      <c r="J27" s="1262"/>
      <c r="K27" s="1175"/>
      <c r="L27" s="1175"/>
      <c r="M27" s="116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133</v>
      </c>
      <c r="O29" s="1186">
        <f>M29*9.77</f>
        <v>1299.4099999999999</v>
      </c>
    </row>
    <row r="30" spans="1:15" ht="23.25" x14ac:dyDescent="0.35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173"/>
      <c r="O30" s="1186"/>
    </row>
  </sheetData>
  <mergeCells count="49">
    <mergeCell ref="H3:J3"/>
    <mergeCell ref="M29:M30"/>
    <mergeCell ref="O29:O30"/>
    <mergeCell ref="K20:K23"/>
    <mergeCell ref="L20:L23"/>
    <mergeCell ref="M20:M23"/>
    <mergeCell ref="J24:J27"/>
    <mergeCell ref="K24:K27"/>
    <mergeCell ref="L24:L27"/>
    <mergeCell ref="M24:M27"/>
    <mergeCell ref="J20:J23"/>
    <mergeCell ref="K16:K19"/>
    <mergeCell ref="L16:L19"/>
    <mergeCell ref="M16:M19"/>
    <mergeCell ref="K12:K15"/>
    <mergeCell ref="L12:L15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I12:I15"/>
    <mergeCell ref="J12:J15"/>
    <mergeCell ref="J16:J19"/>
    <mergeCell ref="B19:C19"/>
    <mergeCell ref="F16:F19"/>
    <mergeCell ref="G16:G19"/>
    <mergeCell ref="H16:H19"/>
    <mergeCell ref="I16:I19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F12:F15"/>
    <mergeCell ref="G12:G15"/>
    <mergeCell ref="H12:H15"/>
  </mergeCells>
  <conditionalFormatting sqref="M29">
    <cfRule type="expression" dxfId="51" priority="2">
      <formula>LEN(TRIM(M29))=0</formula>
    </cfRule>
  </conditionalFormatting>
  <conditionalFormatting sqref="M29">
    <cfRule type="cellIs" dxfId="50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{32A5F7F7-582C-4537-83FC-C320F1A1733F}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2A5F7F7-582C-4537-83FC-C320F1A1733F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953735"/>
  </sheetPr>
  <dimension ref="A3:O30"/>
  <sheetViews>
    <sheetView zoomScaleNormal="100" workbookViewId="0">
      <selection activeCell="F20" sqref="F20:F23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00" t="s">
        <v>139</v>
      </c>
      <c r="I3" s="1200"/>
      <c r="J3" s="1200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5" customHeight="1" thickTop="1" thickBot="1" x14ac:dyDescent="0.3">
      <c r="A8" s="613"/>
      <c r="B8" s="614"/>
      <c r="C8" s="614"/>
      <c r="D8" s="615"/>
      <c r="E8" s="616" t="s">
        <v>15</v>
      </c>
      <c r="F8" s="1260"/>
      <c r="G8" s="1193" t="s">
        <v>37</v>
      </c>
      <c r="H8" s="1318" t="s">
        <v>113</v>
      </c>
      <c r="I8" s="1318" t="s">
        <v>140</v>
      </c>
      <c r="J8" s="1318" t="s">
        <v>141</v>
      </c>
      <c r="K8" s="1315" t="s">
        <v>113</v>
      </c>
      <c r="L8" s="1315" t="s">
        <v>65</v>
      </c>
      <c r="M8" s="1316">
        <f>SUM(F8:L8)</f>
        <v>0</v>
      </c>
    </row>
    <row r="9" spans="1:13" ht="15" customHeight="1" thickTop="1" thickBot="1" x14ac:dyDescent="0.3">
      <c r="A9" s="617" t="s">
        <v>16</v>
      </c>
      <c r="B9" s="618">
        <v>43221</v>
      </c>
      <c r="C9" s="619" t="s">
        <v>17</v>
      </c>
      <c r="D9" s="620">
        <v>43226</v>
      </c>
      <c r="E9" s="621" t="s">
        <v>18</v>
      </c>
      <c r="F9" s="1260"/>
      <c r="G9" s="1193"/>
      <c r="H9" s="1319"/>
      <c r="I9" s="1319"/>
      <c r="J9" s="1319"/>
      <c r="K9" s="1315"/>
      <c r="L9" s="1315"/>
      <c r="M9" s="1316"/>
    </row>
    <row r="10" spans="1:13" ht="15" customHeight="1" thickTop="1" thickBot="1" x14ac:dyDescent="0.3">
      <c r="A10" s="617"/>
      <c r="B10" s="622"/>
      <c r="C10" s="623"/>
      <c r="D10" s="624"/>
      <c r="E10" s="621" t="s">
        <v>19</v>
      </c>
      <c r="F10" s="1260"/>
      <c r="G10" s="1193"/>
      <c r="H10" s="1319"/>
      <c r="I10" s="1319"/>
      <c r="J10" s="1319"/>
      <c r="K10" s="1315"/>
      <c r="L10" s="1315"/>
      <c r="M10" s="1316"/>
    </row>
    <row r="11" spans="1:13" ht="21" customHeight="1" thickTop="1" thickBot="1" x14ac:dyDescent="0.4">
      <c r="A11" s="625"/>
      <c r="B11" s="1317"/>
      <c r="C11" s="1317"/>
      <c r="D11" s="626"/>
      <c r="E11" s="627" t="s">
        <v>20</v>
      </c>
      <c r="F11" s="1260"/>
      <c r="G11" s="1193"/>
      <c r="H11" s="1318"/>
      <c r="I11" s="1318"/>
      <c r="J11" s="1318"/>
      <c r="K11" s="1315"/>
      <c r="L11" s="1315"/>
      <c r="M11" s="1316"/>
    </row>
    <row r="12" spans="1:13" ht="16.5" customHeight="1" thickTop="1" thickBot="1" x14ac:dyDescent="0.3">
      <c r="A12" s="617"/>
      <c r="B12" s="623"/>
      <c r="C12" s="623"/>
      <c r="D12" s="624"/>
      <c r="E12" s="628" t="s">
        <v>15</v>
      </c>
      <c r="F12" s="1320" t="s">
        <v>113</v>
      </c>
      <c r="G12" s="1193" t="s">
        <v>37</v>
      </c>
      <c r="H12" s="1318" t="s">
        <v>140</v>
      </c>
      <c r="I12" s="1193" t="s">
        <v>37</v>
      </c>
      <c r="J12" s="1318" t="s">
        <v>141</v>
      </c>
      <c r="K12" s="1315" t="s">
        <v>113</v>
      </c>
      <c r="L12" s="1315" t="s">
        <v>65</v>
      </c>
      <c r="M12" s="1316">
        <f>SUM(F12:L12)</f>
        <v>0</v>
      </c>
    </row>
    <row r="13" spans="1:13" ht="15" customHeight="1" thickTop="1" thickBot="1" x14ac:dyDescent="0.3">
      <c r="A13" s="617" t="s">
        <v>16</v>
      </c>
      <c r="B13" s="618">
        <v>43227</v>
      </c>
      <c r="C13" s="619" t="s">
        <v>17</v>
      </c>
      <c r="D13" s="620">
        <v>43233</v>
      </c>
      <c r="E13" s="621" t="s">
        <v>18</v>
      </c>
      <c r="F13" s="1320"/>
      <c r="G13" s="1193"/>
      <c r="H13" s="1318"/>
      <c r="I13" s="1193"/>
      <c r="J13" s="1318"/>
      <c r="K13" s="1315"/>
      <c r="L13" s="1315"/>
      <c r="M13" s="1316"/>
    </row>
    <row r="14" spans="1:13" ht="15" customHeight="1" thickTop="1" thickBot="1" x14ac:dyDescent="0.3">
      <c r="A14" s="617"/>
      <c r="B14" s="622"/>
      <c r="C14" s="623"/>
      <c r="D14" s="624"/>
      <c r="E14" s="621" t="s">
        <v>19</v>
      </c>
      <c r="F14" s="1320"/>
      <c r="G14" s="1193"/>
      <c r="H14" s="1318"/>
      <c r="I14" s="1193"/>
      <c r="J14" s="1318"/>
      <c r="K14" s="1315"/>
      <c r="L14" s="1315"/>
      <c r="M14" s="1316"/>
    </row>
    <row r="15" spans="1:13" ht="21" customHeight="1" thickTop="1" thickBot="1" x14ac:dyDescent="0.4">
      <c r="A15" s="625"/>
      <c r="B15" s="1317"/>
      <c r="C15" s="1317"/>
      <c r="D15" s="626"/>
      <c r="E15" s="627" t="s">
        <v>20</v>
      </c>
      <c r="F15" s="1320"/>
      <c r="G15" s="1193"/>
      <c r="H15" s="1318"/>
      <c r="I15" s="1193"/>
      <c r="J15" s="1318"/>
      <c r="K15" s="1315"/>
      <c r="L15" s="1315"/>
      <c r="M15" s="1316"/>
    </row>
    <row r="16" spans="1:13" ht="16.5" thickTop="1" thickBot="1" x14ac:dyDescent="0.3">
      <c r="A16" s="617"/>
      <c r="B16" s="623"/>
      <c r="C16" s="623"/>
      <c r="D16" s="624"/>
      <c r="E16" s="629" t="s">
        <v>15</v>
      </c>
      <c r="F16" s="1323" t="s">
        <v>113</v>
      </c>
      <c r="G16" s="1324" t="s">
        <v>87</v>
      </c>
      <c r="H16" s="1321" t="s">
        <v>79</v>
      </c>
      <c r="I16" s="1321" t="s">
        <v>65</v>
      </c>
      <c r="J16" s="1321" t="s">
        <v>63</v>
      </c>
      <c r="K16" s="1322" t="s">
        <v>113</v>
      </c>
      <c r="L16" s="1322" t="s">
        <v>65</v>
      </c>
      <c r="M16" s="1316">
        <f>SUM(F16:L16)</f>
        <v>0</v>
      </c>
    </row>
    <row r="17" spans="1:15" x14ac:dyDescent="0.25">
      <c r="A17" s="617" t="s">
        <v>16</v>
      </c>
      <c r="B17" s="618">
        <v>43234</v>
      </c>
      <c r="C17" s="619" t="s">
        <v>17</v>
      </c>
      <c r="D17" s="620">
        <v>43240</v>
      </c>
      <c r="E17" s="621" t="s">
        <v>18</v>
      </c>
      <c r="F17" s="1323"/>
      <c r="G17" s="1324"/>
      <c r="H17" s="1321"/>
      <c r="I17" s="1321"/>
      <c r="J17" s="1321"/>
      <c r="K17" s="1322"/>
      <c r="L17" s="1322"/>
      <c r="M17" s="1316"/>
    </row>
    <row r="18" spans="1:15" x14ac:dyDescent="0.25">
      <c r="A18" s="617"/>
      <c r="B18" s="622"/>
      <c r="C18" s="623"/>
      <c r="D18" s="624"/>
      <c r="E18" s="621" t="s">
        <v>19</v>
      </c>
      <c r="F18" s="1323"/>
      <c r="G18" s="1324"/>
      <c r="H18" s="1321"/>
      <c r="I18" s="1321"/>
      <c r="J18" s="1321"/>
      <c r="K18" s="1322"/>
      <c r="L18" s="1322"/>
      <c r="M18" s="1316"/>
    </row>
    <row r="19" spans="1:15" ht="22.5" thickTop="1" thickBot="1" x14ac:dyDescent="0.4">
      <c r="A19" s="625"/>
      <c r="B19" s="1317"/>
      <c r="C19" s="1317"/>
      <c r="D19" s="626"/>
      <c r="E19" s="627" t="s">
        <v>20</v>
      </c>
      <c r="F19" s="1323"/>
      <c r="G19" s="1324"/>
      <c r="H19" s="1321"/>
      <c r="I19" s="1321"/>
      <c r="J19" s="1321"/>
      <c r="K19" s="1322"/>
      <c r="L19" s="1322"/>
      <c r="M19" s="1316"/>
    </row>
    <row r="20" spans="1:15" ht="15" customHeight="1" thickTop="1" thickBot="1" x14ac:dyDescent="0.3">
      <c r="A20" s="635"/>
      <c r="B20" s="636"/>
      <c r="C20" s="636"/>
      <c r="D20" s="637"/>
      <c r="E20" s="638" t="s">
        <v>15</v>
      </c>
      <c r="F20" s="1193" t="s">
        <v>37</v>
      </c>
      <c r="G20" s="1328">
        <v>7</v>
      </c>
      <c r="H20" s="1329">
        <v>7</v>
      </c>
      <c r="I20" s="1329">
        <v>7</v>
      </c>
      <c r="J20" s="1329">
        <v>7</v>
      </c>
      <c r="K20" s="1175"/>
      <c r="L20" s="1175"/>
      <c r="M20" s="1160">
        <f>SUM(F20:L20)</f>
        <v>28</v>
      </c>
    </row>
    <row r="21" spans="1:15" ht="15" customHeight="1" thickTop="1" thickBot="1" x14ac:dyDescent="0.3">
      <c r="A21" s="635" t="s">
        <v>16</v>
      </c>
      <c r="B21" s="639">
        <v>43241</v>
      </c>
      <c r="C21" s="640" t="s">
        <v>17</v>
      </c>
      <c r="D21" s="641">
        <v>43247</v>
      </c>
      <c r="E21" s="561" t="s">
        <v>18</v>
      </c>
      <c r="F21" s="1193"/>
      <c r="G21" s="1328"/>
      <c r="H21" s="1329"/>
      <c r="I21" s="1329"/>
      <c r="J21" s="1329"/>
      <c r="K21" s="1175"/>
      <c r="L21" s="1175"/>
      <c r="M21" s="1160"/>
    </row>
    <row r="22" spans="1:15" ht="15" customHeight="1" thickTop="1" thickBot="1" x14ac:dyDescent="0.3">
      <c r="A22" s="635"/>
      <c r="B22" s="643"/>
      <c r="C22" s="636"/>
      <c r="D22" s="637"/>
      <c r="E22" s="642" t="s">
        <v>19</v>
      </c>
      <c r="F22" s="1193"/>
      <c r="G22" s="1328"/>
      <c r="H22" s="1329"/>
      <c r="I22" s="1329"/>
      <c r="J22" s="1329"/>
      <c r="K22" s="1175"/>
      <c r="L22" s="1175"/>
      <c r="M22" s="1160"/>
    </row>
    <row r="23" spans="1:15" ht="21" customHeight="1" thickTop="1" thickBot="1" x14ac:dyDescent="0.3">
      <c r="A23" s="644"/>
      <c r="B23" s="1257" t="s">
        <v>129</v>
      </c>
      <c r="C23" s="1257"/>
      <c r="D23" s="645"/>
      <c r="E23" s="646" t="s">
        <v>20</v>
      </c>
      <c r="F23" s="1193"/>
      <c r="G23" s="1328"/>
      <c r="H23" s="1329"/>
      <c r="I23" s="1329"/>
      <c r="J23" s="1329"/>
      <c r="K23" s="1175"/>
      <c r="L23" s="1175"/>
      <c r="M23" s="1160"/>
    </row>
    <row r="24" spans="1:15" ht="16.5" thickTop="1" thickBot="1" x14ac:dyDescent="0.3">
      <c r="A24" s="647"/>
      <c r="B24" s="648"/>
      <c r="C24" s="648"/>
      <c r="D24" s="649"/>
      <c r="E24" s="560" t="s">
        <v>15</v>
      </c>
      <c r="F24" s="1325">
        <v>7</v>
      </c>
      <c r="G24" s="1326">
        <v>7</v>
      </c>
      <c r="H24" s="1327">
        <v>7</v>
      </c>
      <c r="I24" s="1327">
        <v>7</v>
      </c>
      <c r="J24" s="1262"/>
      <c r="K24" s="1175"/>
      <c r="L24" s="1175"/>
      <c r="M24" s="1160">
        <f>SUM(F24:L24)</f>
        <v>28</v>
      </c>
    </row>
    <row r="25" spans="1:15" x14ac:dyDescent="0.25">
      <c r="A25" s="647" t="s">
        <v>16</v>
      </c>
      <c r="B25" s="650">
        <v>43248</v>
      </c>
      <c r="C25" s="651" t="s">
        <v>17</v>
      </c>
      <c r="D25" s="652">
        <v>43251</v>
      </c>
      <c r="E25" s="653" t="s">
        <v>18</v>
      </c>
      <c r="F25" s="1325"/>
      <c r="G25" s="1326"/>
      <c r="H25" s="1327"/>
      <c r="I25" s="1327"/>
      <c r="J25" s="1262"/>
      <c r="K25" s="1175"/>
      <c r="L25" s="1175"/>
      <c r="M25" s="1160"/>
    </row>
    <row r="26" spans="1:15" x14ac:dyDescent="0.25">
      <c r="A26" s="654"/>
      <c r="B26" s="655"/>
      <c r="C26" s="648"/>
      <c r="D26" s="649"/>
      <c r="E26" s="653" t="s">
        <v>19</v>
      </c>
      <c r="F26" s="1325"/>
      <c r="G26" s="1326"/>
      <c r="H26" s="1327"/>
      <c r="I26" s="1327"/>
      <c r="J26" s="1262"/>
      <c r="K26" s="1175"/>
      <c r="L26" s="1175"/>
      <c r="M26" s="1160"/>
    </row>
    <row r="27" spans="1:15" ht="21" x14ac:dyDescent="0.25">
      <c r="A27" s="656"/>
      <c r="B27" s="1299" t="s">
        <v>100</v>
      </c>
      <c r="C27" s="1299"/>
      <c r="D27" s="657"/>
      <c r="E27" s="658" t="s">
        <v>20</v>
      </c>
      <c r="F27" s="1325"/>
      <c r="G27" s="1326"/>
      <c r="H27" s="1327"/>
      <c r="I27" s="1327"/>
      <c r="J27" s="1262"/>
      <c r="K27" s="1175"/>
      <c r="L27" s="1175"/>
      <c r="M27" s="116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4.75" thickTop="1" thickBot="1" x14ac:dyDescent="0.4">
      <c r="F29" s="225"/>
      <c r="G29" s="225"/>
      <c r="H29" s="225"/>
      <c r="I29" s="225"/>
      <c r="J29" s="225"/>
      <c r="K29" s="225"/>
      <c r="L29" s="225"/>
      <c r="M29" s="1173">
        <f>SUM(M8:M27)</f>
        <v>56</v>
      </c>
      <c r="O29" s="1186">
        <f>M29*9.77</f>
        <v>547.12</v>
      </c>
    </row>
    <row r="30" spans="1:15" ht="24.75" thickTop="1" thickBot="1" x14ac:dyDescent="0.4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173"/>
      <c r="O30" s="1186"/>
    </row>
  </sheetData>
  <mergeCells count="50">
    <mergeCell ref="M29:M30"/>
    <mergeCell ref="O29:O30"/>
    <mergeCell ref="K20:K23"/>
    <mergeCell ref="L20:L23"/>
    <mergeCell ref="M20:M23"/>
    <mergeCell ref="J24:J27"/>
    <mergeCell ref="K24:K27"/>
    <mergeCell ref="L24:L27"/>
    <mergeCell ref="M24:M27"/>
    <mergeCell ref="J20:J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B27:C27"/>
    <mergeCell ref="J16:J19"/>
    <mergeCell ref="K16:K19"/>
    <mergeCell ref="L16:L19"/>
    <mergeCell ref="M16:M19"/>
    <mergeCell ref="B19:C19"/>
    <mergeCell ref="F16:F19"/>
    <mergeCell ref="G16:G19"/>
    <mergeCell ref="H16:H19"/>
    <mergeCell ref="I16:I19"/>
    <mergeCell ref="F12:F15"/>
    <mergeCell ref="G12:G15"/>
    <mergeCell ref="H12:H15"/>
    <mergeCell ref="I12:I15"/>
    <mergeCell ref="J12:J15"/>
    <mergeCell ref="H3:J3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49" priority="2">
      <formula>LEN(TRIM(M29))=0</formula>
    </cfRule>
  </conditionalFormatting>
  <conditionalFormatting sqref="M29">
    <cfRule type="cellIs" dxfId="48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{8FC5A236-5459-4B16-BAA0-7DF0151154E3}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FC5A236-5459-4B16-BAA0-7DF0151154E3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tabColor rgb="FF953735"/>
  </sheetPr>
  <dimension ref="A3:O30"/>
  <sheetViews>
    <sheetView zoomScaleNormal="100" workbookViewId="0">
      <selection activeCell="B11" sqref="B11:C11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336" t="s">
        <v>142</v>
      </c>
      <c r="I3" s="1336"/>
      <c r="J3" s="1336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659"/>
      <c r="B8" s="660"/>
      <c r="C8" s="660"/>
      <c r="D8" s="661"/>
      <c r="E8" s="576" t="s">
        <v>15</v>
      </c>
      <c r="F8" s="1260"/>
      <c r="G8" s="1261"/>
      <c r="H8" s="1262"/>
      <c r="I8" s="1262"/>
      <c r="J8" s="1327">
        <v>7</v>
      </c>
      <c r="K8" s="1175"/>
      <c r="L8" s="1175"/>
      <c r="M8" s="1160">
        <f>SUM(F8:L8)</f>
        <v>7</v>
      </c>
    </row>
    <row r="9" spans="1:13" x14ac:dyDescent="0.25">
      <c r="A9" s="647" t="s">
        <v>16</v>
      </c>
      <c r="B9" s="650">
        <v>43252</v>
      </c>
      <c r="C9" s="651" t="s">
        <v>17</v>
      </c>
      <c r="D9" s="652">
        <v>43254</v>
      </c>
      <c r="E9" s="653" t="s">
        <v>18</v>
      </c>
      <c r="F9" s="1260"/>
      <c r="G9" s="1261"/>
      <c r="H9" s="1261"/>
      <c r="I9" s="1261"/>
      <c r="J9" s="1330"/>
      <c r="K9" s="1175"/>
      <c r="L9" s="1175"/>
      <c r="M9" s="1160"/>
    </row>
    <row r="10" spans="1:13" x14ac:dyDescent="0.25">
      <c r="A10" s="647"/>
      <c r="B10" s="655"/>
      <c r="C10" s="648"/>
      <c r="D10" s="649"/>
      <c r="E10" s="653" t="s">
        <v>19</v>
      </c>
      <c r="F10" s="1260"/>
      <c r="G10" s="1261"/>
      <c r="H10" s="1261"/>
      <c r="I10" s="1261"/>
      <c r="J10" s="1330"/>
      <c r="K10" s="1175"/>
      <c r="L10" s="1175"/>
      <c r="M10" s="1160"/>
    </row>
    <row r="11" spans="1:13" ht="21" x14ac:dyDescent="0.25">
      <c r="A11" s="662"/>
      <c r="B11" s="1299" t="s">
        <v>100</v>
      </c>
      <c r="C11" s="1299"/>
      <c r="D11" s="663"/>
      <c r="E11" s="664" t="s">
        <v>20</v>
      </c>
      <c r="F11" s="1260"/>
      <c r="G11" s="1261"/>
      <c r="H11" s="1262"/>
      <c r="I11" s="1262"/>
      <c r="J11" s="1327"/>
      <c r="K11" s="1175"/>
      <c r="L11" s="1175"/>
      <c r="M11" s="1160"/>
    </row>
    <row r="12" spans="1:13" x14ac:dyDescent="0.25">
      <c r="A12" s="635"/>
      <c r="B12" s="636"/>
      <c r="C12" s="636"/>
      <c r="D12" s="637"/>
      <c r="E12" s="665" t="s">
        <v>15</v>
      </c>
      <c r="F12" s="1331">
        <v>7</v>
      </c>
      <c r="G12" s="1328">
        <v>7</v>
      </c>
      <c r="H12" s="1329">
        <v>7</v>
      </c>
      <c r="I12" s="1329">
        <v>7</v>
      </c>
      <c r="J12" s="1329">
        <v>7</v>
      </c>
      <c r="K12" s="1175"/>
      <c r="L12" s="1175"/>
      <c r="M12" s="1160">
        <f>SUM(F12:L12)</f>
        <v>35</v>
      </c>
    </row>
    <row r="13" spans="1:13" x14ac:dyDescent="0.25">
      <c r="A13" s="635" t="s">
        <v>16</v>
      </c>
      <c r="B13" s="639">
        <v>43255</v>
      </c>
      <c r="C13" s="640" t="s">
        <v>17</v>
      </c>
      <c r="D13" s="641">
        <v>43261</v>
      </c>
      <c r="E13" s="561" t="s">
        <v>18</v>
      </c>
      <c r="F13" s="1331"/>
      <c r="G13" s="1328"/>
      <c r="H13" s="1329"/>
      <c r="I13" s="1329"/>
      <c r="J13" s="1329"/>
      <c r="K13" s="1175"/>
      <c r="L13" s="1175"/>
      <c r="M13" s="1160"/>
    </row>
    <row r="14" spans="1:13" x14ac:dyDescent="0.25">
      <c r="A14" s="635"/>
      <c r="B14" s="643"/>
      <c r="C14" s="636"/>
      <c r="D14" s="637"/>
      <c r="E14" s="642" t="s">
        <v>19</v>
      </c>
      <c r="F14" s="1331"/>
      <c r="G14" s="1328"/>
      <c r="H14" s="1329"/>
      <c r="I14" s="1329"/>
      <c r="J14" s="1329"/>
      <c r="K14" s="1175"/>
      <c r="L14" s="1175"/>
      <c r="M14" s="1160"/>
    </row>
    <row r="15" spans="1:13" ht="21" x14ac:dyDescent="0.25">
      <c r="A15" s="644"/>
      <c r="B15" s="1257" t="s">
        <v>129</v>
      </c>
      <c r="C15" s="1257"/>
      <c r="D15" s="645"/>
      <c r="E15" s="646" t="s">
        <v>20</v>
      </c>
      <c r="F15" s="1331"/>
      <c r="G15" s="1328"/>
      <c r="H15" s="1329"/>
      <c r="I15" s="1329"/>
      <c r="J15" s="1329"/>
      <c r="K15" s="1175"/>
      <c r="L15" s="1175"/>
      <c r="M15" s="1160"/>
    </row>
    <row r="16" spans="1:13" x14ac:dyDescent="0.25">
      <c r="A16" s="677"/>
      <c r="B16" s="678"/>
      <c r="C16" s="678"/>
      <c r="D16" s="679"/>
      <c r="E16" s="680" t="s">
        <v>15</v>
      </c>
      <c r="F16" s="1334" t="s">
        <v>130</v>
      </c>
      <c r="G16" s="1335" t="s">
        <v>134</v>
      </c>
      <c r="H16" s="1332" t="s">
        <v>131</v>
      </c>
      <c r="I16" s="1332" t="s">
        <v>132</v>
      </c>
      <c r="J16" s="1332" t="s">
        <v>133</v>
      </c>
      <c r="K16" s="1337" t="s">
        <v>130</v>
      </c>
      <c r="L16" s="1337" t="s">
        <v>132</v>
      </c>
      <c r="M16" s="1338">
        <f>SUM(F16:L16)</f>
        <v>0</v>
      </c>
    </row>
    <row r="17" spans="1:15" x14ac:dyDescent="0.25">
      <c r="A17" s="677" t="s">
        <v>16</v>
      </c>
      <c r="B17" s="681">
        <v>43262</v>
      </c>
      <c r="C17" s="682" t="s">
        <v>17</v>
      </c>
      <c r="D17" s="683">
        <v>43268</v>
      </c>
      <c r="E17" s="684" t="s">
        <v>18</v>
      </c>
      <c r="F17" s="1334"/>
      <c r="G17" s="1335"/>
      <c r="H17" s="1332"/>
      <c r="I17" s="1332"/>
      <c r="J17" s="1332"/>
      <c r="K17" s="1337"/>
      <c r="L17" s="1337"/>
      <c r="M17" s="1338"/>
    </row>
    <row r="18" spans="1:15" x14ac:dyDescent="0.25">
      <c r="A18" s="677"/>
      <c r="B18" s="685"/>
      <c r="C18" s="678"/>
      <c r="D18" s="679"/>
      <c r="E18" s="684" t="s">
        <v>19</v>
      </c>
      <c r="F18" s="1334"/>
      <c r="G18" s="1335"/>
      <c r="H18" s="1332"/>
      <c r="I18" s="1332"/>
      <c r="J18" s="1332"/>
      <c r="K18" s="1337"/>
      <c r="L18" s="1337"/>
      <c r="M18" s="1338"/>
    </row>
    <row r="19" spans="1:15" ht="21" x14ac:dyDescent="0.35">
      <c r="A19" s="686"/>
      <c r="B19" s="1333"/>
      <c r="C19" s="1333"/>
      <c r="D19" s="687"/>
      <c r="E19" s="688" t="s">
        <v>20</v>
      </c>
      <c r="F19" s="1334"/>
      <c r="G19" s="1335"/>
      <c r="H19" s="1332"/>
      <c r="I19" s="1332"/>
      <c r="J19" s="1332"/>
      <c r="K19" s="1337"/>
      <c r="L19" s="1337"/>
      <c r="M19" s="1338"/>
    </row>
    <row r="20" spans="1:15" x14ac:dyDescent="0.25">
      <c r="A20" s="677"/>
      <c r="B20" s="678"/>
      <c r="C20" s="678"/>
      <c r="D20" s="679"/>
      <c r="E20" s="680" t="s">
        <v>15</v>
      </c>
      <c r="F20" s="1334" t="s">
        <v>130</v>
      </c>
      <c r="G20" s="1335" t="s">
        <v>134</v>
      </c>
      <c r="H20" s="1332" t="s">
        <v>131</v>
      </c>
      <c r="I20" s="1332" t="s">
        <v>132</v>
      </c>
      <c r="J20" s="1332" t="s">
        <v>133</v>
      </c>
      <c r="K20" s="1337" t="s">
        <v>130</v>
      </c>
      <c r="L20" s="1337" t="s">
        <v>132</v>
      </c>
      <c r="M20" s="1338">
        <f>SUM(F20:L20)</f>
        <v>0</v>
      </c>
    </row>
    <row r="21" spans="1:15" x14ac:dyDescent="0.25">
      <c r="A21" s="677" t="s">
        <v>16</v>
      </c>
      <c r="B21" s="681">
        <v>43269</v>
      </c>
      <c r="C21" s="682" t="s">
        <v>17</v>
      </c>
      <c r="D21" s="683">
        <v>43275</v>
      </c>
      <c r="E21" s="684" t="s">
        <v>18</v>
      </c>
      <c r="F21" s="1334"/>
      <c r="G21" s="1335"/>
      <c r="H21" s="1332"/>
      <c r="I21" s="1332"/>
      <c r="J21" s="1332"/>
      <c r="K21" s="1337"/>
      <c r="L21" s="1337"/>
      <c r="M21" s="1338"/>
    </row>
    <row r="22" spans="1:15" x14ac:dyDescent="0.25">
      <c r="A22" s="677"/>
      <c r="B22" s="685"/>
      <c r="C22" s="678"/>
      <c r="D22" s="679"/>
      <c r="E22" s="684" t="s">
        <v>19</v>
      </c>
      <c r="F22" s="1334"/>
      <c r="G22" s="1335"/>
      <c r="H22" s="1332"/>
      <c r="I22" s="1332"/>
      <c r="J22" s="1332"/>
      <c r="K22" s="1337"/>
      <c r="L22" s="1337"/>
      <c r="M22" s="1338"/>
    </row>
    <row r="23" spans="1:15" ht="21" x14ac:dyDescent="0.35">
      <c r="A23" s="686"/>
      <c r="B23" s="1333"/>
      <c r="C23" s="1333"/>
      <c r="D23" s="687"/>
      <c r="E23" s="688" t="s">
        <v>20</v>
      </c>
      <c r="F23" s="1334"/>
      <c r="G23" s="1335"/>
      <c r="H23" s="1332"/>
      <c r="I23" s="1332"/>
      <c r="J23" s="1332"/>
      <c r="K23" s="1337"/>
      <c r="L23" s="1337"/>
      <c r="M23" s="1338"/>
    </row>
    <row r="24" spans="1:15" x14ac:dyDescent="0.25">
      <c r="A24" s="666"/>
      <c r="B24" s="667"/>
      <c r="C24" s="667"/>
      <c r="D24" s="668"/>
      <c r="E24" s="560" t="s">
        <v>15</v>
      </c>
      <c r="F24" s="1272">
        <v>7</v>
      </c>
      <c r="G24" s="1273">
        <v>7</v>
      </c>
      <c r="H24" s="1274">
        <v>7</v>
      </c>
      <c r="I24" s="1274">
        <v>7</v>
      </c>
      <c r="J24" s="1274">
        <v>7</v>
      </c>
      <c r="K24" s="1175"/>
      <c r="L24" s="1175"/>
      <c r="M24" s="1160">
        <f>SUM(F24:L24)</f>
        <v>35</v>
      </c>
    </row>
    <row r="25" spans="1:15" x14ac:dyDescent="0.25">
      <c r="A25" s="666" t="s">
        <v>16</v>
      </c>
      <c r="B25" s="669">
        <v>43276</v>
      </c>
      <c r="C25" s="670" t="s">
        <v>17</v>
      </c>
      <c r="D25" s="671">
        <v>43281</v>
      </c>
      <c r="E25" s="527" t="s">
        <v>18</v>
      </c>
      <c r="F25" s="1272"/>
      <c r="G25" s="1273"/>
      <c r="H25" s="1274"/>
      <c r="I25" s="1274"/>
      <c r="J25" s="1274"/>
      <c r="K25" s="1175"/>
      <c r="L25" s="1175"/>
      <c r="M25" s="1160"/>
    </row>
    <row r="26" spans="1:15" x14ac:dyDescent="0.25">
      <c r="A26" s="672"/>
      <c r="B26" s="673"/>
      <c r="C26" s="667"/>
      <c r="D26" s="668"/>
      <c r="E26" s="527" t="s">
        <v>19</v>
      </c>
      <c r="F26" s="1272"/>
      <c r="G26" s="1273"/>
      <c r="H26" s="1274"/>
      <c r="I26" s="1274"/>
      <c r="J26" s="1274"/>
      <c r="K26" s="1175"/>
      <c r="L26" s="1175"/>
      <c r="M26" s="1160"/>
    </row>
    <row r="27" spans="1:15" ht="21" x14ac:dyDescent="0.25">
      <c r="A27" s="674"/>
      <c r="B27" s="1299" t="s">
        <v>100</v>
      </c>
      <c r="C27" s="1299"/>
      <c r="D27" s="675"/>
      <c r="E27" s="676" t="s">
        <v>20</v>
      </c>
      <c r="F27" s="1272"/>
      <c r="G27" s="1273"/>
      <c r="H27" s="1274"/>
      <c r="I27" s="1274"/>
      <c r="J27" s="1274"/>
      <c r="K27" s="1175"/>
      <c r="L27" s="1175"/>
      <c r="M27" s="116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77</v>
      </c>
      <c r="O29" s="1186">
        <f>M29*9.77</f>
        <v>752.29</v>
      </c>
    </row>
    <row r="30" spans="1:15" ht="23.25" x14ac:dyDescent="0.35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173"/>
      <c r="O30" s="1186"/>
    </row>
  </sheetData>
  <mergeCells count="50">
    <mergeCell ref="H3:J3"/>
    <mergeCell ref="M29:M30"/>
    <mergeCell ref="O29:O30"/>
    <mergeCell ref="K20:K23"/>
    <mergeCell ref="L20:L23"/>
    <mergeCell ref="M20:M23"/>
    <mergeCell ref="J24:J27"/>
    <mergeCell ref="K24:K27"/>
    <mergeCell ref="L24:L27"/>
    <mergeCell ref="M24:M27"/>
    <mergeCell ref="J20:J23"/>
    <mergeCell ref="K16:K19"/>
    <mergeCell ref="L16:L19"/>
    <mergeCell ref="M16:M19"/>
    <mergeCell ref="I12:I15"/>
    <mergeCell ref="J12:J15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B27:C27"/>
    <mergeCell ref="J16:J19"/>
    <mergeCell ref="K12:K15"/>
    <mergeCell ref="B19:C19"/>
    <mergeCell ref="F16:F19"/>
    <mergeCell ref="G16:G19"/>
    <mergeCell ref="H16:H19"/>
    <mergeCell ref="I16:I19"/>
    <mergeCell ref="G12:G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F12:F15"/>
    <mergeCell ref="H12:H15"/>
  </mergeCells>
  <conditionalFormatting sqref="M29">
    <cfRule type="expression" dxfId="47" priority="2">
      <formula>LEN(TRIM(M29))=0</formula>
    </cfRule>
  </conditionalFormatting>
  <conditionalFormatting sqref="M29">
    <cfRule type="cellIs" dxfId="46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{F47BE5A8-DD19-4E2D-905A-31D01A10DF3D}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47BE5A8-DD19-4E2D-905A-31D01A10DF3D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953735"/>
  </sheetPr>
  <dimension ref="A3:O31"/>
  <sheetViews>
    <sheetView topLeftCell="A7" zoomScaleNormal="100" workbookViewId="0">
      <selection activeCell="K12" sqref="K12:K15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00" t="s">
        <v>143</v>
      </c>
      <c r="I3" s="1200"/>
      <c r="J3" s="1200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689"/>
      <c r="B8" s="690"/>
      <c r="C8" s="690"/>
      <c r="D8" s="691"/>
      <c r="E8" s="692" t="s">
        <v>15</v>
      </c>
      <c r="F8" s="1339">
        <v>7</v>
      </c>
      <c r="G8" s="1340">
        <v>7</v>
      </c>
      <c r="H8" s="1271">
        <v>7</v>
      </c>
      <c r="I8" s="1271">
        <v>7</v>
      </c>
      <c r="J8" s="1271">
        <v>7</v>
      </c>
      <c r="K8" s="1175"/>
      <c r="L8" s="1175"/>
      <c r="M8" s="1160">
        <f>SUM(F8:L8)</f>
        <v>35</v>
      </c>
    </row>
    <row r="9" spans="1:13" x14ac:dyDescent="0.25">
      <c r="A9" s="693" t="s">
        <v>16</v>
      </c>
      <c r="B9" s="694">
        <v>43283</v>
      </c>
      <c r="C9" s="695" t="s">
        <v>17</v>
      </c>
      <c r="D9" s="696">
        <v>43289</v>
      </c>
      <c r="E9" s="612" t="s">
        <v>18</v>
      </c>
      <c r="F9" s="1339"/>
      <c r="G9" s="1340"/>
      <c r="H9" s="1340"/>
      <c r="I9" s="1340"/>
      <c r="J9" s="1340"/>
      <c r="K9" s="1175"/>
      <c r="L9" s="1175"/>
      <c r="M9" s="1160"/>
    </row>
    <row r="10" spans="1:13" ht="16.5" thickTop="1" thickBot="1" x14ac:dyDescent="0.3">
      <c r="A10" s="693"/>
      <c r="B10" s="697"/>
      <c r="C10" s="698"/>
      <c r="D10" s="699"/>
      <c r="E10" s="530" t="s">
        <v>19</v>
      </c>
      <c r="F10" s="1339"/>
      <c r="G10" s="1340"/>
      <c r="H10" s="1340"/>
      <c r="I10" s="1340"/>
      <c r="J10" s="1340"/>
      <c r="K10" s="1175"/>
      <c r="L10" s="1175"/>
      <c r="M10" s="1160"/>
    </row>
    <row r="11" spans="1:13" ht="22.5" thickTop="1" thickBot="1" x14ac:dyDescent="0.3">
      <c r="A11" s="700"/>
      <c r="B11" s="1341" t="s">
        <v>129</v>
      </c>
      <c r="C11" s="1341"/>
      <c r="D11" s="701"/>
      <c r="E11" s="702" t="s">
        <v>20</v>
      </c>
      <c r="F11" s="1339"/>
      <c r="G11" s="1340"/>
      <c r="H11" s="1271"/>
      <c r="I11" s="1271"/>
      <c r="J11" s="1271"/>
      <c r="K11" s="1175"/>
      <c r="L11" s="1175"/>
      <c r="M11" s="1160"/>
    </row>
    <row r="12" spans="1:13" ht="15" customHeight="1" thickTop="1" thickBot="1" x14ac:dyDescent="0.3">
      <c r="A12" s="601"/>
      <c r="B12" s="602"/>
      <c r="C12" s="602"/>
      <c r="D12" s="603"/>
      <c r="E12" s="718" t="s">
        <v>15</v>
      </c>
      <c r="F12" s="1306">
        <v>7</v>
      </c>
      <c r="G12" s="1307">
        <v>7</v>
      </c>
      <c r="H12" s="1305">
        <v>7</v>
      </c>
      <c r="I12" s="1305">
        <v>7</v>
      </c>
      <c r="J12" s="1305">
        <v>7</v>
      </c>
      <c r="K12" s="1193" t="s">
        <v>37</v>
      </c>
      <c r="L12" s="1175"/>
      <c r="M12" s="1160">
        <f>SUM(F12:L12)</f>
        <v>35</v>
      </c>
    </row>
    <row r="13" spans="1:13" ht="15" customHeight="1" thickTop="1" thickBot="1" x14ac:dyDescent="0.3">
      <c r="A13" s="601" t="s">
        <v>16</v>
      </c>
      <c r="B13" s="604">
        <v>43290</v>
      </c>
      <c r="C13" s="605" t="s">
        <v>17</v>
      </c>
      <c r="D13" s="606">
        <v>43296</v>
      </c>
      <c r="E13" s="607" t="s">
        <v>18</v>
      </c>
      <c r="F13" s="1306"/>
      <c r="G13" s="1307"/>
      <c r="H13" s="1305"/>
      <c r="I13" s="1305"/>
      <c r="J13" s="1305"/>
      <c r="K13" s="1193"/>
      <c r="L13" s="1175"/>
      <c r="M13" s="1160"/>
    </row>
    <row r="14" spans="1:13" ht="15" customHeight="1" thickTop="1" thickBot="1" x14ac:dyDescent="0.3">
      <c r="A14" s="601"/>
      <c r="B14" s="608"/>
      <c r="C14" s="602"/>
      <c r="D14" s="603"/>
      <c r="E14" s="607" t="s">
        <v>19</v>
      </c>
      <c r="F14" s="1306"/>
      <c r="G14" s="1307"/>
      <c r="H14" s="1305"/>
      <c r="I14" s="1305"/>
      <c r="J14" s="1305"/>
      <c r="K14" s="1193"/>
      <c r="L14" s="1175"/>
      <c r="M14" s="1160"/>
    </row>
    <row r="15" spans="1:13" ht="21" customHeight="1" thickTop="1" thickBot="1" x14ac:dyDescent="0.3">
      <c r="A15" s="609"/>
      <c r="B15" s="1299" t="s">
        <v>100</v>
      </c>
      <c r="C15" s="1299"/>
      <c r="D15" s="610"/>
      <c r="E15" s="611" t="s">
        <v>20</v>
      </c>
      <c r="F15" s="1306"/>
      <c r="G15" s="1307"/>
      <c r="H15" s="1305"/>
      <c r="I15" s="1305"/>
      <c r="J15" s="1305"/>
      <c r="K15" s="1193"/>
      <c r="L15" s="1175"/>
      <c r="M15" s="1160"/>
    </row>
    <row r="16" spans="1:13" ht="16.5" thickTop="1" thickBot="1" x14ac:dyDescent="0.3">
      <c r="A16" s="647"/>
      <c r="B16" s="648"/>
      <c r="C16" s="648"/>
      <c r="D16" s="649"/>
      <c r="E16" s="703" t="s">
        <v>15</v>
      </c>
      <c r="F16" s="1325">
        <v>7</v>
      </c>
      <c r="G16" s="1326">
        <v>7</v>
      </c>
      <c r="H16" s="1327">
        <v>7</v>
      </c>
      <c r="I16" s="1327">
        <v>7</v>
      </c>
      <c r="J16" s="1327">
        <v>7</v>
      </c>
      <c r="K16" s="1175"/>
      <c r="L16" s="1175"/>
      <c r="M16" s="1160">
        <f>SUM(F16:L16)</f>
        <v>35</v>
      </c>
    </row>
    <row r="17" spans="1:15" x14ac:dyDescent="0.25">
      <c r="A17" s="647" t="s">
        <v>16</v>
      </c>
      <c r="B17" s="650">
        <v>43297</v>
      </c>
      <c r="C17" s="651" t="s">
        <v>17</v>
      </c>
      <c r="D17" s="652">
        <v>43303</v>
      </c>
      <c r="E17" s="612" t="s">
        <v>18</v>
      </c>
      <c r="F17" s="1325"/>
      <c r="G17" s="1326"/>
      <c r="H17" s="1327"/>
      <c r="I17" s="1327"/>
      <c r="J17" s="1327"/>
      <c r="K17" s="1175"/>
      <c r="L17" s="1175"/>
      <c r="M17" s="1160"/>
    </row>
    <row r="18" spans="1:15" ht="16.5" thickTop="1" thickBot="1" x14ac:dyDescent="0.3">
      <c r="A18" s="647"/>
      <c r="B18" s="655"/>
      <c r="C18" s="648"/>
      <c r="D18" s="649"/>
      <c r="E18" s="653" t="s">
        <v>19</v>
      </c>
      <c r="F18" s="1325"/>
      <c r="G18" s="1326"/>
      <c r="H18" s="1327"/>
      <c r="I18" s="1327"/>
      <c r="J18" s="1327"/>
      <c r="K18" s="1175"/>
      <c r="L18" s="1175"/>
      <c r="M18" s="1160"/>
    </row>
    <row r="19" spans="1:15" ht="22.5" thickTop="1" thickBot="1" x14ac:dyDescent="0.3">
      <c r="A19" s="662"/>
      <c r="B19" s="1341" t="s">
        <v>129</v>
      </c>
      <c r="C19" s="1341"/>
      <c r="D19" s="663"/>
      <c r="E19" s="664" t="s">
        <v>20</v>
      </c>
      <c r="F19" s="1325"/>
      <c r="G19" s="1326"/>
      <c r="H19" s="1327"/>
      <c r="I19" s="1327"/>
      <c r="J19" s="1327"/>
      <c r="K19" s="1175"/>
      <c r="L19" s="1175"/>
      <c r="M19" s="1160"/>
    </row>
    <row r="20" spans="1:15" ht="16.5" thickTop="1" thickBot="1" x14ac:dyDescent="0.3">
      <c r="A20" s="565"/>
      <c r="B20" s="571"/>
      <c r="C20" s="571"/>
      <c r="D20" s="572"/>
      <c r="E20" s="560" t="s">
        <v>15</v>
      </c>
      <c r="F20" s="1344">
        <v>7</v>
      </c>
      <c r="G20" s="1345">
        <v>7</v>
      </c>
      <c r="H20" s="1301">
        <v>7</v>
      </c>
      <c r="I20" s="1301">
        <v>7</v>
      </c>
      <c r="J20" s="1301">
        <v>7</v>
      </c>
      <c r="K20" s="1175"/>
      <c r="L20" s="1175"/>
      <c r="M20" s="1160">
        <f>SUM(F20:L20)</f>
        <v>35</v>
      </c>
    </row>
    <row r="21" spans="1:15" x14ac:dyDescent="0.25">
      <c r="A21" s="565" t="s">
        <v>16</v>
      </c>
      <c r="B21" s="566">
        <v>43304</v>
      </c>
      <c r="C21" s="567" t="s">
        <v>17</v>
      </c>
      <c r="D21" s="568">
        <v>43310</v>
      </c>
      <c r="E21" s="569" t="s">
        <v>18</v>
      </c>
      <c r="F21" s="1344"/>
      <c r="G21" s="1345"/>
      <c r="H21" s="1301"/>
      <c r="I21" s="1301"/>
      <c r="J21" s="1301"/>
      <c r="K21" s="1175"/>
      <c r="L21" s="1175"/>
      <c r="M21" s="1160"/>
    </row>
    <row r="22" spans="1:15" ht="16.5" thickTop="1" thickBot="1" x14ac:dyDescent="0.3">
      <c r="A22" s="565"/>
      <c r="B22" s="570"/>
      <c r="C22" s="571"/>
      <c r="D22" s="572"/>
      <c r="E22" s="569" t="s">
        <v>19</v>
      </c>
      <c r="F22" s="1344"/>
      <c r="G22" s="1345"/>
      <c r="H22" s="1301"/>
      <c r="I22" s="1301"/>
      <c r="J22" s="1301"/>
      <c r="K22" s="1175"/>
      <c r="L22" s="1175"/>
      <c r="M22" s="1160"/>
    </row>
    <row r="23" spans="1:15" ht="22.5" thickTop="1" thickBot="1" x14ac:dyDescent="0.3">
      <c r="A23" s="573"/>
      <c r="B23" s="1299" t="s">
        <v>100</v>
      </c>
      <c r="C23" s="1299"/>
      <c r="D23" s="574"/>
      <c r="E23" s="575" t="s">
        <v>20</v>
      </c>
      <c r="F23" s="1344"/>
      <c r="G23" s="1345"/>
      <c r="H23" s="1301"/>
      <c r="I23" s="1301"/>
      <c r="J23" s="1301"/>
      <c r="K23" s="1175"/>
      <c r="L23" s="1175"/>
      <c r="M23" s="1160"/>
    </row>
    <row r="24" spans="1:15" ht="16.5" thickTop="1" thickBot="1" x14ac:dyDescent="0.3">
      <c r="A24" s="705"/>
      <c r="B24" s="706"/>
      <c r="C24" s="706"/>
      <c r="D24" s="707"/>
      <c r="E24" s="708" t="s">
        <v>15</v>
      </c>
      <c r="F24" s="1342">
        <v>7</v>
      </c>
      <c r="G24" s="1343">
        <v>7</v>
      </c>
      <c r="H24" s="1262"/>
      <c r="I24" s="1262"/>
      <c r="J24" s="1262"/>
      <c r="K24" s="1346"/>
      <c r="L24" s="1346"/>
      <c r="M24" s="1160">
        <f>SUM(F24:L24)</f>
        <v>14</v>
      </c>
    </row>
    <row r="25" spans="1:15" x14ac:dyDescent="0.25">
      <c r="A25" s="705" t="s">
        <v>16</v>
      </c>
      <c r="B25" s="709">
        <v>43311</v>
      </c>
      <c r="C25" s="710" t="s">
        <v>17</v>
      </c>
      <c r="D25" s="711">
        <v>43312</v>
      </c>
      <c r="E25" s="612" t="s">
        <v>18</v>
      </c>
      <c r="F25" s="1342"/>
      <c r="G25" s="1343"/>
      <c r="H25" s="1262"/>
      <c r="I25" s="1262"/>
      <c r="J25" s="1262"/>
      <c r="K25" s="1346"/>
      <c r="L25" s="1346"/>
      <c r="M25" s="1160"/>
    </row>
    <row r="26" spans="1:15" x14ac:dyDescent="0.25">
      <c r="A26" s="713"/>
      <c r="B26" s="714"/>
      <c r="C26" s="706"/>
      <c r="D26" s="707"/>
      <c r="E26" s="712" t="s">
        <v>19</v>
      </c>
      <c r="F26" s="1342"/>
      <c r="G26" s="1343"/>
      <c r="H26" s="1262"/>
      <c r="I26" s="1262"/>
      <c r="J26" s="1262"/>
      <c r="K26" s="1346"/>
      <c r="L26" s="1346"/>
      <c r="M26" s="1160"/>
    </row>
    <row r="27" spans="1:15" ht="21" x14ac:dyDescent="0.25">
      <c r="A27" s="715"/>
      <c r="B27" s="1341" t="s">
        <v>129</v>
      </c>
      <c r="C27" s="1341"/>
      <c r="D27" s="716"/>
      <c r="E27" s="717" t="s">
        <v>20</v>
      </c>
      <c r="F27" s="1342"/>
      <c r="G27" s="1343"/>
      <c r="H27" s="1262"/>
      <c r="I27" s="1262"/>
      <c r="J27" s="1262"/>
      <c r="K27" s="1346"/>
      <c r="L27" s="1346"/>
      <c r="M27" s="1160"/>
    </row>
    <row r="28" spans="1:15" ht="23.25" x14ac:dyDescent="0.35">
      <c r="F28" s="225"/>
      <c r="G28" s="225"/>
      <c r="H28" s="225"/>
      <c r="I28" s="225"/>
      <c r="J28" s="225"/>
      <c r="K28" s="225"/>
      <c r="L28" s="225"/>
      <c r="M28" s="225"/>
    </row>
    <row r="29" spans="1:15" ht="24.75" thickTop="1" thickBot="1" x14ac:dyDescent="0.4">
      <c r="F29" s="225"/>
      <c r="G29" s="225"/>
      <c r="H29" s="225"/>
      <c r="I29" s="225"/>
      <c r="J29" s="225"/>
      <c r="K29" s="225"/>
      <c r="L29" s="225"/>
      <c r="M29" s="1173">
        <f>SUM(M8:M27)</f>
        <v>154</v>
      </c>
      <c r="O29" s="1186">
        <f>M29*9.77</f>
        <v>1504.58</v>
      </c>
    </row>
    <row r="30" spans="1:15" ht="24.75" thickTop="1" thickBot="1" x14ac:dyDescent="0.4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173"/>
      <c r="O30" s="1186"/>
    </row>
    <row r="31" spans="1:15" x14ac:dyDescent="0.25">
      <c r="D31" s="521"/>
    </row>
  </sheetData>
  <mergeCells count="50">
    <mergeCell ref="J24:J27"/>
    <mergeCell ref="K24:K27"/>
    <mergeCell ref="L24:L27"/>
    <mergeCell ref="M24:M27"/>
    <mergeCell ref="J20:J23"/>
    <mergeCell ref="M29:M30"/>
    <mergeCell ref="O29:O30"/>
    <mergeCell ref="K20:K23"/>
    <mergeCell ref="L20:L23"/>
    <mergeCell ref="M20:M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B27:C27"/>
    <mergeCell ref="J16:J19"/>
    <mergeCell ref="K16:K19"/>
    <mergeCell ref="L16:L19"/>
    <mergeCell ref="M16:M19"/>
    <mergeCell ref="B19:C19"/>
    <mergeCell ref="F16:F19"/>
    <mergeCell ref="G16:G19"/>
    <mergeCell ref="H16:H19"/>
    <mergeCell ref="I16:I19"/>
    <mergeCell ref="F12:F15"/>
    <mergeCell ref="G12:G15"/>
    <mergeCell ref="H12:H15"/>
    <mergeCell ref="I12:I15"/>
    <mergeCell ref="J12:J15"/>
    <mergeCell ref="H3:J3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45" priority="2">
      <formula>LEN(TRIM(M29))=0</formula>
    </cfRule>
  </conditionalFormatting>
  <conditionalFormatting sqref="M29">
    <cfRule type="cellIs" dxfId="44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{BEC57BB7-3090-47E1-8D1B-C53A81A6B6BD}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C57BB7-3090-47E1-8D1B-C53A81A6B6BD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953735"/>
  </sheetPr>
  <dimension ref="A1:O30"/>
  <sheetViews>
    <sheetView topLeftCell="A4" workbookViewId="0">
      <selection activeCell="H16" sqref="H16:H19"/>
    </sheetView>
  </sheetViews>
  <sheetFormatPr baseColWidth="10" defaultRowHeight="15" x14ac:dyDescent="0.25"/>
  <sheetData>
    <row r="1" spans="1:13" x14ac:dyDescent="0.25">
      <c r="A1" s="521"/>
    </row>
    <row r="3" spans="1:13" ht="28.5" x14ac:dyDescent="0.45">
      <c r="F3" t="s">
        <v>3</v>
      </c>
      <c r="G3" s="190"/>
      <c r="H3" s="1200" t="s">
        <v>144</v>
      </c>
      <c r="I3" s="1200"/>
      <c r="J3" s="1200"/>
    </row>
    <row r="6" spans="1:13" ht="15.75" thickBot="1" x14ac:dyDescent="0.3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6.5" thickTop="1" thickBot="1" x14ac:dyDescent="0.3">
      <c r="A8" s="719"/>
      <c r="B8" s="720"/>
      <c r="C8" s="720"/>
      <c r="D8" s="721"/>
      <c r="E8" s="722" t="s">
        <v>15</v>
      </c>
      <c r="F8" s="1260"/>
      <c r="G8" s="1261"/>
      <c r="H8" s="1348">
        <v>7</v>
      </c>
      <c r="I8" s="1348">
        <v>7</v>
      </c>
      <c r="J8" s="1348">
        <v>7</v>
      </c>
      <c r="K8" s="1175"/>
      <c r="L8" s="1175"/>
      <c r="M8" s="1160">
        <f>SUM(F8:L8)</f>
        <v>21</v>
      </c>
    </row>
    <row r="9" spans="1:13" ht="16.5" thickTop="1" thickBot="1" x14ac:dyDescent="0.3">
      <c r="A9" s="705" t="s">
        <v>16</v>
      </c>
      <c r="B9" s="709">
        <v>43313</v>
      </c>
      <c r="C9" s="710" t="s">
        <v>17</v>
      </c>
      <c r="D9" s="711">
        <v>43317</v>
      </c>
      <c r="E9" s="612" t="s">
        <v>18</v>
      </c>
      <c r="F9" s="1260"/>
      <c r="G9" s="1261"/>
      <c r="H9" s="1349"/>
      <c r="I9" s="1349"/>
      <c r="J9" s="1349"/>
      <c r="K9" s="1175"/>
      <c r="L9" s="1175"/>
      <c r="M9" s="1160"/>
    </row>
    <row r="10" spans="1:13" ht="16.5" thickTop="1" thickBot="1" x14ac:dyDescent="0.3">
      <c r="A10" s="705"/>
      <c r="B10" s="714"/>
      <c r="C10" s="706"/>
      <c r="D10" s="707"/>
      <c r="E10" s="712" t="s">
        <v>19</v>
      </c>
      <c r="F10" s="1260"/>
      <c r="G10" s="1261"/>
      <c r="H10" s="1349"/>
      <c r="I10" s="1349"/>
      <c r="J10" s="1349"/>
      <c r="K10" s="1175"/>
      <c r="L10" s="1175"/>
      <c r="M10" s="1160"/>
    </row>
    <row r="11" spans="1:13" ht="22.5" thickTop="1" thickBot="1" x14ac:dyDescent="0.3">
      <c r="A11" s="723"/>
      <c r="B11" s="1341" t="s">
        <v>129</v>
      </c>
      <c r="C11" s="1341"/>
      <c r="D11" s="724"/>
      <c r="E11" s="725" t="s">
        <v>20</v>
      </c>
      <c r="F11" s="1260"/>
      <c r="G11" s="1261"/>
      <c r="H11" s="1348"/>
      <c r="I11" s="1348"/>
      <c r="J11" s="1348"/>
      <c r="K11" s="1175"/>
      <c r="L11" s="1175"/>
      <c r="M11" s="1160"/>
    </row>
    <row r="12" spans="1:13" ht="16.5" thickTop="1" thickBot="1" x14ac:dyDescent="0.3">
      <c r="A12" s="647"/>
      <c r="B12" s="648"/>
      <c r="C12" s="648"/>
      <c r="D12" s="649"/>
      <c r="E12" s="718" t="s">
        <v>15</v>
      </c>
      <c r="F12" s="1325">
        <v>7</v>
      </c>
      <c r="G12" s="1326">
        <v>7</v>
      </c>
      <c r="H12" s="1327">
        <v>7</v>
      </c>
      <c r="I12" s="1327">
        <v>7</v>
      </c>
      <c r="J12" s="1327">
        <v>7</v>
      </c>
      <c r="K12" s="1347">
        <v>7</v>
      </c>
      <c r="L12" s="1175"/>
      <c r="M12" s="1160">
        <f>SUM(F12:L12)</f>
        <v>42</v>
      </c>
    </row>
    <row r="13" spans="1:13" ht="16.5" thickTop="1" thickBot="1" x14ac:dyDescent="0.3">
      <c r="A13" s="647" t="s">
        <v>16</v>
      </c>
      <c r="B13" s="650">
        <v>43318</v>
      </c>
      <c r="C13" s="651" t="s">
        <v>17</v>
      </c>
      <c r="D13" s="652">
        <v>43324</v>
      </c>
      <c r="E13" s="653" t="s">
        <v>18</v>
      </c>
      <c r="F13" s="1325"/>
      <c r="G13" s="1326"/>
      <c r="H13" s="1327"/>
      <c r="I13" s="1327"/>
      <c r="J13" s="1327"/>
      <c r="K13" s="1347"/>
      <c r="L13" s="1175"/>
      <c r="M13" s="1160"/>
    </row>
    <row r="14" spans="1:13" ht="16.5" thickTop="1" thickBot="1" x14ac:dyDescent="0.3">
      <c r="A14" s="647"/>
      <c r="B14" s="655"/>
      <c r="C14" s="648"/>
      <c r="D14" s="649"/>
      <c r="E14" s="653" t="s">
        <v>19</v>
      </c>
      <c r="F14" s="1325"/>
      <c r="G14" s="1326"/>
      <c r="H14" s="1327"/>
      <c r="I14" s="1327"/>
      <c r="J14" s="1327"/>
      <c r="K14" s="1347"/>
      <c r="L14" s="1175"/>
      <c r="M14" s="1160"/>
    </row>
    <row r="15" spans="1:13" ht="22.5" thickTop="1" thickBot="1" x14ac:dyDescent="0.3">
      <c r="A15" s="662"/>
      <c r="B15" s="1299" t="s">
        <v>100</v>
      </c>
      <c r="C15" s="1299"/>
      <c r="D15" s="663"/>
      <c r="E15" s="664" t="s">
        <v>20</v>
      </c>
      <c r="F15" s="1325"/>
      <c r="G15" s="1326"/>
      <c r="H15" s="1327"/>
      <c r="I15" s="1327"/>
      <c r="J15" s="1327"/>
      <c r="K15" s="1347"/>
      <c r="L15" s="1175"/>
      <c r="M15" s="1160"/>
    </row>
    <row r="16" spans="1:13" ht="16.5" customHeight="1" thickTop="1" thickBot="1" x14ac:dyDescent="0.3">
      <c r="A16" s="565"/>
      <c r="B16" s="571"/>
      <c r="C16" s="571"/>
      <c r="D16" s="572"/>
      <c r="E16" s="704" t="s">
        <v>15</v>
      </c>
      <c r="F16" s="1344">
        <v>7</v>
      </c>
      <c r="G16" s="1345">
        <v>7</v>
      </c>
      <c r="H16" s="1193" t="s">
        <v>37</v>
      </c>
      <c r="I16" s="1301">
        <v>7</v>
      </c>
      <c r="J16" s="1301">
        <v>7</v>
      </c>
      <c r="K16" s="1175"/>
      <c r="L16" s="1175"/>
      <c r="M16" s="1160">
        <f>SUM(F16:L16)</f>
        <v>28</v>
      </c>
    </row>
    <row r="17" spans="1:15" ht="16.5" customHeight="1" thickTop="1" thickBot="1" x14ac:dyDescent="0.3">
      <c r="A17" s="565" t="s">
        <v>16</v>
      </c>
      <c r="B17" s="566">
        <v>43325</v>
      </c>
      <c r="C17" s="567" t="s">
        <v>17</v>
      </c>
      <c r="D17" s="568">
        <v>43331</v>
      </c>
      <c r="E17" s="612" t="s">
        <v>18</v>
      </c>
      <c r="F17" s="1344"/>
      <c r="G17" s="1345"/>
      <c r="H17" s="1193"/>
      <c r="I17" s="1301"/>
      <c r="J17" s="1301"/>
      <c r="K17" s="1175"/>
      <c r="L17" s="1175"/>
      <c r="M17" s="1160"/>
    </row>
    <row r="18" spans="1:15" ht="16.5" customHeight="1" thickTop="1" thickBot="1" x14ac:dyDescent="0.3">
      <c r="A18" s="565"/>
      <c r="B18" s="570"/>
      <c r="C18" s="571"/>
      <c r="D18" s="572"/>
      <c r="E18" s="569" t="s">
        <v>19</v>
      </c>
      <c r="F18" s="1344"/>
      <c r="G18" s="1345"/>
      <c r="H18" s="1193"/>
      <c r="I18" s="1301"/>
      <c r="J18" s="1301"/>
      <c r="K18" s="1175"/>
      <c r="L18" s="1175"/>
      <c r="M18" s="1160"/>
    </row>
    <row r="19" spans="1:15" ht="22.5" customHeight="1" thickTop="1" thickBot="1" x14ac:dyDescent="0.3">
      <c r="A19" s="573"/>
      <c r="B19" s="1341" t="s">
        <v>129</v>
      </c>
      <c r="C19" s="1341"/>
      <c r="D19" s="574"/>
      <c r="E19" s="575" t="s">
        <v>20</v>
      </c>
      <c r="F19" s="1344"/>
      <c r="G19" s="1345"/>
      <c r="H19" s="1193"/>
      <c r="I19" s="1301"/>
      <c r="J19" s="1301"/>
      <c r="K19" s="1175"/>
      <c r="L19" s="1175"/>
      <c r="M19" s="1160"/>
    </row>
    <row r="20" spans="1:15" ht="16.5" thickTop="1" thickBot="1" x14ac:dyDescent="0.3">
      <c r="A20" s="338"/>
      <c r="B20" s="178"/>
      <c r="C20" s="178"/>
      <c r="D20" s="342"/>
      <c r="E20" s="156" t="s">
        <v>15</v>
      </c>
      <c r="F20" s="1204"/>
      <c r="G20" s="1205"/>
      <c r="H20" s="1189"/>
      <c r="I20" s="1189"/>
      <c r="J20" s="1189"/>
      <c r="K20" s="1175"/>
      <c r="L20" s="1175"/>
      <c r="M20" s="1160">
        <f>SUM(F20:L20)</f>
        <v>0</v>
      </c>
    </row>
    <row r="21" spans="1:15" ht="16.5" thickTop="1" thickBot="1" x14ac:dyDescent="0.3">
      <c r="A21" s="338" t="s">
        <v>16</v>
      </c>
      <c r="B21" s="339">
        <v>43332</v>
      </c>
      <c r="C21" s="215" t="s">
        <v>17</v>
      </c>
      <c r="D21" s="340">
        <v>43338</v>
      </c>
      <c r="E21" s="210" t="s">
        <v>18</v>
      </c>
      <c r="F21" s="1204"/>
      <c r="G21" s="1205"/>
      <c r="H21" s="1189"/>
      <c r="I21" s="1189"/>
      <c r="J21" s="1189"/>
      <c r="K21" s="1175"/>
      <c r="L21" s="1175"/>
      <c r="M21" s="1160"/>
    </row>
    <row r="22" spans="1:15" ht="16.5" thickTop="1" thickBot="1" x14ac:dyDescent="0.3">
      <c r="A22" s="338"/>
      <c r="B22" s="341"/>
      <c r="C22" s="178"/>
      <c r="D22" s="342"/>
      <c r="E22" s="210" t="s">
        <v>19</v>
      </c>
      <c r="F22" s="1204"/>
      <c r="G22" s="1205"/>
      <c r="H22" s="1189"/>
      <c r="I22" s="1189"/>
      <c r="J22" s="1189"/>
      <c r="K22" s="1175"/>
      <c r="L22" s="1175"/>
      <c r="M22" s="1160"/>
    </row>
    <row r="23" spans="1:15" ht="22.5" thickTop="1" thickBot="1" x14ac:dyDescent="0.4">
      <c r="A23" s="343"/>
      <c r="B23" s="1150"/>
      <c r="C23" s="1150"/>
      <c r="D23" s="344"/>
      <c r="E23" s="345" t="s">
        <v>20</v>
      </c>
      <c r="F23" s="1204"/>
      <c r="G23" s="1205"/>
      <c r="H23" s="1189"/>
      <c r="I23" s="1189"/>
      <c r="J23" s="1189"/>
      <c r="K23" s="1175"/>
      <c r="L23" s="1175"/>
      <c r="M23" s="1160"/>
    </row>
    <row r="24" spans="1:15" ht="16.5" thickTop="1" thickBot="1" x14ac:dyDescent="0.3">
      <c r="A24" s="338"/>
      <c r="B24" s="178"/>
      <c r="C24" s="178"/>
      <c r="D24" s="342"/>
      <c r="E24" s="156" t="s">
        <v>15</v>
      </c>
      <c r="F24" s="1204"/>
      <c r="G24" s="1205"/>
      <c r="H24" s="1189"/>
      <c r="I24" s="1189"/>
      <c r="J24" s="1189"/>
      <c r="K24" s="1175"/>
      <c r="L24" s="1175"/>
      <c r="M24" s="1160">
        <f>SUM(F24:L24)</f>
        <v>0</v>
      </c>
    </row>
    <row r="25" spans="1:15" ht="16.5" thickTop="1" thickBot="1" x14ac:dyDescent="0.3">
      <c r="A25" s="338" t="s">
        <v>16</v>
      </c>
      <c r="B25" s="339">
        <v>43339</v>
      </c>
      <c r="C25" s="215" t="s">
        <v>17</v>
      </c>
      <c r="D25" s="340">
        <v>43343</v>
      </c>
      <c r="E25" s="210" t="s">
        <v>18</v>
      </c>
      <c r="F25" s="1204"/>
      <c r="G25" s="1205"/>
      <c r="H25" s="1189"/>
      <c r="I25" s="1189"/>
      <c r="J25" s="1189"/>
      <c r="K25" s="1175"/>
      <c r="L25" s="1175"/>
      <c r="M25" s="1160"/>
    </row>
    <row r="26" spans="1:15" ht="16.5" thickTop="1" thickBot="1" x14ac:dyDescent="0.3">
      <c r="A26" s="358"/>
      <c r="B26" s="341"/>
      <c r="C26" s="178"/>
      <c r="D26" s="342"/>
      <c r="E26" s="210" t="s">
        <v>19</v>
      </c>
      <c r="F26" s="1204"/>
      <c r="G26" s="1205"/>
      <c r="H26" s="1189"/>
      <c r="I26" s="1189"/>
      <c r="J26" s="1189"/>
      <c r="K26" s="1175"/>
      <c r="L26" s="1175"/>
      <c r="M26" s="1160"/>
    </row>
    <row r="27" spans="1:15" ht="16.5" thickTop="1" thickBot="1" x14ac:dyDescent="0.3">
      <c r="A27" s="359"/>
      <c r="B27" s="360"/>
      <c r="C27" s="360"/>
      <c r="D27" s="361"/>
      <c r="E27" s="362" t="s">
        <v>20</v>
      </c>
      <c r="F27" s="1204"/>
      <c r="G27" s="1205"/>
      <c r="H27" s="1189"/>
      <c r="I27" s="1189"/>
      <c r="J27" s="1189"/>
      <c r="K27" s="1175"/>
      <c r="L27" s="1175"/>
      <c r="M27" s="1160"/>
    </row>
    <row r="28" spans="1:15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5" ht="24.75" thickTop="1" thickBot="1" x14ac:dyDescent="0.4">
      <c r="F29" s="225"/>
      <c r="G29" s="225"/>
      <c r="H29" s="225"/>
      <c r="I29" s="225"/>
      <c r="J29" s="225"/>
      <c r="K29" s="225"/>
      <c r="L29" s="225"/>
      <c r="M29" s="1173">
        <f>SUM(M8:M27)</f>
        <v>91</v>
      </c>
      <c r="O29" s="1186">
        <f>M29*9.77</f>
        <v>889.06999999999994</v>
      </c>
    </row>
    <row r="30" spans="1:15" ht="24.75" thickTop="1" thickBot="1" x14ac:dyDescent="0.4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173"/>
      <c r="O30" s="1186"/>
    </row>
  </sheetData>
  <mergeCells count="49"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K16:K19"/>
    <mergeCell ref="J12:J15"/>
    <mergeCell ref="L16:L19"/>
    <mergeCell ref="M16:M19"/>
    <mergeCell ref="B19:C19"/>
    <mergeCell ref="F12:F15"/>
    <mergeCell ref="G12:G15"/>
    <mergeCell ref="H12:H15"/>
    <mergeCell ref="F16:F19"/>
    <mergeCell ref="G16:G19"/>
    <mergeCell ref="H16:H19"/>
    <mergeCell ref="I16:I19"/>
    <mergeCell ref="J16:J19"/>
    <mergeCell ref="I12:I15"/>
    <mergeCell ref="K12:K15"/>
    <mergeCell ref="L12:L15"/>
    <mergeCell ref="M29:M30"/>
    <mergeCell ref="O29:O30"/>
    <mergeCell ref="M20:M23"/>
    <mergeCell ref="F20:F23"/>
    <mergeCell ref="G20:G23"/>
    <mergeCell ref="H20:H23"/>
    <mergeCell ref="I20:I23"/>
    <mergeCell ref="J20:J23"/>
    <mergeCell ref="J24:J27"/>
    <mergeCell ref="K24:K27"/>
    <mergeCell ref="L24:L27"/>
    <mergeCell ref="M24:M27"/>
    <mergeCell ref="K20:K23"/>
    <mergeCell ref="L20:L23"/>
    <mergeCell ref="H3:J3"/>
    <mergeCell ref="B23:C23"/>
    <mergeCell ref="F24:F27"/>
    <mergeCell ref="G24:G27"/>
    <mergeCell ref="H24:H27"/>
    <mergeCell ref="I24:I27"/>
  </mergeCells>
  <conditionalFormatting sqref="M29">
    <cfRule type="expression" dxfId="43" priority="1">
      <formula>LEN(TRIM(M29))=0</formula>
    </cfRule>
  </conditionalFormatting>
  <conditionalFormatting sqref="M29">
    <cfRule type="cellIs" dxfId="42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{911FEEF3-FF19-4C3E-990A-F955B5DECF9C}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11FEEF3-FF19-4C3E-990A-F955B5DECF9C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rgb="FF953735"/>
  </sheetPr>
  <dimension ref="A3:O26"/>
  <sheetViews>
    <sheetView zoomScaleNormal="100" workbookViewId="0">
      <selection activeCell="B15" sqref="B15:C15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91" t="s">
        <v>145</v>
      </c>
      <c r="I3" s="192"/>
      <c r="J3" s="192"/>
    </row>
    <row r="6" spans="1:13" ht="15.75" thickBot="1" x14ac:dyDescent="0.3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6.5" thickTop="1" thickBot="1" x14ac:dyDescent="0.3">
      <c r="A8" s="759"/>
      <c r="B8" s="760"/>
      <c r="C8" s="760"/>
      <c r="D8" s="761"/>
      <c r="E8" s="576" t="s">
        <v>15</v>
      </c>
      <c r="F8" s="1360">
        <v>7</v>
      </c>
      <c r="G8" s="1361">
        <v>7</v>
      </c>
      <c r="H8" s="1362">
        <v>7</v>
      </c>
      <c r="I8" s="1362">
        <v>7</v>
      </c>
      <c r="J8" s="1362">
        <v>7</v>
      </c>
      <c r="K8" s="1363">
        <v>7</v>
      </c>
      <c r="L8" s="1175"/>
      <c r="M8" s="1160">
        <f>SUM(F8:L8)</f>
        <v>42</v>
      </c>
    </row>
    <row r="9" spans="1:13" ht="16.5" thickTop="1" thickBot="1" x14ac:dyDescent="0.3">
      <c r="A9" s="762" t="s">
        <v>16</v>
      </c>
      <c r="B9" s="763">
        <v>43346</v>
      </c>
      <c r="C9" s="764" t="s">
        <v>17</v>
      </c>
      <c r="D9" s="765">
        <v>43352</v>
      </c>
      <c r="E9" s="766" t="s">
        <v>18</v>
      </c>
      <c r="F9" s="1360"/>
      <c r="G9" s="1361"/>
      <c r="H9" s="1361"/>
      <c r="I9" s="1361"/>
      <c r="J9" s="1361"/>
      <c r="K9" s="1363"/>
      <c r="L9" s="1175"/>
      <c r="M9" s="1160"/>
    </row>
    <row r="10" spans="1:13" ht="16.5" thickTop="1" thickBot="1" x14ac:dyDescent="0.3">
      <c r="A10" s="762"/>
      <c r="B10" s="767"/>
      <c r="C10" s="768"/>
      <c r="D10" s="769"/>
      <c r="E10" s="766" t="s">
        <v>19</v>
      </c>
      <c r="F10" s="1360"/>
      <c r="G10" s="1361"/>
      <c r="H10" s="1361"/>
      <c r="I10" s="1361"/>
      <c r="J10" s="1361"/>
      <c r="K10" s="1363"/>
      <c r="L10" s="1175"/>
      <c r="M10" s="1160"/>
    </row>
    <row r="11" spans="1:13" ht="22.5" thickTop="1" thickBot="1" x14ac:dyDescent="0.3">
      <c r="A11" s="770"/>
      <c r="B11" s="1299" t="s">
        <v>100</v>
      </c>
      <c r="C11" s="1299"/>
      <c r="D11" s="771"/>
      <c r="E11" s="772" t="s">
        <v>20</v>
      </c>
      <c r="F11" s="1360"/>
      <c r="G11" s="1361"/>
      <c r="H11" s="1362"/>
      <c r="I11" s="1362"/>
      <c r="J11" s="1362"/>
      <c r="K11" s="1363"/>
      <c r="L11" s="1175"/>
      <c r="M11" s="1160"/>
    </row>
    <row r="12" spans="1:13" ht="16.5" customHeight="1" thickTop="1" thickBot="1" x14ac:dyDescent="0.3">
      <c r="A12" s="748"/>
      <c r="B12" s="754"/>
      <c r="C12" s="754"/>
      <c r="D12" s="755"/>
      <c r="E12" s="773" t="s">
        <v>15</v>
      </c>
      <c r="F12" s="1357">
        <v>7</v>
      </c>
      <c r="G12" s="1358">
        <v>7</v>
      </c>
      <c r="H12" s="1359">
        <v>7</v>
      </c>
      <c r="I12" s="777" t="s">
        <v>146</v>
      </c>
      <c r="J12" s="777" t="s">
        <v>146</v>
      </c>
      <c r="K12" s="1175"/>
      <c r="L12" s="1175"/>
      <c r="M12" s="1160">
        <f>SUM(F12+G12+H12+I13+J13)</f>
        <v>35</v>
      </c>
    </row>
    <row r="13" spans="1:13" ht="16.5" customHeight="1" thickTop="1" thickBot="1" x14ac:dyDescent="0.3">
      <c r="A13" s="748" t="s">
        <v>16</v>
      </c>
      <c r="B13" s="749">
        <v>43353</v>
      </c>
      <c r="C13" s="750" t="s">
        <v>17</v>
      </c>
      <c r="D13" s="751">
        <v>43359</v>
      </c>
      <c r="E13" s="612" t="s">
        <v>18</v>
      </c>
      <c r="F13" s="1357"/>
      <c r="G13" s="1358"/>
      <c r="H13" s="1359"/>
      <c r="I13" s="1354">
        <v>7</v>
      </c>
      <c r="J13" s="1354">
        <v>7</v>
      </c>
      <c r="K13" s="1175"/>
      <c r="L13" s="1175"/>
      <c r="M13" s="1160"/>
    </row>
    <row r="14" spans="1:13" ht="16.5" customHeight="1" thickTop="1" thickBot="1" x14ac:dyDescent="0.3">
      <c r="A14" s="748"/>
      <c r="B14" s="753"/>
      <c r="C14" s="754"/>
      <c r="D14" s="755"/>
      <c r="E14" s="752" t="s">
        <v>19</v>
      </c>
      <c r="F14" s="1357"/>
      <c r="G14" s="1358"/>
      <c r="H14" s="1359"/>
      <c r="I14" s="1355"/>
      <c r="J14" s="1355"/>
      <c r="K14" s="1175"/>
      <c r="L14" s="1175"/>
      <c r="M14" s="1160"/>
    </row>
    <row r="15" spans="1:13" ht="22.5" customHeight="1" thickTop="1" thickBot="1" x14ac:dyDescent="0.3">
      <c r="A15" s="756"/>
      <c r="B15" s="1341" t="s">
        <v>129</v>
      </c>
      <c r="C15" s="1341"/>
      <c r="D15" s="757"/>
      <c r="E15" s="758" t="s">
        <v>20</v>
      </c>
      <c r="F15" s="1357"/>
      <c r="G15" s="1358"/>
      <c r="H15" s="1359"/>
      <c r="I15" s="778" t="s">
        <v>147</v>
      </c>
      <c r="J15" s="778" t="s">
        <v>147</v>
      </c>
      <c r="K15" s="1175"/>
      <c r="L15" s="1175"/>
      <c r="M15" s="1160"/>
    </row>
    <row r="16" spans="1:13" ht="16.5" thickTop="1" thickBot="1" x14ac:dyDescent="0.3">
      <c r="A16" s="737"/>
      <c r="B16" s="743"/>
      <c r="C16" s="743"/>
      <c r="D16" s="744"/>
      <c r="E16" s="775" t="s">
        <v>15</v>
      </c>
      <c r="F16" s="1350">
        <v>9</v>
      </c>
      <c r="G16" s="1351">
        <v>9</v>
      </c>
      <c r="H16" s="1352">
        <v>9</v>
      </c>
      <c r="I16" s="1352">
        <v>9</v>
      </c>
      <c r="J16" s="1353"/>
      <c r="K16" s="1175"/>
      <c r="L16" s="1175"/>
      <c r="M16" s="1160">
        <f>SUM(F16:L16)</f>
        <v>36</v>
      </c>
    </row>
    <row r="17" spans="1:15" ht="16.5" thickTop="1" thickBot="1" x14ac:dyDescent="0.3">
      <c r="A17" s="737" t="s">
        <v>16</v>
      </c>
      <c r="B17" s="738">
        <v>43360</v>
      </c>
      <c r="C17" s="739" t="s">
        <v>17</v>
      </c>
      <c r="D17" s="740">
        <v>43366</v>
      </c>
      <c r="E17" s="741" t="s">
        <v>18</v>
      </c>
      <c r="F17" s="1350"/>
      <c r="G17" s="1351"/>
      <c r="H17" s="1352"/>
      <c r="I17" s="1352"/>
      <c r="J17" s="1353"/>
      <c r="K17" s="1175"/>
      <c r="L17" s="1175"/>
      <c r="M17" s="1160"/>
    </row>
    <row r="18" spans="1:15" ht="16.5" thickTop="1" thickBot="1" x14ac:dyDescent="0.3">
      <c r="A18" s="737"/>
      <c r="B18" s="742"/>
      <c r="C18" s="743"/>
      <c r="D18" s="744"/>
      <c r="E18" s="776" t="s">
        <v>19</v>
      </c>
      <c r="F18" s="1350"/>
      <c r="G18" s="1351"/>
      <c r="H18" s="1352"/>
      <c r="I18" s="1352"/>
      <c r="J18" s="1353"/>
      <c r="K18" s="1175"/>
      <c r="L18" s="1175"/>
      <c r="M18" s="1160"/>
    </row>
    <row r="19" spans="1:15" ht="22.5" thickTop="1" thickBot="1" x14ac:dyDescent="0.4">
      <c r="A19" s="745"/>
      <c r="B19" s="1356" t="s">
        <v>103</v>
      </c>
      <c r="C19" s="1356"/>
      <c r="D19" s="746"/>
      <c r="E19" s="747" t="s">
        <v>20</v>
      </c>
      <c r="F19" s="1350"/>
      <c r="G19" s="1351"/>
      <c r="H19" s="1352"/>
      <c r="I19" s="1352"/>
      <c r="J19" s="1353"/>
      <c r="K19" s="1175"/>
      <c r="L19" s="1175"/>
      <c r="M19" s="1160"/>
    </row>
    <row r="20" spans="1:15" ht="16.5" thickTop="1" thickBot="1" x14ac:dyDescent="0.3">
      <c r="A20" s="726"/>
      <c r="B20" s="732"/>
      <c r="C20" s="732"/>
      <c r="D20" s="733"/>
      <c r="E20" s="774" t="s">
        <v>15</v>
      </c>
      <c r="F20" s="1350">
        <v>9</v>
      </c>
      <c r="G20" s="1351">
        <v>9</v>
      </c>
      <c r="H20" s="1352">
        <v>9</v>
      </c>
      <c r="I20" s="1352">
        <v>9</v>
      </c>
      <c r="J20" s="1353"/>
      <c r="K20" s="1175"/>
      <c r="L20" s="1175"/>
      <c r="M20" s="1160">
        <f>SUM(F20:L20)</f>
        <v>36</v>
      </c>
    </row>
    <row r="21" spans="1:15" ht="16.5" thickTop="1" thickBot="1" x14ac:dyDescent="0.3">
      <c r="A21" s="726" t="s">
        <v>16</v>
      </c>
      <c r="B21" s="727">
        <v>43367</v>
      </c>
      <c r="C21" s="728" t="s">
        <v>17</v>
      </c>
      <c r="D21" s="729">
        <v>43373</v>
      </c>
      <c r="E21" s="730" t="s">
        <v>18</v>
      </c>
      <c r="F21" s="1350"/>
      <c r="G21" s="1351"/>
      <c r="H21" s="1352"/>
      <c r="I21" s="1352"/>
      <c r="J21" s="1353"/>
      <c r="K21" s="1175"/>
      <c r="L21" s="1175"/>
      <c r="M21" s="1160"/>
    </row>
    <row r="22" spans="1:15" ht="16.5" thickTop="1" thickBot="1" x14ac:dyDescent="0.3">
      <c r="A22" s="726"/>
      <c r="B22" s="731"/>
      <c r="C22" s="732"/>
      <c r="D22" s="733"/>
      <c r="E22" s="776" t="s">
        <v>19</v>
      </c>
      <c r="F22" s="1350"/>
      <c r="G22" s="1351"/>
      <c r="H22" s="1352"/>
      <c r="I22" s="1352"/>
      <c r="J22" s="1353"/>
      <c r="K22" s="1175"/>
      <c r="L22" s="1175"/>
      <c r="M22" s="1160"/>
    </row>
    <row r="23" spans="1:15" ht="22.5" thickTop="1" thickBot="1" x14ac:dyDescent="0.4">
      <c r="A23" s="734"/>
      <c r="B23" s="1356" t="s">
        <v>103</v>
      </c>
      <c r="C23" s="1356"/>
      <c r="D23" s="735"/>
      <c r="E23" s="736" t="s">
        <v>20</v>
      </c>
      <c r="F23" s="1350"/>
      <c r="G23" s="1351"/>
      <c r="H23" s="1352"/>
      <c r="I23" s="1352"/>
      <c r="J23" s="1353"/>
      <c r="K23" s="1175"/>
      <c r="L23" s="1175"/>
      <c r="M23" s="1160"/>
    </row>
    <row r="24" spans="1:15" ht="24.75" thickTop="1" thickBot="1" x14ac:dyDescent="0.4">
      <c r="F24" s="225"/>
      <c r="G24" s="225"/>
      <c r="H24" s="225"/>
      <c r="I24" s="225"/>
      <c r="J24" s="225"/>
      <c r="K24" s="225"/>
      <c r="L24" s="225"/>
      <c r="M24" s="225"/>
    </row>
    <row r="25" spans="1:15" ht="24.75" thickTop="1" thickBot="1" x14ac:dyDescent="0.4">
      <c r="F25" s="225"/>
      <c r="G25" s="225"/>
      <c r="H25" s="225"/>
      <c r="I25" s="225"/>
      <c r="J25" s="225"/>
      <c r="K25" s="225"/>
      <c r="L25" s="225"/>
      <c r="M25" s="1173">
        <f>SUM(M8:M23)</f>
        <v>149</v>
      </c>
      <c r="O25" s="1186">
        <f>M25*9.88</f>
        <v>1472.1200000000001</v>
      </c>
    </row>
    <row r="26" spans="1:15" ht="24.75" thickTop="1" thickBot="1" x14ac:dyDescent="0.4">
      <c r="B26" s="195"/>
      <c r="C26" s="45"/>
      <c r="D26" s="45"/>
      <c r="E26" s="45"/>
      <c r="F26" s="522" t="s">
        <v>21</v>
      </c>
      <c r="G26" s="522"/>
      <c r="H26" s="522"/>
      <c r="I26" s="299"/>
      <c r="J26" s="299"/>
      <c r="K26" s="299"/>
      <c r="L26" s="299"/>
      <c r="M26" s="1173"/>
      <c r="O26" s="1186"/>
    </row>
  </sheetData>
  <mergeCells count="40"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K12:K15"/>
    <mergeCell ref="L12:L15"/>
    <mergeCell ref="M12:M15"/>
    <mergeCell ref="K16:K19"/>
    <mergeCell ref="L16:L19"/>
    <mergeCell ref="M16:M19"/>
    <mergeCell ref="F16:F19"/>
    <mergeCell ref="G16:G19"/>
    <mergeCell ref="H16:H19"/>
    <mergeCell ref="J13:J14"/>
    <mergeCell ref="B23:C23"/>
    <mergeCell ref="B19:C19"/>
    <mergeCell ref="I16:I19"/>
    <mergeCell ref="J16:J19"/>
    <mergeCell ref="B15:C15"/>
    <mergeCell ref="I13:I14"/>
    <mergeCell ref="F12:F15"/>
    <mergeCell ref="G12:G15"/>
    <mergeCell ref="H12:H15"/>
    <mergeCell ref="M25:M26"/>
    <mergeCell ref="O25:O26"/>
    <mergeCell ref="M20:M23"/>
    <mergeCell ref="F20:F23"/>
    <mergeCell ref="G20:G23"/>
    <mergeCell ref="H20:H23"/>
    <mergeCell ref="I20:I23"/>
    <mergeCell ref="J20:J23"/>
    <mergeCell ref="K20:K23"/>
    <mergeCell ref="L20:L23"/>
  </mergeCells>
  <conditionalFormatting sqref="M25">
    <cfRule type="expression" dxfId="41" priority="1">
      <formula>LEN(TRIM(M25))=0</formula>
    </cfRule>
  </conditionalFormatting>
  <conditionalFormatting sqref="M25">
    <cfRule type="cellIs" dxfId="40" priority="2" operator="lessThanOrEqual">
      <formula>0</formula>
    </cfRule>
  </conditionalFormatting>
  <conditionalFormatting sqref="F24:L24 M2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{0D867567-452A-43B4-9DD4-0C75959ADD8A}</x14:id>
        </ext>
      </extLst>
    </cfRule>
  </conditionalFormatting>
  <conditionalFormatting sqref="G24:L24 M2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D867567-452A-43B4-9DD4-0C75959ADD8A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953735"/>
  </sheetPr>
  <dimension ref="A3:O30"/>
  <sheetViews>
    <sheetView zoomScaleNormal="100" workbookViewId="0">
      <selection activeCell="O29" sqref="O29:O30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336" t="s">
        <v>148</v>
      </c>
      <c r="I3" s="1336"/>
      <c r="J3" s="1336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759"/>
      <c r="B8" s="760"/>
      <c r="C8" s="760"/>
      <c r="D8" s="761"/>
      <c r="E8" s="779" t="s">
        <v>15</v>
      </c>
      <c r="F8" s="1364">
        <v>9</v>
      </c>
      <c r="G8" s="1365">
        <v>9</v>
      </c>
      <c r="H8" s="1352">
        <v>9</v>
      </c>
      <c r="I8" s="1352">
        <v>9</v>
      </c>
      <c r="J8" s="1366"/>
      <c r="K8" s="1175"/>
      <c r="L8" s="1175"/>
      <c r="M8" s="1160">
        <f>SUM(F8:L8)</f>
        <v>36</v>
      </c>
    </row>
    <row r="9" spans="1:13" x14ac:dyDescent="0.25">
      <c r="A9" s="762" t="s">
        <v>16</v>
      </c>
      <c r="B9" s="763">
        <v>43374</v>
      </c>
      <c r="C9" s="764" t="s">
        <v>17</v>
      </c>
      <c r="D9" s="765">
        <v>43380</v>
      </c>
      <c r="E9" s="766" t="s">
        <v>18</v>
      </c>
      <c r="F9" s="1364"/>
      <c r="G9" s="1365"/>
      <c r="H9" s="1365"/>
      <c r="I9" s="1365"/>
      <c r="J9" s="1367"/>
      <c r="K9" s="1175"/>
      <c r="L9" s="1175"/>
      <c r="M9" s="1160"/>
    </row>
    <row r="10" spans="1:13" x14ac:dyDescent="0.25">
      <c r="A10" s="762"/>
      <c r="B10" s="767"/>
      <c r="C10" s="768"/>
      <c r="D10" s="769"/>
      <c r="E10" s="776" t="s">
        <v>19</v>
      </c>
      <c r="F10" s="1364"/>
      <c r="G10" s="1365"/>
      <c r="H10" s="1365"/>
      <c r="I10" s="1365"/>
      <c r="J10" s="1367"/>
      <c r="K10" s="1175"/>
      <c r="L10" s="1175"/>
      <c r="M10" s="1160"/>
    </row>
    <row r="11" spans="1:13" ht="21" x14ac:dyDescent="0.35">
      <c r="A11" s="770"/>
      <c r="B11" s="1356" t="s">
        <v>103</v>
      </c>
      <c r="C11" s="1356"/>
      <c r="D11" s="771"/>
      <c r="E11" s="772" t="s">
        <v>20</v>
      </c>
      <c r="F11" s="1364"/>
      <c r="G11" s="1365"/>
      <c r="H11" s="1352"/>
      <c r="I11" s="1352"/>
      <c r="J11" s="1366"/>
      <c r="K11" s="1175"/>
      <c r="L11" s="1175"/>
      <c r="M11" s="1160"/>
    </row>
    <row r="12" spans="1:13" x14ac:dyDescent="0.25">
      <c r="A12" s="780"/>
      <c r="B12" s="781"/>
      <c r="C12" s="781"/>
      <c r="D12" s="782"/>
      <c r="E12" s="783" t="s">
        <v>15</v>
      </c>
      <c r="F12" s="1350">
        <v>9</v>
      </c>
      <c r="G12" s="1351">
        <v>9</v>
      </c>
      <c r="H12" s="1352">
        <v>9</v>
      </c>
      <c r="I12" s="1352">
        <v>9</v>
      </c>
      <c r="J12" s="1366"/>
      <c r="K12" s="1175"/>
      <c r="L12" s="1175"/>
      <c r="M12" s="1160">
        <f>SUM(F12:L12)</f>
        <v>36</v>
      </c>
    </row>
    <row r="13" spans="1:13" x14ac:dyDescent="0.25">
      <c r="A13" s="780" t="s">
        <v>16</v>
      </c>
      <c r="B13" s="784">
        <v>43381</v>
      </c>
      <c r="C13" s="785" t="s">
        <v>17</v>
      </c>
      <c r="D13" s="786">
        <v>43387</v>
      </c>
      <c r="E13" s="787" t="s">
        <v>18</v>
      </c>
      <c r="F13" s="1350"/>
      <c r="G13" s="1351"/>
      <c r="H13" s="1352"/>
      <c r="I13" s="1352"/>
      <c r="J13" s="1366"/>
      <c r="K13" s="1175"/>
      <c r="L13" s="1175"/>
      <c r="M13" s="1160"/>
    </row>
    <row r="14" spans="1:13" x14ac:dyDescent="0.25">
      <c r="A14" s="780"/>
      <c r="B14" s="788"/>
      <c r="C14" s="781"/>
      <c r="D14" s="782"/>
      <c r="E14" s="776" t="s">
        <v>19</v>
      </c>
      <c r="F14" s="1350"/>
      <c r="G14" s="1351"/>
      <c r="H14" s="1352"/>
      <c r="I14" s="1352"/>
      <c r="J14" s="1366"/>
      <c r="K14" s="1175"/>
      <c r="L14" s="1175"/>
      <c r="M14" s="1160"/>
    </row>
    <row r="15" spans="1:13" ht="21" x14ac:dyDescent="0.35">
      <c r="A15" s="789"/>
      <c r="B15" s="1356" t="s">
        <v>103</v>
      </c>
      <c r="C15" s="1356"/>
      <c r="D15" s="790"/>
      <c r="E15" s="791" t="s">
        <v>20</v>
      </c>
      <c r="F15" s="1350"/>
      <c r="G15" s="1351"/>
      <c r="H15" s="1352"/>
      <c r="I15" s="1352"/>
      <c r="J15" s="1366"/>
      <c r="K15" s="1175"/>
      <c r="L15" s="1175"/>
      <c r="M15" s="1160"/>
    </row>
    <row r="16" spans="1:13" x14ac:dyDescent="0.25">
      <c r="A16" s="737"/>
      <c r="B16" s="743"/>
      <c r="C16" s="743"/>
      <c r="D16" s="744"/>
      <c r="E16" s="775" t="s">
        <v>15</v>
      </c>
      <c r="F16" s="1350">
        <v>9</v>
      </c>
      <c r="G16" s="1351">
        <v>9</v>
      </c>
      <c r="H16" s="1352">
        <v>9</v>
      </c>
      <c r="I16" s="1352">
        <v>9</v>
      </c>
      <c r="J16" s="1366"/>
      <c r="K16" s="1175"/>
      <c r="L16" s="1175"/>
      <c r="M16" s="1160">
        <f>SUM(F16:L16)</f>
        <v>36</v>
      </c>
    </row>
    <row r="17" spans="1:15" x14ac:dyDescent="0.25">
      <c r="A17" s="737" t="s">
        <v>16</v>
      </c>
      <c r="B17" s="738">
        <v>43388</v>
      </c>
      <c r="C17" s="739" t="s">
        <v>17</v>
      </c>
      <c r="D17" s="740">
        <v>43394</v>
      </c>
      <c r="E17" s="741" t="s">
        <v>18</v>
      </c>
      <c r="F17" s="1350"/>
      <c r="G17" s="1351"/>
      <c r="H17" s="1352"/>
      <c r="I17" s="1352"/>
      <c r="J17" s="1366"/>
      <c r="K17" s="1175"/>
      <c r="L17" s="1175"/>
      <c r="M17" s="1160"/>
    </row>
    <row r="18" spans="1:15" x14ac:dyDescent="0.25">
      <c r="A18" s="737"/>
      <c r="B18" s="742"/>
      <c r="C18" s="743"/>
      <c r="D18" s="744"/>
      <c r="E18" s="776" t="s">
        <v>19</v>
      </c>
      <c r="F18" s="1350"/>
      <c r="G18" s="1351"/>
      <c r="H18" s="1352"/>
      <c r="I18" s="1352"/>
      <c r="J18" s="1366"/>
      <c r="K18" s="1175"/>
      <c r="L18" s="1175"/>
      <c r="M18" s="1160"/>
    </row>
    <row r="19" spans="1:15" ht="21" x14ac:dyDescent="0.35">
      <c r="A19" s="745"/>
      <c r="B19" s="1356" t="s">
        <v>103</v>
      </c>
      <c r="C19" s="1356"/>
      <c r="D19" s="746"/>
      <c r="E19" s="747" t="s">
        <v>20</v>
      </c>
      <c r="F19" s="1350"/>
      <c r="G19" s="1351"/>
      <c r="H19" s="1352"/>
      <c r="I19" s="1352"/>
      <c r="J19" s="1366"/>
      <c r="K19" s="1175"/>
      <c r="L19" s="1175"/>
      <c r="M19" s="1160"/>
    </row>
    <row r="20" spans="1:15" x14ac:dyDescent="0.25">
      <c r="A20" s="792"/>
      <c r="B20" s="793"/>
      <c r="C20" s="793"/>
      <c r="D20" s="794"/>
      <c r="E20" s="795" t="s">
        <v>15</v>
      </c>
      <c r="F20" s="1350">
        <v>9</v>
      </c>
      <c r="G20" s="1351">
        <v>9</v>
      </c>
      <c r="H20" s="1352">
        <v>9</v>
      </c>
      <c r="I20" s="1352">
        <v>9</v>
      </c>
      <c r="J20" s="1366"/>
      <c r="K20" s="1175"/>
      <c r="L20" s="1175"/>
      <c r="M20" s="1160">
        <f>SUM(F20:L20)</f>
        <v>36</v>
      </c>
    </row>
    <row r="21" spans="1:15" x14ac:dyDescent="0.25">
      <c r="A21" s="792" t="s">
        <v>16</v>
      </c>
      <c r="B21" s="796">
        <v>43395</v>
      </c>
      <c r="C21" s="797" t="s">
        <v>17</v>
      </c>
      <c r="D21" s="798">
        <v>43401</v>
      </c>
      <c r="E21" s="799" t="s">
        <v>18</v>
      </c>
      <c r="F21" s="1350"/>
      <c r="G21" s="1351"/>
      <c r="H21" s="1352"/>
      <c r="I21" s="1352"/>
      <c r="J21" s="1366"/>
      <c r="K21" s="1175"/>
      <c r="L21" s="1175"/>
      <c r="M21" s="1160"/>
    </row>
    <row r="22" spans="1:15" ht="16.5" thickTop="1" thickBot="1" x14ac:dyDescent="0.3">
      <c r="A22" s="792"/>
      <c r="B22" s="800"/>
      <c r="C22" s="793"/>
      <c r="D22" s="794"/>
      <c r="E22" s="776" t="s">
        <v>19</v>
      </c>
      <c r="F22" s="1350"/>
      <c r="G22" s="1351"/>
      <c r="H22" s="1352"/>
      <c r="I22" s="1352"/>
      <c r="J22" s="1366"/>
      <c r="K22" s="1175"/>
      <c r="L22" s="1175"/>
      <c r="M22" s="1160"/>
    </row>
    <row r="23" spans="1:15" ht="22.5" thickTop="1" thickBot="1" x14ac:dyDescent="0.4">
      <c r="A23" s="801"/>
      <c r="B23" s="1356" t="s">
        <v>103</v>
      </c>
      <c r="C23" s="1356"/>
      <c r="D23" s="802"/>
      <c r="E23" s="803" t="s">
        <v>20</v>
      </c>
      <c r="F23" s="1350"/>
      <c r="G23" s="1351"/>
      <c r="H23" s="1352"/>
      <c r="I23" s="1352"/>
      <c r="J23" s="1366"/>
      <c r="K23" s="1175"/>
      <c r="L23" s="1175"/>
      <c r="M23" s="1160"/>
    </row>
    <row r="24" spans="1:15" ht="16.5" thickTop="1" thickBot="1" x14ac:dyDescent="0.3">
      <c r="A24" s="804"/>
      <c r="B24" s="805"/>
      <c r="C24" s="805"/>
      <c r="D24" s="806"/>
      <c r="E24" s="807" t="s">
        <v>15</v>
      </c>
      <c r="F24" s="1350">
        <v>9</v>
      </c>
      <c r="G24" s="1351">
        <v>9</v>
      </c>
      <c r="H24" s="1352">
        <v>9</v>
      </c>
      <c r="I24" s="1262"/>
      <c r="J24" s="1262"/>
      <c r="K24" s="1346"/>
      <c r="L24" s="1346"/>
      <c r="M24" s="1160">
        <f>SUM(F24:L24)</f>
        <v>27</v>
      </c>
    </row>
    <row r="25" spans="1:15" ht="16.5" thickTop="1" thickBot="1" x14ac:dyDescent="0.3">
      <c r="A25" s="804" t="s">
        <v>16</v>
      </c>
      <c r="B25" s="808">
        <v>43402</v>
      </c>
      <c r="C25" s="809" t="s">
        <v>17</v>
      </c>
      <c r="D25" s="810">
        <v>43404</v>
      </c>
      <c r="E25" s="811" t="s">
        <v>18</v>
      </c>
      <c r="F25" s="1350"/>
      <c r="G25" s="1351"/>
      <c r="H25" s="1352"/>
      <c r="I25" s="1262"/>
      <c r="J25" s="1262"/>
      <c r="K25" s="1346"/>
      <c r="L25" s="1346"/>
      <c r="M25" s="1160"/>
    </row>
    <row r="26" spans="1:15" ht="16.5" thickTop="1" thickBot="1" x14ac:dyDescent="0.3">
      <c r="A26" s="812"/>
      <c r="B26" s="813"/>
      <c r="C26" s="805"/>
      <c r="D26" s="806"/>
      <c r="E26" s="776" t="s">
        <v>19</v>
      </c>
      <c r="F26" s="1350"/>
      <c r="G26" s="1351"/>
      <c r="H26" s="1352"/>
      <c r="I26" s="1262"/>
      <c r="J26" s="1262"/>
      <c r="K26" s="1346"/>
      <c r="L26" s="1346"/>
      <c r="M26" s="1160"/>
    </row>
    <row r="27" spans="1:15" ht="22.5" thickTop="1" thickBot="1" x14ac:dyDescent="0.4">
      <c r="A27" s="814"/>
      <c r="B27" s="1356" t="s">
        <v>103</v>
      </c>
      <c r="C27" s="1356"/>
      <c r="D27" s="815"/>
      <c r="E27" s="816" t="s">
        <v>20</v>
      </c>
      <c r="F27" s="1350"/>
      <c r="G27" s="1351"/>
      <c r="H27" s="1352"/>
      <c r="I27" s="1262"/>
      <c r="J27" s="1262"/>
      <c r="K27" s="1346"/>
      <c r="L27" s="1346"/>
      <c r="M27" s="1160"/>
    </row>
    <row r="28" spans="1:15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5" ht="23.25" x14ac:dyDescent="0.35">
      <c r="F29" s="225"/>
      <c r="G29" s="225"/>
      <c r="H29" s="225"/>
      <c r="I29" s="225"/>
      <c r="J29" s="225"/>
      <c r="K29" s="225"/>
      <c r="L29" s="225"/>
      <c r="M29" s="1173">
        <f>SUM(M8:M27)</f>
        <v>171</v>
      </c>
      <c r="O29" s="1186">
        <f>M29*12.35</f>
        <v>2111.85</v>
      </c>
    </row>
    <row r="30" spans="1:15" ht="23.25" x14ac:dyDescent="0.35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173"/>
      <c r="O30" s="1186"/>
    </row>
  </sheetData>
  <mergeCells count="50">
    <mergeCell ref="H3:J3"/>
    <mergeCell ref="B27:C27"/>
    <mergeCell ref="J24:J27"/>
    <mergeCell ref="K24:K27"/>
    <mergeCell ref="L24:L27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K16:K19"/>
    <mergeCell ref="L16:L19"/>
    <mergeCell ref="M24:M27"/>
    <mergeCell ref="J20:J23"/>
    <mergeCell ref="M29:M30"/>
    <mergeCell ref="O29:O30"/>
    <mergeCell ref="K20:K23"/>
    <mergeCell ref="L20:L23"/>
    <mergeCell ref="M20:M23"/>
    <mergeCell ref="M16:M19"/>
    <mergeCell ref="B19:C19"/>
    <mergeCell ref="F16:F19"/>
    <mergeCell ref="G16:G19"/>
    <mergeCell ref="H16:H19"/>
    <mergeCell ref="I16:I19"/>
    <mergeCell ref="G12:G15"/>
    <mergeCell ref="H12:H15"/>
    <mergeCell ref="I12:I15"/>
    <mergeCell ref="J12:J15"/>
    <mergeCell ref="J16:J19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F12:F15"/>
  </mergeCells>
  <conditionalFormatting sqref="M29">
    <cfRule type="expression" dxfId="39" priority="2">
      <formula>LEN(TRIM(M29))=0</formula>
    </cfRule>
  </conditionalFormatting>
  <conditionalFormatting sqref="M29">
    <cfRule type="cellIs" dxfId="38" priority="3" operator="lessThanOrEqual">
      <formula>0</formula>
    </cfRule>
  </conditionalFormatting>
  <conditionalFormatting sqref="F28:L28 M2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{B2F1B3C0-747C-4F47-BB8C-750044804A3D}</x14:id>
        </ext>
      </extLst>
    </cfRule>
  </conditionalFormatting>
  <conditionalFormatting sqref="G28:L28 M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2F1B3C0-747C-4F47-BB8C-750044804A3D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tabColor rgb="FF953735"/>
  </sheetPr>
  <dimension ref="A3:O26"/>
  <sheetViews>
    <sheetView zoomScaleNormal="100" workbookViewId="0">
      <selection activeCell="O25" sqref="O25:O26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200" t="s">
        <v>149</v>
      </c>
      <c r="I3" s="1200"/>
      <c r="J3" s="1200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759"/>
      <c r="B8" s="760"/>
      <c r="C8" s="760"/>
      <c r="D8" s="761"/>
      <c r="E8" s="779" t="s">
        <v>15</v>
      </c>
      <c r="F8" s="1370">
        <v>9</v>
      </c>
      <c r="G8" s="1371">
        <v>9</v>
      </c>
      <c r="H8" s="1372">
        <v>9</v>
      </c>
      <c r="I8" s="1372">
        <v>9</v>
      </c>
      <c r="J8" s="1366"/>
      <c r="K8" s="1368"/>
      <c r="L8" s="1368"/>
      <c r="M8" s="1369">
        <f>SUM(F8:L8)</f>
        <v>36</v>
      </c>
    </row>
    <row r="9" spans="1:13" x14ac:dyDescent="0.25">
      <c r="A9" s="762" t="s">
        <v>16</v>
      </c>
      <c r="B9" s="763">
        <v>43409</v>
      </c>
      <c r="C9" s="764" t="s">
        <v>17</v>
      </c>
      <c r="D9" s="765">
        <v>43415</v>
      </c>
      <c r="E9" s="766" t="s">
        <v>18</v>
      </c>
      <c r="F9" s="1370"/>
      <c r="G9" s="1371"/>
      <c r="H9" s="1371"/>
      <c r="I9" s="1371"/>
      <c r="J9" s="1367"/>
      <c r="K9" s="1368"/>
      <c r="L9" s="1368"/>
      <c r="M9" s="1369"/>
    </row>
    <row r="10" spans="1:13" ht="16.5" thickTop="1" thickBot="1" x14ac:dyDescent="0.3">
      <c r="A10" s="762"/>
      <c r="B10" s="767"/>
      <c r="C10" s="768"/>
      <c r="D10" s="769"/>
      <c r="E10" s="776" t="s">
        <v>19</v>
      </c>
      <c r="F10" s="1370"/>
      <c r="G10" s="1371"/>
      <c r="H10" s="1371"/>
      <c r="I10" s="1371"/>
      <c r="J10" s="1367"/>
      <c r="K10" s="1368"/>
      <c r="L10" s="1368"/>
      <c r="M10" s="1369"/>
    </row>
    <row r="11" spans="1:13" ht="22.5" thickTop="1" thickBot="1" x14ac:dyDescent="0.4">
      <c r="A11" s="770"/>
      <c r="B11" s="1356" t="s">
        <v>103</v>
      </c>
      <c r="C11" s="1356"/>
      <c r="D11" s="771"/>
      <c r="E11" s="772" t="s">
        <v>20</v>
      </c>
      <c r="F11" s="1370"/>
      <c r="G11" s="1371"/>
      <c r="H11" s="1372"/>
      <c r="I11" s="1372"/>
      <c r="J11" s="1366"/>
      <c r="K11" s="1368"/>
      <c r="L11" s="1368"/>
      <c r="M11" s="1369"/>
    </row>
    <row r="12" spans="1:13" ht="16.5" thickTop="1" thickBot="1" x14ac:dyDescent="0.3">
      <c r="A12" s="780"/>
      <c r="B12" s="781"/>
      <c r="C12" s="781"/>
      <c r="D12" s="782"/>
      <c r="E12" s="783" t="s">
        <v>15</v>
      </c>
      <c r="F12" s="1373">
        <v>9</v>
      </c>
      <c r="G12" s="1374">
        <v>9</v>
      </c>
      <c r="H12" s="1372">
        <v>9</v>
      </c>
      <c r="I12" s="1372">
        <v>9</v>
      </c>
      <c r="J12" s="1366"/>
      <c r="K12" s="1368"/>
      <c r="L12" s="1368"/>
      <c r="M12" s="1369">
        <f>SUM(F12:L12)</f>
        <v>36</v>
      </c>
    </row>
    <row r="13" spans="1:13" x14ac:dyDescent="0.25">
      <c r="A13" s="780" t="s">
        <v>16</v>
      </c>
      <c r="B13" s="784">
        <v>43416</v>
      </c>
      <c r="C13" s="785" t="s">
        <v>17</v>
      </c>
      <c r="D13" s="786">
        <v>43422</v>
      </c>
      <c r="E13" s="787" t="s">
        <v>18</v>
      </c>
      <c r="F13" s="1373"/>
      <c r="G13" s="1374"/>
      <c r="H13" s="1372"/>
      <c r="I13" s="1372"/>
      <c r="J13" s="1366"/>
      <c r="K13" s="1368"/>
      <c r="L13" s="1368"/>
      <c r="M13" s="1369"/>
    </row>
    <row r="14" spans="1:13" ht="16.5" thickTop="1" thickBot="1" x14ac:dyDescent="0.3">
      <c r="A14" s="780"/>
      <c r="B14" s="788"/>
      <c r="C14" s="781"/>
      <c r="D14" s="782"/>
      <c r="E14" s="776" t="s">
        <v>19</v>
      </c>
      <c r="F14" s="1373"/>
      <c r="G14" s="1374"/>
      <c r="H14" s="1372"/>
      <c r="I14" s="1372"/>
      <c r="J14" s="1366"/>
      <c r="K14" s="1368"/>
      <c r="L14" s="1368"/>
      <c r="M14" s="1369"/>
    </row>
    <row r="15" spans="1:13" ht="22.5" thickTop="1" thickBot="1" x14ac:dyDescent="0.4">
      <c r="A15" s="789"/>
      <c r="B15" s="1356" t="s">
        <v>103</v>
      </c>
      <c r="C15" s="1356"/>
      <c r="D15" s="790"/>
      <c r="E15" s="791" t="s">
        <v>20</v>
      </c>
      <c r="F15" s="1373"/>
      <c r="G15" s="1374"/>
      <c r="H15" s="1372"/>
      <c r="I15" s="1372"/>
      <c r="J15" s="1366"/>
      <c r="K15" s="1368"/>
      <c r="L15" s="1368"/>
      <c r="M15" s="1369"/>
    </row>
    <row r="16" spans="1:13" ht="16.5" thickTop="1" thickBot="1" x14ac:dyDescent="0.3">
      <c r="A16" s="565"/>
      <c r="B16" s="571"/>
      <c r="C16" s="571"/>
      <c r="D16" s="572"/>
      <c r="E16" s="704" t="s">
        <v>15</v>
      </c>
      <c r="F16" s="1373">
        <v>9</v>
      </c>
      <c r="G16" s="1374">
        <v>9</v>
      </c>
      <c r="H16" s="1372">
        <v>9</v>
      </c>
      <c r="I16" s="1372">
        <v>9</v>
      </c>
      <c r="J16" s="1366"/>
      <c r="K16" s="1368"/>
      <c r="L16" s="1368"/>
      <c r="M16" s="1369">
        <f>SUM(F16:L16)</f>
        <v>36</v>
      </c>
    </row>
    <row r="17" spans="1:15" x14ac:dyDescent="0.25">
      <c r="A17" s="565" t="s">
        <v>16</v>
      </c>
      <c r="B17" s="566">
        <v>43423</v>
      </c>
      <c r="C17" s="567" t="s">
        <v>17</v>
      </c>
      <c r="D17" s="568">
        <v>43429</v>
      </c>
      <c r="E17" s="569" t="s">
        <v>18</v>
      </c>
      <c r="F17" s="1373"/>
      <c r="G17" s="1374"/>
      <c r="H17" s="1372"/>
      <c r="I17" s="1372"/>
      <c r="J17" s="1366"/>
      <c r="K17" s="1368"/>
      <c r="L17" s="1368"/>
      <c r="M17" s="1369"/>
    </row>
    <row r="18" spans="1:15" ht="16.5" thickTop="1" thickBot="1" x14ac:dyDescent="0.3">
      <c r="A18" s="565"/>
      <c r="B18" s="570"/>
      <c r="C18" s="571"/>
      <c r="D18" s="572"/>
      <c r="E18" s="776" t="s">
        <v>19</v>
      </c>
      <c r="F18" s="1373"/>
      <c r="G18" s="1374"/>
      <c r="H18" s="1372"/>
      <c r="I18" s="1372"/>
      <c r="J18" s="1366"/>
      <c r="K18" s="1368"/>
      <c r="L18" s="1368"/>
      <c r="M18" s="1369"/>
    </row>
    <row r="19" spans="1:15" ht="22.5" thickTop="1" thickBot="1" x14ac:dyDescent="0.4">
      <c r="A19" s="573"/>
      <c r="B19" s="1356" t="s">
        <v>103</v>
      </c>
      <c r="C19" s="1356"/>
      <c r="D19" s="574"/>
      <c r="E19" s="575" t="s">
        <v>20</v>
      </c>
      <c r="F19" s="1373"/>
      <c r="G19" s="1374"/>
      <c r="H19" s="1372"/>
      <c r="I19" s="1372"/>
      <c r="J19" s="1366"/>
      <c r="K19" s="1368"/>
      <c r="L19" s="1368"/>
      <c r="M19" s="1369"/>
    </row>
    <row r="20" spans="1:15" ht="16.5" thickTop="1" thickBot="1" x14ac:dyDescent="0.3">
      <c r="A20" s="792"/>
      <c r="B20" s="793"/>
      <c r="C20" s="793"/>
      <c r="D20" s="794"/>
      <c r="E20" s="795" t="s">
        <v>15</v>
      </c>
      <c r="F20" s="1373">
        <v>9</v>
      </c>
      <c r="G20" s="1374">
        <v>9</v>
      </c>
      <c r="H20" s="1372">
        <v>9</v>
      </c>
      <c r="I20" s="1372">
        <v>9</v>
      </c>
      <c r="J20" s="1366"/>
      <c r="K20" s="1368"/>
      <c r="L20" s="1368"/>
      <c r="M20" s="1369">
        <f>SUM(F20:L20)</f>
        <v>36</v>
      </c>
    </row>
    <row r="21" spans="1:15" x14ac:dyDescent="0.25">
      <c r="A21" s="792" t="s">
        <v>16</v>
      </c>
      <c r="B21" s="796">
        <v>43430</v>
      </c>
      <c r="C21" s="797" t="s">
        <v>17</v>
      </c>
      <c r="D21" s="798">
        <v>43434</v>
      </c>
      <c r="E21" s="799" t="s">
        <v>18</v>
      </c>
      <c r="F21" s="1373"/>
      <c r="G21" s="1374"/>
      <c r="H21" s="1372"/>
      <c r="I21" s="1372"/>
      <c r="J21" s="1366"/>
      <c r="K21" s="1368"/>
      <c r="L21" s="1368"/>
      <c r="M21" s="1369"/>
    </row>
    <row r="22" spans="1:15" ht="16.5" thickTop="1" thickBot="1" x14ac:dyDescent="0.3">
      <c r="A22" s="792"/>
      <c r="B22" s="800"/>
      <c r="C22" s="793"/>
      <c r="D22" s="794"/>
      <c r="E22" s="776" t="s">
        <v>19</v>
      </c>
      <c r="F22" s="1373"/>
      <c r="G22" s="1374"/>
      <c r="H22" s="1372"/>
      <c r="I22" s="1372"/>
      <c r="J22" s="1366"/>
      <c r="K22" s="1368"/>
      <c r="L22" s="1368"/>
      <c r="M22" s="1369"/>
    </row>
    <row r="23" spans="1:15" ht="22.5" thickTop="1" thickBot="1" x14ac:dyDescent="0.4">
      <c r="A23" s="801"/>
      <c r="B23" s="1356" t="s">
        <v>103</v>
      </c>
      <c r="C23" s="1356"/>
      <c r="D23" s="802"/>
      <c r="E23" s="803" t="s">
        <v>20</v>
      </c>
      <c r="F23" s="1373"/>
      <c r="G23" s="1374"/>
      <c r="H23" s="1372"/>
      <c r="I23" s="1372"/>
      <c r="J23" s="1366"/>
      <c r="K23" s="1368"/>
      <c r="L23" s="1368"/>
      <c r="M23" s="1369"/>
    </row>
    <row r="24" spans="1:15" ht="24.75" thickTop="1" thickBot="1" x14ac:dyDescent="0.4">
      <c r="F24" s="225"/>
      <c r="G24" s="225"/>
      <c r="H24" s="225"/>
      <c r="I24" s="225"/>
      <c r="J24" s="225"/>
      <c r="K24" s="225"/>
      <c r="L24" s="225"/>
      <c r="M24" s="225"/>
    </row>
    <row r="25" spans="1:15" ht="23.25" x14ac:dyDescent="0.35">
      <c r="F25" s="225"/>
      <c r="G25" s="225"/>
      <c r="H25" s="225"/>
      <c r="I25" s="225"/>
      <c r="J25" s="225"/>
      <c r="K25" s="225"/>
      <c r="L25" s="225"/>
      <c r="M25" s="1375">
        <f>SUM(M8:M23)</f>
        <v>144</v>
      </c>
      <c r="O25" s="1376">
        <f>M25*12.35</f>
        <v>1778.3999999999999</v>
      </c>
    </row>
    <row r="26" spans="1:15" ht="23.25" x14ac:dyDescent="0.35">
      <c r="B26" s="195"/>
      <c r="C26" s="45"/>
      <c r="D26" s="45"/>
      <c r="E26" s="45"/>
      <c r="F26" s="522" t="s">
        <v>21</v>
      </c>
      <c r="G26" s="522"/>
      <c r="H26" s="522"/>
      <c r="I26" s="299"/>
      <c r="J26" s="299"/>
      <c r="K26" s="299"/>
      <c r="L26" s="299"/>
      <c r="M26" s="1375"/>
      <c r="O26" s="1376"/>
    </row>
  </sheetData>
  <mergeCells count="41">
    <mergeCell ref="J20:J23"/>
    <mergeCell ref="M25:M26"/>
    <mergeCell ref="O25:O26"/>
    <mergeCell ref="K20:K23"/>
    <mergeCell ref="L20:L23"/>
    <mergeCell ref="M20:M23"/>
    <mergeCell ref="B23:C23"/>
    <mergeCell ref="F20:F23"/>
    <mergeCell ref="G20:G23"/>
    <mergeCell ref="H20:H23"/>
    <mergeCell ref="I20:I23"/>
    <mergeCell ref="J16:J19"/>
    <mergeCell ref="K16:K19"/>
    <mergeCell ref="L16:L19"/>
    <mergeCell ref="M16:M19"/>
    <mergeCell ref="B19:C19"/>
    <mergeCell ref="F16:F19"/>
    <mergeCell ref="G16:G19"/>
    <mergeCell ref="H16:H19"/>
    <mergeCell ref="I16:I19"/>
    <mergeCell ref="F12:F15"/>
    <mergeCell ref="G12:G15"/>
    <mergeCell ref="H12:H15"/>
    <mergeCell ref="I12:I15"/>
    <mergeCell ref="J12:J15"/>
    <mergeCell ref="H3:J3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5">
    <cfRule type="expression" dxfId="37" priority="2">
      <formula>LEN(TRIM(M25))=0</formula>
    </cfRule>
  </conditionalFormatting>
  <conditionalFormatting sqref="M25">
    <cfRule type="cellIs" dxfId="36" priority="3" operator="lessThanOrEqual">
      <formula>0</formula>
    </cfRule>
  </conditionalFormatting>
  <conditionalFormatting sqref="F24:L24 M2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{6B17464D-10D8-43AD-AE82-EDA3AA9C8152}</x14:id>
        </ext>
      </extLst>
    </cfRule>
  </conditionalFormatting>
  <conditionalFormatting sqref="G24:L24 M2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B17464D-10D8-43AD-AE82-EDA3AA9C8152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7506-D8F4-4181-B51A-EC7D37ABC960}">
  <sheetPr>
    <tabColor rgb="FF953735"/>
  </sheetPr>
  <dimension ref="A3:O30"/>
  <sheetViews>
    <sheetView workbookViewId="0">
      <selection activeCell="O29" sqref="O29:O30"/>
    </sheetView>
  </sheetViews>
  <sheetFormatPr baseColWidth="10" defaultRowHeight="15" x14ac:dyDescent="0.25"/>
  <sheetData>
    <row r="3" spans="1:13" ht="28.5" x14ac:dyDescent="0.45">
      <c r="F3" t="s">
        <v>3</v>
      </c>
      <c r="G3" s="190"/>
      <c r="H3" s="1200" t="s">
        <v>150</v>
      </c>
      <c r="I3" s="1200"/>
      <c r="J3" s="1200"/>
    </row>
    <row r="6" spans="1:13" ht="15.75" thickBot="1" x14ac:dyDescent="0.3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6.5" thickTop="1" thickBot="1" x14ac:dyDescent="0.3">
      <c r="A8" s="817"/>
      <c r="B8" s="818"/>
      <c r="C8" s="818"/>
      <c r="D8" s="819"/>
      <c r="E8" s="820" t="s">
        <v>15</v>
      </c>
      <c r="F8" s="1364">
        <v>9</v>
      </c>
      <c r="G8" s="1365">
        <v>9</v>
      </c>
      <c r="H8" s="1352">
        <v>9</v>
      </c>
      <c r="I8" s="1352">
        <v>9</v>
      </c>
      <c r="J8" s="1353"/>
      <c r="K8" s="1380"/>
      <c r="L8" s="1380"/>
      <c r="M8" s="1160">
        <f>SUM(F8:L8)</f>
        <v>36</v>
      </c>
    </row>
    <row r="9" spans="1:13" ht="16.5" thickTop="1" thickBot="1" x14ac:dyDescent="0.3">
      <c r="A9" s="601" t="s">
        <v>16</v>
      </c>
      <c r="B9" s="604">
        <v>43437</v>
      </c>
      <c r="C9" s="605" t="s">
        <v>17</v>
      </c>
      <c r="D9" s="606">
        <v>43443</v>
      </c>
      <c r="E9" s="607" t="s">
        <v>18</v>
      </c>
      <c r="F9" s="1364"/>
      <c r="G9" s="1365"/>
      <c r="H9" s="1365"/>
      <c r="I9" s="1365"/>
      <c r="J9" s="1381"/>
      <c r="K9" s="1380"/>
      <c r="L9" s="1380"/>
      <c r="M9" s="1160"/>
    </row>
    <row r="10" spans="1:13" ht="16.5" thickTop="1" thickBot="1" x14ac:dyDescent="0.3">
      <c r="A10" s="601"/>
      <c r="B10" s="608"/>
      <c r="C10" s="602"/>
      <c r="D10" s="603"/>
      <c r="E10" s="776" t="s">
        <v>19</v>
      </c>
      <c r="F10" s="1364"/>
      <c r="G10" s="1365"/>
      <c r="H10" s="1365"/>
      <c r="I10" s="1365"/>
      <c r="J10" s="1381"/>
      <c r="K10" s="1380"/>
      <c r="L10" s="1380"/>
      <c r="M10" s="1160"/>
    </row>
    <row r="11" spans="1:13" ht="22.5" thickTop="1" thickBot="1" x14ac:dyDescent="0.4">
      <c r="A11" s="609"/>
      <c r="B11" s="1356" t="s">
        <v>103</v>
      </c>
      <c r="C11" s="1356"/>
      <c r="D11" s="610"/>
      <c r="E11" s="611" t="s">
        <v>20</v>
      </c>
      <c r="F11" s="1364"/>
      <c r="G11" s="1365"/>
      <c r="H11" s="1352"/>
      <c r="I11" s="1352"/>
      <c r="J11" s="1353"/>
      <c r="K11" s="1380"/>
      <c r="L11" s="1380"/>
      <c r="M11" s="1160"/>
    </row>
    <row r="12" spans="1:13" ht="16.5" thickTop="1" thickBot="1" x14ac:dyDescent="0.3">
      <c r="A12" s="647"/>
      <c r="B12" s="648"/>
      <c r="C12" s="648"/>
      <c r="D12" s="649"/>
      <c r="E12" s="821" t="s">
        <v>15</v>
      </c>
      <c r="F12" s="1350">
        <v>9</v>
      </c>
      <c r="G12" s="1351">
        <v>9</v>
      </c>
      <c r="H12" s="1352">
        <v>9</v>
      </c>
      <c r="I12" s="1352">
        <v>9</v>
      </c>
      <c r="J12" s="1353"/>
      <c r="K12" s="1380"/>
      <c r="L12" s="1380"/>
      <c r="M12" s="1160">
        <f>SUM(F12:L12)</f>
        <v>36</v>
      </c>
    </row>
    <row r="13" spans="1:13" ht="16.5" thickTop="1" thickBot="1" x14ac:dyDescent="0.3">
      <c r="A13" s="647" t="s">
        <v>16</v>
      </c>
      <c r="B13" s="650">
        <v>43444</v>
      </c>
      <c r="C13" s="651" t="s">
        <v>17</v>
      </c>
      <c r="D13" s="652">
        <v>43450</v>
      </c>
      <c r="E13" s="653" t="s">
        <v>18</v>
      </c>
      <c r="F13" s="1350"/>
      <c r="G13" s="1351"/>
      <c r="H13" s="1352"/>
      <c r="I13" s="1352"/>
      <c r="J13" s="1353"/>
      <c r="K13" s="1380"/>
      <c r="L13" s="1380"/>
      <c r="M13" s="1160"/>
    </row>
    <row r="14" spans="1:13" ht="16.5" thickTop="1" thickBot="1" x14ac:dyDescent="0.3">
      <c r="A14" s="647"/>
      <c r="B14" s="655"/>
      <c r="C14" s="648"/>
      <c r="D14" s="649"/>
      <c r="E14" s="776" t="s">
        <v>19</v>
      </c>
      <c r="F14" s="1350"/>
      <c r="G14" s="1351"/>
      <c r="H14" s="1352"/>
      <c r="I14" s="1352"/>
      <c r="J14" s="1353"/>
      <c r="K14" s="1380"/>
      <c r="L14" s="1380"/>
      <c r="M14" s="1160"/>
    </row>
    <row r="15" spans="1:13" ht="22.5" thickTop="1" thickBot="1" x14ac:dyDescent="0.4">
      <c r="A15" s="662"/>
      <c r="B15" s="1356" t="s">
        <v>103</v>
      </c>
      <c r="C15" s="1356"/>
      <c r="D15" s="663"/>
      <c r="E15" s="664" t="s">
        <v>20</v>
      </c>
      <c r="F15" s="1350"/>
      <c r="G15" s="1351"/>
      <c r="H15" s="1352"/>
      <c r="I15" s="1352"/>
      <c r="J15" s="1353"/>
      <c r="K15" s="1380"/>
      <c r="L15" s="1380"/>
      <c r="M15" s="1160"/>
    </row>
    <row r="16" spans="1:13" ht="16.5" thickTop="1" thickBot="1" x14ac:dyDescent="0.3">
      <c r="A16" s="565"/>
      <c r="B16" s="571"/>
      <c r="C16" s="571"/>
      <c r="D16" s="572"/>
      <c r="E16" s="704" t="s">
        <v>15</v>
      </c>
      <c r="F16" s="1350">
        <v>9</v>
      </c>
      <c r="G16" s="1351">
        <v>9</v>
      </c>
      <c r="H16" s="1352">
        <v>9</v>
      </c>
      <c r="I16" s="1352">
        <v>9</v>
      </c>
      <c r="J16" s="1353"/>
      <c r="K16" s="1380"/>
      <c r="L16" s="1380"/>
      <c r="M16" s="1160">
        <f>SUM(F16:L16)</f>
        <v>36</v>
      </c>
    </row>
    <row r="17" spans="1:15" ht="16.5" thickTop="1" thickBot="1" x14ac:dyDescent="0.3">
      <c r="A17" s="565" t="s">
        <v>16</v>
      </c>
      <c r="B17" s="566">
        <v>43451</v>
      </c>
      <c r="C17" s="567" t="s">
        <v>17</v>
      </c>
      <c r="D17" s="568">
        <v>43457</v>
      </c>
      <c r="E17" s="569" t="s">
        <v>18</v>
      </c>
      <c r="F17" s="1350"/>
      <c r="G17" s="1351"/>
      <c r="H17" s="1352"/>
      <c r="I17" s="1352"/>
      <c r="J17" s="1353"/>
      <c r="K17" s="1380"/>
      <c r="L17" s="1380"/>
      <c r="M17" s="1160"/>
    </row>
    <row r="18" spans="1:15" ht="16.5" thickTop="1" thickBot="1" x14ac:dyDescent="0.3">
      <c r="A18" s="565"/>
      <c r="B18" s="570"/>
      <c r="C18" s="571"/>
      <c r="D18" s="572"/>
      <c r="E18" s="776" t="s">
        <v>19</v>
      </c>
      <c r="F18" s="1350"/>
      <c r="G18" s="1351"/>
      <c r="H18" s="1352"/>
      <c r="I18" s="1352"/>
      <c r="J18" s="1353"/>
      <c r="K18" s="1380"/>
      <c r="L18" s="1380"/>
      <c r="M18" s="1160"/>
    </row>
    <row r="19" spans="1:15" ht="22.5" thickTop="1" thickBot="1" x14ac:dyDescent="0.4">
      <c r="A19" s="573"/>
      <c r="B19" s="1356" t="s">
        <v>103</v>
      </c>
      <c r="C19" s="1356"/>
      <c r="D19" s="574"/>
      <c r="E19" s="575" t="s">
        <v>20</v>
      </c>
      <c r="F19" s="1350"/>
      <c r="G19" s="1351"/>
      <c r="H19" s="1352"/>
      <c r="I19" s="1352"/>
      <c r="J19" s="1353"/>
      <c r="K19" s="1380"/>
      <c r="L19" s="1380"/>
      <c r="M19" s="1160"/>
    </row>
    <row r="20" spans="1:15" ht="16.5" thickTop="1" thickBot="1" x14ac:dyDescent="0.3">
      <c r="A20" s="822"/>
      <c r="B20" s="823"/>
      <c r="C20" s="823"/>
      <c r="D20" s="824"/>
      <c r="E20" s="825" t="s">
        <v>15</v>
      </c>
      <c r="F20" s="1378"/>
      <c r="G20" s="1379"/>
      <c r="H20" s="1353"/>
      <c r="I20" s="1353"/>
      <c r="J20" s="1353"/>
      <c r="K20" s="1380"/>
      <c r="L20" s="1380"/>
      <c r="M20" s="1160">
        <f>SUM(F20:L20)</f>
        <v>0</v>
      </c>
    </row>
    <row r="21" spans="1:15" ht="16.5" thickTop="1" thickBot="1" x14ac:dyDescent="0.3">
      <c r="A21" s="822" t="s">
        <v>16</v>
      </c>
      <c r="B21" s="826"/>
      <c r="C21" s="827" t="s">
        <v>17</v>
      </c>
      <c r="D21" s="828"/>
      <c r="E21" s="829" t="s">
        <v>18</v>
      </c>
      <c r="F21" s="1378"/>
      <c r="G21" s="1379"/>
      <c r="H21" s="1353"/>
      <c r="I21" s="1353"/>
      <c r="J21" s="1353"/>
      <c r="K21" s="1380"/>
      <c r="L21" s="1380"/>
      <c r="M21" s="1160"/>
    </row>
    <row r="22" spans="1:15" ht="16.5" thickTop="1" thickBot="1" x14ac:dyDescent="0.3">
      <c r="A22" s="822"/>
      <c r="B22" s="830"/>
      <c r="C22" s="823"/>
      <c r="D22" s="824"/>
      <c r="E22" s="829" t="s">
        <v>19</v>
      </c>
      <c r="F22" s="1378"/>
      <c r="G22" s="1379"/>
      <c r="H22" s="1353"/>
      <c r="I22" s="1353"/>
      <c r="J22" s="1353"/>
      <c r="K22" s="1380"/>
      <c r="L22" s="1380"/>
      <c r="M22" s="1160"/>
    </row>
    <row r="23" spans="1:15" ht="22.5" thickTop="1" thickBot="1" x14ac:dyDescent="0.4">
      <c r="A23" s="831"/>
      <c r="B23" s="1377"/>
      <c r="C23" s="1377"/>
      <c r="D23" s="832"/>
      <c r="E23" s="833" t="s">
        <v>20</v>
      </c>
      <c r="F23" s="1378"/>
      <c r="G23" s="1379"/>
      <c r="H23" s="1353"/>
      <c r="I23" s="1353"/>
      <c r="J23" s="1353"/>
      <c r="K23" s="1380"/>
      <c r="L23" s="1380"/>
      <c r="M23" s="1160"/>
    </row>
    <row r="24" spans="1:15" ht="16.5" thickTop="1" thickBot="1" x14ac:dyDescent="0.3">
      <c r="A24" s="822"/>
      <c r="B24" s="823"/>
      <c r="C24" s="823"/>
      <c r="D24" s="824"/>
      <c r="E24" s="825" t="s">
        <v>15</v>
      </c>
      <c r="F24" s="1378"/>
      <c r="G24" s="1379"/>
      <c r="H24" s="1353"/>
      <c r="I24" s="1353"/>
      <c r="J24" s="1353"/>
      <c r="K24" s="1380"/>
      <c r="L24" s="1380"/>
      <c r="M24" s="1160">
        <f>SUM(F24:L24)</f>
        <v>0</v>
      </c>
    </row>
    <row r="25" spans="1:15" ht="16.5" thickTop="1" thickBot="1" x14ac:dyDescent="0.3">
      <c r="A25" s="822" t="s">
        <v>16</v>
      </c>
      <c r="B25" s="826"/>
      <c r="C25" s="827" t="s">
        <v>17</v>
      </c>
      <c r="D25" s="828"/>
      <c r="E25" s="829" t="s">
        <v>18</v>
      </c>
      <c r="F25" s="1378"/>
      <c r="G25" s="1379"/>
      <c r="H25" s="1353"/>
      <c r="I25" s="1353"/>
      <c r="J25" s="1353"/>
      <c r="K25" s="1380"/>
      <c r="L25" s="1380"/>
      <c r="M25" s="1160"/>
    </row>
    <row r="26" spans="1:15" ht="16.5" thickTop="1" thickBot="1" x14ac:dyDescent="0.3">
      <c r="A26" s="834"/>
      <c r="B26" s="830"/>
      <c r="C26" s="823"/>
      <c r="D26" s="824"/>
      <c r="E26" s="829" t="s">
        <v>19</v>
      </c>
      <c r="F26" s="1378"/>
      <c r="G26" s="1379"/>
      <c r="H26" s="1353"/>
      <c r="I26" s="1353"/>
      <c r="J26" s="1353"/>
      <c r="K26" s="1380"/>
      <c r="L26" s="1380"/>
      <c r="M26" s="1160"/>
    </row>
    <row r="27" spans="1:15" ht="16.5" thickTop="1" thickBot="1" x14ac:dyDescent="0.3">
      <c r="A27" s="835"/>
      <c r="B27" s="836"/>
      <c r="C27" s="836"/>
      <c r="D27" s="837"/>
      <c r="E27" s="838" t="s">
        <v>20</v>
      </c>
      <c r="F27" s="1378"/>
      <c r="G27" s="1379"/>
      <c r="H27" s="1353"/>
      <c r="I27" s="1353"/>
      <c r="J27" s="1353"/>
      <c r="K27" s="1380"/>
      <c r="L27" s="1380"/>
      <c r="M27" s="1160"/>
    </row>
    <row r="28" spans="1:15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5" ht="24.75" thickTop="1" thickBot="1" x14ac:dyDescent="0.4">
      <c r="F29" s="225"/>
      <c r="G29" s="225"/>
      <c r="H29" s="225"/>
      <c r="I29" s="225"/>
      <c r="J29" s="225"/>
      <c r="K29" s="225"/>
      <c r="L29" s="225"/>
      <c r="M29" s="1173">
        <f>SUM(M8:M27)</f>
        <v>108</v>
      </c>
      <c r="O29" s="1186">
        <f>M29*12.35</f>
        <v>1333.8</v>
      </c>
    </row>
    <row r="30" spans="1:15" ht="24.75" thickTop="1" thickBot="1" x14ac:dyDescent="0.4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173"/>
      <c r="O30" s="1186"/>
    </row>
  </sheetData>
  <mergeCells count="49">
    <mergeCell ref="H3:J3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K16:K19"/>
    <mergeCell ref="J12:J15"/>
    <mergeCell ref="L16:L19"/>
    <mergeCell ref="M16:M19"/>
    <mergeCell ref="B19:C19"/>
    <mergeCell ref="F12:F15"/>
    <mergeCell ref="G12:G15"/>
    <mergeCell ref="H12:H15"/>
    <mergeCell ref="F16:F19"/>
    <mergeCell ref="G16:G19"/>
    <mergeCell ref="H16:H19"/>
    <mergeCell ref="I16:I19"/>
    <mergeCell ref="J16:J19"/>
    <mergeCell ref="I12:I15"/>
    <mergeCell ref="K12:K15"/>
    <mergeCell ref="L12:L15"/>
    <mergeCell ref="M29:M30"/>
    <mergeCell ref="O29:O30"/>
    <mergeCell ref="M20:M23"/>
    <mergeCell ref="F20:F23"/>
    <mergeCell ref="G20:G23"/>
    <mergeCell ref="H20:H23"/>
    <mergeCell ref="I20:I23"/>
    <mergeCell ref="J20:J23"/>
    <mergeCell ref="J24:J27"/>
    <mergeCell ref="K24:K27"/>
    <mergeCell ref="L24:L27"/>
    <mergeCell ref="M24:M27"/>
    <mergeCell ref="K20:K23"/>
    <mergeCell ref="L20:L23"/>
    <mergeCell ref="B23:C23"/>
    <mergeCell ref="F24:F27"/>
    <mergeCell ref="G24:G27"/>
    <mergeCell ref="H24:H27"/>
    <mergeCell ref="I24:I27"/>
  </mergeCells>
  <conditionalFormatting sqref="M29">
    <cfRule type="expression" dxfId="35" priority="1">
      <formula>LEN(TRIM(M29))=0</formula>
    </cfRule>
  </conditionalFormatting>
  <conditionalFormatting sqref="M29">
    <cfRule type="cellIs" dxfId="34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{7255EFBA-FC02-4057-966B-EF609F476C17}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255EFBA-FC02-4057-966B-EF609F476C17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00B0F0"/>
  </sheetPr>
  <dimension ref="A3:O26"/>
  <sheetViews>
    <sheetView zoomScaleNormal="100" workbookViewId="0">
      <selection activeCell="O25" sqref="O25:O26"/>
    </sheetView>
  </sheetViews>
  <sheetFormatPr baseColWidth="10" defaultColWidth="9.140625" defaultRowHeight="15" x14ac:dyDescent="0.25"/>
  <cols>
    <col min="1" max="1025" width="10.7109375" customWidth="1"/>
  </cols>
  <sheetData>
    <row r="3" spans="1:13" ht="28.5" x14ac:dyDescent="0.45">
      <c r="F3" t="s">
        <v>3</v>
      </c>
      <c r="G3" s="190"/>
      <c r="H3" s="1382" t="s">
        <v>151</v>
      </c>
      <c r="I3" s="1382"/>
      <c r="J3" s="1382"/>
    </row>
    <row r="6" spans="1:13" x14ac:dyDescent="0.25">
      <c r="A6" s="1116" t="s">
        <v>5</v>
      </c>
      <c r="B6" s="1116"/>
      <c r="C6" s="1116"/>
      <c r="D6" s="1116"/>
      <c r="F6" s="1117" t="s">
        <v>6</v>
      </c>
      <c r="G6" s="1117"/>
      <c r="H6" s="1117"/>
      <c r="I6" s="1117"/>
      <c r="J6" s="1117"/>
      <c r="K6" s="1117"/>
      <c r="L6" s="1117"/>
      <c r="M6" s="1117"/>
    </row>
    <row r="7" spans="1:13" x14ac:dyDescent="0.25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x14ac:dyDescent="0.25">
      <c r="A8" s="850"/>
      <c r="B8" s="851"/>
      <c r="C8" s="851"/>
      <c r="D8" s="852"/>
      <c r="E8" s="155" t="s">
        <v>15</v>
      </c>
      <c r="F8" s="1260"/>
      <c r="G8" s="1261"/>
      <c r="H8" s="1262"/>
      <c r="I8" s="1262"/>
      <c r="J8" s="1262"/>
      <c r="K8" s="1175"/>
      <c r="L8" s="1175"/>
      <c r="M8" s="1160">
        <f>SUM(F8:L8)</f>
        <v>0</v>
      </c>
    </row>
    <row r="9" spans="1:13" x14ac:dyDescent="0.25">
      <c r="A9" s="677" t="s">
        <v>16</v>
      </c>
      <c r="B9" s="681">
        <v>43528</v>
      </c>
      <c r="C9" s="682" t="s">
        <v>17</v>
      </c>
      <c r="D9" s="683">
        <v>43534</v>
      </c>
      <c r="E9" s="210" t="s">
        <v>18</v>
      </c>
      <c r="F9" s="1260"/>
      <c r="G9" s="1261"/>
      <c r="H9" s="1261"/>
      <c r="I9" s="1261"/>
      <c r="J9" s="1261"/>
      <c r="K9" s="1175"/>
      <c r="L9" s="1175"/>
      <c r="M9" s="1160"/>
    </row>
    <row r="10" spans="1:13" x14ac:dyDescent="0.25">
      <c r="A10" s="677"/>
      <c r="B10" s="685"/>
      <c r="C10" s="678"/>
      <c r="D10" s="679"/>
      <c r="E10" s="210" t="s">
        <v>19</v>
      </c>
      <c r="F10" s="1260"/>
      <c r="G10" s="1261"/>
      <c r="H10" s="1261"/>
      <c r="I10" s="1261"/>
      <c r="J10" s="1261"/>
      <c r="K10" s="1175"/>
      <c r="L10" s="1175"/>
      <c r="M10" s="1160"/>
    </row>
    <row r="11" spans="1:13" ht="21" x14ac:dyDescent="0.35">
      <c r="A11" s="686"/>
      <c r="B11" s="1333"/>
      <c r="C11" s="1333"/>
      <c r="D11" s="687"/>
      <c r="E11" s="345" t="s">
        <v>20</v>
      </c>
      <c r="F11" s="1260"/>
      <c r="G11" s="1261"/>
      <c r="H11" s="1262"/>
      <c r="I11" s="1262"/>
      <c r="J11" s="1262"/>
      <c r="K11" s="1175"/>
      <c r="L11" s="1175"/>
      <c r="M11" s="1160"/>
    </row>
    <row r="12" spans="1:13" x14ac:dyDescent="0.25">
      <c r="A12" s="677"/>
      <c r="B12" s="678"/>
      <c r="C12" s="678"/>
      <c r="D12" s="679"/>
      <c r="E12" s="211" t="s">
        <v>15</v>
      </c>
      <c r="F12" s="1383"/>
      <c r="G12" s="1309"/>
      <c r="H12" s="1262"/>
      <c r="I12" s="1262"/>
      <c r="J12" s="1262"/>
      <c r="K12" s="1175"/>
      <c r="L12" s="1175"/>
      <c r="M12" s="1160">
        <f>SUM(F12:L12)</f>
        <v>0</v>
      </c>
    </row>
    <row r="13" spans="1:13" x14ac:dyDescent="0.25">
      <c r="A13" s="677" t="s">
        <v>16</v>
      </c>
      <c r="B13" s="681">
        <v>43535</v>
      </c>
      <c r="C13" s="682" t="s">
        <v>17</v>
      </c>
      <c r="D13" s="683">
        <v>43541</v>
      </c>
      <c r="E13" s="210" t="s">
        <v>18</v>
      </c>
      <c r="F13" s="1383"/>
      <c r="G13" s="1309"/>
      <c r="H13" s="1262"/>
      <c r="I13" s="1262"/>
      <c r="J13" s="1262"/>
      <c r="K13" s="1175"/>
      <c r="L13" s="1175"/>
      <c r="M13" s="1160"/>
    </row>
    <row r="14" spans="1:13" x14ac:dyDescent="0.25">
      <c r="A14" s="677"/>
      <c r="B14" s="685"/>
      <c r="C14" s="678"/>
      <c r="D14" s="679"/>
      <c r="E14" s="210" t="s">
        <v>19</v>
      </c>
      <c r="F14" s="1383"/>
      <c r="G14" s="1309"/>
      <c r="H14" s="1262"/>
      <c r="I14" s="1262"/>
      <c r="J14" s="1262"/>
      <c r="K14" s="1175"/>
      <c r="L14" s="1175"/>
      <c r="M14" s="1160"/>
    </row>
    <row r="15" spans="1:13" ht="21" x14ac:dyDescent="0.35">
      <c r="A15" s="686"/>
      <c r="B15" s="1333"/>
      <c r="C15" s="1333"/>
      <c r="D15" s="687"/>
      <c r="E15" s="345" t="s">
        <v>20</v>
      </c>
      <c r="F15" s="1383"/>
      <c r="G15" s="1309"/>
      <c r="H15" s="1262"/>
      <c r="I15" s="1262"/>
      <c r="J15" s="1262"/>
      <c r="K15" s="1175"/>
      <c r="L15" s="1175"/>
      <c r="M15" s="1160"/>
    </row>
    <row r="16" spans="1:13" x14ac:dyDescent="0.25">
      <c r="A16" s="677"/>
      <c r="B16" s="678"/>
      <c r="C16" s="678"/>
      <c r="D16" s="679"/>
      <c r="E16" s="156" t="s">
        <v>15</v>
      </c>
      <c r="F16" s="1383"/>
      <c r="G16" s="1309"/>
      <c r="H16" s="1262"/>
      <c r="I16" s="1262"/>
      <c r="J16" s="1262"/>
      <c r="K16" s="1175"/>
      <c r="L16" s="1175"/>
      <c r="M16" s="1160">
        <f>SUM(F16:L16)</f>
        <v>0</v>
      </c>
    </row>
    <row r="17" spans="1:15" x14ac:dyDescent="0.25">
      <c r="A17" s="677" t="s">
        <v>16</v>
      </c>
      <c r="B17" s="681">
        <v>43542</v>
      </c>
      <c r="C17" s="682" t="s">
        <v>17</v>
      </c>
      <c r="D17" s="683">
        <v>43548</v>
      </c>
      <c r="E17" s="210" t="s">
        <v>18</v>
      </c>
      <c r="F17" s="1383"/>
      <c r="G17" s="1309"/>
      <c r="H17" s="1262"/>
      <c r="I17" s="1262"/>
      <c r="J17" s="1262"/>
      <c r="K17" s="1175"/>
      <c r="L17" s="1175"/>
      <c r="M17" s="1160"/>
    </row>
    <row r="18" spans="1:15" x14ac:dyDescent="0.25">
      <c r="A18" s="677"/>
      <c r="B18" s="685"/>
      <c r="C18" s="678"/>
      <c r="D18" s="679"/>
      <c r="E18" s="210" t="s">
        <v>19</v>
      </c>
      <c r="F18" s="1383"/>
      <c r="G18" s="1309"/>
      <c r="H18" s="1262"/>
      <c r="I18" s="1262"/>
      <c r="J18" s="1262"/>
      <c r="K18" s="1175"/>
      <c r="L18" s="1175"/>
      <c r="M18" s="1160"/>
    </row>
    <row r="19" spans="1:15" ht="21" x14ac:dyDescent="0.35">
      <c r="A19" s="686"/>
      <c r="B19" s="1333"/>
      <c r="C19" s="1333"/>
      <c r="D19" s="687"/>
      <c r="E19" s="345" t="s">
        <v>20</v>
      </c>
      <c r="F19" s="1383"/>
      <c r="G19" s="1309"/>
      <c r="H19" s="1262"/>
      <c r="I19" s="1262"/>
      <c r="J19" s="1262"/>
      <c r="K19" s="1175"/>
      <c r="L19" s="1175"/>
      <c r="M19" s="1160"/>
    </row>
    <row r="20" spans="1:15" x14ac:dyDescent="0.25">
      <c r="A20" s="839"/>
      <c r="B20" s="840"/>
      <c r="C20" s="840"/>
      <c r="D20" s="841"/>
      <c r="E20" s="560" t="s">
        <v>15</v>
      </c>
      <c r="F20" s="1383"/>
      <c r="G20" s="1384">
        <v>7</v>
      </c>
      <c r="H20" s="1385">
        <v>7</v>
      </c>
      <c r="I20" s="1385">
        <v>7</v>
      </c>
      <c r="J20" s="1385">
        <v>0</v>
      </c>
      <c r="K20" s="1175"/>
      <c r="L20" s="1175"/>
      <c r="M20" s="1160">
        <f>SUM(F20:L20)</f>
        <v>21</v>
      </c>
    </row>
    <row r="21" spans="1:15" x14ac:dyDescent="0.25">
      <c r="A21" s="839" t="s">
        <v>16</v>
      </c>
      <c r="B21" s="842">
        <v>43549</v>
      </c>
      <c r="C21" s="843" t="s">
        <v>17</v>
      </c>
      <c r="D21" s="844">
        <v>43555</v>
      </c>
      <c r="E21" s="845" t="s">
        <v>18</v>
      </c>
      <c r="F21" s="1383"/>
      <c r="G21" s="1384"/>
      <c r="H21" s="1385"/>
      <c r="I21" s="1385"/>
      <c r="J21" s="1385"/>
      <c r="K21" s="1175"/>
      <c r="L21" s="1175"/>
      <c r="M21" s="1160"/>
    </row>
    <row r="22" spans="1:15" ht="16.5" thickTop="1" thickBot="1" x14ac:dyDescent="0.3">
      <c r="A22" s="839"/>
      <c r="B22" s="846"/>
      <c r="C22" s="840"/>
      <c r="D22" s="841"/>
      <c r="E22" s="845" t="s">
        <v>19</v>
      </c>
      <c r="F22" s="1383"/>
      <c r="G22" s="1384"/>
      <c r="H22" s="1385"/>
      <c r="I22" s="1385"/>
      <c r="J22" s="1385"/>
      <c r="K22" s="1175"/>
      <c r="L22" s="1175"/>
      <c r="M22" s="1160"/>
    </row>
    <row r="23" spans="1:15" ht="22.5" thickTop="1" thickBot="1" x14ac:dyDescent="0.3">
      <c r="A23" s="847"/>
      <c r="B23" s="1299" t="s">
        <v>100</v>
      </c>
      <c r="C23" s="1299"/>
      <c r="D23" s="848"/>
      <c r="E23" s="849" t="s">
        <v>20</v>
      </c>
      <c r="F23" s="1383"/>
      <c r="G23" s="1384"/>
      <c r="H23" s="1385"/>
      <c r="I23" s="1385"/>
      <c r="J23" s="1385"/>
      <c r="K23" s="1175"/>
      <c r="L23" s="1175"/>
      <c r="M23" s="1160"/>
    </row>
    <row r="24" spans="1:15" ht="24.75" thickTop="1" thickBot="1" x14ac:dyDescent="0.4">
      <c r="F24" s="225"/>
      <c r="G24" s="225"/>
      <c r="H24" s="225"/>
      <c r="I24" s="225"/>
      <c r="J24" s="225"/>
      <c r="K24" s="225"/>
      <c r="L24" s="225"/>
      <c r="M24" s="225"/>
    </row>
    <row r="25" spans="1:15" ht="23.25" x14ac:dyDescent="0.35">
      <c r="F25" s="225"/>
      <c r="G25" s="225"/>
      <c r="H25" s="225"/>
      <c r="I25" s="225"/>
      <c r="J25" s="225"/>
      <c r="K25" s="225"/>
      <c r="L25" s="225"/>
      <c r="M25" s="1173">
        <f>SUM(M8:M23)</f>
        <v>21</v>
      </c>
      <c r="O25" s="1186">
        <f>M25*10.03</f>
        <v>210.63</v>
      </c>
    </row>
    <row r="26" spans="1:15" ht="23.25" x14ac:dyDescent="0.35">
      <c r="B26" s="195"/>
      <c r="C26" s="45"/>
      <c r="D26" s="45"/>
      <c r="E26" s="45"/>
      <c r="F26" s="522" t="s">
        <v>21</v>
      </c>
      <c r="G26" s="522"/>
      <c r="H26" s="522"/>
      <c r="I26" s="299"/>
      <c r="J26" s="299"/>
      <c r="K26" s="299"/>
      <c r="L26" s="299"/>
      <c r="M26" s="1173"/>
      <c r="O26" s="1186"/>
    </row>
  </sheetData>
  <mergeCells count="41">
    <mergeCell ref="J20:J23"/>
    <mergeCell ref="M25:M26"/>
    <mergeCell ref="O25:O26"/>
    <mergeCell ref="K20:K23"/>
    <mergeCell ref="L20:L23"/>
    <mergeCell ref="M20:M23"/>
    <mergeCell ref="B23:C23"/>
    <mergeCell ref="F20:F23"/>
    <mergeCell ref="G20:G23"/>
    <mergeCell ref="H20:H23"/>
    <mergeCell ref="I20:I23"/>
    <mergeCell ref="J16:J19"/>
    <mergeCell ref="K16:K19"/>
    <mergeCell ref="L16:L19"/>
    <mergeCell ref="M16:M19"/>
    <mergeCell ref="B19:C19"/>
    <mergeCell ref="F16:F19"/>
    <mergeCell ref="G16:G19"/>
    <mergeCell ref="H16:H19"/>
    <mergeCell ref="I16:I19"/>
    <mergeCell ref="F12:F15"/>
    <mergeCell ref="G12:G15"/>
    <mergeCell ref="H12:H15"/>
    <mergeCell ref="I12:I15"/>
    <mergeCell ref="J12:J15"/>
    <mergeCell ref="H3:J3"/>
    <mergeCell ref="K12:K15"/>
    <mergeCell ref="L12:L15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5">
    <cfRule type="expression" dxfId="33" priority="2">
      <formula>LEN(TRIM(M25))=0</formula>
    </cfRule>
  </conditionalFormatting>
  <conditionalFormatting sqref="M25">
    <cfRule type="cellIs" dxfId="32" priority="3" operator="lessThanOrEqual">
      <formula>0</formula>
    </cfRule>
  </conditionalFormatting>
  <conditionalFormatting sqref="F24:L24 M2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{F57D21DE-9AA7-4EF0-81E6-C91F1D244C8E}</x14:id>
        </ext>
      </extLst>
    </cfRule>
  </conditionalFormatting>
  <conditionalFormatting sqref="G24:L24 M2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63BE7B"/>
        <color rgb="FFFFEF9C"/>
      </colorScale>
    </cfRule>
  </conditionalFormatting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57D21DE-9AA7-4EF0-81E6-C91F1D244C8E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55045-A089-4587-9D68-CDBFE6566E70}">
  <sheetPr>
    <tabColor rgb="FF00B0F0"/>
  </sheetPr>
  <dimension ref="A3:O30"/>
  <sheetViews>
    <sheetView workbookViewId="0">
      <selection activeCell="B30" sqref="B30"/>
    </sheetView>
  </sheetViews>
  <sheetFormatPr baseColWidth="10" defaultRowHeight="15" x14ac:dyDescent="0.25"/>
  <cols>
    <col min="6" max="7" width="13.5703125" bestFit="1" customWidth="1"/>
    <col min="13" max="13" width="22" bestFit="1" customWidth="1"/>
  </cols>
  <sheetData>
    <row r="3" spans="1:13" ht="28.5" x14ac:dyDescent="0.45">
      <c r="G3" s="190"/>
      <c r="H3" s="1382" t="s">
        <v>152</v>
      </c>
      <c r="I3" s="1382"/>
      <c r="J3" s="1382"/>
    </row>
    <row r="6" spans="1:13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</row>
    <row r="7" spans="1:13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6.5" customHeight="1" thickTop="1" thickBot="1" x14ac:dyDescent="0.3">
      <c r="A8" s="857"/>
      <c r="B8" s="858"/>
      <c r="C8" s="858"/>
      <c r="D8" s="859"/>
      <c r="E8" s="860" t="s">
        <v>15</v>
      </c>
      <c r="F8" s="1412"/>
      <c r="G8" s="1415"/>
      <c r="H8" s="1415"/>
      <c r="I8" s="1415"/>
      <c r="J8" s="1415"/>
      <c r="K8" s="1419"/>
      <c r="L8" s="1419"/>
      <c r="M8" s="1369">
        <f>SUM(F8:L8)</f>
        <v>0</v>
      </c>
    </row>
    <row r="9" spans="1:13" ht="16.5" customHeight="1" thickTop="1" thickBot="1" x14ac:dyDescent="0.3">
      <c r="A9" s="861" t="s">
        <v>16</v>
      </c>
      <c r="B9" s="862"/>
      <c r="C9" s="863" t="s">
        <v>17</v>
      </c>
      <c r="D9" s="864"/>
      <c r="E9" s="865" t="s">
        <v>18</v>
      </c>
      <c r="F9" s="1413"/>
      <c r="G9" s="1416"/>
      <c r="H9" s="1416"/>
      <c r="I9" s="1416"/>
      <c r="J9" s="1416"/>
      <c r="K9" s="1395"/>
      <c r="L9" s="1395"/>
      <c r="M9" s="1369"/>
    </row>
    <row r="10" spans="1:13" ht="16.5" customHeight="1" thickTop="1" thickBot="1" x14ac:dyDescent="0.3">
      <c r="A10" s="861"/>
      <c r="B10" s="866"/>
      <c r="C10" s="867"/>
      <c r="D10" s="868"/>
      <c r="E10" s="865" t="s">
        <v>19</v>
      </c>
      <c r="F10" s="1413"/>
      <c r="G10" s="1416"/>
      <c r="H10" s="1416"/>
      <c r="I10" s="1416"/>
      <c r="J10" s="1416"/>
      <c r="K10" s="1395"/>
      <c r="L10" s="1395"/>
      <c r="M10" s="1369"/>
    </row>
    <row r="11" spans="1:13" ht="22.5" customHeight="1" thickTop="1" thickBot="1" x14ac:dyDescent="0.4">
      <c r="A11" s="869"/>
      <c r="B11" s="1420"/>
      <c r="C11" s="1420"/>
      <c r="D11" s="870"/>
      <c r="E11" s="871" t="s">
        <v>20</v>
      </c>
      <c r="F11" s="1414"/>
      <c r="G11" s="1417"/>
      <c r="H11" s="1418"/>
      <c r="I11" s="1418"/>
      <c r="J11" s="1418"/>
      <c r="K11" s="1396"/>
      <c r="L11" s="1396"/>
      <c r="M11" s="1369"/>
    </row>
    <row r="12" spans="1:13" ht="16.5" thickTop="1" thickBot="1" x14ac:dyDescent="0.3">
      <c r="A12" s="647"/>
      <c r="B12" s="648"/>
      <c r="C12" s="648"/>
      <c r="D12" s="649"/>
      <c r="E12" s="718" t="s">
        <v>15</v>
      </c>
      <c r="F12" s="1405">
        <v>7</v>
      </c>
      <c r="G12" s="1406">
        <v>7</v>
      </c>
      <c r="H12" s="1404">
        <v>7</v>
      </c>
      <c r="I12" s="1404">
        <v>7</v>
      </c>
      <c r="J12" s="1404">
        <v>7</v>
      </c>
      <c r="K12" s="1175"/>
      <c r="L12" s="1175"/>
      <c r="M12" s="1369">
        <f>SUM(F12:L12)</f>
        <v>35</v>
      </c>
    </row>
    <row r="13" spans="1:13" ht="16.5" thickTop="1" thickBot="1" x14ac:dyDescent="0.3">
      <c r="A13" s="647" t="s">
        <v>16</v>
      </c>
      <c r="B13" s="650">
        <v>43563</v>
      </c>
      <c r="C13" s="651" t="s">
        <v>17</v>
      </c>
      <c r="D13" s="652">
        <v>43569</v>
      </c>
      <c r="E13" s="653" t="s">
        <v>18</v>
      </c>
      <c r="F13" s="1405"/>
      <c r="G13" s="1406"/>
      <c r="H13" s="1404"/>
      <c r="I13" s="1404"/>
      <c r="J13" s="1404"/>
      <c r="K13" s="1175"/>
      <c r="L13" s="1175"/>
      <c r="M13" s="1369"/>
    </row>
    <row r="14" spans="1:13" ht="16.5" thickTop="1" thickBot="1" x14ac:dyDescent="0.3">
      <c r="A14" s="647"/>
      <c r="B14" s="655"/>
      <c r="C14" s="648"/>
      <c r="D14" s="649"/>
      <c r="E14" s="653" t="s">
        <v>19</v>
      </c>
      <c r="F14" s="1405"/>
      <c r="G14" s="1406"/>
      <c r="H14" s="1404"/>
      <c r="I14" s="1404"/>
      <c r="J14" s="1404"/>
      <c r="K14" s="1175"/>
      <c r="L14" s="1175"/>
      <c r="M14" s="1369"/>
    </row>
    <row r="15" spans="1:13" ht="22.5" thickTop="1" thickBot="1" x14ac:dyDescent="0.3">
      <c r="A15" s="662"/>
      <c r="B15" s="1299" t="s">
        <v>100</v>
      </c>
      <c r="C15" s="1299"/>
      <c r="D15" s="663"/>
      <c r="E15" s="664" t="s">
        <v>20</v>
      </c>
      <c r="F15" s="1405"/>
      <c r="G15" s="1406"/>
      <c r="H15" s="1404"/>
      <c r="I15" s="1404"/>
      <c r="J15" s="1404"/>
      <c r="K15" s="1175"/>
      <c r="L15" s="1175"/>
      <c r="M15" s="1369"/>
    </row>
    <row r="16" spans="1:13" ht="16.5" thickTop="1" thickBot="1" x14ac:dyDescent="0.3">
      <c r="A16" s="872"/>
      <c r="B16" s="873"/>
      <c r="C16" s="873"/>
      <c r="D16" s="874"/>
      <c r="E16" s="875" t="s">
        <v>15</v>
      </c>
      <c r="F16" s="1407">
        <v>7</v>
      </c>
      <c r="G16" s="1408">
        <v>7</v>
      </c>
      <c r="H16" s="1409">
        <v>7</v>
      </c>
      <c r="I16" s="1409">
        <v>7</v>
      </c>
      <c r="J16" s="1409">
        <v>7</v>
      </c>
      <c r="K16" s="1175"/>
      <c r="L16" s="1175"/>
      <c r="M16" s="1369">
        <f>SUM(F16:L16)</f>
        <v>35</v>
      </c>
    </row>
    <row r="17" spans="1:15" ht="16.5" thickTop="1" thickBot="1" x14ac:dyDescent="0.3">
      <c r="A17" s="872" t="s">
        <v>16</v>
      </c>
      <c r="B17" s="876">
        <v>43570</v>
      </c>
      <c r="C17" s="877" t="s">
        <v>17</v>
      </c>
      <c r="D17" s="878">
        <v>43576</v>
      </c>
      <c r="E17" s="612" t="s">
        <v>18</v>
      </c>
      <c r="F17" s="1407"/>
      <c r="G17" s="1408"/>
      <c r="H17" s="1409"/>
      <c r="I17" s="1409"/>
      <c r="J17" s="1409"/>
      <c r="K17" s="1175"/>
      <c r="L17" s="1175"/>
      <c r="M17" s="1369"/>
    </row>
    <row r="18" spans="1:15" ht="16.5" thickTop="1" thickBot="1" x14ac:dyDescent="0.3">
      <c r="A18" s="872"/>
      <c r="B18" s="880"/>
      <c r="C18" s="873"/>
      <c r="D18" s="874"/>
      <c r="E18" s="879" t="s">
        <v>19</v>
      </c>
      <c r="F18" s="1407"/>
      <c r="G18" s="1408"/>
      <c r="H18" s="1409"/>
      <c r="I18" s="1409"/>
      <c r="J18" s="1409"/>
      <c r="K18" s="1175"/>
      <c r="L18" s="1175"/>
      <c r="M18" s="1369"/>
    </row>
    <row r="19" spans="1:15" ht="22.5" thickTop="1" thickBot="1" x14ac:dyDescent="0.3">
      <c r="A19" s="881"/>
      <c r="B19" s="1341" t="s">
        <v>129</v>
      </c>
      <c r="C19" s="1341"/>
      <c r="D19" s="882"/>
      <c r="E19" s="883" t="s">
        <v>20</v>
      </c>
      <c r="F19" s="1407"/>
      <c r="G19" s="1408"/>
      <c r="H19" s="1409"/>
      <c r="I19" s="1409"/>
      <c r="J19" s="1409"/>
      <c r="K19" s="1175"/>
      <c r="L19" s="1175"/>
      <c r="M19" s="1369"/>
    </row>
    <row r="20" spans="1:15" ht="16.5" customHeight="1" thickTop="1" thickBot="1" x14ac:dyDescent="0.3">
      <c r="A20" s="601"/>
      <c r="B20" s="602"/>
      <c r="C20" s="602"/>
      <c r="D20" s="603"/>
      <c r="E20" s="560" t="s">
        <v>15</v>
      </c>
      <c r="F20" s="1193" t="s">
        <v>37</v>
      </c>
      <c r="G20" s="1392">
        <v>7</v>
      </c>
      <c r="H20" s="1393">
        <v>7</v>
      </c>
      <c r="I20" s="1393">
        <v>7</v>
      </c>
      <c r="J20" s="1393">
        <v>7</v>
      </c>
      <c r="K20" s="894" t="s">
        <v>155</v>
      </c>
      <c r="L20" s="1175"/>
      <c r="M20" s="1369">
        <f>SUM(G20:K23)</f>
        <v>35</v>
      </c>
    </row>
    <row r="21" spans="1:15" ht="16.5" customHeight="1" thickTop="1" thickBot="1" x14ac:dyDescent="0.3">
      <c r="A21" s="601" t="s">
        <v>16</v>
      </c>
      <c r="B21" s="604">
        <v>43577</v>
      </c>
      <c r="C21" s="605" t="s">
        <v>17</v>
      </c>
      <c r="D21" s="606">
        <v>43583</v>
      </c>
      <c r="E21" s="607" t="s">
        <v>18</v>
      </c>
      <c r="F21" s="1193"/>
      <c r="G21" s="1392"/>
      <c r="H21" s="1393"/>
      <c r="I21" s="1393"/>
      <c r="J21" s="1393"/>
      <c r="K21" s="1398">
        <v>7</v>
      </c>
      <c r="L21" s="1175"/>
      <c r="M21" s="1369"/>
    </row>
    <row r="22" spans="1:15" ht="16.5" customHeight="1" thickTop="1" thickBot="1" x14ac:dyDescent="0.3">
      <c r="A22" s="601"/>
      <c r="B22" s="608"/>
      <c r="C22" s="602"/>
      <c r="D22" s="603"/>
      <c r="E22" s="607" t="s">
        <v>19</v>
      </c>
      <c r="F22" s="1193"/>
      <c r="G22" s="1392"/>
      <c r="H22" s="1393"/>
      <c r="I22" s="1393"/>
      <c r="J22" s="1393"/>
      <c r="K22" s="1399"/>
      <c r="L22" s="1175"/>
      <c r="M22" s="1369"/>
    </row>
    <row r="23" spans="1:15" ht="22.5" customHeight="1" thickTop="1" thickBot="1" x14ac:dyDescent="0.3">
      <c r="A23" s="609"/>
      <c r="B23" s="1299" t="s">
        <v>100</v>
      </c>
      <c r="C23" s="1299"/>
      <c r="D23" s="610"/>
      <c r="E23" s="611" t="s">
        <v>20</v>
      </c>
      <c r="F23" s="1193"/>
      <c r="G23" s="1392"/>
      <c r="H23" s="1393"/>
      <c r="I23" s="1393"/>
      <c r="J23" s="1393"/>
      <c r="K23" s="1400"/>
      <c r="L23" s="1175"/>
      <c r="M23" s="1369"/>
    </row>
    <row r="24" spans="1:15" ht="16.5" customHeight="1" thickTop="1" thickBot="1" x14ac:dyDescent="0.3">
      <c r="A24" s="565"/>
      <c r="B24" s="571"/>
      <c r="C24" s="571"/>
      <c r="D24" s="572"/>
      <c r="E24" s="704" t="s">
        <v>15</v>
      </c>
      <c r="F24" s="1386">
        <v>7</v>
      </c>
      <c r="G24" s="895" t="s">
        <v>158</v>
      </c>
      <c r="H24" s="1387"/>
      <c r="I24" s="1387"/>
      <c r="J24" s="1387"/>
      <c r="K24" s="1394"/>
      <c r="L24" s="1394"/>
      <c r="M24" s="1397">
        <f>SUM(F24:G27)</f>
        <v>11</v>
      </c>
    </row>
    <row r="25" spans="1:15" ht="16.5" customHeight="1" thickTop="1" thickBot="1" x14ac:dyDescent="0.3">
      <c r="A25" s="565" t="s">
        <v>16</v>
      </c>
      <c r="B25" s="566">
        <v>43584</v>
      </c>
      <c r="C25" s="567" t="s">
        <v>17</v>
      </c>
      <c r="D25" s="568">
        <v>43585</v>
      </c>
      <c r="E25" s="612" t="s">
        <v>18</v>
      </c>
      <c r="F25" s="1386"/>
      <c r="G25" s="1401">
        <v>4</v>
      </c>
      <c r="H25" s="1388"/>
      <c r="I25" s="1388"/>
      <c r="J25" s="1388"/>
      <c r="K25" s="1395"/>
      <c r="L25" s="1395"/>
      <c r="M25" s="1397"/>
    </row>
    <row r="26" spans="1:15" ht="16.5" customHeight="1" thickTop="1" thickBot="1" x14ac:dyDescent="0.3">
      <c r="A26" s="853"/>
      <c r="B26" s="570"/>
      <c r="C26" s="571"/>
      <c r="D26" s="572"/>
      <c r="E26" s="569" t="s">
        <v>19</v>
      </c>
      <c r="F26" s="1386"/>
      <c r="G26" s="1402"/>
      <c r="H26" s="1388"/>
      <c r="I26" s="1388"/>
      <c r="J26" s="1388"/>
      <c r="K26" s="1395"/>
      <c r="L26" s="1395"/>
      <c r="M26" s="1397"/>
    </row>
    <row r="27" spans="1:15" ht="16.5" customHeight="1" thickTop="1" thickBot="1" x14ac:dyDescent="0.3">
      <c r="A27" s="854"/>
      <c r="B27" s="1341" t="s">
        <v>129</v>
      </c>
      <c r="C27" s="1341"/>
      <c r="D27" s="855"/>
      <c r="E27" s="856" t="s">
        <v>20</v>
      </c>
      <c r="F27" s="1386"/>
      <c r="G27" s="1403"/>
      <c r="H27" s="1389"/>
      <c r="I27" s="1389"/>
      <c r="J27" s="1389"/>
      <c r="K27" s="1396"/>
      <c r="L27" s="1396"/>
      <c r="M27" s="1397"/>
    </row>
    <row r="28" spans="1:15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5" ht="24.75" thickTop="1" thickBot="1" x14ac:dyDescent="0.4">
      <c r="F29" s="225"/>
      <c r="G29" s="225"/>
      <c r="H29" s="225"/>
      <c r="I29" s="225"/>
      <c r="J29" s="225"/>
      <c r="K29" s="225"/>
      <c r="L29" s="225"/>
      <c r="M29" s="1390">
        <f>SUM(M8:M27)</f>
        <v>116</v>
      </c>
      <c r="O29" s="1391">
        <f>M29*10.03</f>
        <v>1163.48</v>
      </c>
    </row>
    <row r="30" spans="1:15" ht="24.75" thickTop="1" thickBot="1" x14ac:dyDescent="0.4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390"/>
      <c r="O30" s="1391"/>
    </row>
  </sheetData>
  <mergeCells count="50"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K16:K19"/>
    <mergeCell ref="J12:J15"/>
    <mergeCell ref="L16:L19"/>
    <mergeCell ref="M16:M19"/>
    <mergeCell ref="B19:C19"/>
    <mergeCell ref="F12:F15"/>
    <mergeCell ref="G12:G15"/>
    <mergeCell ref="H12:H15"/>
    <mergeCell ref="F16:F19"/>
    <mergeCell ref="G16:G19"/>
    <mergeCell ref="H16:H19"/>
    <mergeCell ref="I16:I19"/>
    <mergeCell ref="J16:J19"/>
    <mergeCell ref="I12:I15"/>
    <mergeCell ref="K12:K15"/>
    <mergeCell ref="L12:L15"/>
    <mergeCell ref="M29:M30"/>
    <mergeCell ref="O29:O30"/>
    <mergeCell ref="M20:M23"/>
    <mergeCell ref="F20:F23"/>
    <mergeCell ref="G20:G23"/>
    <mergeCell ref="H20:H23"/>
    <mergeCell ref="I20:I23"/>
    <mergeCell ref="J20:J23"/>
    <mergeCell ref="J24:J27"/>
    <mergeCell ref="K24:K27"/>
    <mergeCell ref="L24:L27"/>
    <mergeCell ref="M24:M27"/>
    <mergeCell ref="L20:L23"/>
    <mergeCell ref="K21:K23"/>
    <mergeCell ref="G25:G27"/>
    <mergeCell ref="H3:J3"/>
    <mergeCell ref="B23:C23"/>
    <mergeCell ref="F24:F27"/>
    <mergeCell ref="H24:H27"/>
    <mergeCell ref="I24:I27"/>
    <mergeCell ref="B27:C27"/>
  </mergeCells>
  <conditionalFormatting sqref="M29">
    <cfRule type="expression" dxfId="31" priority="1">
      <formula>LEN(TRIM(M29))=0</formula>
    </cfRule>
  </conditionalFormatting>
  <conditionalFormatting sqref="M29">
    <cfRule type="cellIs" dxfId="30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{641B817B-06EE-4447-A434-850697424718}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ignoredErrors>
    <ignoredError sqref="M20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41B817B-06EE-4447-A434-850697424718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D84A3-2A88-4E21-B5FB-10D1ECA0EA74}">
  <sheetPr>
    <tabColor rgb="FF00B0F0"/>
  </sheetPr>
  <dimension ref="A3:P30"/>
  <sheetViews>
    <sheetView workbookViewId="0">
      <selection activeCell="B11" sqref="B11:C11"/>
    </sheetView>
  </sheetViews>
  <sheetFormatPr baseColWidth="10" defaultRowHeight="15" x14ac:dyDescent="0.25"/>
  <cols>
    <col min="13" max="13" width="24.5703125" bestFit="1" customWidth="1"/>
  </cols>
  <sheetData>
    <row r="3" spans="1:16" ht="28.5" x14ac:dyDescent="0.45">
      <c r="G3" s="190"/>
      <c r="H3" s="1382" t="s">
        <v>153</v>
      </c>
      <c r="I3" s="1382"/>
      <c r="J3" s="1382"/>
    </row>
    <row r="6" spans="1:16" ht="15.75" thickBot="1" x14ac:dyDescent="0.3">
      <c r="A6" s="1410" t="s">
        <v>5</v>
      </c>
      <c r="B6" s="1410"/>
      <c r="C6" s="1410"/>
      <c r="D6" s="1410"/>
      <c r="E6" s="884" t="s">
        <v>154</v>
      </c>
      <c r="F6" s="1443" t="s">
        <v>6</v>
      </c>
      <c r="G6" s="1444"/>
      <c r="H6" s="1444"/>
      <c r="I6" s="1444"/>
      <c r="J6" s="1444"/>
      <c r="K6" s="1444"/>
      <c r="L6" s="1444"/>
      <c r="M6" s="1444"/>
    </row>
    <row r="7" spans="1:16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6" ht="16.5" customHeight="1" thickTop="1" thickBot="1" x14ac:dyDescent="0.3">
      <c r="A8" s="885"/>
      <c r="B8" s="886"/>
      <c r="C8" s="886"/>
      <c r="D8" s="887"/>
      <c r="E8" s="888" t="s">
        <v>15</v>
      </c>
      <c r="F8" s="1260"/>
      <c r="G8" s="1261"/>
      <c r="H8" s="1193" t="s">
        <v>37</v>
      </c>
      <c r="I8" s="1445">
        <v>7</v>
      </c>
      <c r="J8" s="1445">
        <v>7</v>
      </c>
      <c r="K8" s="1430"/>
      <c r="L8" s="1430"/>
      <c r="M8" s="1369">
        <f>SUM(F8:L8)</f>
        <v>14</v>
      </c>
    </row>
    <row r="9" spans="1:16" ht="16.5" customHeight="1" thickTop="1" thickBot="1" x14ac:dyDescent="0.3">
      <c r="A9" s="726" t="s">
        <v>16</v>
      </c>
      <c r="B9" s="727">
        <v>43586</v>
      </c>
      <c r="C9" s="728" t="s">
        <v>17</v>
      </c>
      <c r="D9" s="729">
        <v>43590</v>
      </c>
      <c r="E9" s="899" t="s">
        <v>18</v>
      </c>
      <c r="F9" s="1260"/>
      <c r="G9" s="1261"/>
      <c r="H9" s="1193"/>
      <c r="I9" s="1446"/>
      <c r="J9" s="1446"/>
      <c r="K9" s="1430"/>
      <c r="L9" s="1430"/>
      <c r="M9" s="1369"/>
    </row>
    <row r="10" spans="1:16" ht="16.5" customHeight="1" thickTop="1" thickBot="1" x14ac:dyDescent="0.3">
      <c r="A10" s="726"/>
      <c r="B10" s="731"/>
      <c r="C10" s="732"/>
      <c r="D10" s="733"/>
      <c r="E10" s="730" t="s">
        <v>19</v>
      </c>
      <c r="F10" s="1260"/>
      <c r="G10" s="1261"/>
      <c r="H10" s="1193"/>
      <c r="I10" s="1446"/>
      <c r="J10" s="1446"/>
      <c r="K10" s="1430"/>
      <c r="L10" s="1430"/>
      <c r="M10" s="1369"/>
    </row>
    <row r="11" spans="1:16" ht="22.5" customHeight="1" thickTop="1" thickBot="1" x14ac:dyDescent="0.3">
      <c r="A11" s="734"/>
      <c r="B11" s="1341" t="s">
        <v>129</v>
      </c>
      <c r="C11" s="1341"/>
      <c r="D11" s="735"/>
      <c r="E11" s="736" t="s">
        <v>20</v>
      </c>
      <c r="F11" s="1260"/>
      <c r="G11" s="1261"/>
      <c r="H11" s="1193"/>
      <c r="I11" s="1445"/>
      <c r="J11" s="1445"/>
      <c r="K11" s="1430"/>
      <c r="L11" s="1430"/>
      <c r="M11" s="1369"/>
    </row>
    <row r="12" spans="1:16" ht="16.5" customHeight="1" thickTop="1" thickBot="1" x14ac:dyDescent="0.3">
      <c r="A12" s="737"/>
      <c r="B12" s="743"/>
      <c r="C12" s="743"/>
      <c r="D12" s="744"/>
      <c r="E12" s="900" t="s">
        <v>15</v>
      </c>
      <c r="F12" s="1438">
        <v>7</v>
      </c>
      <c r="G12" s="1439">
        <v>7</v>
      </c>
      <c r="H12" s="1193" t="s">
        <v>37</v>
      </c>
      <c r="I12" s="1437">
        <v>7</v>
      </c>
      <c r="J12" s="1437">
        <v>7</v>
      </c>
      <c r="K12" s="1430"/>
      <c r="L12" s="1430"/>
      <c r="M12" s="1369">
        <f>SUM(F12:L12)</f>
        <v>28</v>
      </c>
    </row>
    <row r="13" spans="1:16" ht="16.5" customHeight="1" thickTop="1" thickBot="1" x14ac:dyDescent="0.3">
      <c r="A13" s="737" t="s">
        <v>16</v>
      </c>
      <c r="B13" s="738">
        <v>43591</v>
      </c>
      <c r="C13" s="739" t="s">
        <v>17</v>
      </c>
      <c r="D13" s="740">
        <v>43597</v>
      </c>
      <c r="E13" s="741" t="s">
        <v>18</v>
      </c>
      <c r="F13" s="1438"/>
      <c r="G13" s="1439"/>
      <c r="H13" s="1193"/>
      <c r="I13" s="1437"/>
      <c r="J13" s="1437"/>
      <c r="K13" s="1430"/>
      <c r="L13" s="1430"/>
      <c r="M13" s="1369"/>
    </row>
    <row r="14" spans="1:16" ht="16.5" customHeight="1" thickTop="1" thickBot="1" x14ac:dyDescent="0.3">
      <c r="A14" s="737"/>
      <c r="B14" s="742"/>
      <c r="C14" s="743"/>
      <c r="D14" s="744"/>
      <c r="E14" s="741" t="s">
        <v>19</v>
      </c>
      <c r="F14" s="1438"/>
      <c r="G14" s="1439"/>
      <c r="H14" s="1193"/>
      <c r="I14" s="1437"/>
      <c r="J14" s="1437"/>
      <c r="K14" s="1430"/>
      <c r="L14" s="1430"/>
      <c r="M14" s="1369"/>
      <c r="P14" s="896"/>
    </row>
    <row r="15" spans="1:16" ht="22.5" customHeight="1" thickTop="1" thickBot="1" x14ac:dyDescent="0.3">
      <c r="A15" s="745"/>
      <c r="B15" s="1299" t="s">
        <v>100</v>
      </c>
      <c r="C15" s="1299"/>
      <c r="D15" s="746"/>
      <c r="E15" s="747" t="s">
        <v>20</v>
      </c>
      <c r="F15" s="1438"/>
      <c r="G15" s="1439"/>
      <c r="H15" s="1193"/>
      <c r="I15" s="1437"/>
      <c r="J15" s="1437"/>
      <c r="K15" s="1430"/>
      <c r="L15" s="1430"/>
      <c r="M15" s="1369"/>
    </row>
    <row r="16" spans="1:16" ht="16.5" thickTop="1" thickBot="1" x14ac:dyDescent="0.3">
      <c r="A16" s="748"/>
      <c r="B16" s="754"/>
      <c r="C16" s="754"/>
      <c r="D16" s="755"/>
      <c r="E16" s="889" t="s">
        <v>15</v>
      </c>
      <c r="F16" s="1440">
        <v>7</v>
      </c>
      <c r="G16" s="1441">
        <v>7</v>
      </c>
      <c r="H16" s="1442">
        <v>7</v>
      </c>
      <c r="I16" s="1442">
        <v>7</v>
      </c>
      <c r="J16" s="1442">
        <v>7</v>
      </c>
      <c r="K16" s="1430"/>
      <c r="L16" s="1430"/>
      <c r="M16" s="1369">
        <f>SUM(F16:L16)</f>
        <v>35</v>
      </c>
    </row>
    <row r="17" spans="1:15" ht="16.5" thickTop="1" thickBot="1" x14ac:dyDescent="0.3">
      <c r="A17" s="748" t="s">
        <v>16</v>
      </c>
      <c r="B17" s="749">
        <v>43598</v>
      </c>
      <c r="C17" s="750" t="s">
        <v>17</v>
      </c>
      <c r="D17" s="751">
        <v>43604</v>
      </c>
      <c r="E17" s="612" t="s">
        <v>18</v>
      </c>
      <c r="F17" s="1440"/>
      <c r="G17" s="1441"/>
      <c r="H17" s="1442"/>
      <c r="I17" s="1442"/>
      <c r="J17" s="1442"/>
      <c r="K17" s="1430"/>
      <c r="L17" s="1430"/>
      <c r="M17" s="1369"/>
    </row>
    <row r="18" spans="1:15" ht="16.5" thickTop="1" thickBot="1" x14ac:dyDescent="0.3">
      <c r="A18" s="748"/>
      <c r="B18" s="753"/>
      <c r="C18" s="754"/>
      <c r="D18" s="755"/>
      <c r="E18" s="752" t="s">
        <v>19</v>
      </c>
      <c r="F18" s="1440"/>
      <c r="G18" s="1441"/>
      <c r="H18" s="1442"/>
      <c r="I18" s="1442"/>
      <c r="J18" s="1442"/>
      <c r="K18" s="1430"/>
      <c r="L18" s="1430"/>
      <c r="M18" s="1369"/>
    </row>
    <row r="19" spans="1:15" ht="22.5" thickTop="1" thickBot="1" x14ac:dyDescent="0.3">
      <c r="A19" s="756"/>
      <c r="B19" s="1341" t="s">
        <v>129</v>
      </c>
      <c r="C19" s="1341"/>
      <c r="D19" s="757"/>
      <c r="E19" s="758" t="s">
        <v>20</v>
      </c>
      <c r="F19" s="1440"/>
      <c r="G19" s="1441"/>
      <c r="H19" s="1442"/>
      <c r="I19" s="1442"/>
      <c r="J19" s="1442"/>
      <c r="K19" s="1430"/>
      <c r="L19" s="1430"/>
      <c r="M19" s="1369"/>
    </row>
    <row r="20" spans="1:15" ht="16.5" customHeight="1" thickTop="1" thickBot="1" x14ac:dyDescent="0.3">
      <c r="A20" s="762"/>
      <c r="B20" s="768"/>
      <c r="C20" s="768"/>
      <c r="D20" s="769"/>
      <c r="E20" s="560" t="s">
        <v>15</v>
      </c>
      <c r="F20" s="1427">
        <v>7</v>
      </c>
      <c r="G20" s="1428">
        <v>7</v>
      </c>
      <c r="H20" s="1429">
        <v>7</v>
      </c>
      <c r="I20" s="1429">
        <v>7</v>
      </c>
      <c r="J20" s="1429">
        <v>7</v>
      </c>
      <c r="K20" s="1431"/>
      <c r="L20" s="1430"/>
      <c r="M20" s="1369">
        <f>SUM(F20:L20)</f>
        <v>35</v>
      </c>
    </row>
    <row r="21" spans="1:15" ht="16.5" customHeight="1" thickTop="1" thickBot="1" x14ac:dyDescent="0.3">
      <c r="A21" s="762" t="s">
        <v>16</v>
      </c>
      <c r="B21" s="763">
        <v>43605</v>
      </c>
      <c r="C21" s="764" t="s">
        <v>17</v>
      </c>
      <c r="D21" s="765">
        <v>43611</v>
      </c>
      <c r="E21" s="766" t="s">
        <v>18</v>
      </c>
      <c r="F21" s="1427"/>
      <c r="G21" s="1428"/>
      <c r="H21" s="1429"/>
      <c r="I21" s="1429"/>
      <c r="J21" s="1429"/>
      <c r="K21" s="1432"/>
      <c r="L21" s="1430"/>
      <c r="M21" s="1369"/>
    </row>
    <row r="22" spans="1:15" ht="16.5" customHeight="1" thickTop="1" thickBot="1" x14ac:dyDescent="0.3">
      <c r="A22" s="762"/>
      <c r="B22" s="767"/>
      <c r="C22" s="768"/>
      <c r="D22" s="769"/>
      <c r="E22" s="766" t="s">
        <v>19</v>
      </c>
      <c r="F22" s="1427"/>
      <c r="G22" s="1428"/>
      <c r="H22" s="1429"/>
      <c r="I22" s="1429"/>
      <c r="J22" s="1429"/>
      <c r="K22" s="1432"/>
      <c r="L22" s="1430"/>
      <c r="M22" s="1369"/>
    </row>
    <row r="23" spans="1:15" ht="22.5" customHeight="1" thickTop="1" thickBot="1" x14ac:dyDescent="0.3">
      <c r="A23" s="770"/>
      <c r="B23" s="1299" t="s">
        <v>100</v>
      </c>
      <c r="C23" s="1299"/>
      <c r="D23" s="771"/>
      <c r="E23" s="772" t="s">
        <v>20</v>
      </c>
      <c r="F23" s="1427"/>
      <c r="G23" s="1428"/>
      <c r="H23" s="1429"/>
      <c r="I23" s="1429"/>
      <c r="J23" s="1429"/>
      <c r="K23" s="1433"/>
      <c r="L23" s="1430"/>
      <c r="M23" s="1369"/>
    </row>
    <row r="24" spans="1:15" ht="16.5" customHeight="1" thickTop="1" thickBot="1" x14ac:dyDescent="0.3">
      <c r="A24" s="693"/>
      <c r="B24" s="698"/>
      <c r="C24" s="698"/>
      <c r="D24" s="699"/>
      <c r="E24" s="529" t="s">
        <v>15</v>
      </c>
      <c r="F24" s="901" t="s">
        <v>159</v>
      </c>
      <c r="G24" s="1421">
        <v>7</v>
      </c>
      <c r="H24" s="1422">
        <v>7</v>
      </c>
      <c r="I24" s="1193" t="s">
        <v>37</v>
      </c>
      <c r="J24" s="902" t="s">
        <v>160</v>
      </c>
      <c r="K24" s="1430"/>
      <c r="L24" s="1430"/>
      <c r="M24" s="1369">
        <f>SUM(F24:J27)</f>
        <v>26</v>
      </c>
    </row>
    <row r="25" spans="1:15" ht="16.5" customHeight="1" thickTop="1" thickBot="1" x14ac:dyDescent="0.3">
      <c r="A25" s="693" t="s">
        <v>16</v>
      </c>
      <c r="B25" s="694">
        <v>43612</v>
      </c>
      <c r="C25" s="695" t="s">
        <v>17</v>
      </c>
      <c r="D25" s="696">
        <v>43616</v>
      </c>
      <c r="E25" s="612" t="s">
        <v>18</v>
      </c>
      <c r="F25" s="1423">
        <v>5</v>
      </c>
      <c r="G25" s="1421"/>
      <c r="H25" s="1422"/>
      <c r="I25" s="1193"/>
      <c r="J25" s="1434">
        <v>7</v>
      </c>
      <c r="K25" s="1430"/>
      <c r="L25" s="1430"/>
      <c r="M25" s="1369"/>
    </row>
    <row r="26" spans="1:15" ht="16.5" customHeight="1" thickTop="1" thickBot="1" x14ac:dyDescent="0.3">
      <c r="A26" s="890"/>
      <c r="B26" s="697"/>
      <c r="C26" s="698"/>
      <c r="D26" s="699"/>
      <c r="E26" s="530" t="s">
        <v>19</v>
      </c>
      <c r="F26" s="1424"/>
      <c r="G26" s="1421"/>
      <c r="H26" s="1422"/>
      <c r="I26" s="1193"/>
      <c r="J26" s="1435"/>
      <c r="K26" s="1430"/>
      <c r="L26" s="1430"/>
      <c r="M26" s="1369"/>
    </row>
    <row r="27" spans="1:15" ht="16.5" customHeight="1" thickTop="1" thickBot="1" x14ac:dyDescent="0.3">
      <c r="A27" s="891"/>
      <c r="B27" s="1341" t="s">
        <v>129</v>
      </c>
      <c r="C27" s="1341"/>
      <c r="D27" s="892"/>
      <c r="E27" s="531" t="s">
        <v>20</v>
      </c>
      <c r="F27" s="1425"/>
      <c r="G27" s="1421"/>
      <c r="H27" s="1422"/>
      <c r="I27" s="1193"/>
      <c r="J27" s="1436"/>
      <c r="K27" s="1430"/>
      <c r="L27" s="1430"/>
      <c r="M27" s="1369"/>
    </row>
    <row r="28" spans="1:15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5" ht="24.75" thickTop="1" thickBot="1" x14ac:dyDescent="0.4">
      <c r="F29" s="225"/>
      <c r="G29" s="225"/>
      <c r="H29" s="225"/>
      <c r="I29" s="225"/>
      <c r="J29" s="225"/>
      <c r="K29" s="225"/>
      <c r="L29" s="225"/>
      <c r="M29" s="1426">
        <f>SUM(M8:M27)</f>
        <v>138</v>
      </c>
      <c r="O29" s="1391">
        <f>M29*10.03</f>
        <v>1384.1399999999999</v>
      </c>
    </row>
    <row r="30" spans="1:15" ht="24.75" thickTop="1" thickBot="1" x14ac:dyDescent="0.4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426"/>
      <c r="O30" s="1391"/>
    </row>
  </sheetData>
  <mergeCells count="50">
    <mergeCell ref="H3:J3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K16:K19"/>
    <mergeCell ref="J12:J15"/>
    <mergeCell ref="L16:L19"/>
    <mergeCell ref="M16:M19"/>
    <mergeCell ref="B19:C19"/>
    <mergeCell ref="F12:F15"/>
    <mergeCell ref="G12:G15"/>
    <mergeCell ref="H12:H15"/>
    <mergeCell ref="F16:F19"/>
    <mergeCell ref="G16:G19"/>
    <mergeCell ref="H16:H19"/>
    <mergeCell ref="I16:I19"/>
    <mergeCell ref="J16:J19"/>
    <mergeCell ref="I12:I15"/>
    <mergeCell ref="K12:K15"/>
    <mergeCell ref="L12:L15"/>
    <mergeCell ref="M29:M30"/>
    <mergeCell ref="O29:O30"/>
    <mergeCell ref="M20:M23"/>
    <mergeCell ref="F20:F23"/>
    <mergeCell ref="G20:G23"/>
    <mergeCell ref="H20:H23"/>
    <mergeCell ref="I20:I23"/>
    <mergeCell ref="J20:J23"/>
    <mergeCell ref="K24:K27"/>
    <mergeCell ref="L24:L27"/>
    <mergeCell ref="M24:M27"/>
    <mergeCell ref="K20:K23"/>
    <mergeCell ref="L20:L23"/>
    <mergeCell ref="J25:J27"/>
    <mergeCell ref="B23:C23"/>
    <mergeCell ref="G24:G27"/>
    <mergeCell ref="H24:H27"/>
    <mergeCell ref="I24:I27"/>
    <mergeCell ref="B27:C27"/>
    <mergeCell ref="F25:F27"/>
  </mergeCells>
  <conditionalFormatting sqref="M29">
    <cfRule type="expression" dxfId="29" priority="1">
      <formula>LEN(TRIM(M29))=0</formula>
    </cfRule>
  </conditionalFormatting>
  <conditionalFormatting sqref="M29">
    <cfRule type="cellIs" dxfId="28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{EAC759D2-3923-4118-82BC-B3ADB4549B96}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C759D2-3923-4118-82BC-B3ADB4549B96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75A52-CD50-4029-85F8-6A33E5150E56}">
  <sheetPr>
    <tabColor rgb="FF00B0F0"/>
  </sheetPr>
  <dimension ref="A3:O30"/>
  <sheetViews>
    <sheetView workbookViewId="0">
      <selection activeCell="H16" sqref="H16"/>
    </sheetView>
  </sheetViews>
  <sheetFormatPr baseColWidth="10" defaultRowHeight="15" x14ac:dyDescent="0.25"/>
  <sheetData>
    <row r="3" spans="1:13" ht="28.5" x14ac:dyDescent="0.45">
      <c r="G3" s="190"/>
      <c r="H3" s="1456" t="s">
        <v>156</v>
      </c>
      <c r="I3" s="1382"/>
      <c r="J3" s="1382"/>
    </row>
    <row r="6" spans="1:13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</row>
    <row r="7" spans="1:13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6.5" thickTop="1" thickBot="1" x14ac:dyDescent="0.3">
      <c r="A8" s="885"/>
      <c r="B8" s="886"/>
      <c r="C8" s="886"/>
      <c r="D8" s="887"/>
      <c r="E8" s="576" t="s">
        <v>15</v>
      </c>
      <c r="F8" s="1457">
        <v>7</v>
      </c>
      <c r="G8" s="1446">
        <v>7</v>
      </c>
      <c r="H8" s="1445">
        <v>7</v>
      </c>
      <c r="I8" s="1445">
        <v>7</v>
      </c>
      <c r="J8" s="1445">
        <v>7</v>
      </c>
      <c r="K8" s="1430"/>
      <c r="L8" s="1430"/>
      <c r="M8" s="1369">
        <f>SUM(F8:L8)</f>
        <v>35</v>
      </c>
    </row>
    <row r="9" spans="1:13" ht="16.5" thickTop="1" thickBot="1" x14ac:dyDescent="0.3">
      <c r="A9" s="726" t="s">
        <v>16</v>
      </c>
      <c r="B9" s="727">
        <v>43619</v>
      </c>
      <c r="C9" s="728" t="s">
        <v>17</v>
      </c>
      <c r="D9" s="729">
        <v>43625</v>
      </c>
      <c r="E9" s="730" t="s">
        <v>18</v>
      </c>
      <c r="F9" s="1457"/>
      <c r="G9" s="1446"/>
      <c r="H9" s="1446"/>
      <c r="I9" s="1446"/>
      <c r="J9" s="1446"/>
      <c r="K9" s="1430"/>
      <c r="L9" s="1430"/>
      <c r="M9" s="1369"/>
    </row>
    <row r="10" spans="1:13" ht="16.5" thickTop="1" thickBot="1" x14ac:dyDescent="0.3">
      <c r="A10" s="726"/>
      <c r="B10" s="731"/>
      <c r="C10" s="732"/>
      <c r="D10" s="733"/>
      <c r="E10" s="730" t="s">
        <v>19</v>
      </c>
      <c r="F10" s="1457"/>
      <c r="G10" s="1446"/>
      <c r="H10" s="1446"/>
      <c r="I10" s="1446"/>
      <c r="J10" s="1446"/>
      <c r="K10" s="1430"/>
      <c r="L10" s="1430"/>
      <c r="M10" s="1369"/>
    </row>
    <row r="11" spans="1:13" ht="22.5" thickTop="1" thickBot="1" x14ac:dyDescent="0.3">
      <c r="A11" s="734"/>
      <c r="B11" s="1299" t="s">
        <v>100</v>
      </c>
      <c r="C11" s="1299"/>
      <c r="D11" s="735"/>
      <c r="E11" s="736" t="s">
        <v>20</v>
      </c>
      <c r="F11" s="1457"/>
      <c r="G11" s="1446"/>
      <c r="H11" s="1445"/>
      <c r="I11" s="1445"/>
      <c r="J11" s="1445"/>
      <c r="K11" s="1430"/>
      <c r="L11" s="1430"/>
      <c r="M11" s="1369"/>
    </row>
    <row r="12" spans="1:13" ht="16.5" customHeight="1" thickTop="1" thickBot="1" x14ac:dyDescent="0.3">
      <c r="A12" s="647"/>
      <c r="B12" s="648"/>
      <c r="C12" s="648"/>
      <c r="D12" s="649"/>
      <c r="E12" s="821" t="s">
        <v>15</v>
      </c>
      <c r="F12" s="1193" t="s">
        <v>37</v>
      </c>
      <c r="G12" s="1406">
        <v>7</v>
      </c>
      <c r="H12" s="1404">
        <v>7</v>
      </c>
      <c r="I12" s="1404">
        <v>7</v>
      </c>
      <c r="J12" s="1404">
        <v>7</v>
      </c>
      <c r="K12" s="1430"/>
      <c r="L12" s="1430"/>
      <c r="M12" s="1369">
        <f>SUM(F12:L12)</f>
        <v>28</v>
      </c>
    </row>
    <row r="13" spans="1:13" ht="16.5" customHeight="1" thickTop="1" thickBot="1" x14ac:dyDescent="0.3">
      <c r="A13" s="647" t="s">
        <v>16</v>
      </c>
      <c r="B13" s="650">
        <v>43626</v>
      </c>
      <c r="C13" s="651" t="s">
        <v>17</v>
      </c>
      <c r="D13" s="652">
        <v>43632</v>
      </c>
      <c r="E13" s="612" t="s">
        <v>18</v>
      </c>
      <c r="F13" s="1193"/>
      <c r="G13" s="1406"/>
      <c r="H13" s="1404"/>
      <c r="I13" s="1404"/>
      <c r="J13" s="1404"/>
      <c r="K13" s="1430"/>
      <c r="L13" s="1430"/>
      <c r="M13" s="1369"/>
    </row>
    <row r="14" spans="1:13" ht="16.5" customHeight="1" thickTop="1" thickBot="1" x14ac:dyDescent="0.3">
      <c r="A14" s="647"/>
      <c r="B14" s="655"/>
      <c r="C14" s="648"/>
      <c r="D14" s="649"/>
      <c r="E14" s="653" t="s">
        <v>19</v>
      </c>
      <c r="F14" s="1193"/>
      <c r="G14" s="1406"/>
      <c r="H14" s="1404"/>
      <c r="I14" s="1404"/>
      <c r="J14" s="1404"/>
      <c r="K14" s="1430"/>
      <c r="L14" s="1430"/>
      <c r="M14" s="1369"/>
    </row>
    <row r="15" spans="1:13" ht="22.5" customHeight="1" thickTop="1" thickBot="1" x14ac:dyDescent="0.3">
      <c r="A15" s="662"/>
      <c r="B15" s="1341" t="s">
        <v>129</v>
      </c>
      <c r="C15" s="1341"/>
      <c r="D15" s="663"/>
      <c r="E15" s="664" t="s">
        <v>20</v>
      </c>
      <c r="F15" s="1193"/>
      <c r="G15" s="1406"/>
      <c r="H15" s="1404"/>
      <c r="I15" s="1404"/>
      <c r="J15" s="1404"/>
      <c r="K15" s="1430"/>
      <c r="L15" s="1430"/>
      <c r="M15" s="1369"/>
    </row>
    <row r="16" spans="1:13" ht="16.5" customHeight="1" thickTop="1" thickBot="1" x14ac:dyDescent="0.3">
      <c r="A16" s="780"/>
      <c r="B16" s="781"/>
      <c r="C16" s="781"/>
      <c r="D16" s="782"/>
      <c r="E16" s="897" t="s">
        <v>15</v>
      </c>
      <c r="F16" s="1450">
        <v>7</v>
      </c>
      <c r="G16" s="1451">
        <v>7</v>
      </c>
      <c r="H16" s="904" t="s">
        <v>161</v>
      </c>
      <c r="I16" s="1452">
        <v>7</v>
      </c>
      <c r="J16" s="1452">
        <v>7</v>
      </c>
      <c r="K16" s="1430"/>
      <c r="L16" s="1430"/>
      <c r="M16" s="1369">
        <f>SUM(F16:J19)</f>
        <v>31</v>
      </c>
    </row>
    <row r="17" spans="1:15" ht="16.5" customHeight="1" thickTop="1" thickBot="1" x14ac:dyDescent="0.3">
      <c r="A17" s="780" t="s">
        <v>16</v>
      </c>
      <c r="B17" s="784">
        <v>43633</v>
      </c>
      <c r="C17" s="785" t="s">
        <v>17</v>
      </c>
      <c r="D17" s="786">
        <v>43639</v>
      </c>
      <c r="E17" s="903" t="s">
        <v>18</v>
      </c>
      <c r="F17" s="1450"/>
      <c r="G17" s="1451"/>
      <c r="H17" s="1453">
        <v>3</v>
      </c>
      <c r="I17" s="1452"/>
      <c r="J17" s="1452"/>
      <c r="K17" s="1430"/>
      <c r="L17" s="1430"/>
      <c r="M17" s="1369"/>
    </row>
    <row r="18" spans="1:15" ht="16.5" customHeight="1" thickTop="1" thickBot="1" x14ac:dyDescent="0.3">
      <c r="A18" s="780"/>
      <c r="B18" s="788"/>
      <c r="C18" s="781"/>
      <c r="D18" s="782"/>
      <c r="E18" s="787" t="s">
        <v>19</v>
      </c>
      <c r="F18" s="1450"/>
      <c r="G18" s="1451"/>
      <c r="H18" s="1454"/>
      <c r="I18" s="1452"/>
      <c r="J18" s="1452"/>
      <c r="K18" s="1430"/>
      <c r="L18" s="1430"/>
      <c r="M18" s="1369"/>
    </row>
    <row r="19" spans="1:15" ht="22.5" customHeight="1" thickTop="1" thickBot="1" x14ac:dyDescent="0.3">
      <c r="A19" s="789"/>
      <c r="B19" s="1299" t="s">
        <v>100</v>
      </c>
      <c r="C19" s="1299"/>
      <c r="D19" s="790"/>
      <c r="E19" s="791" t="s">
        <v>20</v>
      </c>
      <c r="F19" s="1450"/>
      <c r="G19" s="1451"/>
      <c r="H19" s="1455"/>
      <c r="I19" s="1452"/>
      <c r="J19" s="1452"/>
      <c r="K19" s="1430"/>
      <c r="L19" s="1430"/>
      <c r="M19" s="1369"/>
    </row>
    <row r="20" spans="1:15" ht="16.5" customHeight="1" thickTop="1" thickBot="1" x14ac:dyDescent="0.3">
      <c r="A20" s="872"/>
      <c r="B20" s="873"/>
      <c r="C20" s="873"/>
      <c r="D20" s="874"/>
      <c r="E20" s="875" t="s">
        <v>15</v>
      </c>
      <c r="F20" s="1407">
        <v>7</v>
      </c>
      <c r="G20" s="1408">
        <v>7</v>
      </c>
      <c r="H20" s="1409">
        <v>7</v>
      </c>
      <c r="I20" s="905" t="s">
        <v>162</v>
      </c>
      <c r="J20" s="906" t="s">
        <v>162</v>
      </c>
      <c r="K20" s="1430"/>
      <c r="L20" s="1430"/>
      <c r="M20" s="1369">
        <f>SUM(F20:J23)</f>
        <v>35</v>
      </c>
    </row>
    <row r="21" spans="1:15" ht="16.5" customHeight="1" thickTop="1" thickBot="1" x14ac:dyDescent="0.3">
      <c r="A21" s="872" t="s">
        <v>16</v>
      </c>
      <c r="B21" s="876">
        <v>43640</v>
      </c>
      <c r="C21" s="877" t="s">
        <v>17</v>
      </c>
      <c r="D21" s="878">
        <v>43646</v>
      </c>
      <c r="E21" s="612" t="s">
        <v>18</v>
      </c>
      <c r="F21" s="1407"/>
      <c r="G21" s="1408"/>
      <c r="H21" s="1409"/>
      <c r="I21" s="1447">
        <v>7</v>
      </c>
      <c r="J21" s="1447">
        <v>7</v>
      </c>
      <c r="K21" s="1430"/>
      <c r="L21" s="1430"/>
      <c r="M21" s="1369"/>
    </row>
    <row r="22" spans="1:15" ht="16.5" customHeight="1" thickTop="1" thickBot="1" x14ac:dyDescent="0.3">
      <c r="A22" s="872"/>
      <c r="B22" s="880"/>
      <c r="C22" s="873"/>
      <c r="D22" s="874"/>
      <c r="E22" s="879" t="s">
        <v>19</v>
      </c>
      <c r="F22" s="1407"/>
      <c r="G22" s="1408"/>
      <c r="H22" s="1409"/>
      <c r="I22" s="1448"/>
      <c r="J22" s="1448"/>
      <c r="K22" s="1430"/>
      <c r="L22" s="1430"/>
      <c r="M22" s="1369"/>
    </row>
    <row r="23" spans="1:15" ht="22.5" customHeight="1" thickTop="1" thickBot="1" x14ac:dyDescent="0.3">
      <c r="A23" s="881"/>
      <c r="B23" s="1341" t="s">
        <v>129</v>
      </c>
      <c r="C23" s="1341"/>
      <c r="D23" s="882"/>
      <c r="E23" s="883" t="s">
        <v>20</v>
      </c>
      <c r="F23" s="1407"/>
      <c r="G23" s="1408"/>
      <c r="H23" s="1409"/>
      <c r="I23" s="1449"/>
      <c r="J23" s="1449"/>
      <c r="K23" s="1430"/>
      <c r="L23" s="1430"/>
      <c r="M23" s="1369"/>
    </row>
    <row r="24" spans="1:15" ht="24.75" thickTop="1" thickBot="1" x14ac:dyDescent="0.4">
      <c r="F24" s="225"/>
      <c r="G24" s="225"/>
      <c r="H24" s="225"/>
      <c r="I24" s="225"/>
      <c r="J24" s="225"/>
      <c r="K24" s="225"/>
      <c r="L24" s="225"/>
      <c r="M24" s="225"/>
    </row>
    <row r="25" spans="1:15" ht="24.75" thickTop="1" thickBot="1" x14ac:dyDescent="0.4">
      <c r="F25" s="225"/>
      <c r="G25" s="225"/>
      <c r="H25" s="225"/>
      <c r="I25" s="225"/>
      <c r="J25" s="225"/>
      <c r="K25" s="225"/>
      <c r="L25" s="225"/>
      <c r="M25" s="1426">
        <f>SUM(M8:M23)</f>
        <v>129</v>
      </c>
      <c r="O25" s="1391">
        <f>M25*10.03</f>
        <v>1293.8699999999999</v>
      </c>
    </row>
    <row r="26" spans="1:15" ht="24.75" thickTop="1" thickBot="1" x14ac:dyDescent="0.4">
      <c r="B26" s="195"/>
      <c r="C26" s="45"/>
      <c r="D26" s="45"/>
      <c r="E26" s="45"/>
      <c r="F26" s="522" t="s">
        <v>21</v>
      </c>
      <c r="G26" s="522"/>
      <c r="H26" s="522"/>
      <c r="I26" s="299"/>
      <c r="J26" s="299"/>
      <c r="K26" s="299"/>
      <c r="L26" s="299"/>
      <c r="M26" s="1426"/>
      <c r="O26" s="1391"/>
    </row>
    <row r="30" spans="1:15" x14ac:dyDescent="0.25">
      <c r="H30" s="896"/>
    </row>
  </sheetData>
  <mergeCells count="41">
    <mergeCell ref="H3:J3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J12:J15"/>
    <mergeCell ref="L16:L19"/>
    <mergeCell ref="M16:M19"/>
    <mergeCell ref="B19:C19"/>
    <mergeCell ref="F12:F15"/>
    <mergeCell ref="G12:G15"/>
    <mergeCell ref="H12:H15"/>
    <mergeCell ref="F16:F19"/>
    <mergeCell ref="G16:G19"/>
    <mergeCell ref="I16:I19"/>
    <mergeCell ref="J16:J19"/>
    <mergeCell ref="I12:I15"/>
    <mergeCell ref="K12:K15"/>
    <mergeCell ref="L12:L15"/>
    <mergeCell ref="H17:H19"/>
    <mergeCell ref="K16:K19"/>
    <mergeCell ref="B23:C23"/>
    <mergeCell ref="M25:M26"/>
    <mergeCell ref="O25:O26"/>
    <mergeCell ref="M20:M23"/>
    <mergeCell ref="F20:F23"/>
    <mergeCell ref="G20:G23"/>
    <mergeCell ref="H20:H23"/>
    <mergeCell ref="K20:K23"/>
    <mergeCell ref="L20:L23"/>
    <mergeCell ref="I21:I23"/>
    <mergeCell ref="J21:J23"/>
  </mergeCells>
  <conditionalFormatting sqref="M25">
    <cfRule type="expression" dxfId="27" priority="1">
      <formula>LEN(TRIM(M25))=0</formula>
    </cfRule>
  </conditionalFormatting>
  <conditionalFormatting sqref="M25">
    <cfRule type="cellIs" dxfId="26" priority="2" operator="lessThanOrEqual">
      <formula>0</formula>
    </cfRule>
  </conditionalFormatting>
  <conditionalFormatting sqref="F24:L24 M2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{502C5B6C-F962-4E63-9B24-2B36AFC14649}</x14:id>
        </ext>
      </extLst>
    </cfRule>
  </conditionalFormatting>
  <conditionalFormatting sqref="G24:L24 M2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02C5B6C-F962-4E63-9B24-2B36AFC14649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B331E-E531-4C56-AFF1-296C9E9C1505}">
  <sheetPr>
    <tabColor rgb="FF00B0F0"/>
  </sheetPr>
  <dimension ref="A3:P31"/>
  <sheetViews>
    <sheetView topLeftCell="A7" workbookViewId="0">
      <selection activeCell="M12" sqref="M12:M15"/>
    </sheetView>
  </sheetViews>
  <sheetFormatPr baseColWidth="10" defaultRowHeight="15" x14ac:dyDescent="0.25"/>
  <cols>
    <col min="16" max="16" width="13.5703125" customWidth="1"/>
  </cols>
  <sheetData>
    <row r="3" spans="1:16" ht="28.5" x14ac:dyDescent="0.45">
      <c r="G3" s="190"/>
      <c r="H3" s="1456" t="s">
        <v>157</v>
      </c>
      <c r="I3" s="1382"/>
      <c r="J3" s="1382"/>
    </row>
    <row r="6" spans="1:16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</row>
    <row r="7" spans="1:16" ht="16.5" thickTop="1" thickBot="1" x14ac:dyDescent="0.3">
      <c r="F7" s="914" t="s">
        <v>7</v>
      </c>
      <c r="G7" s="915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  <c r="N7" s="1045" t="s">
        <v>171</v>
      </c>
    </row>
    <row r="8" spans="1:16" ht="16.5" customHeight="1" thickTop="1" thickBot="1" x14ac:dyDescent="0.3">
      <c r="A8" s="817"/>
      <c r="B8" s="818"/>
      <c r="C8" s="818"/>
      <c r="D8" s="819"/>
      <c r="E8" s="911" t="s">
        <v>15</v>
      </c>
      <c r="F8" s="916" t="s">
        <v>163</v>
      </c>
      <c r="G8" s="1458">
        <v>7</v>
      </c>
      <c r="H8" s="1461">
        <v>7</v>
      </c>
      <c r="I8" s="1393">
        <v>7</v>
      </c>
      <c r="J8" s="1393">
        <v>7</v>
      </c>
      <c r="K8" s="1430"/>
      <c r="L8" s="1430"/>
      <c r="M8" s="1369">
        <f>SUM(F8:K11)</f>
        <v>35</v>
      </c>
      <c r="N8" s="1478">
        <f>IF(M8&lt;=35,0,M8-35)</f>
        <v>0</v>
      </c>
    </row>
    <row r="9" spans="1:16" ht="16.5" customHeight="1" thickTop="1" thickBot="1" x14ac:dyDescent="0.3">
      <c r="A9" s="601" t="s">
        <v>16</v>
      </c>
      <c r="B9" s="604">
        <v>43647</v>
      </c>
      <c r="C9" s="605" t="s">
        <v>17</v>
      </c>
      <c r="D9" s="606">
        <v>43653</v>
      </c>
      <c r="E9" s="912" t="s">
        <v>18</v>
      </c>
      <c r="F9" s="1465">
        <v>7</v>
      </c>
      <c r="G9" s="1459"/>
      <c r="H9" s="1462"/>
      <c r="I9" s="1463"/>
      <c r="J9" s="1463"/>
      <c r="K9" s="1430"/>
      <c r="L9" s="1430"/>
      <c r="M9" s="1369"/>
      <c r="N9" s="1479"/>
    </row>
    <row r="10" spans="1:16" ht="16.5" customHeight="1" thickTop="1" thickBot="1" x14ac:dyDescent="0.3">
      <c r="A10" s="601"/>
      <c r="B10" s="608"/>
      <c r="C10" s="602"/>
      <c r="D10" s="603"/>
      <c r="E10" s="912" t="s">
        <v>19</v>
      </c>
      <c r="F10" s="1465"/>
      <c r="G10" s="1459"/>
      <c r="H10" s="1462"/>
      <c r="I10" s="1463"/>
      <c r="J10" s="1463"/>
      <c r="K10" s="1430"/>
      <c r="L10" s="1430"/>
      <c r="M10" s="1369"/>
      <c r="N10" s="1479"/>
    </row>
    <row r="11" spans="1:16" ht="22.5" customHeight="1" thickTop="1" thickBot="1" x14ac:dyDescent="0.3">
      <c r="A11" s="609"/>
      <c r="B11" s="1299" t="s">
        <v>100</v>
      </c>
      <c r="C11" s="1299"/>
      <c r="D11" s="610"/>
      <c r="E11" s="913" t="s">
        <v>20</v>
      </c>
      <c r="F11" s="1466"/>
      <c r="G11" s="1460"/>
      <c r="H11" s="1461"/>
      <c r="I11" s="1393"/>
      <c r="J11" s="1393"/>
      <c r="K11" s="1464"/>
      <c r="L11" s="1430"/>
      <c r="M11" s="1369"/>
      <c r="N11" s="1480"/>
      <c r="O11" s="908"/>
      <c r="P11" s="908"/>
    </row>
    <row r="12" spans="1:16" ht="16.5" customHeight="1" thickTop="1" thickBot="1" x14ac:dyDescent="0.3">
      <c r="A12" s="726"/>
      <c r="B12" s="732"/>
      <c r="C12" s="732"/>
      <c r="D12" s="733"/>
      <c r="E12" s="898" t="s">
        <v>15</v>
      </c>
      <c r="F12" s="1467">
        <v>7</v>
      </c>
      <c r="G12" s="1469">
        <v>7</v>
      </c>
      <c r="H12" s="1445">
        <v>7</v>
      </c>
      <c r="I12" s="1445">
        <v>7</v>
      </c>
      <c r="J12" s="909" t="s">
        <v>164</v>
      </c>
      <c r="K12" s="910" t="s">
        <v>163</v>
      </c>
      <c r="L12" s="1472" t="s">
        <v>37</v>
      </c>
      <c r="M12" s="1369">
        <f>SUM(F12:K15)</f>
        <v>42</v>
      </c>
      <c r="N12" s="1478">
        <f t="shared" ref="N12" si="0">IF(M12&lt;=35,0,M12-35)</f>
        <v>7</v>
      </c>
      <c r="O12" s="907"/>
    </row>
    <row r="13" spans="1:16" ht="16.5" customHeight="1" thickTop="1" thickBot="1" x14ac:dyDescent="0.3">
      <c r="A13" s="726" t="s">
        <v>16</v>
      </c>
      <c r="B13" s="727">
        <v>43654</v>
      </c>
      <c r="C13" s="728" t="s">
        <v>17</v>
      </c>
      <c r="D13" s="729">
        <v>43660</v>
      </c>
      <c r="E13" s="612" t="s">
        <v>18</v>
      </c>
      <c r="F13" s="1468"/>
      <c r="G13" s="1470"/>
      <c r="H13" s="1445"/>
      <c r="I13" s="1445"/>
      <c r="J13" s="1475">
        <v>7</v>
      </c>
      <c r="K13" s="1477">
        <v>7</v>
      </c>
      <c r="L13" s="1473"/>
      <c r="M13" s="1369"/>
      <c r="N13" s="1479"/>
    </row>
    <row r="14" spans="1:16" ht="16.5" customHeight="1" thickTop="1" thickBot="1" x14ac:dyDescent="0.3">
      <c r="A14" s="726"/>
      <c r="B14" s="731"/>
      <c r="C14" s="732"/>
      <c r="D14" s="733"/>
      <c r="E14" s="730" t="s">
        <v>19</v>
      </c>
      <c r="F14" s="1468"/>
      <c r="G14" s="1470"/>
      <c r="H14" s="1445"/>
      <c r="I14" s="1445"/>
      <c r="J14" s="1475"/>
      <c r="K14" s="1477"/>
      <c r="L14" s="1473"/>
      <c r="M14" s="1369"/>
      <c r="N14" s="1479"/>
    </row>
    <row r="15" spans="1:16" ht="22.5" customHeight="1" thickTop="1" thickBot="1" x14ac:dyDescent="0.3">
      <c r="A15" s="734"/>
      <c r="B15" s="1341" t="s">
        <v>129</v>
      </c>
      <c r="C15" s="1341"/>
      <c r="D15" s="735"/>
      <c r="E15" s="736" t="s">
        <v>20</v>
      </c>
      <c r="F15" s="1468"/>
      <c r="G15" s="1470"/>
      <c r="H15" s="1445"/>
      <c r="I15" s="1445"/>
      <c r="J15" s="1476"/>
      <c r="K15" s="1471"/>
      <c r="L15" s="1474"/>
      <c r="M15" s="1369"/>
      <c r="N15" s="1480"/>
    </row>
    <row r="16" spans="1:16" ht="16.5" thickTop="1" thickBot="1" x14ac:dyDescent="0.3">
      <c r="A16" s="762"/>
      <c r="B16" s="768"/>
      <c r="C16" s="768"/>
      <c r="D16" s="769"/>
      <c r="E16" s="560" t="s">
        <v>15</v>
      </c>
      <c r="F16" s="1427">
        <v>7</v>
      </c>
      <c r="G16" s="1428">
        <v>7</v>
      </c>
      <c r="H16" s="1429">
        <v>7</v>
      </c>
      <c r="I16" s="1429">
        <v>7</v>
      </c>
      <c r="J16" s="1429">
        <v>3</v>
      </c>
      <c r="K16" s="1430"/>
      <c r="L16" s="1471"/>
      <c r="M16" s="1369">
        <f>SUM(F16:L16)</f>
        <v>31</v>
      </c>
      <c r="N16" s="1478">
        <f t="shared" ref="N16" si="1">IF(M16&lt;=35,0,M16-35)</f>
        <v>0</v>
      </c>
    </row>
    <row r="17" spans="1:16" ht="16.5" thickTop="1" thickBot="1" x14ac:dyDescent="0.3">
      <c r="A17" s="762" t="s">
        <v>16</v>
      </c>
      <c r="B17" s="763">
        <v>43661</v>
      </c>
      <c r="C17" s="764" t="s">
        <v>17</v>
      </c>
      <c r="D17" s="765">
        <v>43667</v>
      </c>
      <c r="E17" s="766" t="s">
        <v>18</v>
      </c>
      <c r="F17" s="1427"/>
      <c r="G17" s="1428"/>
      <c r="H17" s="1429"/>
      <c r="I17" s="1429"/>
      <c r="J17" s="1429"/>
      <c r="K17" s="1430"/>
      <c r="L17" s="1430"/>
      <c r="M17" s="1369"/>
      <c r="N17" s="1479"/>
    </row>
    <row r="18" spans="1:16" ht="16.5" thickTop="1" thickBot="1" x14ac:dyDescent="0.3">
      <c r="A18" s="762"/>
      <c r="B18" s="767"/>
      <c r="C18" s="768"/>
      <c r="D18" s="769"/>
      <c r="E18" s="766" t="s">
        <v>19</v>
      </c>
      <c r="F18" s="1427"/>
      <c r="G18" s="1428"/>
      <c r="H18" s="1429"/>
      <c r="I18" s="1429"/>
      <c r="J18" s="1429"/>
      <c r="K18" s="1430"/>
      <c r="L18" s="1430"/>
      <c r="M18" s="1369"/>
      <c r="N18" s="1479"/>
    </row>
    <row r="19" spans="1:16" ht="22.5" thickTop="1" thickBot="1" x14ac:dyDescent="0.3">
      <c r="A19" s="770"/>
      <c r="B19" s="1299" t="s">
        <v>100</v>
      </c>
      <c r="C19" s="1299"/>
      <c r="D19" s="771"/>
      <c r="E19" s="772" t="s">
        <v>20</v>
      </c>
      <c r="F19" s="1427"/>
      <c r="G19" s="1428"/>
      <c r="H19" s="1429"/>
      <c r="I19" s="1429"/>
      <c r="J19" s="1429"/>
      <c r="K19" s="1430"/>
      <c r="L19" s="1430"/>
      <c r="M19" s="1369"/>
      <c r="N19" s="1480"/>
    </row>
    <row r="20" spans="1:16" ht="16.5" thickTop="1" thickBot="1" x14ac:dyDescent="0.3">
      <c r="A20" s="737"/>
      <c r="B20" s="743"/>
      <c r="C20" s="743"/>
      <c r="D20" s="744"/>
      <c r="E20" s="775" t="s">
        <v>15</v>
      </c>
      <c r="F20" s="1438">
        <v>7</v>
      </c>
      <c r="G20" s="1439">
        <v>7</v>
      </c>
      <c r="H20" s="1437">
        <v>7</v>
      </c>
      <c r="I20" s="1437">
        <v>7</v>
      </c>
      <c r="J20" s="1437">
        <v>7</v>
      </c>
      <c r="K20" s="1430"/>
      <c r="L20" s="1430"/>
      <c r="M20" s="1369">
        <f>SUM(F20:L20)</f>
        <v>35</v>
      </c>
      <c r="N20" s="1478">
        <f t="shared" ref="N20" si="2">IF(M20&lt;=35,0,M20-35)</f>
        <v>0</v>
      </c>
    </row>
    <row r="21" spans="1:16" ht="16.5" thickTop="1" thickBot="1" x14ac:dyDescent="0.3">
      <c r="A21" s="737" t="s">
        <v>16</v>
      </c>
      <c r="B21" s="738">
        <v>43668</v>
      </c>
      <c r="C21" s="739" t="s">
        <v>17</v>
      </c>
      <c r="D21" s="740">
        <v>43674</v>
      </c>
      <c r="E21" s="612" t="s">
        <v>18</v>
      </c>
      <c r="F21" s="1438"/>
      <c r="G21" s="1439"/>
      <c r="H21" s="1437"/>
      <c r="I21" s="1437"/>
      <c r="J21" s="1437"/>
      <c r="K21" s="1430"/>
      <c r="L21" s="1430"/>
      <c r="M21" s="1369"/>
      <c r="N21" s="1479"/>
    </row>
    <row r="22" spans="1:16" ht="16.5" thickTop="1" thickBot="1" x14ac:dyDescent="0.3">
      <c r="A22" s="737"/>
      <c r="B22" s="742"/>
      <c r="C22" s="743"/>
      <c r="D22" s="744"/>
      <c r="E22" s="741" t="s">
        <v>19</v>
      </c>
      <c r="F22" s="1438"/>
      <c r="G22" s="1439"/>
      <c r="H22" s="1437"/>
      <c r="I22" s="1437"/>
      <c r="J22" s="1437"/>
      <c r="K22" s="1430"/>
      <c r="L22" s="1430"/>
      <c r="M22" s="1369"/>
      <c r="N22" s="1479"/>
    </row>
    <row r="23" spans="1:16" ht="22.5" thickTop="1" thickBot="1" x14ac:dyDescent="0.3">
      <c r="A23" s="745"/>
      <c r="B23" s="1341" t="s">
        <v>129</v>
      </c>
      <c r="C23" s="1341"/>
      <c r="D23" s="746"/>
      <c r="E23" s="747" t="s">
        <v>20</v>
      </c>
      <c r="F23" s="1438"/>
      <c r="G23" s="1439"/>
      <c r="H23" s="1437"/>
      <c r="I23" s="1437"/>
      <c r="J23" s="1437"/>
      <c r="K23" s="1430"/>
      <c r="L23" s="1430"/>
      <c r="M23" s="1369"/>
      <c r="N23" s="1480"/>
    </row>
    <row r="24" spans="1:16" ht="24.75" thickTop="1" thickBot="1" x14ac:dyDescent="0.4">
      <c r="F24" s="225"/>
      <c r="G24" s="225"/>
      <c r="H24" s="225"/>
      <c r="I24" s="225"/>
      <c r="J24" s="225"/>
      <c r="K24" s="225"/>
      <c r="L24" s="225"/>
      <c r="M24" s="225"/>
    </row>
    <row r="25" spans="1:16" ht="24.75" thickTop="1" thickBot="1" x14ac:dyDescent="0.4">
      <c r="F25" s="225"/>
      <c r="G25" s="225"/>
      <c r="H25" s="225"/>
      <c r="I25" s="225"/>
      <c r="J25" s="225"/>
      <c r="K25" s="225"/>
      <c r="L25" s="225"/>
      <c r="M25" s="1426">
        <f>SUM(M8:M23)</f>
        <v>143</v>
      </c>
    </row>
    <row r="26" spans="1:16" ht="24" thickTop="1" x14ac:dyDescent="0.35">
      <c r="B26" s="893"/>
      <c r="C26" s="45"/>
      <c r="D26" s="45"/>
      <c r="E26" s="45"/>
      <c r="F26" s="522" t="s">
        <v>21</v>
      </c>
      <c r="G26" s="522"/>
      <c r="H26" s="522"/>
      <c r="I26" s="299"/>
      <c r="J26" s="299"/>
      <c r="K26" s="299"/>
      <c r="L26" s="299"/>
      <c r="M26" s="1426"/>
    </row>
    <row r="29" spans="1:16" ht="15.75" thickBot="1" x14ac:dyDescent="0.3"/>
    <row r="30" spans="1:16" ht="24.75" customHeight="1" thickTop="1" thickBot="1" x14ac:dyDescent="0.4">
      <c r="F30" s="225"/>
      <c r="G30" s="225"/>
      <c r="H30" s="225"/>
      <c r="I30" s="225"/>
      <c r="J30" s="225"/>
      <c r="K30" s="225"/>
      <c r="L30" s="225"/>
      <c r="M30" s="1426">
        <f>SUM(M8:M23)</f>
        <v>143</v>
      </c>
      <c r="O30" s="1391">
        <f>M25*10.03</f>
        <v>1434.29</v>
      </c>
      <c r="P30" s="1047" t="s">
        <v>173</v>
      </c>
    </row>
    <row r="31" spans="1:16" ht="24.75" customHeight="1" thickTop="1" thickBot="1" x14ac:dyDescent="0.4">
      <c r="F31" s="522" t="s">
        <v>21</v>
      </c>
      <c r="G31" s="522"/>
      <c r="H31" s="522"/>
      <c r="I31" s="299"/>
      <c r="J31" s="299"/>
      <c r="K31" s="299"/>
      <c r="L31" s="299"/>
      <c r="M31" s="1426"/>
      <c r="O31" s="1391"/>
      <c r="P31" s="1048">
        <f>SUM(N9:N28)</f>
        <v>7</v>
      </c>
    </row>
  </sheetData>
  <mergeCells count="46">
    <mergeCell ref="N8:N11"/>
    <mergeCell ref="N12:N15"/>
    <mergeCell ref="N16:N19"/>
    <mergeCell ref="N20:N23"/>
    <mergeCell ref="M25:M26"/>
    <mergeCell ref="M12:M15"/>
    <mergeCell ref="M16:M19"/>
    <mergeCell ref="O30:O31"/>
    <mergeCell ref="L20:L23"/>
    <mergeCell ref="M20:M23"/>
    <mergeCell ref="B23:C23"/>
    <mergeCell ref="F20:F23"/>
    <mergeCell ref="G20:G23"/>
    <mergeCell ref="H20:H23"/>
    <mergeCell ref="I20:I23"/>
    <mergeCell ref="K20:K23"/>
    <mergeCell ref="M30:M31"/>
    <mergeCell ref="J16:J19"/>
    <mergeCell ref="K16:K19"/>
    <mergeCell ref="L16:L19"/>
    <mergeCell ref="J20:J23"/>
    <mergeCell ref="L12:L15"/>
    <mergeCell ref="J13:J15"/>
    <mergeCell ref="K13:K15"/>
    <mergeCell ref="H16:H19"/>
    <mergeCell ref="I16:I19"/>
    <mergeCell ref="B19:C19"/>
    <mergeCell ref="F12:F15"/>
    <mergeCell ref="G12:G15"/>
    <mergeCell ref="H12:H15"/>
    <mergeCell ref="I12:I15"/>
    <mergeCell ref="B15:C15"/>
    <mergeCell ref="F16:F19"/>
    <mergeCell ref="G16:G19"/>
    <mergeCell ref="H3:J3"/>
    <mergeCell ref="A6:D6"/>
    <mergeCell ref="F6:M6"/>
    <mergeCell ref="G8:G11"/>
    <mergeCell ref="H8:H11"/>
    <mergeCell ref="I8:I11"/>
    <mergeCell ref="J8:J11"/>
    <mergeCell ref="K8:K11"/>
    <mergeCell ref="L8:L11"/>
    <mergeCell ref="M8:M11"/>
    <mergeCell ref="B11:C11"/>
    <mergeCell ref="F9:F11"/>
  </mergeCells>
  <conditionalFormatting sqref="M25">
    <cfRule type="expression" dxfId="25" priority="6">
      <formula>LEN(TRIM(M25))=0</formula>
    </cfRule>
  </conditionalFormatting>
  <conditionalFormatting sqref="M25">
    <cfRule type="cellIs" dxfId="24" priority="7" operator="lessThanOrEqual">
      <formula>0</formula>
    </cfRule>
  </conditionalFormatting>
  <conditionalFormatting sqref="F24:L24 M2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{17E99E51-1113-4D63-A677-F4C6E9EED443}</x14:id>
        </ext>
      </extLst>
    </cfRule>
  </conditionalFormatting>
  <conditionalFormatting sqref="G24:L24 M25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">
      <colorScale>
        <cfvo type="min"/>
        <cfvo type="max"/>
        <color rgb="FF63BE7B"/>
        <color rgb="FFFFEF9C"/>
      </colorScale>
    </cfRule>
  </conditionalFormatting>
  <conditionalFormatting sqref="M30">
    <cfRule type="expression" dxfId="23" priority="1">
      <formula>LEN(TRIM(M30))=0</formula>
    </cfRule>
  </conditionalFormatting>
  <conditionalFormatting sqref="M30">
    <cfRule type="cellIs" dxfId="22" priority="2" operator="lessThanOrEqual">
      <formula>0</formula>
    </cfRule>
  </conditionalFormatting>
  <conditionalFormatting sqref="M3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0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7E99E51-1113-4D63-A677-F4C6E9EED443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7070C-D065-42BF-9554-78BB3E7F2A88}">
  <sheetPr>
    <tabColor rgb="FF00B0F0"/>
  </sheetPr>
  <dimension ref="A3:O30"/>
  <sheetViews>
    <sheetView workbookViewId="0">
      <selection activeCell="B23" sqref="B23:C23"/>
    </sheetView>
  </sheetViews>
  <sheetFormatPr baseColWidth="10" defaultRowHeight="15" x14ac:dyDescent="0.25"/>
  <sheetData>
    <row r="3" spans="1:13" ht="28.5" x14ac:dyDescent="0.45">
      <c r="G3" s="190"/>
      <c r="H3" s="1313" t="s">
        <v>165</v>
      </c>
      <c r="I3" s="1200"/>
      <c r="J3" s="1200"/>
    </row>
    <row r="6" spans="1:13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</row>
    <row r="7" spans="1:13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6.5" thickTop="1" thickBot="1" x14ac:dyDescent="0.3">
      <c r="A8" s="917"/>
      <c r="B8" s="918"/>
      <c r="C8" s="918"/>
      <c r="D8" s="919"/>
      <c r="E8" s="920" t="s">
        <v>15</v>
      </c>
      <c r="F8" s="1481"/>
      <c r="G8" s="1482"/>
      <c r="H8" s="1483"/>
      <c r="I8" s="1483"/>
      <c r="J8" s="1483"/>
      <c r="K8" s="1484"/>
      <c r="L8" s="1484"/>
      <c r="M8" s="1485">
        <f>SUM(F8:L8)</f>
        <v>0</v>
      </c>
    </row>
    <row r="9" spans="1:13" ht="16.5" thickTop="1" thickBot="1" x14ac:dyDescent="0.3">
      <c r="A9" s="921" t="s">
        <v>16</v>
      </c>
      <c r="B9" s="922">
        <v>43710</v>
      </c>
      <c r="C9" s="923" t="s">
        <v>17</v>
      </c>
      <c r="D9" s="924">
        <v>43716</v>
      </c>
      <c r="E9" s="925" t="s">
        <v>18</v>
      </c>
      <c r="F9" s="1481"/>
      <c r="G9" s="1482"/>
      <c r="H9" s="1482"/>
      <c r="I9" s="1482"/>
      <c r="J9" s="1482"/>
      <c r="K9" s="1484"/>
      <c r="L9" s="1484"/>
      <c r="M9" s="1485"/>
    </row>
    <row r="10" spans="1:13" ht="16.5" thickTop="1" thickBot="1" x14ac:dyDescent="0.3">
      <c r="A10" s="921"/>
      <c r="B10" s="926"/>
      <c r="C10" s="927"/>
      <c r="D10" s="928"/>
      <c r="E10" s="925" t="s">
        <v>19</v>
      </c>
      <c r="F10" s="1481"/>
      <c r="G10" s="1482"/>
      <c r="H10" s="1482"/>
      <c r="I10" s="1482"/>
      <c r="J10" s="1482"/>
      <c r="K10" s="1484"/>
      <c r="L10" s="1484"/>
      <c r="M10" s="1485"/>
    </row>
    <row r="11" spans="1:13" ht="22.5" thickTop="1" thickBot="1" x14ac:dyDescent="0.4">
      <c r="A11" s="929"/>
      <c r="B11" s="1486"/>
      <c r="C11" s="1486"/>
      <c r="D11" s="930"/>
      <c r="E11" s="931" t="s">
        <v>20</v>
      </c>
      <c r="F11" s="1481"/>
      <c r="G11" s="1482"/>
      <c r="H11" s="1483"/>
      <c r="I11" s="1483"/>
      <c r="J11" s="1483"/>
      <c r="K11" s="1484"/>
      <c r="L11" s="1484"/>
      <c r="M11" s="1485"/>
    </row>
    <row r="12" spans="1:13" ht="16.5" thickTop="1" thickBot="1" x14ac:dyDescent="0.3">
      <c r="A12" s="921"/>
      <c r="B12" s="927"/>
      <c r="C12" s="927"/>
      <c r="D12" s="928"/>
      <c r="E12" s="932" t="s">
        <v>15</v>
      </c>
      <c r="F12" s="1487"/>
      <c r="G12" s="1488"/>
      <c r="H12" s="1483"/>
      <c r="I12" s="1483"/>
      <c r="J12" s="1483"/>
      <c r="K12" s="1484"/>
      <c r="L12" s="1484"/>
      <c r="M12" s="1485">
        <f>SUM(F12:L12)</f>
        <v>0</v>
      </c>
    </row>
    <row r="13" spans="1:13" ht="16.5" thickTop="1" thickBot="1" x14ac:dyDescent="0.3">
      <c r="A13" s="921" t="s">
        <v>16</v>
      </c>
      <c r="B13" s="922">
        <v>43717</v>
      </c>
      <c r="C13" s="923" t="s">
        <v>17</v>
      </c>
      <c r="D13" s="924">
        <v>43723</v>
      </c>
      <c r="E13" s="925" t="s">
        <v>18</v>
      </c>
      <c r="F13" s="1487"/>
      <c r="G13" s="1488"/>
      <c r="H13" s="1483"/>
      <c r="I13" s="1483"/>
      <c r="J13" s="1483"/>
      <c r="K13" s="1484"/>
      <c r="L13" s="1484"/>
      <c r="M13" s="1485"/>
    </row>
    <row r="14" spans="1:13" ht="16.5" thickTop="1" thickBot="1" x14ac:dyDescent="0.3">
      <c r="A14" s="921"/>
      <c r="B14" s="926"/>
      <c r="C14" s="927"/>
      <c r="D14" s="928"/>
      <c r="E14" s="925" t="s">
        <v>19</v>
      </c>
      <c r="F14" s="1487"/>
      <c r="G14" s="1488"/>
      <c r="H14" s="1483"/>
      <c r="I14" s="1483"/>
      <c r="J14" s="1483"/>
      <c r="K14" s="1484"/>
      <c r="L14" s="1484"/>
      <c r="M14" s="1485"/>
    </row>
    <row r="15" spans="1:13" ht="22.5" thickTop="1" thickBot="1" x14ac:dyDescent="0.4">
      <c r="A15" s="929"/>
      <c r="B15" s="1486"/>
      <c r="C15" s="1486"/>
      <c r="D15" s="930"/>
      <c r="E15" s="931" t="s">
        <v>20</v>
      </c>
      <c r="F15" s="1487"/>
      <c r="G15" s="1488"/>
      <c r="H15" s="1483"/>
      <c r="I15" s="1483"/>
      <c r="J15" s="1483"/>
      <c r="K15" s="1484"/>
      <c r="L15" s="1484"/>
      <c r="M15" s="1485"/>
    </row>
    <row r="16" spans="1:13" ht="16.5" thickTop="1" thickBot="1" x14ac:dyDescent="0.3">
      <c r="A16" s="921"/>
      <c r="B16" s="927"/>
      <c r="C16" s="927"/>
      <c r="D16" s="928"/>
      <c r="E16" s="933" t="s">
        <v>15</v>
      </c>
      <c r="F16" s="1487"/>
      <c r="G16" s="1488"/>
      <c r="H16" s="1483"/>
      <c r="I16" s="1483"/>
      <c r="J16" s="1483"/>
      <c r="K16" s="1484"/>
      <c r="L16" s="1484"/>
      <c r="M16" s="1485">
        <f>SUM(F16:L16)</f>
        <v>0</v>
      </c>
    </row>
    <row r="17" spans="1:15" ht="16.5" thickTop="1" thickBot="1" x14ac:dyDescent="0.3">
      <c r="A17" s="921" t="s">
        <v>16</v>
      </c>
      <c r="B17" s="922">
        <v>43724</v>
      </c>
      <c r="C17" s="923" t="s">
        <v>17</v>
      </c>
      <c r="D17" s="924">
        <v>43730</v>
      </c>
      <c r="E17" s="925" t="s">
        <v>18</v>
      </c>
      <c r="F17" s="1487"/>
      <c r="G17" s="1488"/>
      <c r="H17" s="1483"/>
      <c r="I17" s="1483"/>
      <c r="J17" s="1483"/>
      <c r="K17" s="1484"/>
      <c r="L17" s="1484"/>
      <c r="M17" s="1485"/>
    </row>
    <row r="18" spans="1:15" ht="16.5" thickTop="1" thickBot="1" x14ac:dyDescent="0.3">
      <c r="A18" s="921"/>
      <c r="B18" s="926"/>
      <c r="C18" s="927"/>
      <c r="D18" s="928"/>
      <c r="E18" s="925" t="s">
        <v>19</v>
      </c>
      <c r="F18" s="1487"/>
      <c r="G18" s="1488"/>
      <c r="H18" s="1483"/>
      <c r="I18" s="1483"/>
      <c r="J18" s="1483"/>
      <c r="K18" s="1484"/>
      <c r="L18" s="1484"/>
      <c r="M18" s="1485"/>
    </row>
    <row r="19" spans="1:15" ht="22.5" thickTop="1" thickBot="1" x14ac:dyDescent="0.4">
      <c r="A19" s="929"/>
      <c r="B19" s="1486"/>
      <c r="C19" s="1486"/>
      <c r="D19" s="930"/>
      <c r="E19" s="931" t="s">
        <v>20</v>
      </c>
      <c r="F19" s="1487"/>
      <c r="G19" s="1488"/>
      <c r="H19" s="1483"/>
      <c r="I19" s="1483"/>
      <c r="J19" s="1483"/>
      <c r="K19" s="1484"/>
      <c r="L19" s="1484"/>
      <c r="M19" s="1485"/>
    </row>
    <row r="20" spans="1:15" ht="16.5" thickTop="1" thickBot="1" x14ac:dyDescent="0.3">
      <c r="A20" s="601"/>
      <c r="B20" s="602"/>
      <c r="C20" s="602"/>
      <c r="D20" s="603"/>
      <c r="E20" s="560" t="s">
        <v>15</v>
      </c>
      <c r="F20" s="1493">
        <v>7</v>
      </c>
      <c r="G20" s="1392">
        <v>7</v>
      </c>
      <c r="H20" s="1393">
        <v>7</v>
      </c>
      <c r="I20" s="1393">
        <v>7</v>
      </c>
      <c r="J20" s="1393">
        <v>7</v>
      </c>
      <c r="K20" s="1430"/>
      <c r="L20" s="1430"/>
      <c r="M20" s="1369">
        <f>SUM(F20:L20)</f>
        <v>35</v>
      </c>
    </row>
    <row r="21" spans="1:15" ht="16.5" thickTop="1" thickBot="1" x14ac:dyDescent="0.3">
      <c r="A21" s="601" t="s">
        <v>16</v>
      </c>
      <c r="B21" s="604">
        <v>43731</v>
      </c>
      <c r="C21" s="605" t="s">
        <v>17</v>
      </c>
      <c r="D21" s="606">
        <v>43737</v>
      </c>
      <c r="E21" s="607" t="s">
        <v>18</v>
      </c>
      <c r="F21" s="1493"/>
      <c r="G21" s="1392"/>
      <c r="H21" s="1393"/>
      <c r="I21" s="1393"/>
      <c r="J21" s="1393"/>
      <c r="K21" s="1430"/>
      <c r="L21" s="1430"/>
      <c r="M21" s="1369"/>
    </row>
    <row r="22" spans="1:15" ht="16.5" thickTop="1" thickBot="1" x14ac:dyDescent="0.3">
      <c r="A22" s="601"/>
      <c r="B22" s="608"/>
      <c r="C22" s="602"/>
      <c r="D22" s="603"/>
      <c r="E22" s="607" t="s">
        <v>19</v>
      </c>
      <c r="F22" s="1493"/>
      <c r="G22" s="1392"/>
      <c r="H22" s="1393"/>
      <c r="I22" s="1393"/>
      <c r="J22" s="1393"/>
      <c r="K22" s="1430"/>
      <c r="L22" s="1430"/>
      <c r="M22" s="1369"/>
    </row>
    <row r="23" spans="1:15" ht="22.5" thickTop="1" thickBot="1" x14ac:dyDescent="0.3">
      <c r="A23" s="609"/>
      <c r="B23" s="1299" t="s">
        <v>100</v>
      </c>
      <c r="C23" s="1299"/>
      <c r="D23" s="610"/>
      <c r="E23" s="611" t="s">
        <v>20</v>
      </c>
      <c r="F23" s="1493"/>
      <c r="G23" s="1392"/>
      <c r="H23" s="1393"/>
      <c r="I23" s="1393"/>
      <c r="J23" s="1393"/>
      <c r="K23" s="1430"/>
      <c r="L23" s="1430"/>
      <c r="M23" s="1369"/>
    </row>
    <row r="24" spans="1:15" ht="16.5" thickTop="1" thickBot="1" x14ac:dyDescent="0.3">
      <c r="A24" s="635"/>
      <c r="B24" s="636"/>
      <c r="C24" s="636"/>
      <c r="D24" s="637"/>
      <c r="E24" s="638" t="s">
        <v>15</v>
      </c>
      <c r="F24" s="1491">
        <v>7</v>
      </c>
      <c r="G24" s="1492"/>
      <c r="H24" s="1489"/>
      <c r="I24" s="1489"/>
      <c r="J24" s="1489"/>
      <c r="K24" s="1490"/>
      <c r="L24" s="1490"/>
      <c r="M24" s="1369">
        <f>SUM(F24:L24)</f>
        <v>7</v>
      </c>
    </row>
    <row r="25" spans="1:15" ht="16.5" thickTop="1" thickBot="1" x14ac:dyDescent="0.3">
      <c r="A25" s="635" t="s">
        <v>16</v>
      </c>
      <c r="B25" s="639">
        <v>43738</v>
      </c>
      <c r="C25" s="640" t="s">
        <v>17</v>
      </c>
      <c r="D25" s="641">
        <v>43738</v>
      </c>
      <c r="E25" s="612" t="s">
        <v>18</v>
      </c>
      <c r="F25" s="1491"/>
      <c r="G25" s="1492"/>
      <c r="H25" s="1489"/>
      <c r="I25" s="1489"/>
      <c r="J25" s="1489"/>
      <c r="K25" s="1490"/>
      <c r="L25" s="1490"/>
      <c r="M25" s="1369"/>
    </row>
    <row r="26" spans="1:15" ht="16.5" thickTop="1" thickBot="1" x14ac:dyDescent="0.3">
      <c r="A26" s="934"/>
      <c r="B26" s="643"/>
      <c r="C26" s="636"/>
      <c r="D26" s="637"/>
      <c r="E26" s="642" t="s">
        <v>19</v>
      </c>
      <c r="F26" s="1491"/>
      <c r="G26" s="1492"/>
      <c r="H26" s="1489"/>
      <c r="I26" s="1489"/>
      <c r="J26" s="1489"/>
      <c r="K26" s="1490"/>
      <c r="L26" s="1490"/>
      <c r="M26" s="1369"/>
    </row>
    <row r="27" spans="1:15" ht="22.5" thickTop="1" thickBot="1" x14ac:dyDescent="0.3">
      <c r="A27" s="935"/>
      <c r="B27" s="1341" t="s">
        <v>129</v>
      </c>
      <c r="C27" s="1341"/>
      <c r="D27" s="936"/>
      <c r="E27" s="937" t="s">
        <v>20</v>
      </c>
      <c r="F27" s="1491"/>
      <c r="G27" s="1492"/>
      <c r="H27" s="1489"/>
      <c r="I27" s="1489"/>
      <c r="J27" s="1489"/>
      <c r="K27" s="1490"/>
      <c r="L27" s="1490"/>
      <c r="M27" s="1369"/>
    </row>
    <row r="28" spans="1:15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5" ht="24.75" thickTop="1" thickBot="1" x14ac:dyDescent="0.4">
      <c r="F29" s="225"/>
      <c r="G29" s="225"/>
      <c r="H29" s="225"/>
      <c r="I29" s="225"/>
      <c r="J29" s="225"/>
      <c r="K29" s="225"/>
      <c r="L29" s="225"/>
      <c r="M29" s="1426">
        <f>SUM(M8:M27)</f>
        <v>42</v>
      </c>
      <c r="O29" s="1391">
        <f>M29*10.03</f>
        <v>421.26</v>
      </c>
    </row>
    <row r="30" spans="1:15" ht="24.75" thickTop="1" thickBot="1" x14ac:dyDescent="0.4">
      <c r="B30" s="893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426"/>
      <c r="O30" s="1391"/>
    </row>
  </sheetData>
  <mergeCells count="50">
    <mergeCell ref="M24:M27"/>
    <mergeCell ref="M29:M30"/>
    <mergeCell ref="O29:O30"/>
    <mergeCell ref="L20:L23"/>
    <mergeCell ref="M20:M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B27:C27"/>
    <mergeCell ref="K20:K23"/>
    <mergeCell ref="J16:J19"/>
    <mergeCell ref="J24:J27"/>
    <mergeCell ref="K24:K27"/>
    <mergeCell ref="L24:L27"/>
    <mergeCell ref="K16:K19"/>
    <mergeCell ref="L16:L19"/>
    <mergeCell ref="J20:J23"/>
    <mergeCell ref="K12:K15"/>
    <mergeCell ref="L12:L15"/>
    <mergeCell ref="M12:M15"/>
    <mergeCell ref="B15:C15"/>
    <mergeCell ref="F16:F19"/>
    <mergeCell ref="G16:G19"/>
    <mergeCell ref="H16:H19"/>
    <mergeCell ref="I16:I19"/>
    <mergeCell ref="M16:M19"/>
    <mergeCell ref="B19:C19"/>
    <mergeCell ref="F12:F15"/>
    <mergeCell ref="G12:G15"/>
    <mergeCell ref="H12:H15"/>
    <mergeCell ref="I12:I15"/>
    <mergeCell ref="J12:J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21" priority="1">
      <formula>LEN(TRIM(M29))=0</formula>
    </cfRule>
  </conditionalFormatting>
  <conditionalFormatting sqref="M29">
    <cfRule type="cellIs" dxfId="20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{74A0BBDA-3974-4E2B-A0EB-E6CBAC8B81EC}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A0BBDA-3974-4E2B-A0EB-E6CBAC8B81EC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D4368-90F2-4D5D-AA9F-871371BF8342}">
  <sheetPr>
    <tabColor rgb="FF00B0F0"/>
  </sheetPr>
  <dimension ref="F3:T30"/>
  <sheetViews>
    <sheetView workbookViewId="0">
      <selection activeCell="G27" sqref="G27:H27"/>
    </sheetView>
  </sheetViews>
  <sheetFormatPr baseColWidth="10" defaultRowHeight="15" x14ac:dyDescent="0.25"/>
  <cols>
    <col min="2" max="2" width="12" bestFit="1" customWidth="1"/>
    <col min="4" max="4" width="12" bestFit="1" customWidth="1"/>
    <col min="6" max="9" width="11.5703125" bestFit="1" customWidth="1"/>
    <col min="13" max="13" width="11.5703125" bestFit="1" customWidth="1"/>
  </cols>
  <sheetData>
    <row r="3" spans="6:20" ht="28.5" x14ac:dyDescent="0.45">
      <c r="L3" s="190"/>
      <c r="M3" s="1313" t="s">
        <v>166</v>
      </c>
      <c r="N3" s="1313"/>
      <c r="O3" s="1313"/>
    </row>
    <row r="6" spans="6:20" x14ac:dyDescent="0.25">
      <c r="F6" s="1510" t="s">
        <v>5</v>
      </c>
      <c r="G6" s="1510"/>
      <c r="H6" s="1510"/>
      <c r="I6" s="1510"/>
      <c r="J6" s="953" t="s">
        <v>154</v>
      </c>
      <c r="K6" s="1500" t="s">
        <v>6</v>
      </c>
      <c r="L6" s="1500"/>
      <c r="M6" s="1500"/>
      <c r="N6" s="1500"/>
      <c r="O6" s="1500"/>
      <c r="P6" s="1500"/>
      <c r="Q6" s="1500"/>
      <c r="R6" s="1500"/>
      <c r="S6" s="332"/>
      <c r="T6" s="332"/>
    </row>
    <row r="7" spans="6:20" ht="15.75" thickBot="1" x14ac:dyDescent="0.3">
      <c r="F7" s="332"/>
      <c r="G7" s="332"/>
      <c r="H7" s="332"/>
      <c r="I7" s="332"/>
      <c r="J7" s="332"/>
      <c r="K7" s="1501"/>
      <c r="L7" s="1501"/>
      <c r="M7" s="1501"/>
      <c r="N7" s="1501"/>
      <c r="O7" s="1501"/>
      <c r="P7" s="1501"/>
      <c r="Q7" s="1501"/>
      <c r="R7" s="1501"/>
      <c r="S7" s="332"/>
      <c r="T7" s="332"/>
    </row>
    <row r="8" spans="6:20" ht="16.5" customHeight="1" thickTop="1" x14ac:dyDescent="0.25">
      <c r="F8" s="974"/>
      <c r="G8" s="975"/>
      <c r="H8" s="975"/>
      <c r="I8" s="976"/>
      <c r="J8" s="977" t="s">
        <v>15</v>
      </c>
      <c r="K8" s="1002"/>
      <c r="L8" s="1511">
        <v>7</v>
      </c>
      <c r="M8" s="1511">
        <v>7</v>
      </c>
      <c r="N8" s="1511">
        <v>7</v>
      </c>
      <c r="O8" s="1003"/>
      <c r="P8" s="950"/>
      <c r="Q8" s="950"/>
      <c r="R8" s="1505">
        <f>SUM(K8:Q8)</f>
        <v>21</v>
      </c>
      <c r="S8" s="332"/>
      <c r="T8" s="332"/>
    </row>
    <row r="9" spans="6:20" ht="16.5" customHeight="1" x14ac:dyDescent="0.25">
      <c r="F9" s="954" t="s">
        <v>16</v>
      </c>
      <c r="G9" s="955">
        <v>43739</v>
      </c>
      <c r="H9" s="956" t="s">
        <v>17</v>
      </c>
      <c r="I9" s="957">
        <v>43744</v>
      </c>
      <c r="J9" s="978" t="s">
        <v>18</v>
      </c>
      <c r="K9" s="1004"/>
      <c r="L9" s="1512"/>
      <c r="M9" s="1512"/>
      <c r="N9" s="1512"/>
      <c r="O9" s="1005"/>
      <c r="P9" s="951"/>
      <c r="Q9" s="951"/>
      <c r="R9" s="1498"/>
      <c r="S9" s="332"/>
      <c r="T9" s="332"/>
    </row>
    <row r="10" spans="6:20" ht="16.5" customHeight="1" x14ac:dyDescent="0.25">
      <c r="F10" s="954"/>
      <c r="G10" s="956"/>
      <c r="H10" s="956"/>
      <c r="I10" s="979"/>
      <c r="J10" s="980" t="s">
        <v>19</v>
      </c>
      <c r="K10" s="1004"/>
      <c r="L10" s="1512"/>
      <c r="M10" s="1512"/>
      <c r="N10" s="1512"/>
      <c r="O10" s="1005"/>
      <c r="P10" s="951"/>
      <c r="Q10" s="951"/>
      <c r="R10" s="1498"/>
      <c r="S10" s="332"/>
      <c r="T10" s="332"/>
    </row>
    <row r="11" spans="6:20" ht="22.5" customHeight="1" thickBot="1" x14ac:dyDescent="0.3">
      <c r="F11" s="958"/>
      <c r="G11" s="1341" t="s">
        <v>129</v>
      </c>
      <c r="H11" s="1341"/>
      <c r="I11" s="981"/>
      <c r="J11" s="982" t="s">
        <v>20</v>
      </c>
      <c r="K11" s="1006"/>
      <c r="L11" s="1513"/>
      <c r="M11" s="1514"/>
      <c r="N11" s="1514"/>
      <c r="O11" s="1007"/>
      <c r="P11" s="952"/>
      <c r="Q11" s="952"/>
      <c r="R11" s="1499"/>
      <c r="S11" s="332"/>
      <c r="T11" s="332"/>
    </row>
    <row r="12" spans="6:20" ht="16.5" customHeight="1" thickTop="1" x14ac:dyDescent="0.25">
      <c r="F12" s="959"/>
      <c r="G12" s="961"/>
      <c r="H12" s="961"/>
      <c r="I12" s="983"/>
      <c r="J12" s="984" t="s">
        <v>15</v>
      </c>
      <c r="K12" s="1008"/>
      <c r="L12" s="1009"/>
      <c r="M12" s="1010"/>
      <c r="N12" s="1010"/>
      <c r="O12" s="1010"/>
      <c r="P12" s="1011"/>
      <c r="Q12" s="1011"/>
      <c r="R12" s="1497">
        <f>SUM(K12:Q12)</f>
        <v>0</v>
      </c>
      <c r="S12" s="332"/>
      <c r="T12" s="332"/>
    </row>
    <row r="13" spans="6:20" ht="16.5" customHeight="1" x14ac:dyDescent="0.25">
      <c r="F13" s="959" t="s">
        <v>16</v>
      </c>
      <c r="G13" s="960">
        <v>43745</v>
      </c>
      <c r="H13" s="961" t="s">
        <v>17</v>
      </c>
      <c r="I13" s="962">
        <v>43751</v>
      </c>
      <c r="J13" s="985" t="s">
        <v>18</v>
      </c>
      <c r="K13" s="1012"/>
      <c r="L13" s="1013"/>
      <c r="M13" s="1014"/>
      <c r="N13" s="1014"/>
      <c r="O13" s="1014"/>
      <c r="P13" s="951"/>
      <c r="Q13" s="951"/>
      <c r="R13" s="1498"/>
      <c r="S13" s="332"/>
      <c r="T13" s="332"/>
    </row>
    <row r="14" spans="6:20" ht="16.5" customHeight="1" x14ac:dyDescent="0.25">
      <c r="F14" s="959"/>
      <c r="G14" s="961"/>
      <c r="H14" s="961"/>
      <c r="I14" s="983"/>
      <c r="J14" s="985" t="s">
        <v>19</v>
      </c>
      <c r="K14" s="1012"/>
      <c r="L14" s="1013"/>
      <c r="M14" s="1014"/>
      <c r="N14" s="1014"/>
      <c r="O14" s="1014"/>
      <c r="P14" s="951"/>
      <c r="Q14" s="951"/>
      <c r="R14" s="1498"/>
      <c r="S14" s="332"/>
      <c r="T14" s="332"/>
    </row>
    <row r="15" spans="6:20" ht="22.5" customHeight="1" thickBot="1" x14ac:dyDescent="0.3">
      <c r="F15" s="963"/>
      <c r="G15" s="1515"/>
      <c r="H15" s="1515"/>
      <c r="I15" s="986"/>
      <c r="J15" s="987" t="s">
        <v>20</v>
      </c>
      <c r="K15" s="1015"/>
      <c r="L15" s="1016"/>
      <c r="M15" s="1017"/>
      <c r="N15" s="1017"/>
      <c r="O15" s="1017"/>
      <c r="P15" s="952"/>
      <c r="Q15" s="952"/>
      <c r="R15" s="1499"/>
      <c r="S15" s="332"/>
      <c r="T15" s="332"/>
    </row>
    <row r="16" spans="6:20" ht="16.5" customHeight="1" thickTop="1" x14ac:dyDescent="0.25">
      <c r="F16" s="959"/>
      <c r="G16" s="961"/>
      <c r="H16" s="961"/>
      <c r="I16" s="983"/>
      <c r="J16" s="988" t="s">
        <v>15</v>
      </c>
      <c r="K16" s="1018"/>
      <c r="L16" s="1019"/>
      <c r="M16" s="1010"/>
      <c r="N16" s="1010"/>
      <c r="O16" s="1010"/>
      <c r="P16" s="1011"/>
      <c r="Q16" s="1011"/>
      <c r="R16" s="1497">
        <f>SUM(K16:Q16)</f>
        <v>0</v>
      </c>
      <c r="S16" s="332"/>
      <c r="T16" s="332"/>
    </row>
    <row r="17" spans="6:20" ht="16.5" customHeight="1" x14ac:dyDescent="0.25">
      <c r="F17" s="959" t="s">
        <v>16</v>
      </c>
      <c r="G17" s="960">
        <v>43752</v>
      </c>
      <c r="H17" s="961" t="s">
        <v>17</v>
      </c>
      <c r="I17" s="962">
        <v>43758</v>
      </c>
      <c r="J17" s="985" t="s">
        <v>18</v>
      </c>
      <c r="K17" s="1012"/>
      <c r="L17" s="1013"/>
      <c r="M17" s="1014"/>
      <c r="N17" s="1014"/>
      <c r="O17" s="1014"/>
      <c r="P17" s="951"/>
      <c r="Q17" s="951"/>
      <c r="R17" s="1498"/>
      <c r="S17" s="332"/>
      <c r="T17" s="332"/>
    </row>
    <row r="18" spans="6:20" ht="16.5" customHeight="1" x14ac:dyDescent="0.25">
      <c r="F18" s="959"/>
      <c r="G18" s="961"/>
      <c r="H18" s="961"/>
      <c r="I18" s="983"/>
      <c r="J18" s="985" t="s">
        <v>19</v>
      </c>
      <c r="K18" s="1012"/>
      <c r="L18" s="1013"/>
      <c r="M18" s="1014"/>
      <c r="N18" s="1014"/>
      <c r="O18" s="1014"/>
      <c r="P18" s="951"/>
      <c r="Q18" s="951"/>
      <c r="R18" s="1498"/>
      <c r="S18" s="332"/>
      <c r="T18" s="332"/>
    </row>
    <row r="19" spans="6:20" ht="22.5" customHeight="1" thickBot="1" x14ac:dyDescent="0.3">
      <c r="F19" s="963"/>
      <c r="G19" s="1515"/>
      <c r="H19" s="1515"/>
      <c r="I19" s="986"/>
      <c r="J19" s="987" t="s">
        <v>20</v>
      </c>
      <c r="K19" s="1015"/>
      <c r="L19" s="1016"/>
      <c r="M19" s="1017"/>
      <c r="N19" s="1017"/>
      <c r="O19" s="1017"/>
      <c r="P19" s="952"/>
      <c r="Q19" s="952"/>
      <c r="R19" s="1499"/>
      <c r="S19" s="332"/>
      <c r="T19" s="332"/>
    </row>
    <row r="20" spans="6:20" ht="16.5" customHeight="1" thickTop="1" x14ac:dyDescent="0.25">
      <c r="F20" s="964"/>
      <c r="G20" s="966"/>
      <c r="H20" s="966"/>
      <c r="I20" s="989"/>
      <c r="J20" s="990" t="s">
        <v>15</v>
      </c>
      <c r="K20" s="1516">
        <v>7</v>
      </c>
      <c r="L20" s="1525">
        <v>7</v>
      </c>
      <c r="M20" s="1506">
        <v>7</v>
      </c>
      <c r="N20" s="1020"/>
      <c r="O20" s="1010"/>
      <c r="P20" s="1011"/>
      <c r="Q20" s="1011"/>
      <c r="R20" s="1497">
        <f>SUM(K20:Q20)</f>
        <v>21</v>
      </c>
      <c r="S20" s="332"/>
      <c r="T20" s="332"/>
    </row>
    <row r="21" spans="6:20" ht="16.5" customHeight="1" x14ac:dyDescent="0.25">
      <c r="F21" s="964" t="s">
        <v>16</v>
      </c>
      <c r="G21" s="965">
        <v>43759</v>
      </c>
      <c r="H21" s="966" t="s">
        <v>17</v>
      </c>
      <c r="I21" s="967">
        <v>43765</v>
      </c>
      <c r="J21" s="991" t="s">
        <v>18</v>
      </c>
      <c r="K21" s="1517"/>
      <c r="L21" s="1526"/>
      <c r="M21" s="1507"/>
      <c r="N21" s="1021"/>
      <c r="O21" s="1014"/>
      <c r="P21" s="951"/>
      <c r="Q21" s="951"/>
      <c r="R21" s="1498"/>
      <c r="S21" s="332"/>
      <c r="T21" s="332"/>
    </row>
    <row r="22" spans="6:20" ht="16.5" customHeight="1" x14ac:dyDescent="0.25">
      <c r="F22" s="964"/>
      <c r="G22" s="966"/>
      <c r="H22" s="966"/>
      <c r="I22" s="989"/>
      <c r="J22" s="991" t="s">
        <v>19</v>
      </c>
      <c r="K22" s="1517"/>
      <c r="L22" s="1526"/>
      <c r="M22" s="1507"/>
      <c r="N22" s="1021"/>
      <c r="O22" s="1014"/>
      <c r="P22" s="951"/>
      <c r="Q22" s="951"/>
      <c r="R22" s="1498"/>
      <c r="S22" s="332"/>
      <c r="T22" s="332"/>
    </row>
    <row r="23" spans="6:20" ht="22.5" customHeight="1" thickBot="1" x14ac:dyDescent="0.3">
      <c r="F23" s="968"/>
      <c r="G23" s="1299" t="s">
        <v>100</v>
      </c>
      <c r="H23" s="1299"/>
      <c r="I23" s="992"/>
      <c r="J23" s="993" t="s">
        <v>20</v>
      </c>
      <c r="K23" s="1518"/>
      <c r="L23" s="1527"/>
      <c r="M23" s="1508"/>
      <c r="N23" s="1022"/>
      <c r="O23" s="1017"/>
      <c r="P23" s="952"/>
      <c r="Q23" s="952"/>
      <c r="R23" s="1499"/>
      <c r="S23" s="332"/>
      <c r="T23" s="332"/>
    </row>
    <row r="24" spans="6:20" ht="16.5" customHeight="1" thickTop="1" thickBot="1" x14ac:dyDescent="0.3">
      <c r="F24" s="969"/>
      <c r="G24" s="971"/>
      <c r="H24" s="971"/>
      <c r="I24" s="994"/>
      <c r="J24" s="995" t="s">
        <v>15</v>
      </c>
      <c r="K24" s="1519"/>
      <c r="L24" s="1522"/>
      <c r="M24" s="1434">
        <v>7</v>
      </c>
      <c r="N24" s="1434"/>
      <c r="O24" s="1502" t="s">
        <v>37</v>
      </c>
      <c r="P24" s="1011"/>
      <c r="Q24" s="1011"/>
      <c r="R24" s="1497">
        <f>SUM(K24:Q24)</f>
        <v>7</v>
      </c>
      <c r="S24" s="332"/>
      <c r="T24" s="332"/>
    </row>
    <row r="25" spans="6:20" ht="16.5" customHeight="1" thickTop="1" thickBot="1" x14ac:dyDescent="0.3">
      <c r="F25" s="969" t="s">
        <v>16</v>
      </c>
      <c r="G25" s="970">
        <v>43766</v>
      </c>
      <c r="H25" s="971" t="s">
        <v>17</v>
      </c>
      <c r="I25" s="972">
        <v>43769</v>
      </c>
      <c r="J25" s="978" t="s">
        <v>18</v>
      </c>
      <c r="K25" s="1520"/>
      <c r="L25" s="1523"/>
      <c r="M25" s="1435"/>
      <c r="N25" s="1435"/>
      <c r="O25" s="1503"/>
      <c r="P25" s="951"/>
      <c r="Q25" s="951"/>
      <c r="R25" s="1498"/>
      <c r="S25" s="332"/>
      <c r="T25" s="332"/>
    </row>
    <row r="26" spans="6:20" ht="16.5" customHeight="1" thickTop="1" thickBot="1" x14ac:dyDescent="0.3">
      <c r="F26" s="969"/>
      <c r="G26" s="971"/>
      <c r="H26" s="971"/>
      <c r="I26" s="994"/>
      <c r="J26" s="996" t="s">
        <v>19</v>
      </c>
      <c r="K26" s="1520"/>
      <c r="L26" s="1523"/>
      <c r="M26" s="1435"/>
      <c r="N26" s="1435"/>
      <c r="O26" s="1503"/>
      <c r="P26" s="951"/>
      <c r="Q26" s="951"/>
      <c r="R26" s="1498"/>
      <c r="S26" s="332"/>
      <c r="T26" s="332"/>
    </row>
    <row r="27" spans="6:20" ht="22.5" customHeight="1" thickTop="1" thickBot="1" x14ac:dyDescent="0.3">
      <c r="F27" s="997"/>
      <c r="G27" s="1341" t="s">
        <v>129</v>
      </c>
      <c r="H27" s="1341"/>
      <c r="I27" s="998"/>
      <c r="J27" s="999" t="s">
        <v>20</v>
      </c>
      <c r="K27" s="1521"/>
      <c r="L27" s="1524"/>
      <c r="M27" s="1436"/>
      <c r="N27" s="1436"/>
      <c r="O27" s="1504"/>
      <c r="P27" s="952"/>
      <c r="Q27" s="952"/>
      <c r="R27" s="1499"/>
      <c r="S27" s="332"/>
      <c r="T27" s="332"/>
    </row>
    <row r="28" spans="6:20" ht="24.75" thickTop="1" thickBot="1" x14ac:dyDescent="0.3">
      <c r="F28" s="332"/>
      <c r="G28" s="332"/>
      <c r="H28" s="332"/>
      <c r="I28" s="332"/>
      <c r="J28" s="332"/>
      <c r="K28" s="1000"/>
      <c r="L28" s="1000"/>
      <c r="M28" s="1000"/>
      <c r="N28" s="1000"/>
      <c r="O28" s="1000"/>
      <c r="P28" s="1000"/>
      <c r="Q28" s="1000"/>
      <c r="R28" s="1000"/>
      <c r="S28" s="332"/>
      <c r="T28" s="332"/>
    </row>
    <row r="29" spans="6:20" ht="24.75" customHeight="1" thickTop="1" x14ac:dyDescent="0.25">
      <c r="F29" s="332"/>
      <c r="G29" s="332"/>
      <c r="H29" s="332"/>
      <c r="I29" s="332"/>
      <c r="J29" s="332"/>
      <c r="K29" s="1000"/>
      <c r="L29" s="1000"/>
      <c r="M29" s="1000"/>
      <c r="N29" s="1000"/>
      <c r="O29" s="1000"/>
      <c r="P29" s="1000"/>
      <c r="Q29" s="1000"/>
      <c r="R29" s="1426">
        <f>SUM(R8:R27)</f>
        <v>49</v>
      </c>
      <c r="S29" s="332"/>
      <c r="T29" s="1495">
        <f>R29*10.03</f>
        <v>491.46999999999997</v>
      </c>
    </row>
    <row r="30" spans="6:20" ht="24.75" customHeight="1" thickBot="1" x14ac:dyDescent="0.3">
      <c r="F30" s="332"/>
      <c r="G30" s="973"/>
      <c r="H30" s="1001"/>
      <c r="I30" s="1001"/>
      <c r="J30" s="1001"/>
      <c r="K30" s="1509" t="s">
        <v>21</v>
      </c>
      <c r="L30" s="1509"/>
      <c r="M30" s="1509"/>
      <c r="N30" s="1509"/>
      <c r="O30" s="1509"/>
      <c r="P30" s="1509"/>
      <c r="Q30" s="1509"/>
      <c r="R30" s="1494"/>
      <c r="S30" s="332"/>
      <c r="T30" s="1496"/>
    </row>
  </sheetData>
  <mergeCells count="27">
    <mergeCell ref="G15:H15"/>
    <mergeCell ref="G19:H19"/>
    <mergeCell ref="K20:K23"/>
    <mergeCell ref="K24:K27"/>
    <mergeCell ref="L24:L27"/>
    <mergeCell ref="G23:H23"/>
    <mergeCell ref="G27:H27"/>
    <mergeCell ref="L20:L23"/>
    <mergeCell ref="F6:I6"/>
    <mergeCell ref="L8:L11"/>
    <mergeCell ref="M8:M11"/>
    <mergeCell ref="G11:H11"/>
    <mergeCell ref="N8:N11"/>
    <mergeCell ref="R29:R30"/>
    <mergeCell ref="T29:T30"/>
    <mergeCell ref="M3:O3"/>
    <mergeCell ref="R16:R19"/>
    <mergeCell ref="R20:R23"/>
    <mergeCell ref="R24:R27"/>
    <mergeCell ref="K6:R7"/>
    <mergeCell ref="O24:O27"/>
    <mergeCell ref="N24:N27"/>
    <mergeCell ref="R8:R11"/>
    <mergeCell ref="R12:R15"/>
    <mergeCell ref="M24:M27"/>
    <mergeCell ref="M20:M23"/>
    <mergeCell ref="K30:Q30"/>
  </mergeCells>
  <conditionalFormatting sqref="R29">
    <cfRule type="expression" dxfId="19" priority="1">
      <formula>LEN(TRIM(R29))=0</formula>
    </cfRule>
  </conditionalFormatting>
  <conditionalFormatting sqref="R29">
    <cfRule type="cellIs" dxfId="18" priority="2" operator="lessThanOrEqual">
      <formula>0</formula>
    </cfRule>
  </conditionalFormatting>
  <conditionalFormatting sqref="K28:Q28 R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Q28 R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picture r:id="rId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E4546-1CD9-4DAE-823C-6AA635B7FBB3}">
  <sheetPr>
    <tabColor rgb="FF00B0F0"/>
  </sheetPr>
  <dimension ref="A3:O26"/>
  <sheetViews>
    <sheetView workbookViewId="0">
      <selection activeCell="M20" sqref="M20:M23"/>
    </sheetView>
  </sheetViews>
  <sheetFormatPr baseColWidth="10" defaultRowHeight="15" x14ac:dyDescent="0.25"/>
  <sheetData>
    <row r="3" spans="1:13" ht="28.5" x14ac:dyDescent="0.45">
      <c r="G3" s="190"/>
      <c r="H3" s="1313" t="s">
        <v>167</v>
      </c>
      <c r="I3" s="1200"/>
      <c r="J3" s="1200"/>
    </row>
    <row r="6" spans="1:13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</row>
    <row r="7" spans="1:13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6.5" thickTop="1" thickBot="1" x14ac:dyDescent="0.3">
      <c r="A8" s="689"/>
      <c r="B8" s="690"/>
      <c r="C8" s="690"/>
      <c r="D8" s="691"/>
      <c r="E8" s="692" t="s">
        <v>15</v>
      </c>
      <c r="F8" s="1528">
        <v>7</v>
      </c>
      <c r="G8" s="1529">
        <v>7</v>
      </c>
      <c r="H8" s="1422"/>
      <c r="I8" s="1530"/>
      <c r="J8" s="1530"/>
      <c r="K8" s="1430"/>
      <c r="L8" s="1430"/>
      <c r="M8" s="1369">
        <f>SUM(F8:L8)</f>
        <v>14</v>
      </c>
    </row>
    <row r="9" spans="1:13" ht="16.5" thickTop="1" thickBot="1" x14ac:dyDescent="0.3">
      <c r="A9" s="693" t="s">
        <v>16</v>
      </c>
      <c r="B9" s="694">
        <v>43773</v>
      </c>
      <c r="C9" s="695" t="s">
        <v>17</v>
      </c>
      <c r="D9" s="696">
        <v>43779</v>
      </c>
      <c r="E9" s="530" t="s">
        <v>18</v>
      </c>
      <c r="F9" s="1528"/>
      <c r="G9" s="1529"/>
      <c r="H9" s="1529"/>
      <c r="I9" s="1531"/>
      <c r="J9" s="1531"/>
      <c r="K9" s="1430"/>
      <c r="L9" s="1430"/>
      <c r="M9" s="1369"/>
    </row>
    <row r="10" spans="1:13" ht="16.5" thickTop="1" thickBot="1" x14ac:dyDescent="0.3">
      <c r="A10" s="693"/>
      <c r="B10" s="697"/>
      <c r="C10" s="698"/>
      <c r="D10" s="699"/>
      <c r="E10" s="530" t="s">
        <v>19</v>
      </c>
      <c r="F10" s="1528"/>
      <c r="G10" s="1529"/>
      <c r="H10" s="1529"/>
      <c r="I10" s="1531"/>
      <c r="J10" s="1531"/>
      <c r="K10" s="1430"/>
      <c r="L10" s="1430"/>
      <c r="M10" s="1369"/>
    </row>
    <row r="11" spans="1:13" ht="22.5" thickTop="1" thickBot="1" x14ac:dyDescent="0.3">
      <c r="A11" s="700"/>
      <c r="B11" s="1299" t="s">
        <v>100</v>
      </c>
      <c r="C11" s="1299"/>
      <c r="D11" s="701"/>
      <c r="E11" s="702" t="s">
        <v>20</v>
      </c>
      <c r="F11" s="1528"/>
      <c r="G11" s="1529"/>
      <c r="H11" s="1422"/>
      <c r="I11" s="1530"/>
      <c r="J11" s="1530"/>
      <c r="K11" s="1430"/>
      <c r="L11" s="1430"/>
      <c r="M11" s="1369"/>
    </row>
    <row r="12" spans="1:13" ht="16.5" customHeight="1" thickTop="1" thickBot="1" x14ac:dyDescent="0.3">
      <c r="A12" s="938"/>
      <c r="B12" s="939"/>
      <c r="C12" s="939"/>
      <c r="D12" s="940"/>
      <c r="E12" s="941" t="s">
        <v>15</v>
      </c>
      <c r="F12" s="1472" t="s">
        <v>37</v>
      </c>
      <c r="G12" s="1536">
        <v>7</v>
      </c>
      <c r="H12" s="1537">
        <v>7</v>
      </c>
      <c r="I12" s="1537"/>
      <c r="J12" s="1530"/>
      <c r="K12" s="1430"/>
      <c r="L12" s="1430"/>
      <c r="M12" s="1369">
        <f>SUM(F12:L12)</f>
        <v>14</v>
      </c>
    </row>
    <row r="13" spans="1:13" ht="16.5" customHeight="1" thickTop="1" thickBot="1" x14ac:dyDescent="0.3">
      <c r="A13" s="938" t="s">
        <v>16</v>
      </c>
      <c r="B13" s="942">
        <v>43780</v>
      </c>
      <c r="C13" s="943" t="s">
        <v>17</v>
      </c>
      <c r="D13" s="944">
        <v>43786</v>
      </c>
      <c r="E13" s="945" t="s">
        <v>18</v>
      </c>
      <c r="F13" s="1473"/>
      <c r="G13" s="1536"/>
      <c r="H13" s="1537"/>
      <c r="I13" s="1537"/>
      <c r="J13" s="1530"/>
      <c r="K13" s="1430"/>
      <c r="L13" s="1430"/>
      <c r="M13" s="1369"/>
    </row>
    <row r="14" spans="1:13" ht="16.5" customHeight="1" thickTop="1" thickBot="1" x14ac:dyDescent="0.3">
      <c r="A14" s="938"/>
      <c r="B14" s="946"/>
      <c r="C14" s="939"/>
      <c r="D14" s="940"/>
      <c r="E14" s="945" t="s">
        <v>19</v>
      </c>
      <c r="F14" s="1473"/>
      <c r="G14" s="1536"/>
      <c r="H14" s="1537"/>
      <c r="I14" s="1537"/>
      <c r="J14" s="1530"/>
      <c r="K14" s="1430"/>
      <c r="L14" s="1430"/>
      <c r="M14" s="1369"/>
    </row>
    <row r="15" spans="1:13" ht="22.5" customHeight="1" thickTop="1" thickBot="1" x14ac:dyDescent="0.3">
      <c r="A15" s="947"/>
      <c r="B15" s="1341" t="s">
        <v>129</v>
      </c>
      <c r="C15" s="1341"/>
      <c r="D15" s="948"/>
      <c r="E15" s="949" t="s">
        <v>20</v>
      </c>
      <c r="F15" s="1474"/>
      <c r="G15" s="1536"/>
      <c r="H15" s="1537"/>
      <c r="I15" s="1537"/>
      <c r="J15" s="1530"/>
      <c r="K15" s="1430"/>
      <c r="L15" s="1430"/>
      <c r="M15" s="1369"/>
    </row>
    <row r="16" spans="1:13" ht="16.5" thickTop="1" thickBot="1" x14ac:dyDescent="0.3">
      <c r="A16" s="872"/>
      <c r="B16" s="873"/>
      <c r="C16" s="873"/>
      <c r="D16" s="874"/>
      <c r="E16" s="1023" t="s">
        <v>15</v>
      </c>
      <c r="F16" s="1532"/>
      <c r="G16" s="1533"/>
      <c r="H16" s="1534"/>
      <c r="I16" s="1534"/>
      <c r="J16" s="1534"/>
      <c r="K16" s="1430"/>
      <c r="L16" s="1430"/>
      <c r="M16" s="1369">
        <f>SUM(F16:L16)</f>
        <v>0</v>
      </c>
    </row>
    <row r="17" spans="1:15" ht="16.5" thickTop="1" thickBot="1" x14ac:dyDescent="0.3">
      <c r="A17" s="872" t="s">
        <v>16</v>
      </c>
      <c r="B17" s="876">
        <v>43787</v>
      </c>
      <c r="C17" s="877" t="s">
        <v>17</v>
      </c>
      <c r="D17" s="878">
        <v>43793</v>
      </c>
      <c r="E17" s="1024" t="s">
        <v>18</v>
      </c>
      <c r="F17" s="1532"/>
      <c r="G17" s="1533"/>
      <c r="H17" s="1534"/>
      <c r="I17" s="1534"/>
      <c r="J17" s="1534"/>
      <c r="K17" s="1430"/>
      <c r="L17" s="1430"/>
      <c r="M17" s="1369"/>
    </row>
    <row r="18" spans="1:15" ht="16.5" thickTop="1" thickBot="1" x14ac:dyDescent="0.3">
      <c r="A18" s="872"/>
      <c r="B18" s="880"/>
      <c r="C18" s="873"/>
      <c r="D18" s="874"/>
      <c r="E18" s="1024" t="s">
        <v>19</v>
      </c>
      <c r="F18" s="1532"/>
      <c r="G18" s="1533"/>
      <c r="H18" s="1534"/>
      <c r="I18" s="1534"/>
      <c r="J18" s="1534"/>
      <c r="K18" s="1430"/>
      <c r="L18" s="1430"/>
      <c r="M18" s="1369"/>
    </row>
    <row r="19" spans="1:15" ht="22.5" thickTop="1" thickBot="1" x14ac:dyDescent="0.4">
      <c r="A19" s="881"/>
      <c r="B19" s="1535"/>
      <c r="C19" s="1535"/>
      <c r="D19" s="882"/>
      <c r="E19" s="1025" t="s">
        <v>20</v>
      </c>
      <c r="F19" s="1532"/>
      <c r="G19" s="1533"/>
      <c r="H19" s="1534"/>
      <c r="I19" s="1534"/>
      <c r="J19" s="1534"/>
      <c r="K19" s="1430"/>
      <c r="L19" s="1430"/>
      <c r="M19" s="1369"/>
    </row>
    <row r="20" spans="1:15" ht="16.5" thickTop="1" thickBot="1" x14ac:dyDescent="0.3">
      <c r="A20" s="737"/>
      <c r="B20" s="743"/>
      <c r="C20" s="743"/>
      <c r="D20" s="744"/>
      <c r="E20" s="1023" t="s">
        <v>15</v>
      </c>
      <c r="F20" s="1532"/>
      <c r="G20" s="1533"/>
      <c r="H20" s="1530"/>
      <c r="I20" s="1530"/>
      <c r="J20" s="1530"/>
      <c r="K20" s="1430"/>
      <c r="L20" s="1430"/>
      <c r="M20" s="1369">
        <f>SUM(F20:L20)</f>
        <v>0</v>
      </c>
    </row>
    <row r="21" spans="1:15" ht="16.5" thickTop="1" thickBot="1" x14ac:dyDescent="0.3">
      <c r="A21" s="737" t="s">
        <v>16</v>
      </c>
      <c r="B21" s="738">
        <v>43794</v>
      </c>
      <c r="C21" s="739" t="s">
        <v>17</v>
      </c>
      <c r="D21" s="740">
        <v>43799</v>
      </c>
      <c r="E21" s="1024" t="s">
        <v>18</v>
      </c>
      <c r="F21" s="1532"/>
      <c r="G21" s="1533"/>
      <c r="H21" s="1530"/>
      <c r="I21" s="1530"/>
      <c r="J21" s="1530"/>
      <c r="K21" s="1430"/>
      <c r="L21" s="1430"/>
      <c r="M21" s="1369"/>
    </row>
    <row r="22" spans="1:15" ht="16.5" thickTop="1" thickBot="1" x14ac:dyDescent="0.3">
      <c r="A22" s="737"/>
      <c r="B22" s="742"/>
      <c r="C22" s="743"/>
      <c r="D22" s="744"/>
      <c r="E22" s="1024" t="s">
        <v>19</v>
      </c>
      <c r="F22" s="1532"/>
      <c r="G22" s="1533"/>
      <c r="H22" s="1530"/>
      <c r="I22" s="1530"/>
      <c r="J22" s="1530"/>
      <c r="K22" s="1430"/>
      <c r="L22" s="1430"/>
      <c r="M22" s="1369"/>
    </row>
    <row r="23" spans="1:15" ht="22.5" thickTop="1" thickBot="1" x14ac:dyDescent="0.4">
      <c r="A23" s="745"/>
      <c r="B23" s="1538"/>
      <c r="C23" s="1538"/>
      <c r="D23" s="746"/>
      <c r="E23" s="1025" t="s">
        <v>20</v>
      </c>
      <c r="F23" s="1532"/>
      <c r="G23" s="1533"/>
      <c r="H23" s="1530"/>
      <c r="I23" s="1530"/>
      <c r="J23" s="1530"/>
      <c r="K23" s="1430"/>
      <c r="L23" s="1430"/>
      <c r="M23" s="1369"/>
    </row>
    <row r="24" spans="1:15" ht="24.75" thickTop="1" thickBot="1" x14ac:dyDescent="0.4">
      <c r="F24" s="225"/>
      <c r="G24" s="225"/>
      <c r="H24" s="225"/>
      <c r="I24" s="225"/>
      <c r="J24" s="225"/>
      <c r="K24" s="225"/>
      <c r="L24" s="225"/>
      <c r="M24" s="225"/>
    </row>
    <row r="25" spans="1:15" ht="24.75" thickTop="1" thickBot="1" x14ac:dyDescent="0.4">
      <c r="F25" s="225"/>
      <c r="G25" s="225"/>
      <c r="H25" s="225"/>
      <c r="I25" s="225"/>
      <c r="J25" s="225"/>
      <c r="K25" s="225"/>
      <c r="L25" s="225"/>
      <c r="M25" s="1426">
        <f>SUM(M8:M23)</f>
        <v>28</v>
      </c>
      <c r="O25" s="1391">
        <f>M25*10.03</f>
        <v>280.83999999999997</v>
      </c>
    </row>
    <row r="26" spans="1:15" ht="24.75" thickTop="1" thickBot="1" x14ac:dyDescent="0.4">
      <c r="B26" s="893"/>
      <c r="C26" s="45"/>
      <c r="D26" s="45"/>
      <c r="E26" s="45"/>
      <c r="F26" s="522" t="s">
        <v>21</v>
      </c>
      <c r="G26" s="522"/>
      <c r="H26" s="522"/>
      <c r="I26" s="299"/>
      <c r="J26" s="299"/>
      <c r="K26" s="299"/>
      <c r="L26" s="299"/>
      <c r="M26" s="1426"/>
      <c r="O26" s="1391"/>
    </row>
  </sheetData>
  <mergeCells count="41">
    <mergeCell ref="B23:C23"/>
    <mergeCell ref="F20:F23"/>
    <mergeCell ref="G20:G23"/>
    <mergeCell ref="H20:H23"/>
    <mergeCell ref="I20:I23"/>
    <mergeCell ref="J20:J23"/>
    <mergeCell ref="K12:K15"/>
    <mergeCell ref="L12:L15"/>
    <mergeCell ref="M25:M26"/>
    <mergeCell ref="O25:O26"/>
    <mergeCell ref="L20:L23"/>
    <mergeCell ref="M20:M23"/>
    <mergeCell ref="K20:K23"/>
    <mergeCell ref="M12:M15"/>
    <mergeCell ref="M16:M19"/>
    <mergeCell ref="J12:J15"/>
    <mergeCell ref="J16:J19"/>
    <mergeCell ref="K16:K19"/>
    <mergeCell ref="L16:L19"/>
    <mergeCell ref="B15:C15"/>
    <mergeCell ref="F16:F19"/>
    <mergeCell ref="G16:G19"/>
    <mergeCell ref="H16:H19"/>
    <mergeCell ref="I16:I19"/>
    <mergeCell ref="B19:C19"/>
    <mergeCell ref="F12:F15"/>
    <mergeCell ref="G12:G15"/>
    <mergeCell ref="H12:H15"/>
    <mergeCell ref="I12:I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5">
    <cfRule type="expression" dxfId="17" priority="1">
      <formula>LEN(TRIM(M25))=0</formula>
    </cfRule>
  </conditionalFormatting>
  <conditionalFormatting sqref="M25">
    <cfRule type="cellIs" dxfId="16" priority="2" operator="lessThanOrEqual">
      <formula>0</formula>
    </cfRule>
  </conditionalFormatting>
  <conditionalFormatting sqref="F24:L24 M2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{88DC9DB3-FA7B-4EA1-8E14-5649D92719A1}</x14:id>
        </ext>
      </extLst>
    </cfRule>
  </conditionalFormatting>
  <conditionalFormatting sqref="G24:L24 M2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picture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8DC9DB3-FA7B-4EA1-8E14-5649D92719A1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EB038-7442-476D-BC2E-68647B808653}">
  <sheetPr>
    <tabColor rgb="FF00B0F0"/>
  </sheetPr>
  <dimension ref="A2:P30"/>
  <sheetViews>
    <sheetView topLeftCell="A2" workbookViewId="0">
      <selection activeCell="G20" sqref="G20"/>
    </sheetView>
  </sheetViews>
  <sheetFormatPr baseColWidth="10" defaultRowHeight="15" x14ac:dyDescent="0.25"/>
  <cols>
    <col min="13" max="14" width="11.42578125" customWidth="1"/>
    <col min="16" max="16" width="14.28515625" customWidth="1"/>
  </cols>
  <sheetData>
    <row r="2" spans="1:14" x14ac:dyDescent="0.25">
      <c r="E2" s="1033"/>
      <c r="F2" s="1033"/>
      <c r="G2" s="1033"/>
      <c r="H2" s="1033"/>
      <c r="I2" s="1033"/>
      <c r="N2" s="1043"/>
    </row>
    <row r="3" spans="1:14" ht="28.5" x14ac:dyDescent="0.45">
      <c r="E3" s="1200" t="s">
        <v>168</v>
      </c>
      <c r="F3" s="1200"/>
      <c r="G3" s="1200"/>
      <c r="H3" s="1200"/>
      <c r="I3" s="1200"/>
      <c r="J3" s="1032"/>
      <c r="N3" s="1043"/>
    </row>
    <row r="4" spans="1:14" x14ac:dyDescent="0.25">
      <c r="A4" s="231"/>
      <c r="B4" s="231"/>
      <c r="C4" s="231"/>
      <c r="D4" s="231"/>
      <c r="E4" s="1034"/>
      <c r="F4" s="1034"/>
      <c r="G4" s="1034"/>
      <c r="H4" s="1034"/>
      <c r="I4" s="1034"/>
      <c r="J4" s="231"/>
      <c r="K4" s="231"/>
      <c r="L4" s="231"/>
      <c r="M4" s="231"/>
      <c r="N4" s="1043"/>
    </row>
    <row r="5" spans="1:14" x14ac:dyDescent="0.25">
      <c r="A5" s="231"/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1043"/>
    </row>
    <row r="6" spans="1:14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  <c r="N6" s="1043"/>
    </row>
    <row r="7" spans="1:14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1044" t="s">
        <v>14</v>
      </c>
      <c r="N7" s="1045" t="s">
        <v>171</v>
      </c>
    </row>
    <row r="8" spans="1:14" ht="16.5" customHeight="1" thickTop="1" thickBot="1" x14ac:dyDescent="0.3">
      <c r="A8" s="817"/>
      <c r="B8" s="818"/>
      <c r="C8" s="818"/>
      <c r="D8" s="819"/>
      <c r="E8" s="576" t="s">
        <v>15</v>
      </c>
      <c r="F8" s="1542">
        <v>0</v>
      </c>
      <c r="G8" s="910" t="s">
        <v>169</v>
      </c>
      <c r="H8" s="910" t="s">
        <v>169</v>
      </c>
      <c r="I8" s="910" t="s">
        <v>169</v>
      </c>
      <c r="J8" s="1393">
        <v>7</v>
      </c>
      <c r="K8" s="910" t="s">
        <v>163</v>
      </c>
      <c r="L8" s="1430"/>
      <c r="M8" s="1545">
        <f>SUM(F8:L11)</f>
        <v>38</v>
      </c>
      <c r="N8" s="1478">
        <f>IF(M8&lt;=35,0,M8-35)</f>
        <v>3</v>
      </c>
    </row>
    <row r="9" spans="1:14" ht="16.5" customHeight="1" thickTop="1" thickBot="1" x14ac:dyDescent="0.3">
      <c r="A9" s="601" t="s">
        <v>16</v>
      </c>
      <c r="B9" s="604">
        <v>43801</v>
      </c>
      <c r="C9" s="605" t="s">
        <v>17</v>
      </c>
      <c r="D9" s="606">
        <v>43807</v>
      </c>
      <c r="E9" s="607" t="s">
        <v>18</v>
      </c>
      <c r="F9" s="1542"/>
      <c r="G9" s="1458">
        <v>8</v>
      </c>
      <c r="H9" s="1547">
        <v>8</v>
      </c>
      <c r="I9" s="1547">
        <v>8</v>
      </c>
      <c r="J9" s="1463"/>
      <c r="K9" s="1548">
        <v>7</v>
      </c>
      <c r="L9" s="1430"/>
      <c r="M9" s="1545"/>
      <c r="N9" s="1479"/>
    </row>
    <row r="10" spans="1:14" ht="16.5" customHeight="1" thickTop="1" thickBot="1" x14ac:dyDescent="0.3">
      <c r="A10" s="601"/>
      <c r="B10" s="608"/>
      <c r="C10" s="602"/>
      <c r="D10" s="603"/>
      <c r="E10" s="607" t="s">
        <v>19</v>
      </c>
      <c r="F10" s="1542"/>
      <c r="G10" s="1459"/>
      <c r="H10" s="1459"/>
      <c r="I10" s="1459"/>
      <c r="J10" s="1463"/>
      <c r="K10" s="1399"/>
      <c r="L10" s="1430"/>
      <c r="M10" s="1545"/>
      <c r="N10" s="1479"/>
    </row>
    <row r="11" spans="1:14" ht="22.5" customHeight="1" thickTop="1" thickBot="1" x14ac:dyDescent="0.3">
      <c r="A11" s="609"/>
      <c r="B11" s="1299" t="s">
        <v>100</v>
      </c>
      <c r="C11" s="1299"/>
      <c r="D11" s="610"/>
      <c r="E11" s="611" t="s">
        <v>20</v>
      </c>
      <c r="F11" s="1542"/>
      <c r="G11" s="1546"/>
      <c r="H11" s="1460"/>
      <c r="I11" s="1460"/>
      <c r="J11" s="1393"/>
      <c r="K11" s="1400"/>
      <c r="L11" s="1430"/>
      <c r="M11" s="1545"/>
      <c r="N11" s="1480"/>
    </row>
    <row r="12" spans="1:14" ht="16.5" customHeight="1" thickTop="1" thickBot="1" x14ac:dyDescent="0.3">
      <c r="A12" s="565"/>
      <c r="B12" s="571"/>
      <c r="C12" s="571"/>
      <c r="D12" s="572"/>
      <c r="E12" s="1026" t="s">
        <v>15</v>
      </c>
      <c r="F12" s="1539">
        <v>7</v>
      </c>
      <c r="G12" s="1540">
        <v>7</v>
      </c>
      <c r="H12" s="1541">
        <v>7</v>
      </c>
      <c r="I12" s="1541">
        <v>7</v>
      </c>
      <c r="J12" s="1541">
        <v>7</v>
      </c>
      <c r="K12" s="1430"/>
      <c r="L12" s="1430"/>
      <c r="M12" s="1545">
        <f>SUM(F12:L15)</f>
        <v>35</v>
      </c>
      <c r="N12" s="1478">
        <f t="shared" ref="N12" si="0">IF(M12&lt;=35,0,M12-35)</f>
        <v>0</v>
      </c>
    </row>
    <row r="13" spans="1:14" ht="16.5" customHeight="1" thickTop="1" thickBot="1" x14ac:dyDescent="0.3">
      <c r="A13" s="565" t="s">
        <v>16</v>
      </c>
      <c r="B13" s="566">
        <v>43808</v>
      </c>
      <c r="C13" s="567" t="s">
        <v>17</v>
      </c>
      <c r="D13" s="568">
        <v>43814</v>
      </c>
      <c r="E13" s="612" t="s">
        <v>18</v>
      </c>
      <c r="F13" s="1539"/>
      <c r="G13" s="1540"/>
      <c r="H13" s="1541"/>
      <c r="I13" s="1541"/>
      <c r="J13" s="1541"/>
      <c r="K13" s="1430"/>
      <c r="L13" s="1430"/>
      <c r="M13" s="1545"/>
      <c r="N13" s="1479"/>
    </row>
    <row r="14" spans="1:14" ht="16.5" customHeight="1" thickTop="1" thickBot="1" x14ac:dyDescent="0.3">
      <c r="A14" s="565"/>
      <c r="B14" s="570"/>
      <c r="C14" s="571"/>
      <c r="D14" s="572"/>
      <c r="E14" s="569" t="s">
        <v>19</v>
      </c>
      <c r="F14" s="1539"/>
      <c r="G14" s="1540"/>
      <c r="H14" s="1541"/>
      <c r="I14" s="1541"/>
      <c r="J14" s="1541"/>
      <c r="K14" s="1430"/>
      <c r="L14" s="1430"/>
      <c r="M14" s="1545"/>
      <c r="N14" s="1479"/>
    </row>
    <row r="15" spans="1:14" ht="22.5" customHeight="1" thickTop="1" thickBot="1" x14ac:dyDescent="0.3">
      <c r="A15" s="573"/>
      <c r="B15" s="1341" t="s">
        <v>129</v>
      </c>
      <c r="C15" s="1341"/>
      <c r="D15" s="574"/>
      <c r="E15" s="575" t="s">
        <v>20</v>
      </c>
      <c r="F15" s="1539"/>
      <c r="G15" s="1540"/>
      <c r="H15" s="1541"/>
      <c r="I15" s="1541"/>
      <c r="J15" s="1541"/>
      <c r="K15" s="1430"/>
      <c r="L15" s="1430"/>
      <c r="M15" s="1545"/>
      <c r="N15" s="1480"/>
    </row>
    <row r="16" spans="1:14" ht="16.5" customHeight="1" thickTop="1" thickBot="1" x14ac:dyDescent="0.3">
      <c r="A16" s="780"/>
      <c r="B16" s="781"/>
      <c r="C16" s="781"/>
      <c r="D16" s="782"/>
      <c r="E16" s="560" t="s">
        <v>15</v>
      </c>
      <c r="F16" s="910" t="s">
        <v>169</v>
      </c>
      <c r="G16" s="910" t="s">
        <v>169</v>
      </c>
      <c r="H16" s="910" t="s">
        <v>169</v>
      </c>
      <c r="I16" s="910" t="s">
        <v>169</v>
      </c>
      <c r="J16" s="910" t="s">
        <v>169</v>
      </c>
      <c r="K16" s="910" t="s">
        <v>163</v>
      </c>
      <c r="L16" s="1430"/>
      <c r="M16" s="1545">
        <f>SUM(F16:L19)</f>
        <v>47</v>
      </c>
      <c r="N16" s="1478">
        <f t="shared" ref="N16" si="1">IF(M16&lt;=35,0,M16-35)</f>
        <v>12</v>
      </c>
    </row>
    <row r="17" spans="1:16" ht="16.5" customHeight="1" thickTop="1" thickBot="1" x14ac:dyDescent="0.3">
      <c r="A17" s="780" t="s">
        <v>16</v>
      </c>
      <c r="B17" s="784">
        <v>43815</v>
      </c>
      <c r="C17" s="785" t="s">
        <v>17</v>
      </c>
      <c r="D17" s="786">
        <v>43821</v>
      </c>
      <c r="E17" s="787" t="s">
        <v>18</v>
      </c>
      <c r="F17" s="1552">
        <v>8</v>
      </c>
      <c r="G17" s="1558">
        <v>8</v>
      </c>
      <c r="H17" s="1558">
        <v>8</v>
      </c>
      <c r="I17" s="1558">
        <v>8</v>
      </c>
      <c r="J17" s="1558">
        <v>8</v>
      </c>
      <c r="K17" s="1555">
        <v>7</v>
      </c>
      <c r="L17" s="1430"/>
      <c r="M17" s="1545"/>
      <c r="N17" s="1479"/>
    </row>
    <row r="18" spans="1:16" ht="16.5" customHeight="1" thickTop="1" thickBot="1" x14ac:dyDescent="0.3">
      <c r="A18" s="780"/>
      <c r="B18" s="788"/>
      <c r="C18" s="781"/>
      <c r="D18" s="782"/>
      <c r="E18" s="787" t="s">
        <v>19</v>
      </c>
      <c r="F18" s="1553"/>
      <c r="G18" s="1559"/>
      <c r="H18" s="1559"/>
      <c r="I18" s="1559"/>
      <c r="J18" s="1559"/>
      <c r="K18" s="1556"/>
      <c r="L18" s="1430"/>
      <c r="M18" s="1545"/>
      <c r="N18" s="1479"/>
    </row>
    <row r="19" spans="1:16" ht="22.5" customHeight="1" thickTop="1" thickBot="1" x14ac:dyDescent="0.3">
      <c r="A19" s="789"/>
      <c r="B19" s="1299" t="s">
        <v>100</v>
      </c>
      <c r="C19" s="1299"/>
      <c r="D19" s="790"/>
      <c r="E19" s="791" t="s">
        <v>20</v>
      </c>
      <c r="F19" s="1554"/>
      <c r="G19" s="1560"/>
      <c r="H19" s="1561"/>
      <c r="I19" s="1561"/>
      <c r="J19" s="1561"/>
      <c r="K19" s="1557"/>
      <c r="L19" s="1430"/>
      <c r="M19" s="1545"/>
      <c r="N19" s="1480"/>
      <c r="O19" s="1043"/>
    </row>
    <row r="20" spans="1:16" ht="16.5" customHeight="1" thickTop="1" thickBot="1" x14ac:dyDescent="0.3">
      <c r="A20" s="647"/>
      <c r="B20" s="648"/>
      <c r="C20" s="648"/>
      <c r="D20" s="649"/>
      <c r="E20" s="703" t="s">
        <v>15</v>
      </c>
      <c r="F20" s="1405">
        <v>7</v>
      </c>
      <c r="G20" s="1046" t="s">
        <v>172</v>
      </c>
      <c r="H20" s="1472" t="s">
        <v>37</v>
      </c>
      <c r="I20" s="1404">
        <v>7</v>
      </c>
      <c r="J20" s="1404">
        <v>7</v>
      </c>
      <c r="K20" s="1430"/>
      <c r="L20" s="1430"/>
      <c r="M20" s="1545">
        <f>SUM(F20:L23)</f>
        <v>26</v>
      </c>
      <c r="N20" s="1478">
        <f t="shared" ref="N20" si="2">IF(M20&lt;=35,0,M20-35)</f>
        <v>0</v>
      </c>
      <c r="O20" s="1043"/>
    </row>
    <row r="21" spans="1:16" ht="16.5" customHeight="1" thickTop="1" thickBot="1" x14ac:dyDescent="0.3">
      <c r="A21" s="647" t="s">
        <v>16</v>
      </c>
      <c r="B21" s="650">
        <v>43822</v>
      </c>
      <c r="C21" s="651" t="s">
        <v>17</v>
      </c>
      <c r="D21" s="652">
        <v>43828</v>
      </c>
      <c r="E21" s="612" t="s">
        <v>18</v>
      </c>
      <c r="F21" s="1405"/>
      <c r="G21" s="1543">
        <v>5</v>
      </c>
      <c r="H21" s="1473"/>
      <c r="I21" s="1404"/>
      <c r="J21" s="1404"/>
      <c r="K21" s="1430"/>
      <c r="L21" s="1430"/>
      <c r="M21" s="1545"/>
      <c r="N21" s="1479"/>
      <c r="O21" s="1043"/>
    </row>
    <row r="22" spans="1:16" ht="16.5" customHeight="1" thickTop="1" thickBot="1" x14ac:dyDescent="0.3">
      <c r="A22" s="647"/>
      <c r="B22" s="655"/>
      <c r="C22" s="648"/>
      <c r="D22" s="649"/>
      <c r="E22" s="653" t="s">
        <v>19</v>
      </c>
      <c r="F22" s="1405"/>
      <c r="G22" s="1544"/>
      <c r="H22" s="1473"/>
      <c r="I22" s="1404"/>
      <c r="J22" s="1404"/>
      <c r="K22" s="1430"/>
      <c r="L22" s="1430"/>
      <c r="M22" s="1545"/>
      <c r="N22" s="1479"/>
      <c r="O22" s="1043"/>
    </row>
    <row r="23" spans="1:16" ht="22.5" customHeight="1" thickTop="1" thickBot="1" x14ac:dyDescent="0.3">
      <c r="A23" s="662"/>
      <c r="B23" s="1341" t="s">
        <v>129</v>
      </c>
      <c r="C23" s="1341"/>
      <c r="D23" s="663"/>
      <c r="E23" s="664" t="s">
        <v>20</v>
      </c>
      <c r="F23" s="1405"/>
      <c r="G23" s="1108" t="s">
        <v>175</v>
      </c>
      <c r="H23" s="1474"/>
      <c r="I23" s="1404"/>
      <c r="J23" s="1404"/>
      <c r="K23" s="1430"/>
      <c r="L23" s="1430"/>
      <c r="M23" s="1545"/>
      <c r="N23" s="1480"/>
      <c r="O23" s="1043"/>
    </row>
    <row r="24" spans="1:16" ht="16.5" customHeight="1" thickTop="1" thickBot="1" x14ac:dyDescent="0.3">
      <c r="A24" s="872"/>
      <c r="B24" s="873"/>
      <c r="C24" s="873"/>
      <c r="D24" s="874"/>
      <c r="E24" s="560" t="s">
        <v>15</v>
      </c>
      <c r="F24" s="1407">
        <v>7</v>
      </c>
      <c r="G24" s="910" t="s">
        <v>163</v>
      </c>
      <c r="H24" s="1489"/>
      <c r="I24" s="1489"/>
      <c r="J24" s="1489"/>
      <c r="K24" s="1430"/>
      <c r="L24" s="1430"/>
      <c r="M24" s="1545">
        <f>SUM(F24:J27)</f>
        <v>14</v>
      </c>
      <c r="N24" s="1478">
        <f t="shared" ref="N24" si="3">IF(M24&lt;=35,0,M24-35)</f>
        <v>0</v>
      </c>
      <c r="O24" s="1043"/>
    </row>
    <row r="25" spans="1:16" ht="16.5" customHeight="1" thickTop="1" thickBot="1" x14ac:dyDescent="0.3">
      <c r="A25" s="872" t="s">
        <v>16</v>
      </c>
      <c r="B25" s="876">
        <v>43829</v>
      </c>
      <c r="C25" s="877" t="s">
        <v>17</v>
      </c>
      <c r="D25" s="878">
        <v>43830</v>
      </c>
      <c r="E25" s="879" t="s">
        <v>18</v>
      </c>
      <c r="F25" s="1407"/>
      <c r="G25" s="1549">
        <v>7</v>
      </c>
      <c r="H25" s="1489"/>
      <c r="I25" s="1489"/>
      <c r="J25" s="1489"/>
      <c r="K25" s="1430"/>
      <c r="L25" s="1430"/>
      <c r="M25" s="1545"/>
      <c r="N25" s="1479"/>
      <c r="O25" s="1043"/>
    </row>
    <row r="26" spans="1:16" ht="16.5" customHeight="1" thickTop="1" thickBot="1" x14ac:dyDescent="0.3">
      <c r="A26" s="1027"/>
      <c r="B26" s="880"/>
      <c r="C26" s="873"/>
      <c r="D26" s="874"/>
      <c r="E26" s="879" t="s">
        <v>19</v>
      </c>
      <c r="F26" s="1407"/>
      <c r="G26" s="1550"/>
      <c r="H26" s="1489"/>
      <c r="I26" s="1489"/>
      <c r="J26" s="1489"/>
      <c r="K26" s="1430"/>
      <c r="L26" s="1430"/>
      <c r="M26" s="1545"/>
      <c r="N26" s="1479"/>
      <c r="O26" s="1043"/>
    </row>
    <row r="27" spans="1:16" ht="22.5" customHeight="1" thickTop="1" thickBot="1" x14ac:dyDescent="0.3">
      <c r="A27" s="1028"/>
      <c r="B27" s="1299" t="s">
        <v>100</v>
      </c>
      <c r="C27" s="1299"/>
      <c r="D27" s="1029"/>
      <c r="E27" s="1030" t="s">
        <v>20</v>
      </c>
      <c r="F27" s="1407"/>
      <c r="G27" s="1551"/>
      <c r="H27" s="1489"/>
      <c r="I27" s="1489"/>
      <c r="J27" s="1489"/>
      <c r="K27" s="1430"/>
      <c r="L27" s="1430"/>
      <c r="M27" s="1545"/>
      <c r="N27" s="1480"/>
      <c r="O27" s="1043"/>
    </row>
    <row r="28" spans="1:16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6" ht="35.25" thickTop="1" thickBot="1" x14ac:dyDescent="0.55000000000000004">
      <c r="F29" s="225"/>
      <c r="G29" s="225"/>
      <c r="H29" s="225"/>
      <c r="I29" s="225"/>
      <c r="J29" s="225"/>
      <c r="K29" s="225"/>
      <c r="L29" s="225"/>
      <c r="M29" s="1426">
        <f>SUM(M8:M27)</f>
        <v>160</v>
      </c>
      <c r="N29" s="1031"/>
      <c r="O29" s="1376">
        <f>M29*10.03</f>
        <v>1604.8</v>
      </c>
      <c r="P29" s="1107" t="s">
        <v>173</v>
      </c>
    </row>
    <row r="30" spans="1:16" ht="35.25" thickTop="1" thickBot="1" x14ac:dyDescent="0.55000000000000004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426"/>
      <c r="N30" s="1031"/>
      <c r="O30" s="1376"/>
      <c r="P30" s="1048">
        <f>SUM(N8:N27)</f>
        <v>15</v>
      </c>
    </row>
  </sheetData>
  <mergeCells count="55">
    <mergeCell ref="G25:G27"/>
    <mergeCell ref="B27:C27"/>
    <mergeCell ref="L12:L15"/>
    <mergeCell ref="F17:F19"/>
    <mergeCell ref="K17:K19"/>
    <mergeCell ref="G17:G19"/>
    <mergeCell ref="H17:H19"/>
    <mergeCell ref="J12:J15"/>
    <mergeCell ref="L16:L19"/>
    <mergeCell ref="I17:I19"/>
    <mergeCell ref="J17:J19"/>
    <mergeCell ref="I12:I15"/>
    <mergeCell ref="F20:F23"/>
    <mergeCell ref="H20:H23"/>
    <mergeCell ref="I20:I23"/>
    <mergeCell ref="J20:J23"/>
    <mergeCell ref="G9:G11"/>
    <mergeCell ref="H9:H11"/>
    <mergeCell ref="N12:N15"/>
    <mergeCell ref="N16:N19"/>
    <mergeCell ref="M16:M19"/>
    <mergeCell ref="M12:M15"/>
    <mergeCell ref="N8:N11"/>
    <mergeCell ref="I9:I11"/>
    <mergeCell ref="K9:K11"/>
    <mergeCell ref="K12:K15"/>
    <mergeCell ref="M8:M11"/>
    <mergeCell ref="L8:L11"/>
    <mergeCell ref="J8:J11"/>
    <mergeCell ref="M29:M30"/>
    <mergeCell ref="O29:O30"/>
    <mergeCell ref="M20:M23"/>
    <mergeCell ref="K24:K27"/>
    <mergeCell ref="L24:L27"/>
    <mergeCell ref="M24:M27"/>
    <mergeCell ref="K20:K23"/>
    <mergeCell ref="L20:L23"/>
    <mergeCell ref="N24:N27"/>
    <mergeCell ref="N20:N23"/>
    <mergeCell ref="J24:J27"/>
    <mergeCell ref="E3:I3"/>
    <mergeCell ref="B23:C23"/>
    <mergeCell ref="F24:F27"/>
    <mergeCell ref="H24:H27"/>
    <mergeCell ref="I24:I27"/>
    <mergeCell ref="B19:C19"/>
    <mergeCell ref="F12:F15"/>
    <mergeCell ref="G12:G15"/>
    <mergeCell ref="H12:H15"/>
    <mergeCell ref="B15:C15"/>
    <mergeCell ref="A6:D6"/>
    <mergeCell ref="F6:M6"/>
    <mergeCell ref="F8:F11"/>
    <mergeCell ref="B11:C11"/>
    <mergeCell ref="G21:G22"/>
  </mergeCells>
  <conditionalFormatting sqref="M29">
    <cfRule type="expression" dxfId="15" priority="1">
      <formula>LEN(TRIM(M29))=0</formula>
    </cfRule>
  </conditionalFormatting>
  <conditionalFormatting sqref="M29">
    <cfRule type="cellIs" dxfId="14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{715BE239-5F42-4BEB-ABDE-E56CBC7191C1}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15BE239-5F42-4BEB-ABDE-E56CBC7191C1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1BC2A-E725-46B7-8E4E-3A5DA7AC37A6}">
  <sheetPr>
    <tabColor rgb="FFFF00FF"/>
  </sheetPr>
  <dimension ref="A3:Q30"/>
  <sheetViews>
    <sheetView topLeftCell="A4" workbookViewId="0">
      <selection activeCell="F16" sqref="F16:F19"/>
    </sheetView>
  </sheetViews>
  <sheetFormatPr baseColWidth="10" defaultRowHeight="15" x14ac:dyDescent="0.25"/>
  <cols>
    <col min="16" max="16" width="14" customWidth="1"/>
  </cols>
  <sheetData>
    <row r="3" spans="1:14" ht="28.5" x14ac:dyDescent="0.45">
      <c r="G3" s="190"/>
      <c r="H3" s="1567" t="s">
        <v>170</v>
      </c>
      <c r="I3" s="1567"/>
      <c r="J3" s="1567"/>
    </row>
    <row r="6" spans="1:14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</row>
    <row r="7" spans="1:14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  <c r="N7" s="1045" t="s">
        <v>171</v>
      </c>
    </row>
    <row r="8" spans="1:14" ht="16.5" customHeight="1" thickTop="1" thickBot="1" x14ac:dyDescent="0.3">
      <c r="A8" s="1035"/>
      <c r="B8" s="1036"/>
      <c r="C8" s="1036"/>
      <c r="D8" s="1037"/>
      <c r="E8" s="576" t="s">
        <v>15</v>
      </c>
      <c r="F8" s="1260"/>
      <c r="G8" s="1261"/>
      <c r="H8" s="1472" t="s">
        <v>37</v>
      </c>
      <c r="I8" s="1568">
        <v>7</v>
      </c>
      <c r="J8" s="1568">
        <v>7</v>
      </c>
      <c r="K8" s="1175"/>
      <c r="L8" s="1175"/>
      <c r="M8" s="1369">
        <f>SUM(F8:L8)</f>
        <v>14</v>
      </c>
      <c r="N8" s="1478">
        <f>IF(M8&lt;=35,0,M8-35)</f>
        <v>0</v>
      </c>
    </row>
    <row r="9" spans="1:14" ht="16.5" customHeight="1" thickTop="1" thickBot="1" x14ac:dyDescent="0.3">
      <c r="A9" s="666" t="s">
        <v>16</v>
      </c>
      <c r="B9" s="669">
        <v>43831</v>
      </c>
      <c r="C9" s="670" t="s">
        <v>17</v>
      </c>
      <c r="D9" s="671">
        <v>43835</v>
      </c>
      <c r="E9" s="527" t="s">
        <v>18</v>
      </c>
      <c r="F9" s="1260"/>
      <c r="G9" s="1261"/>
      <c r="H9" s="1473"/>
      <c r="I9" s="1569"/>
      <c r="J9" s="1569"/>
      <c r="K9" s="1175"/>
      <c r="L9" s="1175"/>
      <c r="M9" s="1369"/>
      <c r="N9" s="1479"/>
    </row>
    <row r="10" spans="1:14" ht="16.5" customHeight="1" thickTop="1" thickBot="1" x14ac:dyDescent="0.3">
      <c r="A10" s="666"/>
      <c r="B10" s="673"/>
      <c r="C10" s="667"/>
      <c r="D10" s="668"/>
      <c r="E10" s="527" t="s">
        <v>19</v>
      </c>
      <c r="F10" s="1260"/>
      <c r="G10" s="1261"/>
      <c r="H10" s="1473"/>
      <c r="I10" s="1569"/>
      <c r="J10" s="1569"/>
      <c r="K10" s="1175"/>
      <c r="L10" s="1175"/>
      <c r="M10" s="1369"/>
      <c r="N10" s="1479"/>
    </row>
    <row r="11" spans="1:14" ht="22.5" customHeight="1" thickTop="1" thickBot="1" x14ac:dyDescent="0.3">
      <c r="A11" s="1039"/>
      <c r="B11" s="1299" t="s">
        <v>100</v>
      </c>
      <c r="C11" s="1299"/>
      <c r="D11" s="1040"/>
      <c r="E11" s="528" t="s">
        <v>20</v>
      </c>
      <c r="F11" s="1260"/>
      <c r="G11" s="1261"/>
      <c r="H11" s="1474"/>
      <c r="I11" s="1568"/>
      <c r="J11" s="1568"/>
      <c r="K11" s="1175"/>
      <c r="L11" s="1175"/>
      <c r="M11" s="1369"/>
      <c r="N11" s="1480"/>
    </row>
    <row r="12" spans="1:14" ht="16.5" customHeight="1" thickTop="1" thickBot="1" x14ac:dyDescent="0.3">
      <c r="A12" s="693"/>
      <c r="B12" s="698"/>
      <c r="C12" s="698"/>
      <c r="D12" s="699"/>
      <c r="E12" s="1041" t="s">
        <v>15</v>
      </c>
      <c r="F12" s="1565">
        <v>7</v>
      </c>
      <c r="G12" s="1421">
        <v>7</v>
      </c>
      <c r="H12" s="1046" t="s">
        <v>179</v>
      </c>
      <c r="I12" s="1113" t="s">
        <v>178</v>
      </c>
      <c r="J12" s="1113" t="s">
        <v>181</v>
      </c>
      <c r="K12" s="1430"/>
      <c r="L12" s="1430"/>
      <c r="M12" s="1369">
        <f>SUM(F12:K15)</f>
        <v>33</v>
      </c>
      <c r="N12" s="1478">
        <f t="shared" ref="N12" si="0">IF(M12&lt;=35,0,M12-35)</f>
        <v>0</v>
      </c>
    </row>
    <row r="13" spans="1:14" ht="16.5" customHeight="1" thickTop="1" thickBot="1" x14ac:dyDescent="0.3">
      <c r="A13" s="693" t="s">
        <v>16</v>
      </c>
      <c r="B13" s="694">
        <v>43957</v>
      </c>
      <c r="C13" s="695" t="s">
        <v>17</v>
      </c>
      <c r="D13" s="696">
        <v>43842</v>
      </c>
      <c r="E13" s="612" t="s">
        <v>18</v>
      </c>
      <c r="F13" s="1565"/>
      <c r="G13" s="1421"/>
      <c r="H13" s="1434">
        <v>4</v>
      </c>
      <c r="I13" s="1434">
        <v>7</v>
      </c>
      <c r="J13" s="1434">
        <v>8</v>
      </c>
      <c r="K13" s="1430"/>
      <c r="L13" s="1430"/>
      <c r="M13" s="1369"/>
      <c r="N13" s="1479"/>
    </row>
    <row r="14" spans="1:14" ht="23.25" customHeight="1" thickTop="1" thickBot="1" x14ac:dyDescent="0.3">
      <c r="A14" s="693"/>
      <c r="B14" s="697"/>
      <c r="C14" s="698"/>
      <c r="D14" s="699"/>
      <c r="E14" s="530" t="s">
        <v>19</v>
      </c>
      <c r="F14" s="1565"/>
      <c r="G14" s="1421"/>
      <c r="H14" s="1435"/>
      <c r="I14" s="1435"/>
      <c r="J14" s="1435"/>
      <c r="K14" s="1430"/>
      <c r="L14" s="1430"/>
      <c r="M14" s="1369"/>
      <c r="N14" s="1479"/>
    </row>
    <row r="15" spans="1:14" ht="17.25" customHeight="1" thickTop="1" thickBot="1" x14ac:dyDescent="0.3">
      <c r="A15" s="700"/>
      <c r="B15" s="1341" t="s">
        <v>129</v>
      </c>
      <c r="C15" s="1341"/>
      <c r="D15" s="701"/>
      <c r="E15" s="702" t="s">
        <v>20</v>
      </c>
      <c r="F15" s="1565"/>
      <c r="G15" s="1421"/>
      <c r="H15" s="1114" t="s">
        <v>180</v>
      </c>
      <c r="I15" s="1436"/>
      <c r="J15" s="1436"/>
      <c r="K15" s="1430"/>
      <c r="L15" s="1430"/>
      <c r="M15" s="1369"/>
      <c r="N15" s="1480"/>
    </row>
    <row r="16" spans="1:14" ht="16.5" thickTop="1" thickBot="1" x14ac:dyDescent="0.3">
      <c r="A16" s="938"/>
      <c r="B16" s="939"/>
      <c r="C16" s="939"/>
      <c r="D16" s="940"/>
      <c r="E16" s="560" t="s">
        <v>15</v>
      </c>
      <c r="F16" s="1566"/>
      <c r="G16" s="1536"/>
      <c r="H16" s="1537"/>
      <c r="I16" s="1537"/>
      <c r="J16" s="1537"/>
      <c r="K16" s="1430"/>
      <c r="L16" s="1430"/>
      <c r="M16" s="1369">
        <f>SUM(F16:L16)</f>
        <v>0</v>
      </c>
      <c r="N16" s="1478">
        <f t="shared" ref="N16" si="1">IF(M16&lt;=35,0,M16-35)</f>
        <v>0</v>
      </c>
    </row>
    <row r="17" spans="1:17" ht="16.5" thickTop="1" thickBot="1" x14ac:dyDescent="0.3">
      <c r="A17" s="938" t="s">
        <v>16</v>
      </c>
      <c r="B17" s="942">
        <v>43843</v>
      </c>
      <c r="C17" s="943" t="s">
        <v>17</v>
      </c>
      <c r="D17" s="944">
        <v>43849</v>
      </c>
      <c r="E17" s="945" t="s">
        <v>18</v>
      </c>
      <c r="F17" s="1566"/>
      <c r="G17" s="1536"/>
      <c r="H17" s="1537"/>
      <c r="I17" s="1537"/>
      <c r="J17" s="1537"/>
      <c r="K17" s="1430"/>
      <c r="L17" s="1430"/>
      <c r="M17" s="1369"/>
      <c r="N17" s="1479"/>
    </row>
    <row r="18" spans="1:17" ht="16.5" thickTop="1" thickBot="1" x14ac:dyDescent="0.3">
      <c r="A18" s="938"/>
      <c r="B18" s="946"/>
      <c r="C18" s="939"/>
      <c r="D18" s="940"/>
      <c r="E18" s="945" t="s">
        <v>19</v>
      </c>
      <c r="F18" s="1566"/>
      <c r="G18" s="1536"/>
      <c r="H18" s="1537"/>
      <c r="I18" s="1537"/>
      <c r="J18" s="1537"/>
      <c r="K18" s="1430"/>
      <c r="L18" s="1430"/>
      <c r="M18" s="1369"/>
      <c r="N18" s="1479"/>
    </row>
    <row r="19" spans="1:17" ht="22.5" thickTop="1" thickBot="1" x14ac:dyDescent="0.3">
      <c r="A19" s="947"/>
      <c r="B19" s="1299" t="s">
        <v>100</v>
      </c>
      <c r="C19" s="1299"/>
      <c r="D19" s="948"/>
      <c r="E19" s="949" t="s">
        <v>20</v>
      </c>
      <c r="F19" s="1566"/>
      <c r="G19" s="1536"/>
      <c r="H19" s="1537"/>
      <c r="I19" s="1537"/>
      <c r="J19" s="1537"/>
      <c r="K19" s="1430"/>
      <c r="L19" s="1430"/>
      <c r="M19" s="1369"/>
      <c r="N19" s="1480"/>
    </row>
    <row r="20" spans="1:17" ht="16.5" thickTop="1" thickBot="1" x14ac:dyDescent="0.3">
      <c r="A20" s="872"/>
      <c r="B20" s="873"/>
      <c r="C20" s="873"/>
      <c r="D20" s="874"/>
      <c r="E20" s="875" t="s">
        <v>15</v>
      </c>
      <c r="F20" s="1407"/>
      <c r="G20" s="1408"/>
      <c r="H20" s="1409"/>
      <c r="I20" s="1409"/>
      <c r="J20" s="1409"/>
      <c r="K20" s="1430"/>
      <c r="L20" s="1430"/>
      <c r="M20" s="1369">
        <f>SUM(F20:L20)</f>
        <v>0</v>
      </c>
      <c r="N20" s="1478">
        <f t="shared" ref="N20" si="2">IF(M20&lt;=35,0,M20-35)</f>
        <v>0</v>
      </c>
    </row>
    <row r="21" spans="1:17" ht="16.5" thickTop="1" thickBot="1" x14ac:dyDescent="0.3">
      <c r="A21" s="872" t="s">
        <v>16</v>
      </c>
      <c r="B21" s="876">
        <v>43850</v>
      </c>
      <c r="C21" s="877" t="s">
        <v>17</v>
      </c>
      <c r="D21" s="878">
        <v>43856</v>
      </c>
      <c r="E21" s="612" t="s">
        <v>18</v>
      </c>
      <c r="F21" s="1407"/>
      <c r="G21" s="1408"/>
      <c r="H21" s="1409"/>
      <c r="I21" s="1409"/>
      <c r="J21" s="1409"/>
      <c r="K21" s="1430"/>
      <c r="L21" s="1430"/>
      <c r="M21" s="1369"/>
      <c r="N21" s="1479"/>
    </row>
    <row r="22" spans="1:17" ht="16.5" thickTop="1" thickBot="1" x14ac:dyDescent="0.3">
      <c r="A22" s="872"/>
      <c r="B22" s="880"/>
      <c r="C22" s="873"/>
      <c r="D22" s="874"/>
      <c r="E22" s="879" t="s">
        <v>19</v>
      </c>
      <c r="F22" s="1407"/>
      <c r="G22" s="1408"/>
      <c r="H22" s="1409"/>
      <c r="I22" s="1409"/>
      <c r="J22" s="1409"/>
      <c r="K22" s="1430"/>
      <c r="L22" s="1430"/>
      <c r="M22" s="1369"/>
      <c r="N22" s="1479"/>
    </row>
    <row r="23" spans="1:17" ht="22.5" thickTop="1" thickBot="1" x14ac:dyDescent="0.3">
      <c r="A23" s="881"/>
      <c r="B23" s="1341" t="s">
        <v>129</v>
      </c>
      <c r="C23" s="1341"/>
      <c r="D23" s="882"/>
      <c r="E23" s="883" t="s">
        <v>20</v>
      </c>
      <c r="F23" s="1407"/>
      <c r="G23" s="1408"/>
      <c r="H23" s="1409"/>
      <c r="I23" s="1409"/>
      <c r="J23" s="1409"/>
      <c r="K23" s="1430"/>
      <c r="L23" s="1430"/>
      <c r="M23" s="1369"/>
      <c r="N23" s="1480"/>
    </row>
    <row r="24" spans="1:17" ht="16.5" thickTop="1" thickBot="1" x14ac:dyDescent="0.3">
      <c r="A24" s="705"/>
      <c r="B24" s="706"/>
      <c r="C24" s="706"/>
      <c r="D24" s="707"/>
      <c r="E24" s="560" t="s">
        <v>15</v>
      </c>
      <c r="F24" s="1562"/>
      <c r="G24" s="1563"/>
      <c r="H24" s="1564"/>
      <c r="I24" s="1564"/>
      <c r="J24" s="1564"/>
      <c r="K24" s="1430"/>
      <c r="L24" s="1430"/>
      <c r="M24" s="1369">
        <f>SUM(F24:L24)</f>
        <v>0</v>
      </c>
      <c r="N24" s="1478">
        <f t="shared" ref="N24" si="3">IF(M24&lt;=35,0,M24-35)</f>
        <v>0</v>
      </c>
    </row>
    <row r="25" spans="1:17" ht="16.5" thickTop="1" thickBot="1" x14ac:dyDescent="0.3">
      <c r="A25" s="705" t="s">
        <v>16</v>
      </c>
      <c r="B25" s="709">
        <v>43857</v>
      </c>
      <c r="C25" s="710" t="s">
        <v>17</v>
      </c>
      <c r="D25" s="711">
        <v>43861</v>
      </c>
      <c r="E25" s="712" t="s">
        <v>18</v>
      </c>
      <c r="F25" s="1562"/>
      <c r="G25" s="1563"/>
      <c r="H25" s="1564"/>
      <c r="I25" s="1564"/>
      <c r="J25" s="1564"/>
      <c r="K25" s="1430"/>
      <c r="L25" s="1430"/>
      <c r="M25" s="1369"/>
      <c r="N25" s="1479"/>
    </row>
    <row r="26" spans="1:17" ht="16.5" thickTop="1" thickBot="1" x14ac:dyDescent="0.3">
      <c r="A26" s="713"/>
      <c r="B26" s="714"/>
      <c r="C26" s="706"/>
      <c r="D26" s="707"/>
      <c r="E26" s="712" t="s">
        <v>19</v>
      </c>
      <c r="F26" s="1562"/>
      <c r="G26" s="1563"/>
      <c r="H26" s="1564"/>
      <c r="I26" s="1564"/>
      <c r="J26" s="1564"/>
      <c r="K26" s="1430"/>
      <c r="L26" s="1430"/>
      <c r="M26" s="1369"/>
      <c r="N26" s="1479"/>
    </row>
    <row r="27" spans="1:17" ht="22.5" thickTop="1" thickBot="1" x14ac:dyDescent="0.3">
      <c r="A27" s="715"/>
      <c r="B27" s="1299" t="s">
        <v>100</v>
      </c>
      <c r="C27" s="1299"/>
      <c r="D27" s="716"/>
      <c r="E27" s="717" t="s">
        <v>20</v>
      </c>
      <c r="F27" s="1562"/>
      <c r="G27" s="1563"/>
      <c r="H27" s="1564"/>
      <c r="I27" s="1564"/>
      <c r="J27" s="1564"/>
      <c r="K27" s="1430"/>
      <c r="L27" s="1430"/>
      <c r="M27" s="1369"/>
      <c r="N27" s="1480"/>
    </row>
    <row r="28" spans="1:17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  <c r="O28" s="1110" t="s">
        <v>176</v>
      </c>
      <c r="P28" s="1112" t="s">
        <v>173</v>
      </c>
      <c r="Q28" s="1111" t="s">
        <v>177</v>
      </c>
    </row>
    <row r="29" spans="1:17" ht="24.75" thickTop="1" thickBot="1" x14ac:dyDescent="0.4">
      <c r="F29" s="225"/>
      <c r="G29" s="225"/>
      <c r="H29" s="225"/>
      <c r="I29" s="225"/>
      <c r="J29" s="225"/>
      <c r="K29" s="225"/>
      <c r="L29" s="225"/>
      <c r="M29" s="1426">
        <f>SUM(M8:M27)</f>
        <v>47</v>
      </c>
      <c r="O29" s="1186">
        <f>M29*10.15</f>
        <v>477.05</v>
      </c>
      <c r="P29" s="1572">
        <f>SUM(N8:N27)</f>
        <v>0</v>
      </c>
      <c r="Q29" s="1570">
        <f>M29*7.82</f>
        <v>367.54</v>
      </c>
    </row>
    <row r="30" spans="1:17" ht="24.75" thickTop="1" thickBot="1" x14ac:dyDescent="0.4">
      <c r="B30" s="195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426"/>
      <c r="O30" s="1186"/>
      <c r="P30" s="1573"/>
      <c r="Q30" s="1571"/>
    </row>
  </sheetData>
  <mergeCells count="57">
    <mergeCell ref="Q29:Q30"/>
    <mergeCell ref="N8:N11"/>
    <mergeCell ref="N12:N15"/>
    <mergeCell ref="N16:N19"/>
    <mergeCell ref="N20:N23"/>
    <mergeCell ref="N24:N27"/>
    <mergeCell ref="P29:P30"/>
    <mergeCell ref="H3:J3"/>
    <mergeCell ref="B27:C27"/>
    <mergeCell ref="M12:M15"/>
    <mergeCell ref="B15:C15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K16:K19"/>
    <mergeCell ref="L16:L19"/>
    <mergeCell ref="M16:M19"/>
    <mergeCell ref="B19:C19"/>
    <mergeCell ref="F12:F15"/>
    <mergeCell ref="G12:G15"/>
    <mergeCell ref="F16:F19"/>
    <mergeCell ref="G16:G19"/>
    <mergeCell ref="H16:H19"/>
    <mergeCell ref="I16:I19"/>
    <mergeCell ref="J16:J19"/>
    <mergeCell ref="K12:K15"/>
    <mergeCell ref="L12:L15"/>
    <mergeCell ref="I13:I15"/>
    <mergeCell ref="J13:J15"/>
    <mergeCell ref="H13:H14"/>
    <mergeCell ref="M29:M30"/>
    <mergeCell ref="O29:O30"/>
    <mergeCell ref="M20:M23"/>
    <mergeCell ref="F20:F23"/>
    <mergeCell ref="G20:G23"/>
    <mergeCell ref="H20:H23"/>
    <mergeCell ref="I20:I23"/>
    <mergeCell ref="J20:J23"/>
    <mergeCell ref="J24:J27"/>
    <mergeCell ref="K24:K27"/>
    <mergeCell ref="L24:L27"/>
    <mergeCell ref="M24:M27"/>
    <mergeCell ref="K20:K23"/>
    <mergeCell ref="L20:L23"/>
    <mergeCell ref="B23:C23"/>
    <mergeCell ref="F24:F27"/>
    <mergeCell ref="G24:G27"/>
    <mergeCell ref="H24:H27"/>
    <mergeCell ref="I24:I27"/>
  </mergeCells>
  <conditionalFormatting sqref="M29">
    <cfRule type="expression" dxfId="13" priority="1">
      <formula>LEN(TRIM(M29))=0</formula>
    </cfRule>
  </conditionalFormatting>
  <conditionalFormatting sqref="M29">
    <cfRule type="cellIs" dxfId="12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{18B9664B-8DEB-4802-8DFC-8A076EDD4830}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ignoredErrors>
    <ignoredError sqref="M12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8B9664B-8DEB-4802-8DFC-8A076EDD4830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8442B-02D4-4758-B912-504C1166AB36}">
  <dimension ref="A3:P30"/>
  <sheetViews>
    <sheetView workbookViewId="0">
      <selection activeCell="F8" sqref="F8:N27"/>
    </sheetView>
  </sheetViews>
  <sheetFormatPr baseColWidth="10" defaultRowHeight="15" x14ac:dyDescent="0.25"/>
  <cols>
    <col min="13" max="14" width="11.42578125" customWidth="1"/>
    <col min="16" max="16" width="15.140625" customWidth="1"/>
  </cols>
  <sheetData>
    <row r="3" spans="1:14" ht="28.5" x14ac:dyDescent="0.45">
      <c r="G3" s="190"/>
      <c r="H3" s="1567"/>
      <c r="I3" s="1567"/>
      <c r="J3" s="1567"/>
    </row>
    <row r="6" spans="1:14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  <c r="N6" s="1050"/>
    </row>
    <row r="7" spans="1:14" ht="16.5" thickTop="1" thickBot="1" x14ac:dyDescent="0.3">
      <c r="A7" s="1051"/>
      <c r="B7" s="1051"/>
      <c r="C7" s="1051"/>
      <c r="D7" s="1051"/>
      <c r="E7" s="1051"/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  <c r="N7" s="1045" t="s">
        <v>171</v>
      </c>
    </row>
    <row r="8" spans="1:14" ht="16.5" customHeight="1" thickTop="1" thickBot="1" x14ac:dyDescent="0.3">
      <c r="A8" s="1035"/>
      <c r="B8" s="1036"/>
      <c r="C8" s="1036"/>
      <c r="D8" s="1037"/>
      <c r="E8" s="1038" t="s">
        <v>15</v>
      </c>
      <c r="F8" s="1574"/>
      <c r="G8" s="1569"/>
      <c r="H8" s="1575"/>
      <c r="I8" s="1568"/>
      <c r="J8" s="1568"/>
      <c r="K8" s="1430"/>
      <c r="L8" s="1430"/>
      <c r="M8" s="1369">
        <f>SUM(F8:L8)</f>
        <v>0</v>
      </c>
      <c r="N8" s="1478">
        <f>IF(M8&lt;=35,0,M8-35)</f>
        <v>0</v>
      </c>
    </row>
    <row r="9" spans="1:14" ht="16.5" customHeight="1" thickTop="1" thickBot="1" x14ac:dyDescent="0.3">
      <c r="A9" s="666" t="s">
        <v>16</v>
      </c>
      <c r="B9" s="669" t="s">
        <v>174</v>
      </c>
      <c r="C9" s="670" t="s">
        <v>17</v>
      </c>
      <c r="D9" s="671" t="s">
        <v>174</v>
      </c>
      <c r="E9" s="527" t="s">
        <v>18</v>
      </c>
      <c r="F9" s="1574"/>
      <c r="G9" s="1569"/>
      <c r="H9" s="1576"/>
      <c r="I9" s="1569"/>
      <c r="J9" s="1569"/>
      <c r="K9" s="1430"/>
      <c r="L9" s="1430"/>
      <c r="M9" s="1369"/>
      <c r="N9" s="1479"/>
    </row>
    <row r="10" spans="1:14" ht="16.5" customHeight="1" thickTop="1" thickBot="1" x14ac:dyDescent="0.3">
      <c r="A10" s="666"/>
      <c r="B10" s="673"/>
      <c r="C10" s="667"/>
      <c r="D10" s="668"/>
      <c r="E10" s="527" t="s">
        <v>19</v>
      </c>
      <c r="F10" s="1574"/>
      <c r="G10" s="1569"/>
      <c r="H10" s="1576"/>
      <c r="I10" s="1569"/>
      <c r="J10" s="1569"/>
      <c r="K10" s="1430"/>
      <c r="L10" s="1430"/>
      <c r="M10" s="1369"/>
      <c r="N10" s="1479"/>
    </row>
    <row r="11" spans="1:14" ht="22.5" customHeight="1" thickTop="1" thickBot="1" x14ac:dyDescent="0.3">
      <c r="A11" s="1039"/>
      <c r="B11" s="1578"/>
      <c r="C11" s="1578"/>
      <c r="D11" s="1040"/>
      <c r="E11" s="528" t="s">
        <v>20</v>
      </c>
      <c r="F11" s="1574"/>
      <c r="G11" s="1569"/>
      <c r="H11" s="1577"/>
      <c r="I11" s="1568"/>
      <c r="J11" s="1568"/>
      <c r="K11" s="1430"/>
      <c r="L11" s="1430"/>
      <c r="M11" s="1369"/>
      <c r="N11" s="1480"/>
    </row>
    <row r="12" spans="1:14" ht="16.5" customHeight="1" thickTop="1" thickBot="1" x14ac:dyDescent="0.3">
      <c r="A12" s="693"/>
      <c r="B12" s="698"/>
      <c r="C12" s="698"/>
      <c r="D12" s="699"/>
      <c r="E12" s="1041" t="s">
        <v>15</v>
      </c>
      <c r="F12" s="1565"/>
      <c r="G12" s="1421"/>
      <c r="H12" s="1422"/>
      <c r="I12" s="1422"/>
      <c r="J12" s="1422"/>
      <c r="K12" s="1430"/>
      <c r="L12" s="1430"/>
      <c r="M12" s="1369">
        <f>SUM(F12:L12)</f>
        <v>0</v>
      </c>
      <c r="N12" s="1478">
        <f t="shared" ref="N12" si="0">IF(M12&lt;=35,0,M12-35)</f>
        <v>0</v>
      </c>
    </row>
    <row r="13" spans="1:14" ht="16.5" customHeight="1" thickTop="1" thickBot="1" x14ac:dyDescent="0.3">
      <c r="A13" s="693" t="s">
        <v>16</v>
      </c>
      <c r="B13" s="694" t="s">
        <v>174</v>
      </c>
      <c r="C13" s="695" t="s">
        <v>17</v>
      </c>
      <c r="D13" s="696" t="s">
        <v>174</v>
      </c>
      <c r="E13" s="530" t="s">
        <v>18</v>
      </c>
      <c r="F13" s="1565"/>
      <c r="G13" s="1421"/>
      <c r="H13" s="1422"/>
      <c r="I13" s="1422"/>
      <c r="J13" s="1422"/>
      <c r="K13" s="1430"/>
      <c r="L13" s="1430"/>
      <c r="M13" s="1369"/>
      <c r="N13" s="1479"/>
    </row>
    <row r="14" spans="1:14" ht="16.5" customHeight="1" thickTop="1" thickBot="1" x14ac:dyDescent="0.3">
      <c r="A14" s="693"/>
      <c r="B14" s="697"/>
      <c r="C14" s="698"/>
      <c r="D14" s="699"/>
      <c r="E14" s="530" t="s">
        <v>19</v>
      </c>
      <c r="F14" s="1565"/>
      <c r="G14" s="1421"/>
      <c r="H14" s="1422"/>
      <c r="I14" s="1422"/>
      <c r="J14" s="1422"/>
      <c r="K14" s="1430"/>
      <c r="L14" s="1430"/>
      <c r="M14" s="1369"/>
      <c r="N14" s="1479"/>
    </row>
    <row r="15" spans="1:14" ht="22.5" customHeight="1" thickTop="1" thickBot="1" x14ac:dyDescent="0.3">
      <c r="A15" s="700"/>
      <c r="B15" s="1579"/>
      <c r="C15" s="1579"/>
      <c r="D15" s="701"/>
      <c r="E15" s="702" t="s">
        <v>20</v>
      </c>
      <c r="F15" s="1565"/>
      <c r="G15" s="1421"/>
      <c r="H15" s="1422"/>
      <c r="I15" s="1422"/>
      <c r="J15" s="1422"/>
      <c r="K15" s="1430"/>
      <c r="L15" s="1430"/>
      <c r="M15" s="1369"/>
      <c r="N15" s="1480"/>
    </row>
    <row r="16" spans="1:14" ht="16.5" customHeight="1" thickTop="1" thickBot="1" x14ac:dyDescent="0.3">
      <c r="A16" s="938"/>
      <c r="B16" s="939"/>
      <c r="C16" s="939"/>
      <c r="D16" s="940"/>
      <c r="E16" s="1042" t="s">
        <v>15</v>
      </c>
      <c r="F16" s="1566"/>
      <c r="G16" s="1536"/>
      <c r="H16" s="1537"/>
      <c r="I16" s="1537"/>
      <c r="J16" s="1537"/>
      <c r="K16" s="1430"/>
      <c r="L16" s="1430"/>
      <c r="M16" s="1369">
        <f>SUM(F16:L16)</f>
        <v>0</v>
      </c>
      <c r="N16" s="1478">
        <f t="shared" ref="N16" si="1">IF(M16&lt;=35,0,M16-35)</f>
        <v>0</v>
      </c>
    </row>
    <row r="17" spans="1:16" ht="16.5" customHeight="1" thickTop="1" thickBot="1" x14ac:dyDescent="0.3">
      <c r="A17" s="938" t="s">
        <v>16</v>
      </c>
      <c r="B17" s="942" t="s">
        <v>174</v>
      </c>
      <c r="C17" s="943" t="s">
        <v>17</v>
      </c>
      <c r="D17" s="944" t="s">
        <v>174</v>
      </c>
      <c r="E17" s="945" t="s">
        <v>18</v>
      </c>
      <c r="F17" s="1566"/>
      <c r="G17" s="1536"/>
      <c r="H17" s="1537"/>
      <c r="I17" s="1537"/>
      <c r="J17" s="1537"/>
      <c r="K17" s="1430"/>
      <c r="L17" s="1430"/>
      <c r="M17" s="1369"/>
      <c r="N17" s="1479"/>
    </row>
    <row r="18" spans="1:16" ht="16.5" customHeight="1" thickTop="1" thickBot="1" x14ac:dyDescent="0.3">
      <c r="A18" s="938"/>
      <c r="B18" s="946"/>
      <c r="C18" s="939"/>
      <c r="D18" s="940"/>
      <c r="E18" s="945" t="s">
        <v>19</v>
      </c>
      <c r="F18" s="1566"/>
      <c r="G18" s="1536"/>
      <c r="H18" s="1537"/>
      <c r="I18" s="1537"/>
      <c r="J18" s="1537"/>
      <c r="K18" s="1430"/>
      <c r="L18" s="1430"/>
      <c r="M18" s="1369"/>
      <c r="N18" s="1479"/>
    </row>
    <row r="19" spans="1:16" ht="22.5" customHeight="1" thickTop="1" thickBot="1" x14ac:dyDescent="0.3">
      <c r="A19" s="947"/>
      <c r="B19" s="1580"/>
      <c r="C19" s="1580"/>
      <c r="D19" s="948"/>
      <c r="E19" s="949" t="s">
        <v>20</v>
      </c>
      <c r="F19" s="1566"/>
      <c r="G19" s="1536"/>
      <c r="H19" s="1537"/>
      <c r="I19" s="1537"/>
      <c r="J19" s="1537"/>
      <c r="K19" s="1430"/>
      <c r="L19" s="1430"/>
      <c r="M19" s="1369"/>
      <c r="N19" s="1480"/>
    </row>
    <row r="20" spans="1:16" ht="16.5" customHeight="1" thickTop="1" thickBot="1" x14ac:dyDescent="0.3">
      <c r="A20" s="872"/>
      <c r="B20" s="873"/>
      <c r="C20" s="873"/>
      <c r="D20" s="874"/>
      <c r="E20" s="875" t="s">
        <v>15</v>
      </c>
      <c r="F20" s="1407"/>
      <c r="G20" s="1408"/>
      <c r="H20" s="1409"/>
      <c r="I20" s="1409"/>
      <c r="J20" s="1409"/>
      <c r="K20" s="1430"/>
      <c r="L20" s="1430"/>
      <c r="M20" s="1369">
        <f>SUM(F20:L20)</f>
        <v>0</v>
      </c>
      <c r="N20" s="1478">
        <f t="shared" ref="N20" si="2">IF(M20&lt;=35,0,M20-35)</f>
        <v>0</v>
      </c>
    </row>
    <row r="21" spans="1:16" ht="16.5" customHeight="1" thickTop="1" thickBot="1" x14ac:dyDescent="0.3">
      <c r="A21" s="872" t="s">
        <v>16</v>
      </c>
      <c r="B21" s="876" t="s">
        <v>174</v>
      </c>
      <c r="C21" s="877" t="s">
        <v>17</v>
      </c>
      <c r="D21" s="878" t="s">
        <v>174</v>
      </c>
      <c r="E21" s="879" t="s">
        <v>18</v>
      </c>
      <c r="F21" s="1407"/>
      <c r="G21" s="1408"/>
      <c r="H21" s="1409"/>
      <c r="I21" s="1409"/>
      <c r="J21" s="1409"/>
      <c r="K21" s="1430"/>
      <c r="L21" s="1430"/>
      <c r="M21" s="1369"/>
      <c r="N21" s="1479"/>
    </row>
    <row r="22" spans="1:16" ht="16.5" customHeight="1" thickTop="1" thickBot="1" x14ac:dyDescent="0.3">
      <c r="A22" s="872"/>
      <c r="B22" s="880"/>
      <c r="C22" s="873"/>
      <c r="D22" s="874"/>
      <c r="E22" s="879" t="s">
        <v>19</v>
      </c>
      <c r="F22" s="1407"/>
      <c r="G22" s="1408"/>
      <c r="H22" s="1409"/>
      <c r="I22" s="1409"/>
      <c r="J22" s="1409"/>
      <c r="K22" s="1430"/>
      <c r="L22" s="1430"/>
      <c r="M22" s="1369"/>
      <c r="N22" s="1479"/>
    </row>
    <row r="23" spans="1:16" ht="22.5" customHeight="1" thickTop="1" thickBot="1" x14ac:dyDescent="0.3">
      <c r="A23" s="881"/>
      <c r="B23" s="1581"/>
      <c r="C23" s="1581"/>
      <c r="D23" s="882"/>
      <c r="E23" s="883" t="s">
        <v>20</v>
      </c>
      <c r="F23" s="1407"/>
      <c r="G23" s="1408"/>
      <c r="H23" s="1409"/>
      <c r="I23" s="1409"/>
      <c r="J23" s="1409"/>
      <c r="K23" s="1430"/>
      <c r="L23" s="1430"/>
      <c r="M23" s="1369"/>
      <c r="N23" s="1480"/>
    </row>
    <row r="24" spans="1:16" ht="16.5" customHeight="1" thickTop="1" thickBot="1" x14ac:dyDescent="0.3">
      <c r="A24" s="705"/>
      <c r="B24" s="706"/>
      <c r="C24" s="706"/>
      <c r="D24" s="707"/>
      <c r="E24" s="708" t="s">
        <v>15</v>
      </c>
      <c r="F24" s="1562"/>
      <c r="G24" s="1563"/>
      <c r="H24" s="1564"/>
      <c r="I24" s="1564"/>
      <c r="J24" s="1564"/>
      <c r="K24" s="1430"/>
      <c r="L24" s="1430"/>
      <c r="M24" s="1369">
        <f>SUM(F24:L24)</f>
        <v>0</v>
      </c>
      <c r="N24" s="1478">
        <f t="shared" ref="N24" si="3">IF(M24&lt;=35,0,M24-35)</f>
        <v>0</v>
      </c>
    </row>
    <row r="25" spans="1:16" ht="16.5" customHeight="1" thickTop="1" thickBot="1" x14ac:dyDescent="0.3">
      <c r="A25" s="705" t="s">
        <v>16</v>
      </c>
      <c r="B25" s="709" t="s">
        <v>174</v>
      </c>
      <c r="C25" s="710" t="s">
        <v>17</v>
      </c>
      <c r="D25" s="711" t="s">
        <v>174</v>
      </c>
      <c r="E25" s="712" t="s">
        <v>18</v>
      </c>
      <c r="F25" s="1562"/>
      <c r="G25" s="1563"/>
      <c r="H25" s="1564"/>
      <c r="I25" s="1564"/>
      <c r="J25" s="1564"/>
      <c r="K25" s="1430"/>
      <c r="L25" s="1430"/>
      <c r="M25" s="1369"/>
      <c r="N25" s="1479"/>
    </row>
    <row r="26" spans="1:16" ht="16.5" customHeight="1" thickTop="1" thickBot="1" x14ac:dyDescent="0.3">
      <c r="A26" s="713"/>
      <c r="B26" s="714"/>
      <c r="C26" s="706"/>
      <c r="D26" s="707"/>
      <c r="E26" s="712" t="s">
        <v>19</v>
      </c>
      <c r="F26" s="1562"/>
      <c r="G26" s="1563"/>
      <c r="H26" s="1564"/>
      <c r="I26" s="1564"/>
      <c r="J26" s="1564"/>
      <c r="K26" s="1430"/>
      <c r="L26" s="1430"/>
      <c r="M26" s="1369"/>
      <c r="N26" s="1479"/>
    </row>
    <row r="27" spans="1:16" ht="16.5" customHeight="1" thickTop="1" thickBot="1" x14ac:dyDescent="0.3">
      <c r="A27" s="715"/>
      <c r="B27" s="1582"/>
      <c r="C27" s="1582"/>
      <c r="D27" s="716"/>
      <c r="E27" s="717" t="s">
        <v>20</v>
      </c>
      <c r="F27" s="1562"/>
      <c r="G27" s="1563"/>
      <c r="H27" s="1564"/>
      <c r="I27" s="1564"/>
      <c r="J27" s="1564"/>
      <c r="K27" s="1430"/>
      <c r="L27" s="1430"/>
      <c r="M27" s="1369"/>
      <c r="N27" s="1480"/>
    </row>
    <row r="28" spans="1:16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6" ht="24.75" customHeight="1" thickTop="1" thickBot="1" x14ac:dyDescent="0.4">
      <c r="F29" s="225"/>
      <c r="G29" s="225"/>
      <c r="H29" s="225"/>
      <c r="I29" s="225"/>
      <c r="J29" s="225"/>
      <c r="K29" s="225"/>
      <c r="L29" s="225"/>
      <c r="M29" s="1426">
        <f>SUM(M8:M27)</f>
        <v>0</v>
      </c>
      <c r="O29" s="1186">
        <f>M29*10.15</f>
        <v>0</v>
      </c>
      <c r="P29" s="1052" t="s">
        <v>173</v>
      </c>
    </row>
    <row r="30" spans="1:16" ht="24.75" customHeight="1" thickTop="1" thickBot="1" x14ac:dyDescent="0.4">
      <c r="B30" s="1049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426"/>
      <c r="O30" s="1186"/>
      <c r="P30" s="1048">
        <f>SUM(N8:N27)</f>
        <v>0</v>
      </c>
    </row>
  </sheetData>
  <mergeCells count="55">
    <mergeCell ref="M24:M27"/>
    <mergeCell ref="M29:M30"/>
    <mergeCell ref="O29:O30"/>
    <mergeCell ref="L20:L23"/>
    <mergeCell ref="M20:M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B27:C27"/>
    <mergeCell ref="K20:K23"/>
    <mergeCell ref="J16:J19"/>
    <mergeCell ref="J24:J27"/>
    <mergeCell ref="K24:K27"/>
    <mergeCell ref="L24:L27"/>
    <mergeCell ref="K16:K19"/>
    <mergeCell ref="L16:L19"/>
    <mergeCell ref="J20:J23"/>
    <mergeCell ref="K12:K15"/>
    <mergeCell ref="L12:L15"/>
    <mergeCell ref="M12:M15"/>
    <mergeCell ref="B15:C15"/>
    <mergeCell ref="F16:F19"/>
    <mergeCell ref="G16:G19"/>
    <mergeCell ref="H16:H19"/>
    <mergeCell ref="I16:I19"/>
    <mergeCell ref="M16:M19"/>
    <mergeCell ref="B19:C19"/>
    <mergeCell ref="F12:F15"/>
    <mergeCell ref="G12:G15"/>
    <mergeCell ref="H12:H15"/>
    <mergeCell ref="I12:I15"/>
    <mergeCell ref="J12:J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N8:N11"/>
    <mergeCell ref="N12:N15"/>
    <mergeCell ref="N16:N19"/>
    <mergeCell ref="N20:N23"/>
    <mergeCell ref="N24:N27"/>
  </mergeCells>
  <conditionalFormatting sqref="M29">
    <cfRule type="expression" dxfId="11" priority="1">
      <formula>LEN(TRIM(M29))=0</formula>
    </cfRule>
  </conditionalFormatting>
  <conditionalFormatting sqref="M29">
    <cfRule type="cellIs" dxfId="10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{438FC53C-958F-4053-9CFF-54F21764E3A4}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38FC53C-958F-4053-9CFF-54F21764E3A4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960FE-C145-473E-BEFD-2C9D88BBD205}">
  <dimension ref="A3:Q30"/>
  <sheetViews>
    <sheetView tabSelected="1" workbookViewId="0">
      <selection activeCell="Q14" sqref="Q14"/>
    </sheetView>
  </sheetViews>
  <sheetFormatPr baseColWidth="10" defaultRowHeight="15" x14ac:dyDescent="0.25"/>
  <cols>
    <col min="8" max="8" width="13.5703125" bestFit="1" customWidth="1"/>
    <col min="10" max="10" width="13.5703125" bestFit="1" customWidth="1"/>
    <col min="13" max="13" width="15.28515625" bestFit="1" customWidth="1"/>
    <col min="14" max="14" width="11.5703125" bestFit="1" customWidth="1"/>
    <col min="16" max="16" width="14.85546875" customWidth="1"/>
  </cols>
  <sheetData>
    <row r="3" spans="1:17" ht="28.5" x14ac:dyDescent="0.25">
      <c r="A3" s="332"/>
      <c r="B3" s="332"/>
      <c r="C3" s="332"/>
      <c r="D3" s="332"/>
      <c r="E3" s="332"/>
      <c r="F3" s="332"/>
      <c r="G3" s="1077"/>
      <c r="H3" s="1586"/>
      <c r="I3" s="1586"/>
      <c r="J3" s="1586"/>
      <c r="K3" s="332"/>
      <c r="L3" s="332"/>
      <c r="M3" s="332"/>
      <c r="N3" s="332"/>
      <c r="O3" s="332"/>
      <c r="P3" s="332"/>
    </row>
    <row r="4" spans="1:17" x14ac:dyDescent="0.25">
      <c r="A4" s="332"/>
      <c r="B4" s="332"/>
      <c r="C4" s="332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</row>
    <row r="5" spans="1:17" x14ac:dyDescent="0.25">
      <c r="A5" s="332"/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</row>
    <row r="6" spans="1:17" ht="15.75" thickBot="1" x14ac:dyDescent="0.3">
      <c r="A6" s="1510" t="s">
        <v>5</v>
      </c>
      <c r="B6" s="1510"/>
      <c r="C6" s="1510"/>
      <c r="D6" s="1510"/>
      <c r="E6" s="953" t="s">
        <v>154</v>
      </c>
      <c r="F6" s="1587" t="s">
        <v>6</v>
      </c>
      <c r="G6" s="1587"/>
      <c r="H6" s="1587"/>
      <c r="I6" s="1587"/>
      <c r="J6" s="1587"/>
      <c r="K6" s="1587"/>
      <c r="L6" s="1587"/>
      <c r="M6" s="1587"/>
      <c r="N6" s="1078"/>
      <c r="O6" s="332"/>
      <c r="P6" s="332"/>
    </row>
    <row r="7" spans="1:17" ht="16.5" thickTop="1" thickBot="1" x14ac:dyDescent="0.3">
      <c r="A7" s="1079"/>
      <c r="B7" s="1079"/>
      <c r="C7" s="1079"/>
      <c r="D7" s="1079"/>
      <c r="E7" s="1079"/>
      <c r="F7" s="1053" t="s">
        <v>7</v>
      </c>
      <c r="G7" s="1054" t="s">
        <v>8</v>
      </c>
      <c r="H7" s="1054" t="s">
        <v>9</v>
      </c>
      <c r="I7" s="1054" t="s">
        <v>10</v>
      </c>
      <c r="J7" s="1054" t="s">
        <v>11</v>
      </c>
      <c r="K7" s="1054" t="s">
        <v>12</v>
      </c>
      <c r="L7" s="1054" t="s">
        <v>13</v>
      </c>
      <c r="M7" s="1055" t="s">
        <v>14</v>
      </c>
      <c r="N7" s="1056" t="s">
        <v>171</v>
      </c>
      <c r="O7" s="332"/>
      <c r="P7" s="332"/>
    </row>
    <row r="8" spans="1:17" ht="16.5" customHeight="1" thickTop="1" thickBot="1" x14ac:dyDescent="0.3">
      <c r="A8" s="1080"/>
      <c r="B8" s="1081"/>
      <c r="C8" s="1081"/>
      <c r="D8" s="1082"/>
      <c r="E8" s="1083" t="s">
        <v>15</v>
      </c>
      <c r="F8" s="1588">
        <v>0.375</v>
      </c>
      <c r="G8" s="1589">
        <v>0.29166666666666669</v>
      </c>
      <c r="H8" s="1590">
        <v>0.29166666666666669</v>
      </c>
      <c r="I8" s="1593">
        <v>0.2986111111111111</v>
      </c>
      <c r="J8" s="1593">
        <v>0.33333333333333331</v>
      </c>
      <c r="K8" s="1594"/>
      <c r="L8" s="1594"/>
      <c r="M8" s="1595">
        <f>SUM(F8:L11)</f>
        <v>1.5902777777777779</v>
      </c>
      <c r="N8" s="1583">
        <f>IF(M8&lt;=1.45833333333333,0,M8-1.45833333333333)</f>
        <v>0.13194444444444797</v>
      </c>
      <c r="O8" s="332"/>
      <c r="P8" s="332"/>
    </row>
    <row r="9" spans="1:17" ht="16.5" customHeight="1" thickTop="1" thickBot="1" x14ac:dyDescent="0.3">
      <c r="A9" s="1057" t="s">
        <v>16</v>
      </c>
      <c r="B9" s="1058" t="s">
        <v>174</v>
      </c>
      <c r="C9" s="1059" t="s">
        <v>17</v>
      </c>
      <c r="D9" s="1060" t="s">
        <v>174</v>
      </c>
      <c r="E9" s="1084" t="s">
        <v>18</v>
      </c>
      <c r="F9" s="1588"/>
      <c r="G9" s="1589"/>
      <c r="H9" s="1591"/>
      <c r="I9" s="1589"/>
      <c r="J9" s="1589"/>
      <c r="K9" s="1594"/>
      <c r="L9" s="1594"/>
      <c r="M9" s="1595"/>
      <c r="N9" s="1584"/>
      <c r="O9" s="332"/>
      <c r="P9" s="332"/>
    </row>
    <row r="10" spans="1:17" ht="16.5" customHeight="1" thickTop="1" thickBot="1" x14ac:dyDescent="0.3">
      <c r="A10" s="1057"/>
      <c r="B10" s="1059"/>
      <c r="C10" s="1059"/>
      <c r="D10" s="1085"/>
      <c r="E10" s="1084" t="s">
        <v>19</v>
      </c>
      <c r="F10" s="1588"/>
      <c r="G10" s="1589"/>
      <c r="H10" s="1591"/>
      <c r="I10" s="1589"/>
      <c r="J10" s="1589"/>
      <c r="K10" s="1594"/>
      <c r="L10" s="1594"/>
      <c r="M10" s="1595"/>
      <c r="N10" s="1584"/>
      <c r="O10" s="332"/>
      <c r="P10" s="1619"/>
      <c r="Q10" s="1620"/>
    </row>
    <row r="11" spans="1:17" ht="22.5" customHeight="1" thickTop="1" thickBot="1" x14ac:dyDescent="0.3">
      <c r="A11" s="1061"/>
      <c r="B11" s="1578"/>
      <c r="C11" s="1578"/>
      <c r="D11" s="1086"/>
      <c r="E11" s="1087" t="s">
        <v>20</v>
      </c>
      <c r="F11" s="1588"/>
      <c r="G11" s="1589"/>
      <c r="H11" s="1592"/>
      <c r="I11" s="1593"/>
      <c r="J11" s="1593"/>
      <c r="K11" s="1594"/>
      <c r="L11" s="1594"/>
      <c r="M11" s="1595"/>
      <c r="N11" s="1585"/>
      <c r="O11" s="332"/>
      <c r="P11" s="332"/>
    </row>
    <row r="12" spans="1:17" ht="16.5" customHeight="1" thickTop="1" thickBot="1" x14ac:dyDescent="0.3">
      <c r="A12" s="969"/>
      <c r="B12" s="971"/>
      <c r="C12" s="971"/>
      <c r="D12" s="994"/>
      <c r="E12" s="1088" t="s">
        <v>15</v>
      </c>
      <c r="F12" s="1599"/>
      <c r="G12" s="1600"/>
      <c r="H12" s="1601"/>
      <c r="I12" s="1601"/>
      <c r="J12" s="1601"/>
      <c r="K12" s="1594"/>
      <c r="L12" s="1594"/>
      <c r="M12" s="1595">
        <f>SUM(F12:L12)</f>
        <v>0</v>
      </c>
      <c r="N12" s="1583">
        <f t="shared" ref="N12" si="0">IF(M12&lt;=1.45833333333333,0,M12-1.45833333333333)</f>
        <v>0</v>
      </c>
      <c r="O12" s="332"/>
      <c r="P12" s="332"/>
    </row>
    <row r="13" spans="1:17" ht="16.5" customHeight="1" thickTop="1" thickBot="1" x14ac:dyDescent="0.3">
      <c r="A13" s="969" t="s">
        <v>16</v>
      </c>
      <c r="B13" s="970" t="s">
        <v>174</v>
      </c>
      <c r="C13" s="971" t="s">
        <v>17</v>
      </c>
      <c r="D13" s="972" t="s">
        <v>174</v>
      </c>
      <c r="E13" s="996" t="s">
        <v>18</v>
      </c>
      <c r="F13" s="1599"/>
      <c r="G13" s="1600"/>
      <c r="H13" s="1601"/>
      <c r="I13" s="1601"/>
      <c r="J13" s="1601"/>
      <c r="K13" s="1594"/>
      <c r="L13" s="1594"/>
      <c r="M13" s="1595"/>
      <c r="N13" s="1584"/>
      <c r="O13" s="332"/>
      <c r="P13" s="332"/>
    </row>
    <row r="14" spans="1:17" ht="16.5" customHeight="1" thickTop="1" thickBot="1" x14ac:dyDescent="0.3">
      <c r="A14" s="969"/>
      <c r="B14" s="971"/>
      <c r="C14" s="971"/>
      <c r="D14" s="994"/>
      <c r="E14" s="996" t="s">
        <v>19</v>
      </c>
      <c r="F14" s="1599"/>
      <c r="G14" s="1600"/>
      <c r="H14" s="1601"/>
      <c r="I14" s="1601"/>
      <c r="J14" s="1601"/>
      <c r="K14" s="1594"/>
      <c r="L14" s="1594"/>
      <c r="M14" s="1595"/>
      <c r="N14" s="1584"/>
      <c r="O14" s="332"/>
      <c r="P14" s="332"/>
    </row>
    <row r="15" spans="1:17" ht="22.5" customHeight="1" thickTop="1" thickBot="1" x14ac:dyDescent="0.3">
      <c r="A15" s="1062"/>
      <c r="B15" s="1579"/>
      <c r="C15" s="1579"/>
      <c r="D15" s="1089"/>
      <c r="E15" s="1090" t="s">
        <v>20</v>
      </c>
      <c r="F15" s="1599"/>
      <c r="G15" s="1600"/>
      <c r="H15" s="1601"/>
      <c r="I15" s="1601"/>
      <c r="J15" s="1601"/>
      <c r="K15" s="1594"/>
      <c r="L15" s="1594"/>
      <c r="M15" s="1595"/>
      <c r="N15" s="1585"/>
      <c r="O15" s="332"/>
      <c r="P15" s="332"/>
    </row>
    <row r="16" spans="1:17" ht="16.5" customHeight="1" thickTop="1" thickBot="1" x14ac:dyDescent="0.3">
      <c r="A16" s="1063"/>
      <c r="B16" s="1065"/>
      <c r="C16" s="1065"/>
      <c r="D16" s="1091"/>
      <c r="E16" s="1092" t="s">
        <v>15</v>
      </c>
      <c r="F16" s="1596"/>
      <c r="G16" s="1597"/>
      <c r="H16" s="1598"/>
      <c r="I16" s="1598"/>
      <c r="J16" s="1598"/>
      <c r="K16" s="1594"/>
      <c r="L16" s="1594"/>
      <c r="M16" s="1595">
        <f>SUM(F16:L16)</f>
        <v>0</v>
      </c>
      <c r="N16" s="1583">
        <f t="shared" ref="N16" si="1">IF(M16&lt;=1.45833333333333,0,M16-1.45833333333333)</f>
        <v>0</v>
      </c>
      <c r="O16" s="332"/>
      <c r="P16" s="332"/>
    </row>
    <row r="17" spans="1:16" ht="16.5" customHeight="1" thickTop="1" thickBot="1" x14ac:dyDescent="0.3">
      <c r="A17" s="1063" t="s">
        <v>16</v>
      </c>
      <c r="B17" s="1064" t="s">
        <v>174</v>
      </c>
      <c r="C17" s="1065" t="s">
        <v>17</v>
      </c>
      <c r="D17" s="1066" t="s">
        <v>174</v>
      </c>
      <c r="E17" s="1093" t="s">
        <v>18</v>
      </c>
      <c r="F17" s="1596"/>
      <c r="G17" s="1597"/>
      <c r="H17" s="1598"/>
      <c r="I17" s="1598"/>
      <c r="J17" s="1598"/>
      <c r="K17" s="1594"/>
      <c r="L17" s="1594"/>
      <c r="M17" s="1595"/>
      <c r="N17" s="1584"/>
      <c r="O17" s="332"/>
      <c r="P17" s="332"/>
    </row>
    <row r="18" spans="1:16" ht="16.5" customHeight="1" thickTop="1" thickBot="1" x14ac:dyDescent="0.3">
      <c r="A18" s="1063"/>
      <c r="B18" s="1065"/>
      <c r="C18" s="1065"/>
      <c r="D18" s="1091"/>
      <c r="E18" s="1093" t="s">
        <v>19</v>
      </c>
      <c r="F18" s="1596"/>
      <c r="G18" s="1597"/>
      <c r="H18" s="1598"/>
      <c r="I18" s="1598"/>
      <c r="J18" s="1598"/>
      <c r="K18" s="1594"/>
      <c r="L18" s="1594"/>
      <c r="M18" s="1595"/>
      <c r="N18" s="1584"/>
      <c r="O18" s="332"/>
      <c r="P18" s="332"/>
    </row>
    <row r="19" spans="1:16" ht="22.5" customHeight="1" thickTop="1" thickBot="1" x14ac:dyDescent="0.3">
      <c r="A19" s="1067"/>
      <c r="B19" s="1580"/>
      <c r="C19" s="1580"/>
      <c r="D19" s="1094"/>
      <c r="E19" s="1095" t="s">
        <v>20</v>
      </c>
      <c r="F19" s="1596"/>
      <c r="G19" s="1597"/>
      <c r="H19" s="1598"/>
      <c r="I19" s="1598"/>
      <c r="J19" s="1598"/>
      <c r="K19" s="1594"/>
      <c r="L19" s="1594"/>
      <c r="M19" s="1595"/>
      <c r="N19" s="1585"/>
      <c r="O19" s="332"/>
      <c r="P19" s="332"/>
    </row>
    <row r="20" spans="1:16" ht="16.5" customHeight="1" thickTop="1" thickBot="1" x14ac:dyDescent="0.3">
      <c r="A20" s="1068"/>
      <c r="B20" s="1070"/>
      <c r="C20" s="1070"/>
      <c r="D20" s="1096"/>
      <c r="E20" s="1097" t="s">
        <v>15</v>
      </c>
      <c r="F20" s="1605"/>
      <c r="G20" s="1606"/>
      <c r="H20" s="1607"/>
      <c r="I20" s="1607"/>
      <c r="J20" s="1607"/>
      <c r="K20" s="1594"/>
      <c r="L20" s="1594"/>
      <c r="M20" s="1595">
        <f>SUM(F20:L20)</f>
        <v>0</v>
      </c>
      <c r="N20" s="1583">
        <f t="shared" ref="N20" si="2">IF(M20&lt;=1.45833333333333,0,M20-1.45833333333333)</f>
        <v>0</v>
      </c>
      <c r="O20" s="332"/>
      <c r="P20" s="332"/>
    </row>
    <row r="21" spans="1:16" ht="16.5" customHeight="1" thickTop="1" thickBot="1" x14ac:dyDescent="0.3">
      <c r="A21" s="1068" t="s">
        <v>16</v>
      </c>
      <c r="B21" s="1069" t="s">
        <v>174</v>
      </c>
      <c r="C21" s="1070" t="s">
        <v>17</v>
      </c>
      <c r="D21" s="1071" t="s">
        <v>174</v>
      </c>
      <c r="E21" s="1098" t="s">
        <v>18</v>
      </c>
      <c r="F21" s="1605"/>
      <c r="G21" s="1606"/>
      <c r="H21" s="1607"/>
      <c r="I21" s="1607"/>
      <c r="J21" s="1607"/>
      <c r="K21" s="1594"/>
      <c r="L21" s="1594"/>
      <c r="M21" s="1595"/>
      <c r="N21" s="1584"/>
      <c r="O21" s="332"/>
      <c r="P21" s="332"/>
    </row>
    <row r="22" spans="1:16" ht="16.5" customHeight="1" thickTop="1" thickBot="1" x14ac:dyDescent="0.3">
      <c r="A22" s="1068"/>
      <c r="B22" s="1070"/>
      <c r="C22" s="1070"/>
      <c r="D22" s="1096"/>
      <c r="E22" s="1098" t="s">
        <v>19</v>
      </c>
      <c r="F22" s="1605"/>
      <c r="G22" s="1606"/>
      <c r="H22" s="1607"/>
      <c r="I22" s="1607"/>
      <c r="J22" s="1607"/>
      <c r="K22" s="1594"/>
      <c r="L22" s="1594"/>
      <c r="M22" s="1595"/>
      <c r="N22" s="1584"/>
      <c r="O22" s="332"/>
      <c r="P22" s="332"/>
    </row>
    <row r="23" spans="1:16" ht="22.5" customHeight="1" thickTop="1" thickBot="1" x14ac:dyDescent="0.3">
      <c r="A23" s="1072"/>
      <c r="B23" s="1581"/>
      <c r="C23" s="1581"/>
      <c r="D23" s="1099"/>
      <c r="E23" s="1100" t="s">
        <v>20</v>
      </c>
      <c r="F23" s="1605"/>
      <c r="G23" s="1606"/>
      <c r="H23" s="1607"/>
      <c r="I23" s="1607"/>
      <c r="J23" s="1607"/>
      <c r="K23" s="1594"/>
      <c r="L23" s="1594"/>
      <c r="M23" s="1595"/>
      <c r="N23" s="1585"/>
      <c r="O23" s="332"/>
      <c r="P23" s="332"/>
    </row>
    <row r="24" spans="1:16" ht="16.5" customHeight="1" thickTop="1" thickBot="1" x14ac:dyDescent="0.3">
      <c r="A24" s="1073"/>
      <c r="B24" s="1075"/>
      <c r="C24" s="1075"/>
      <c r="D24" s="1101"/>
      <c r="E24" s="1102" t="s">
        <v>15</v>
      </c>
      <c r="F24" s="1602"/>
      <c r="G24" s="1603"/>
      <c r="H24" s="1604"/>
      <c r="I24" s="1604"/>
      <c r="J24" s="1604"/>
      <c r="K24" s="1594"/>
      <c r="L24" s="1594"/>
      <c r="M24" s="1595">
        <f>SUM(F24:L24)</f>
        <v>0</v>
      </c>
      <c r="N24" s="1583">
        <f t="shared" ref="N24" si="3">IF(M24&lt;=1.45833333333333,0,M24-1.45833333333333)</f>
        <v>0</v>
      </c>
      <c r="O24" s="332"/>
      <c r="P24" s="332"/>
    </row>
    <row r="25" spans="1:16" ht="16.5" customHeight="1" thickTop="1" thickBot="1" x14ac:dyDescent="0.3">
      <c r="A25" s="1073" t="s">
        <v>16</v>
      </c>
      <c r="B25" s="1074" t="s">
        <v>174</v>
      </c>
      <c r="C25" s="1075" t="s">
        <v>17</v>
      </c>
      <c r="D25" s="1076" t="s">
        <v>174</v>
      </c>
      <c r="E25" s="1103" t="s">
        <v>18</v>
      </c>
      <c r="F25" s="1602"/>
      <c r="G25" s="1603"/>
      <c r="H25" s="1604"/>
      <c r="I25" s="1604"/>
      <c r="J25" s="1604"/>
      <c r="K25" s="1594"/>
      <c r="L25" s="1594"/>
      <c r="M25" s="1595"/>
      <c r="N25" s="1584"/>
      <c r="O25" s="332"/>
      <c r="P25" s="332"/>
    </row>
    <row r="26" spans="1:16" ht="16.5" customHeight="1" thickTop="1" thickBot="1" x14ac:dyDescent="0.3">
      <c r="A26" s="1073"/>
      <c r="B26" s="1075"/>
      <c r="C26" s="1075"/>
      <c r="D26" s="1101"/>
      <c r="E26" s="1103" t="s">
        <v>19</v>
      </c>
      <c r="F26" s="1602"/>
      <c r="G26" s="1603"/>
      <c r="H26" s="1604"/>
      <c r="I26" s="1604"/>
      <c r="J26" s="1604"/>
      <c r="K26" s="1594"/>
      <c r="L26" s="1594"/>
      <c r="M26" s="1595"/>
      <c r="N26" s="1584"/>
      <c r="O26" s="332"/>
      <c r="P26" s="332"/>
    </row>
    <row r="27" spans="1:16" ht="16.5" customHeight="1" thickTop="1" thickBot="1" x14ac:dyDescent="0.3">
      <c r="A27" s="1104"/>
      <c r="B27" s="1582"/>
      <c r="C27" s="1582"/>
      <c r="D27" s="1105"/>
      <c r="E27" s="1106" t="s">
        <v>20</v>
      </c>
      <c r="F27" s="1602"/>
      <c r="G27" s="1603"/>
      <c r="H27" s="1604"/>
      <c r="I27" s="1604"/>
      <c r="J27" s="1604"/>
      <c r="K27" s="1594"/>
      <c r="L27" s="1594"/>
      <c r="M27" s="1595"/>
      <c r="N27" s="1585"/>
      <c r="O27" s="332"/>
      <c r="P27" s="332"/>
    </row>
    <row r="28" spans="1:16" ht="24.75" thickTop="1" thickBot="1" x14ac:dyDescent="0.3">
      <c r="A28" s="332"/>
      <c r="B28" s="332"/>
      <c r="C28" s="332"/>
      <c r="D28" s="332"/>
      <c r="E28" s="332"/>
      <c r="F28" s="1000"/>
      <c r="G28" s="1000"/>
      <c r="H28" s="1000"/>
      <c r="I28" s="1000"/>
      <c r="J28" s="1000"/>
      <c r="K28" s="1000"/>
      <c r="L28" s="1000"/>
      <c r="M28" s="1000"/>
      <c r="N28" s="332"/>
      <c r="O28" s="332"/>
      <c r="P28" s="332"/>
    </row>
    <row r="29" spans="1:16" ht="24.75" customHeight="1" thickTop="1" thickBot="1" x14ac:dyDescent="0.3">
      <c r="A29" s="332"/>
      <c r="B29" s="332"/>
      <c r="C29" s="332"/>
      <c r="D29" s="332"/>
      <c r="E29" s="332"/>
      <c r="F29" s="1000"/>
      <c r="G29" s="1000"/>
      <c r="H29" s="1000"/>
      <c r="I29" s="1000"/>
      <c r="J29" s="1000"/>
      <c r="K29" s="1000"/>
      <c r="L29" s="1000"/>
      <c r="M29" s="1608">
        <f>SUM(M8:M27)</f>
        <v>1.5902777777777779</v>
      </c>
      <c r="N29" s="332"/>
      <c r="O29" s="1186">
        <f>M29*24*10.15</f>
        <v>387.39166666666671</v>
      </c>
      <c r="P29" s="1052" t="s">
        <v>173</v>
      </c>
    </row>
    <row r="30" spans="1:16" ht="24.75" customHeight="1" thickTop="1" thickBot="1" x14ac:dyDescent="0.3">
      <c r="A30" s="332"/>
      <c r="B30" s="973"/>
      <c r="C30" s="1001"/>
      <c r="D30" s="1001"/>
      <c r="E30" s="1001"/>
      <c r="F30" s="1609" t="s">
        <v>21</v>
      </c>
      <c r="G30" s="1609"/>
      <c r="H30" s="1609"/>
      <c r="I30" s="1609"/>
      <c r="J30" s="1609"/>
      <c r="K30" s="1609"/>
      <c r="L30" s="1609"/>
      <c r="M30" s="1608"/>
      <c r="N30" s="1109"/>
      <c r="O30" s="1186"/>
      <c r="P30" s="1618">
        <f>SUM(N8:N27)</f>
        <v>0.13194444444444797</v>
      </c>
    </row>
  </sheetData>
  <mergeCells count="56">
    <mergeCell ref="M24:M27"/>
    <mergeCell ref="M29:M30"/>
    <mergeCell ref="O29:O30"/>
    <mergeCell ref="L20:L23"/>
    <mergeCell ref="M20:M23"/>
    <mergeCell ref="F30:L30"/>
    <mergeCell ref="K20:K23"/>
    <mergeCell ref="J24:J27"/>
    <mergeCell ref="K24:K27"/>
    <mergeCell ref="L24:L27"/>
    <mergeCell ref="J20:J23"/>
    <mergeCell ref="K12:K15"/>
    <mergeCell ref="L12:L15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B27:C27"/>
    <mergeCell ref="M12:M15"/>
    <mergeCell ref="B15:C15"/>
    <mergeCell ref="F16:F19"/>
    <mergeCell ref="G16:G19"/>
    <mergeCell ref="H16:H19"/>
    <mergeCell ref="I16:I19"/>
    <mergeCell ref="M16:M19"/>
    <mergeCell ref="B19:C19"/>
    <mergeCell ref="F12:F15"/>
    <mergeCell ref="G12:G15"/>
    <mergeCell ref="H12:H15"/>
    <mergeCell ref="I12:I15"/>
    <mergeCell ref="J12:J15"/>
    <mergeCell ref="J16:J19"/>
    <mergeCell ref="K16:K19"/>
    <mergeCell ref="L16:L19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N8:N11"/>
    <mergeCell ref="N12:N15"/>
    <mergeCell ref="N16:N19"/>
    <mergeCell ref="N20:N23"/>
    <mergeCell ref="N24:N27"/>
  </mergeCells>
  <conditionalFormatting sqref="M29">
    <cfRule type="expression" dxfId="9" priority="1">
      <formula>LEN(TRIM(M29))=0</formula>
    </cfRule>
  </conditionalFormatting>
  <conditionalFormatting sqref="M29">
    <cfRule type="cellIs" dxfId="8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{6429B99E-F0A5-473E-ACF5-E34EBE064B41}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429B99E-F0A5-473E-ACF5-E34EBE064B41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F1084-5172-487F-9D8F-B2AEBB6DB882}">
  <dimension ref="A3:R30"/>
  <sheetViews>
    <sheetView workbookViewId="0">
      <selection activeCell="M29" sqref="M29:M30"/>
    </sheetView>
  </sheetViews>
  <sheetFormatPr baseColWidth="10" defaultRowHeight="15" x14ac:dyDescent="0.25"/>
  <cols>
    <col min="16" max="16" width="14.28515625" customWidth="1"/>
  </cols>
  <sheetData>
    <row r="3" spans="1:18" ht="28.5" x14ac:dyDescent="0.45">
      <c r="G3" s="190"/>
      <c r="H3" s="1567"/>
      <c r="I3" s="1567"/>
      <c r="J3" s="1567"/>
    </row>
    <row r="4" spans="1:18" x14ac:dyDescent="0.25">
      <c r="R4" s="532"/>
    </row>
    <row r="6" spans="1:18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  <c r="N6" s="1050"/>
    </row>
    <row r="7" spans="1:18" ht="16.5" thickTop="1" thickBot="1" x14ac:dyDescent="0.3">
      <c r="A7" s="1051"/>
      <c r="B7" s="1051"/>
      <c r="C7" s="1051"/>
      <c r="D7" s="1051"/>
      <c r="E7" s="1051"/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  <c r="N7" s="1045" t="s">
        <v>171</v>
      </c>
    </row>
    <row r="8" spans="1:18" ht="16.5" customHeight="1" thickTop="1" thickBot="1" x14ac:dyDescent="0.3">
      <c r="A8" s="1035"/>
      <c r="B8" s="1036"/>
      <c r="C8" s="1036"/>
      <c r="D8" s="1037"/>
      <c r="E8" s="1038" t="s">
        <v>15</v>
      </c>
      <c r="F8" s="1574"/>
      <c r="G8" s="1569"/>
      <c r="H8" s="1610"/>
      <c r="I8" s="1568"/>
      <c r="J8" s="1568"/>
      <c r="K8" s="1430"/>
      <c r="L8" s="1430"/>
      <c r="M8" s="1369">
        <f>SUM(F8:L8)</f>
        <v>0</v>
      </c>
      <c r="N8" s="1478">
        <f>IF(M8&lt;=35,0,M8-35)</f>
        <v>0</v>
      </c>
    </row>
    <row r="9" spans="1:18" ht="16.5" customHeight="1" thickTop="1" thickBot="1" x14ac:dyDescent="0.3">
      <c r="A9" s="666" t="s">
        <v>16</v>
      </c>
      <c r="B9" s="669" t="s">
        <v>174</v>
      </c>
      <c r="C9" s="670" t="s">
        <v>17</v>
      </c>
      <c r="D9" s="671" t="s">
        <v>174</v>
      </c>
      <c r="E9" s="527" t="s">
        <v>18</v>
      </c>
      <c r="F9" s="1574"/>
      <c r="G9" s="1569"/>
      <c r="H9" s="1611"/>
      <c r="I9" s="1569"/>
      <c r="J9" s="1569"/>
      <c r="K9" s="1430"/>
      <c r="L9" s="1430"/>
      <c r="M9" s="1369"/>
      <c r="N9" s="1479"/>
    </row>
    <row r="10" spans="1:18" ht="16.5" customHeight="1" thickTop="1" thickBot="1" x14ac:dyDescent="0.3">
      <c r="A10" s="666"/>
      <c r="B10" s="673"/>
      <c r="C10" s="667"/>
      <c r="D10" s="668"/>
      <c r="E10" s="527" t="s">
        <v>19</v>
      </c>
      <c r="F10" s="1574"/>
      <c r="G10" s="1569"/>
      <c r="H10" s="1611"/>
      <c r="I10" s="1569"/>
      <c r="J10" s="1569"/>
      <c r="K10" s="1430"/>
      <c r="L10" s="1430"/>
      <c r="M10" s="1369"/>
      <c r="N10" s="1479"/>
    </row>
    <row r="11" spans="1:18" ht="22.5" customHeight="1" thickTop="1" thickBot="1" x14ac:dyDescent="0.3">
      <c r="A11" s="1039"/>
      <c r="B11" s="1578"/>
      <c r="C11" s="1578"/>
      <c r="D11" s="1040"/>
      <c r="E11" s="528" t="s">
        <v>20</v>
      </c>
      <c r="F11" s="1574"/>
      <c r="G11" s="1569"/>
      <c r="H11" s="1612"/>
      <c r="I11" s="1568"/>
      <c r="J11" s="1568"/>
      <c r="K11" s="1430"/>
      <c r="L11" s="1430"/>
      <c r="M11" s="1369"/>
      <c r="N11" s="1480"/>
    </row>
    <row r="12" spans="1:18" ht="16.5" customHeight="1" thickTop="1" thickBot="1" x14ac:dyDescent="0.3">
      <c r="A12" s="693"/>
      <c r="B12" s="698"/>
      <c r="C12" s="698"/>
      <c r="D12" s="699"/>
      <c r="E12" s="1041" t="s">
        <v>15</v>
      </c>
      <c r="F12" s="1565"/>
      <c r="G12" s="1421"/>
      <c r="H12" s="1422"/>
      <c r="I12" s="1422"/>
      <c r="J12" s="1422"/>
      <c r="K12" s="1430"/>
      <c r="L12" s="1430"/>
      <c r="M12" s="1369">
        <f>SUM(F12:L12)</f>
        <v>0</v>
      </c>
      <c r="N12" s="1478">
        <f t="shared" ref="N12" si="0">IF(M12&lt;=35,0,M12-35)</f>
        <v>0</v>
      </c>
    </row>
    <row r="13" spans="1:18" ht="16.5" customHeight="1" thickTop="1" thickBot="1" x14ac:dyDescent="0.3">
      <c r="A13" s="693" t="s">
        <v>16</v>
      </c>
      <c r="B13" s="694" t="s">
        <v>174</v>
      </c>
      <c r="C13" s="695" t="s">
        <v>17</v>
      </c>
      <c r="D13" s="696" t="s">
        <v>174</v>
      </c>
      <c r="E13" s="530" t="s">
        <v>18</v>
      </c>
      <c r="F13" s="1565"/>
      <c r="G13" s="1421"/>
      <c r="H13" s="1422"/>
      <c r="I13" s="1422"/>
      <c r="J13" s="1422"/>
      <c r="K13" s="1430"/>
      <c r="L13" s="1430"/>
      <c r="M13" s="1369"/>
      <c r="N13" s="1479"/>
    </row>
    <row r="14" spans="1:18" ht="16.5" customHeight="1" thickTop="1" thickBot="1" x14ac:dyDescent="0.3">
      <c r="A14" s="693"/>
      <c r="B14" s="697"/>
      <c r="C14" s="698"/>
      <c r="D14" s="699"/>
      <c r="E14" s="530" t="s">
        <v>19</v>
      </c>
      <c r="F14" s="1565"/>
      <c r="G14" s="1421"/>
      <c r="H14" s="1422"/>
      <c r="I14" s="1422"/>
      <c r="J14" s="1422"/>
      <c r="K14" s="1430"/>
      <c r="L14" s="1430"/>
      <c r="M14" s="1369"/>
      <c r="N14" s="1479"/>
    </row>
    <row r="15" spans="1:18" ht="22.5" customHeight="1" thickTop="1" thickBot="1" x14ac:dyDescent="0.3">
      <c r="A15" s="700"/>
      <c r="B15" s="1579"/>
      <c r="C15" s="1579"/>
      <c r="D15" s="701"/>
      <c r="E15" s="702" t="s">
        <v>20</v>
      </c>
      <c r="F15" s="1565"/>
      <c r="G15" s="1421"/>
      <c r="H15" s="1422"/>
      <c r="I15" s="1422"/>
      <c r="J15" s="1422"/>
      <c r="K15" s="1430"/>
      <c r="L15" s="1430"/>
      <c r="M15" s="1369"/>
      <c r="N15" s="1480"/>
    </row>
    <row r="16" spans="1:18" ht="16.5" customHeight="1" thickTop="1" thickBot="1" x14ac:dyDescent="0.3">
      <c r="A16" s="938"/>
      <c r="B16" s="939"/>
      <c r="C16" s="939"/>
      <c r="D16" s="940"/>
      <c r="E16" s="1042" t="s">
        <v>15</v>
      </c>
      <c r="F16" s="1566"/>
      <c r="G16" s="1536"/>
      <c r="H16" s="1537"/>
      <c r="I16" s="1537"/>
      <c r="J16" s="1537"/>
      <c r="K16" s="1430"/>
      <c r="L16" s="1430"/>
      <c r="M16" s="1369">
        <f>SUM(F16:L16)</f>
        <v>0</v>
      </c>
      <c r="N16" s="1478">
        <f t="shared" ref="N16" si="1">IF(M16&lt;=35,0,M16-35)</f>
        <v>0</v>
      </c>
    </row>
    <row r="17" spans="1:16" ht="16.5" customHeight="1" thickTop="1" thickBot="1" x14ac:dyDescent="0.3">
      <c r="A17" s="938" t="s">
        <v>16</v>
      </c>
      <c r="B17" s="942" t="s">
        <v>174</v>
      </c>
      <c r="C17" s="943" t="s">
        <v>17</v>
      </c>
      <c r="D17" s="944" t="s">
        <v>174</v>
      </c>
      <c r="E17" s="945" t="s">
        <v>18</v>
      </c>
      <c r="F17" s="1566"/>
      <c r="G17" s="1536"/>
      <c r="H17" s="1537"/>
      <c r="I17" s="1537"/>
      <c r="J17" s="1537"/>
      <c r="K17" s="1430"/>
      <c r="L17" s="1430"/>
      <c r="M17" s="1369"/>
      <c r="N17" s="1479"/>
    </row>
    <row r="18" spans="1:16" ht="16.5" customHeight="1" thickTop="1" thickBot="1" x14ac:dyDescent="0.3">
      <c r="A18" s="938"/>
      <c r="B18" s="946"/>
      <c r="C18" s="939"/>
      <c r="D18" s="940"/>
      <c r="E18" s="945" t="s">
        <v>19</v>
      </c>
      <c r="F18" s="1566"/>
      <c r="G18" s="1536"/>
      <c r="H18" s="1537"/>
      <c r="I18" s="1537"/>
      <c r="J18" s="1537"/>
      <c r="K18" s="1430"/>
      <c r="L18" s="1430"/>
      <c r="M18" s="1369"/>
      <c r="N18" s="1479"/>
    </row>
    <row r="19" spans="1:16" ht="22.5" customHeight="1" thickTop="1" thickBot="1" x14ac:dyDescent="0.3">
      <c r="A19" s="947"/>
      <c r="B19" s="1580"/>
      <c r="C19" s="1580"/>
      <c r="D19" s="948"/>
      <c r="E19" s="949" t="s">
        <v>20</v>
      </c>
      <c r="F19" s="1566"/>
      <c r="G19" s="1536"/>
      <c r="H19" s="1537"/>
      <c r="I19" s="1537"/>
      <c r="J19" s="1537"/>
      <c r="K19" s="1430"/>
      <c r="L19" s="1430"/>
      <c r="M19" s="1369"/>
      <c r="N19" s="1480"/>
    </row>
    <row r="20" spans="1:16" ht="16.5" customHeight="1" thickTop="1" thickBot="1" x14ac:dyDescent="0.3">
      <c r="A20" s="872"/>
      <c r="B20" s="873"/>
      <c r="C20" s="873"/>
      <c r="D20" s="874"/>
      <c r="E20" s="875" t="s">
        <v>15</v>
      </c>
      <c r="F20" s="1407"/>
      <c r="G20" s="1408"/>
      <c r="H20" s="1409"/>
      <c r="I20" s="1409"/>
      <c r="J20" s="1409"/>
      <c r="K20" s="1430"/>
      <c r="L20" s="1430"/>
      <c r="M20" s="1369">
        <f>SUM(F20:L20)</f>
        <v>0</v>
      </c>
      <c r="N20" s="1478">
        <f t="shared" ref="N20" si="2">IF(M20&lt;=35,0,M20-35)</f>
        <v>0</v>
      </c>
    </row>
    <row r="21" spans="1:16" ht="16.5" customHeight="1" thickTop="1" thickBot="1" x14ac:dyDescent="0.3">
      <c r="A21" s="872" t="s">
        <v>16</v>
      </c>
      <c r="B21" s="876" t="s">
        <v>174</v>
      </c>
      <c r="C21" s="877" t="s">
        <v>17</v>
      </c>
      <c r="D21" s="878" t="s">
        <v>174</v>
      </c>
      <c r="E21" s="879" t="s">
        <v>18</v>
      </c>
      <c r="F21" s="1407"/>
      <c r="G21" s="1408"/>
      <c r="H21" s="1409"/>
      <c r="I21" s="1409"/>
      <c r="J21" s="1409"/>
      <c r="K21" s="1430"/>
      <c r="L21" s="1430"/>
      <c r="M21" s="1369"/>
      <c r="N21" s="1479"/>
    </row>
    <row r="22" spans="1:16" ht="16.5" customHeight="1" thickTop="1" thickBot="1" x14ac:dyDescent="0.3">
      <c r="A22" s="872"/>
      <c r="B22" s="880"/>
      <c r="C22" s="873"/>
      <c r="D22" s="874"/>
      <c r="E22" s="879" t="s">
        <v>19</v>
      </c>
      <c r="F22" s="1407"/>
      <c r="G22" s="1408"/>
      <c r="H22" s="1409"/>
      <c r="I22" s="1409"/>
      <c r="J22" s="1409"/>
      <c r="K22" s="1430"/>
      <c r="L22" s="1430"/>
      <c r="M22" s="1369"/>
      <c r="N22" s="1479"/>
    </row>
    <row r="23" spans="1:16" ht="22.5" customHeight="1" thickTop="1" thickBot="1" x14ac:dyDescent="0.3">
      <c r="A23" s="881"/>
      <c r="B23" s="1581"/>
      <c r="C23" s="1581"/>
      <c r="D23" s="882"/>
      <c r="E23" s="883" t="s">
        <v>20</v>
      </c>
      <c r="F23" s="1407"/>
      <c r="G23" s="1408"/>
      <c r="H23" s="1409"/>
      <c r="I23" s="1409"/>
      <c r="J23" s="1409"/>
      <c r="K23" s="1430"/>
      <c r="L23" s="1430"/>
      <c r="M23" s="1369"/>
      <c r="N23" s="1480"/>
    </row>
    <row r="24" spans="1:16" ht="16.5" customHeight="1" thickTop="1" thickBot="1" x14ac:dyDescent="0.3">
      <c r="A24" s="705"/>
      <c r="B24" s="706"/>
      <c r="C24" s="706"/>
      <c r="D24" s="707"/>
      <c r="E24" s="708" t="s">
        <v>15</v>
      </c>
      <c r="F24" s="1562"/>
      <c r="G24" s="1563"/>
      <c r="H24" s="1564"/>
      <c r="I24" s="1564"/>
      <c r="J24" s="1564"/>
      <c r="K24" s="1430"/>
      <c r="L24" s="1430"/>
      <c r="M24" s="1369">
        <f>SUM(F24:L24)</f>
        <v>0</v>
      </c>
      <c r="N24" s="1478">
        <f t="shared" ref="N24" si="3">IF(M24&lt;=35,0,M24-35)</f>
        <v>0</v>
      </c>
    </row>
    <row r="25" spans="1:16" ht="16.5" customHeight="1" thickTop="1" thickBot="1" x14ac:dyDescent="0.3">
      <c r="A25" s="705" t="s">
        <v>16</v>
      </c>
      <c r="B25" s="709" t="s">
        <v>174</v>
      </c>
      <c r="C25" s="710" t="s">
        <v>17</v>
      </c>
      <c r="D25" s="711" t="s">
        <v>174</v>
      </c>
      <c r="E25" s="712" t="s">
        <v>18</v>
      </c>
      <c r="F25" s="1562"/>
      <c r="G25" s="1563"/>
      <c r="H25" s="1564"/>
      <c r="I25" s="1564"/>
      <c r="J25" s="1564"/>
      <c r="K25" s="1430"/>
      <c r="L25" s="1430"/>
      <c r="M25" s="1369"/>
      <c r="N25" s="1479"/>
    </row>
    <row r="26" spans="1:16" ht="16.5" customHeight="1" thickTop="1" thickBot="1" x14ac:dyDescent="0.3">
      <c r="A26" s="713"/>
      <c r="B26" s="714"/>
      <c r="C26" s="706"/>
      <c r="D26" s="707"/>
      <c r="E26" s="712" t="s">
        <v>19</v>
      </c>
      <c r="F26" s="1562"/>
      <c r="G26" s="1563"/>
      <c r="H26" s="1564"/>
      <c r="I26" s="1564"/>
      <c r="J26" s="1564"/>
      <c r="K26" s="1430"/>
      <c r="L26" s="1430"/>
      <c r="M26" s="1369"/>
      <c r="N26" s="1479"/>
    </row>
    <row r="27" spans="1:16" ht="16.5" customHeight="1" thickTop="1" thickBot="1" x14ac:dyDescent="0.3">
      <c r="A27" s="715"/>
      <c r="B27" s="1582"/>
      <c r="C27" s="1582"/>
      <c r="D27" s="716"/>
      <c r="E27" s="717" t="s">
        <v>20</v>
      </c>
      <c r="F27" s="1562"/>
      <c r="G27" s="1563"/>
      <c r="H27" s="1564"/>
      <c r="I27" s="1564"/>
      <c r="J27" s="1564"/>
      <c r="K27" s="1430"/>
      <c r="L27" s="1430"/>
      <c r="M27" s="1369"/>
      <c r="N27" s="1480"/>
    </row>
    <row r="28" spans="1:16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6" ht="24.75" customHeight="1" thickTop="1" thickBot="1" x14ac:dyDescent="0.4">
      <c r="F29" s="225"/>
      <c r="G29" s="225"/>
      <c r="H29" s="225"/>
      <c r="I29" s="225"/>
      <c r="J29" s="225"/>
      <c r="K29" s="225"/>
      <c r="L29" s="225"/>
      <c r="M29" s="1426">
        <f>SUM(M8:M27)</f>
        <v>0</v>
      </c>
      <c r="O29" s="1186">
        <f>M29*10.15</f>
        <v>0</v>
      </c>
      <c r="P29" s="1052" t="s">
        <v>173</v>
      </c>
    </row>
    <row r="30" spans="1:16" ht="24.75" customHeight="1" thickTop="1" thickBot="1" x14ac:dyDescent="0.4">
      <c r="B30" s="1049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426"/>
      <c r="O30" s="1186"/>
      <c r="P30" s="1048">
        <f>SUM(N8:N27)</f>
        <v>0</v>
      </c>
    </row>
  </sheetData>
  <mergeCells count="55">
    <mergeCell ref="M24:M27"/>
    <mergeCell ref="M29:M30"/>
    <mergeCell ref="O29:O30"/>
    <mergeCell ref="L20:L23"/>
    <mergeCell ref="M20:M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B27:C27"/>
    <mergeCell ref="K20:K23"/>
    <mergeCell ref="J16:J19"/>
    <mergeCell ref="J24:J27"/>
    <mergeCell ref="K24:K27"/>
    <mergeCell ref="L24:L27"/>
    <mergeCell ref="K16:K19"/>
    <mergeCell ref="L16:L19"/>
    <mergeCell ref="J20:J23"/>
    <mergeCell ref="K12:K15"/>
    <mergeCell ref="L12:L15"/>
    <mergeCell ref="M12:M15"/>
    <mergeCell ref="B15:C15"/>
    <mergeCell ref="F16:F19"/>
    <mergeCell ref="G16:G19"/>
    <mergeCell ref="H16:H19"/>
    <mergeCell ref="I16:I19"/>
    <mergeCell ref="M16:M19"/>
    <mergeCell ref="B19:C19"/>
    <mergeCell ref="F12:F15"/>
    <mergeCell ref="G12:G15"/>
    <mergeCell ref="H12:H15"/>
    <mergeCell ref="I12:I15"/>
    <mergeCell ref="J12:J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N8:N11"/>
    <mergeCell ref="N12:N15"/>
    <mergeCell ref="N16:N19"/>
    <mergeCell ref="N20:N23"/>
    <mergeCell ref="N24:N27"/>
  </mergeCells>
  <conditionalFormatting sqref="M29">
    <cfRule type="expression" dxfId="7" priority="1">
      <formula>LEN(TRIM(M29))=0</formula>
    </cfRule>
  </conditionalFormatting>
  <conditionalFormatting sqref="M29">
    <cfRule type="cellIs" dxfId="6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{68AE3BDF-EE6A-4BED-A8E4-EB62010444EA}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AE3BDF-EE6A-4BED-A8E4-EB62010444EA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5DC9E-0618-45EE-89A1-E5B4FF56EF9A}">
  <dimension ref="A3:P30"/>
  <sheetViews>
    <sheetView workbookViewId="0">
      <selection activeCell="M29" sqref="M29:M30"/>
    </sheetView>
  </sheetViews>
  <sheetFormatPr baseColWidth="10" defaultRowHeight="15" x14ac:dyDescent="0.25"/>
  <cols>
    <col min="16" max="16" width="14.85546875" customWidth="1"/>
  </cols>
  <sheetData>
    <row r="3" spans="1:14" ht="28.5" x14ac:dyDescent="0.45">
      <c r="G3" s="190"/>
      <c r="H3" s="1567"/>
      <c r="I3" s="1567"/>
      <c r="J3" s="1567"/>
    </row>
    <row r="6" spans="1:14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  <c r="N6" s="1050"/>
    </row>
    <row r="7" spans="1:14" ht="16.5" thickTop="1" thickBot="1" x14ac:dyDescent="0.3">
      <c r="A7" s="1051"/>
      <c r="B7" s="1051"/>
      <c r="C7" s="1051"/>
      <c r="D7" s="1051"/>
      <c r="E7" s="1051"/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  <c r="N7" s="1045" t="s">
        <v>171</v>
      </c>
    </row>
    <row r="8" spans="1:14" ht="16.5" customHeight="1" thickTop="1" thickBot="1" x14ac:dyDescent="0.3">
      <c r="A8" s="1035"/>
      <c r="B8" s="1036"/>
      <c r="C8" s="1036"/>
      <c r="D8" s="1037"/>
      <c r="E8" s="1038" t="s">
        <v>15</v>
      </c>
      <c r="F8" s="1574"/>
      <c r="G8" s="1569"/>
      <c r="H8" s="1610"/>
      <c r="I8" s="1568"/>
      <c r="J8" s="1568"/>
      <c r="K8" s="1430"/>
      <c r="L8" s="1430"/>
      <c r="M8" s="1369">
        <f>SUM(F8:L8)</f>
        <v>0</v>
      </c>
      <c r="N8" s="1478">
        <f>IF(M8&lt;=35,0,M8-35)</f>
        <v>0</v>
      </c>
    </row>
    <row r="9" spans="1:14" ht="16.5" customHeight="1" thickTop="1" thickBot="1" x14ac:dyDescent="0.3">
      <c r="A9" s="666" t="s">
        <v>16</v>
      </c>
      <c r="B9" s="669" t="s">
        <v>174</v>
      </c>
      <c r="C9" s="670" t="s">
        <v>17</v>
      </c>
      <c r="D9" s="671" t="s">
        <v>174</v>
      </c>
      <c r="E9" s="527" t="s">
        <v>18</v>
      </c>
      <c r="F9" s="1574"/>
      <c r="G9" s="1569"/>
      <c r="H9" s="1611"/>
      <c r="I9" s="1569"/>
      <c r="J9" s="1569"/>
      <c r="K9" s="1430"/>
      <c r="L9" s="1430"/>
      <c r="M9" s="1369"/>
      <c r="N9" s="1479"/>
    </row>
    <row r="10" spans="1:14" ht="16.5" customHeight="1" thickTop="1" thickBot="1" x14ac:dyDescent="0.3">
      <c r="A10" s="666"/>
      <c r="B10" s="673"/>
      <c r="C10" s="667"/>
      <c r="D10" s="668"/>
      <c r="E10" s="527" t="s">
        <v>19</v>
      </c>
      <c r="F10" s="1574"/>
      <c r="G10" s="1569"/>
      <c r="H10" s="1611"/>
      <c r="I10" s="1569"/>
      <c r="J10" s="1569"/>
      <c r="K10" s="1430"/>
      <c r="L10" s="1430"/>
      <c r="M10" s="1369"/>
      <c r="N10" s="1479"/>
    </row>
    <row r="11" spans="1:14" ht="22.5" customHeight="1" thickTop="1" thickBot="1" x14ac:dyDescent="0.3">
      <c r="A11" s="1039"/>
      <c r="B11" s="1578"/>
      <c r="C11" s="1578"/>
      <c r="D11" s="1040"/>
      <c r="E11" s="528" t="s">
        <v>20</v>
      </c>
      <c r="F11" s="1574"/>
      <c r="G11" s="1569"/>
      <c r="H11" s="1612"/>
      <c r="I11" s="1568"/>
      <c r="J11" s="1568"/>
      <c r="K11" s="1430"/>
      <c r="L11" s="1430"/>
      <c r="M11" s="1369"/>
      <c r="N11" s="1480"/>
    </row>
    <row r="12" spans="1:14" ht="16.5" customHeight="1" thickTop="1" thickBot="1" x14ac:dyDescent="0.3">
      <c r="A12" s="693"/>
      <c r="B12" s="698"/>
      <c r="C12" s="698"/>
      <c r="D12" s="699"/>
      <c r="E12" s="1041" t="s">
        <v>15</v>
      </c>
      <c r="F12" s="1565"/>
      <c r="G12" s="1421"/>
      <c r="H12" s="1422"/>
      <c r="I12" s="1422"/>
      <c r="J12" s="1422"/>
      <c r="K12" s="1430"/>
      <c r="L12" s="1430"/>
      <c r="M12" s="1369">
        <f>SUM(F12:L12)</f>
        <v>0</v>
      </c>
      <c r="N12" s="1478">
        <f t="shared" ref="N12" si="0">IF(M12&lt;=35,0,M12-35)</f>
        <v>0</v>
      </c>
    </row>
    <row r="13" spans="1:14" ht="16.5" customHeight="1" thickTop="1" thickBot="1" x14ac:dyDescent="0.3">
      <c r="A13" s="693" t="s">
        <v>16</v>
      </c>
      <c r="B13" s="694" t="s">
        <v>174</v>
      </c>
      <c r="C13" s="695" t="s">
        <v>17</v>
      </c>
      <c r="D13" s="696" t="s">
        <v>174</v>
      </c>
      <c r="E13" s="530" t="s">
        <v>18</v>
      </c>
      <c r="F13" s="1565"/>
      <c r="G13" s="1421"/>
      <c r="H13" s="1422"/>
      <c r="I13" s="1422"/>
      <c r="J13" s="1422"/>
      <c r="K13" s="1430"/>
      <c r="L13" s="1430"/>
      <c r="M13" s="1369"/>
      <c r="N13" s="1479"/>
    </row>
    <row r="14" spans="1:14" ht="16.5" customHeight="1" thickTop="1" thickBot="1" x14ac:dyDescent="0.3">
      <c r="A14" s="693"/>
      <c r="B14" s="697"/>
      <c r="C14" s="698"/>
      <c r="D14" s="699"/>
      <c r="E14" s="530" t="s">
        <v>19</v>
      </c>
      <c r="F14" s="1565"/>
      <c r="G14" s="1421"/>
      <c r="H14" s="1422"/>
      <c r="I14" s="1422"/>
      <c r="J14" s="1422"/>
      <c r="K14" s="1430"/>
      <c r="L14" s="1430"/>
      <c r="M14" s="1369"/>
      <c r="N14" s="1479"/>
    </row>
    <row r="15" spans="1:14" ht="22.5" customHeight="1" thickTop="1" thickBot="1" x14ac:dyDescent="0.3">
      <c r="A15" s="700"/>
      <c r="B15" s="1579"/>
      <c r="C15" s="1579"/>
      <c r="D15" s="701"/>
      <c r="E15" s="702" t="s">
        <v>20</v>
      </c>
      <c r="F15" s="1565"/>
      <c r="G15" s="1421"/>
      <c r="H15" s="1422"/>
      <c r="I15" s="1422"/>
      <c r="J15" s="1422"/>
      <c r="K15" s="1430"/>
      <c r="L15" s="1430"/>
      <c r="M15" s="1369"/>
      <c r="N15" s="1480"/>
    </row>
    <row r="16" spans="1:14" ht="16.5" customHeight="1" thickTop="1" thickBot="1" x14ac:dyDescent="0.3">
      <c r="A16" s="938"/>
      <c r="B16" s="939"/>
      <c r="C16" s="939"/>
      <c r="D16" s="940"/>
      <c r="E16" s="1042" t="s">
        <v>15</v>
      </c>
      <c r="F16" s="1566"/>
      <c r="G16" s="1536"/>
      <c r="H16" s="1537"/>
      <c r="I16" s="1537"/>
      <c r="J16" s="1537"/>
      <c r="K16" s="1430"/>
      <c r="L16" s="1430"/>
      <c r="M16" s="1369">
        <f>SUM(F16:L16)</f>
        <v>0</v>
      </c>
      <c r="N16" s="1478">
        <f t="shared" ref="N16" si="1">IF(M16&lt;=35,0,M16-35)</f>
        <v>0</v>
      </c>
    </row>
    <row r="17" spans="1:16" ht="16.5" customHeight="1" thickTop="1" thickBot="1" x14ac:dyDescent="0.3">
      <c r="A17" s="938" t="s">
        <v>16</v>
      </c>
      <c r="B17" s="942" t="s">
        <v>174</v>
      </c>
      <c r="C17" s="943" t="s">
        <v>17</v>
      </c>
      <c r="D17" s="944" t="s">
        <v>174</v>
      </c>
      <c r="E17" s="945" t="s">
        <v>18</v>
      </c>
      <c r="F17" s="1566"/>
      <c r="G17" s="1536"/>
      <c r="H17" s="1537"/>
      <c r="I17" s="1537"/>
      <c r="J17" s="1537"/>
      <c r="K17" s="1430"/>
      <c r="L17" s="1430"/>
      <c r="M17" s="1369"/>
      <c r="N17" s="1479"/>
    </row>
    <row r="18" spans="1:16" ht="16.5" customHeight="1" thickTop="1" thickBot="1" x14ac:dyDescent="0.3">
      <c r="A18" s="938"/>
      <c r="B18" s="946"/>
      <c r="C18" s="939"/>
      <c r="D18" s="940"/>
      <c r="E18" s="945" t="s">
        <v>19</v>
      </c>
      <c r="F18" s="1566"/>
      <c r="G18" s="1536"/>
      <c r="H18" s="1537"/>
      <c r="I18" s="1537"/>
      <c r="J18" s="1537"/>
      <c r="K18" s="1430"/>
      <c r="L18" s="1430"/>
      <c r="M18" s="1369"/>
      <c r="N18" s="1479"/>
    </row>
    <row r="19" spans="1:16" ht="22.5" customHeight="1" thickTop="1" thickBot="1" x14ac:dyDescent="0.3">
      <c r="A19" s="947"/>
      <c r="B19" s="1580"/>
      <c r="C19" s="1580"/>
      <c r="D19" s="948"/>
      <c r="E19" s="949" t="s">
        <v>20</v>
      </c>
      <c r="F19" s="1566"/>
      <c r="G19" s="1536"/>
      <c r="H19" s="1537"/>
      <c r="I19" s="1537"/>
      <c r="J19" s="1537"/>
      <c r="K19" s="1430"/>
      <c r="L19" s="1430"/>
      <c r="M19" s="1369"/>
      <c r="N19" s="1480"/>
    </row>
    <row r="20" spans="1:16" ht="16.5" customHeight="1" thickTop="1" thickBot="1" x14ac:dyDescent="0.3">
      <c r="A20" s="872"/>
      <c r="B20" s="873"/>
      <c r="C20" s="873"/>
      <c r="D20" s="874"/>
      <c r="E20" s="875" t="s">
        <v>15</v>
      </c>
      <c r="F20" s="1407"/>
      <c r="G20" s="1408"/>
      <c r="H20" s="1409"/>
      <c r="I20" s="1409"/>
      <c r="J20" s="1409"/>
      <c r="K20" s="1430"/>
      <c r="L20" s="1430"/>
      <c r="M20" s="1369">
        <f>SUM(F20:L20)</f>
        <v>0</v>
      </c>
      <c r="N20" s="1478">
        <f t="shared" ref="N20" si="2">IF(M20&lt;=35,0,M20-35)</f>
        <v>0</v>
      </c>
    </row>
    <row r="21" spans="1:16" ht="16.5" customHeight="1" thickTop="1" thickBot="1" x14ac:dyDescent="0.3">
      <c r="A21" s="872" t="s">
        <v>16</v>
      </c>
      <c r="B21" s="876" t="s">
        <v>174</v>
      </c>
      <c r="C21" s="877" t="s">
        <v>17</v>
      </c>
      <c r="D21" s="878" t="s">
        <v>174</v>
      </c>
      <c r="E21" s="879" t="s">
        <v>18</v>
      </c>
      <c r="F21" s="1407"/>
      <c r="G21" s="1408"/>
      <c r="H21" s="1409"/>
      <c r="I21" s="1409"/>
      <c r="J21" s="1409"/>
      <c r="K21" s="1430"/>
      <c r="L21" s="1430"/>
      <c r="M21" s="1369"/>
      <c r="N21" s="1479"/>
    </row>
    <row r="22" spans="1:16" ht="16.5" customHeight="1" thickTop="1" thickBot="1" x14ac:dyDescent="0.3">
      <c r="A22" s="872"/>
      <c r="B22" s="880"/>
      <c r="C22" s="873"/>
      <c r="D22" s="874"/>
      <c r="E22" s="879" t="s">
        <v>19</v>
      </c>
      <c r="F22" s="1407"/>
      <c r="G22" s="1408"/>
      <c r="H22" s="1409"/>
      <c r="I22" s="1409"/>
      <c r="J22" s="1409"/>
      <c r="K22" s="1430"/>
      <c r="L22" s="1430"/>
      <c r="M22" s="1369"/>
      <c r="N22" s="1479"/>
    </row>
    <row r="23" spans="1:16" ht="22.5" customHeight="1" thickTop="1" thickBot="1" x14ac:dyDescent="0.3">
      <c r="A23" s="881"/>
      <c r="B23" s="1581"/>
      <c r="C23" s="1581"/>
      <c r="D23" s="882"/>
      <c r="E23" s="883" t="s">
        <v>20</v>
      </c>
      <c r="F23" s="1407"/>
      <c r="G23" s="1408"/>
      <c r="H23" s="1409"/>
      <c r="I23" s="1409"/>
      <c r="J23" s="1409"/>
      <c r="K23" s="1430"/>
      <c r="L23" s="1430"/>
      <c r="M23" s="1369"/>
      <c r="N23" s="1480"/>
    </row>
    <row r="24" spans="1:16" ht="16.5" customHeight="1" thickTop="1" thickBot="1" x14ac:dyDescent="0.3">
      <c r="A24" s="705"/>
      <c r="B24" s="706"/>
      <c r="C24" s="706"/>
      <c r="D24" s="707"/>
      <c r="E24" s="708" t="s">
        <v>15</v>
      </c>
      <c r="F24" s="1562"/>
      <c r="G24" s="1563"/>
      <c r="H24" s="1564"/>
      <c r="I24" s="1564"/>
      <c r="J24" s="1564"/>
      <c r="K24" s="1430"/>
      <c r="L24" s="1430"/>
      <c r="M24" s="1369">
        <f>SUM(F24:L24)</f>
        <v>0</v>
      </c>
      <c r="N24" s="1478">
        <f t="shared" ref="N24" si="3">IF(M24&lt;=35,0,M24-35)</f>
        <v>0</v>
      </c>
    </row>
    <row r="25" spans="1:16" ht="16.5" customHeight="1" thickTop="1" thickBot="1" x14ac:dyDescent="0.3">
      <c r="A25" s="705" t="s">
        <v>16</v>
      </c>
      <c r="B25" s="709" t="s">
        <v>174</v>
      </c>
      <c r="C25" s="710" t="s">
        <v>17</v>
      </c>
      <c r="D25" s="711" t="s">
        <v>174</v>
      </c>
      <c r="E25" s="712" t="s">
        <v>18</v>
      </c>
      <c r="F25" s="1562"/>
      <c r="G25" s="1563"/>
      <c r="H25" s="1564"/>
      <c r="I25" s="1564"/>
      <c r="J25" s="1564"/>
      <c r="K25" s="1430"/>
      <c r="L25" s="1430"/>
      <c r="M25" s="1369"/>
      <c r="N25" s="1479"/>
    </row>
    <row r="26" spans="1:16" ht="16.5" customHeight="1" thickTop="1" thickBot="1" x14ac:dyDescent="0.3">
      <c r="A26" s="713"/>
      <c r="B26" s="714"/>
      <c r="C26" s="706"/>
      <c r="D26" s="707"/>
      <c r="E26" s="712" t="s">
        <v>19</v>
      </c>
      <c r="F26" s="1562"/>
      <c r="G26" s="1563"/>
      <c r="H26" s="1564"/>
      <c r="I26" s="1564"/>
      <c r="J26" s="1564"/>
      <c r="K26" s="1430"/>
      <c r="L26" s="1430"/>
      <c r="M26" s="1369"/>
      <c r="N26" s="1479"/>
    </row>
    <row r="27" spans="1:16" ht="16.5" customHeight="1" thickTop="1" thickBot="1" x14ac:dyDescent="0.3">
      <c r="A27" s="715"/>
      <c r="B27" s="1582"/>
      <c r="C27" s="1582"/>
      <c r="D27" s="716"/>
      <c r="E27" s="717" t="s">
        <v>20</v>
      </c>
      <c r="F27" s="1562"/>
      <c r="G27" s="1563"/>
      <c r="H27" s="1564"/>
      <c r="I27" s="1564"/>
      <c r="J27" s="1564"/>
      <c r="K27" s="1430"/>
      <c r="L27" s="1430"/>
      <c r="M27" s="1369"/>
      <c r="N27" s="1480"/>
    </row>
    <row r="28" spans="1:16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6" ht="24.75" customHeight="1" thickTop="1" thickBot="1" x14ac:dyDescent="0.4">
      <c r="F29" s="225"/>
      <c r="G29" s="225"/>
      <c r="H29" s="225"/>
      <c r="I29" s="225"/>
      <c r="J29" s="225"/>
      <c r="K29" s="225"/>
      <c r="L29" s="225"/>
      <c r="M29" s="1426">
        <f>SUM(M8:M27)</f>
        <v>0</v>
      </c>
      <c r="O29" s="1186">
        <f>M29*10.15</f>
        <v>0</v>
      </c>
      <c r="P29" s="1047" t="s">
        <v>173</v>
      </c>
    </row>
    <row r="30" spans="1:16" ht="24.75" customHeight="1" thickTop="1" thickBot="1" x14ac:dyDescent="0.4">
      <c r="B30" s="1049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426"/>
      <c r="O30" s="1186"/>
      <c r="P30" s="1048">
        <f>SUM(N8:N27)</f>
        <v>0</v>
      </c>
    </row>
  </sheetData>
  <mergeCells count="55">
    <mergeCell ref="M24:M27"/>
    <mergeCell ref="M29:M30"/>
    <mergeCell ref="O29:O30"/>
    <mergeCell ref="L20:L23"/>
    <mergeCell ref="M20:M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B27:C27"/>
    <mergeCell ref="K20:K23"/>
    <mergeCell ref="J16:J19"/>
    <mergeCell ref="J24:J27"/>
    <mergeCell ref="K24:K27"/>
    <mergeCell ref="L24:L27"/>
    <mergeCell ref="K16:K19"/>
    <mergeCell ref="L16:L19"/>
    <mergeCell ref="J20:J23"/>
    <mergeCell ref="K12:K15"/>
    <mergeCell ref="L12:L15"/>
    <mergeCell ref="M12:M15"/>
    <mergeCell ref="B15:C15"/>
    <mergeCell ref="F16:F19"/>
    <mergeCell ref="G16:G19"/>
    <mergeCell ref="H16:H19"/>
    <mergeCell ref="I16:I19"/>
    <mergeCell ref="M16:M19"/>
    <mergeCell ref="B19:C19"/>
    <mergeCell ref="F12:F15"/>
    <mergeCell ref="G12:G15"/>
    <mergeCell ref="H12:H15"/>
    <mergeCell ref="I12:I15"/>
    <mergeCell ref="J12:J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N8:N11"/>
    <mergeCell ref="N12:N15"/>
    <mergeCell ref="N16:N19"/>
    <mergeCell ref="N20:N23"/>
    <mergeCell ref="N24:N27"/>
  </mergeCells>
  <conditionalFormatting sqref="M29">
    <cfRule type="expression" dxfId="5" priority="1">
      <formula>LEN(TRIM(M29))=0</formula>
    </cfRule>
  </conditionalFormatting>
  <conditionalFormatting sqref="M29">
    <cfRule type="cellIs" dxfId="4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{124BCDFA-3D15-4754-A4BD-A4A8801B4DD7}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24BCDFA-3D15-4754-A4BD-A4A8801B4DD7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8040F-C8B5-4A87-A2AB-91B4D67809F1}">
  <dimension ref="A3:P30"/>
  <sheetViews>
    <sheetView workbookViewId="0">
      <selection activeCell="M29" sqref="M29:M30"/>
    </sheetView>
  </sheetViews>
  <sheetFormatPr baseColWidth="10" defaultRowHeight="15" x14ac:dyDescent="0.25"/>
  <cols>
    <col min="16" max="16" width="15" customWidth="1"/>
  </cols>
  <sheetData>
    <row r="3" spans="1:14" ht="28.5" x14ac:dyDescent="0.45">
      <c r="G3" s="190"/>
      <c r="H3" s="1567"/>
      <c r="I3" s="1567"/>
      <c r="J3" s="1567"/>
    </row>
    <row r="6" spans="1:14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  <c r="N6" s="1050"/>
    </row>
    <row r="7" spans="1:14" ht="16.5" thickTop="1" thickBot="1" x14ac:dyDescent="0.3">
      <c r="A7" s="1051"/>
      <c r="B7" s="1051"/>
      <c r="C7" s="1051"/>
      <c r="D7" s="1051"/>
      <c r="E7" s="1051"/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  <c r="N7" s="1045" t="s">
        <v>171</v>
      </c>
    </row>
    <row r="8" spans="1:14" ht="16.5" customHeight="1" thickTop="1" thickBot="1" x14ac:dyDescent="0.3">
      <c r="A8" s="1035"/>
      <c r="B8" s="1036"/>
      <c r="C8" s="1036"/>
      <c r="D8" s="1037"/>
      <c r="E8" s="1038" t="s">
        <v>15</v>
      </c>
      <c r="F8" s="1574"/>
      <c r="G8" s="1569"/>
      <c r="H8" s="1610"/>
      <c r="I8" s="1568"/>
      <c r="J8" s="1568"/>
      <c r="K8" s="1430"/>
      <c r="L8" s="1430"/>
      <c r="M8" s="1369">
        <f>SUM(F8:L8)</f>
        <v>0</v>
      </c>
      <c r="N8" s="1478">
        <f>IF(M8&lt;=35,0,M8-35)</f>
        <v>0</v>
      </c>
    </row>
    <row r="9" spans="1:14" ht="16.5" customHeight="1" thickTop="1" thickBot="1" x14ac:dyDescent="0.3">
      <c r="A9" s="666" t="s">
        <v>16</v>
      </c>
      <c r="B9" s="669" t="s">
        <v>174</v>
      </c>
      <c r="C9" s="670" t="s">
        <v>17</v>
      </c>
      <c r="D9" s="671" t="s">
        <v>174</v>
      </c>
      <c r="E9" s="527" t="s">
        <v>18</v>
      </c>
      <c r="F9" s="1574"/>
      <c r="G9" s="1569"/>
      <c r="H9" s="1611"/>
      <c r="I9" s="1569"/>
      <c r="J9" s="1569"/>
      <c r="K9" s="1430"/>
      <c r="L9" s="1430"/>
      <c r="M9" s="1369"/>
      <c r="N9" s="1479"/>
    </row>
    <row r="10" spans="1:14" ht="16.5" customHeight="1" thickTop="1" thickBot="1" x14ac:dyDescent="0.3">
      <c r="A10" s="666"/>
      <c r="B10" s="673"/>
      <c r="C10" s="667"/>
      <c r="D10" s="668"/>
      <c r="E10" s="527" t="s">
        <v>19</v>
      </c>
      <c r="F10" s="1574"/>
      <c r="G10" s="1569"/>
      <c r="H10" s="1611"/>
      <c r="I10" s="1569"/>
      <c r="J10" s="1569"/>
      <c r="K10" s="1430"/>
      <c r="L10" s="1430"/>
      <c r="M10" s="1369"/>
      <c r="N10" s="1479"/>
    </row>
    <row r="11" spans="1:14" ht="22.5" customHeight="1" thickTop="1" thickBot="1" x14ac:dyDescent="0.3">
      <c r="A11" s="1039"/>
      <c r="B11" s="1578"/>
      <c r="C11" s="1578"/>
      <c r="D11" s="1040"/>
      <c r="E11" s="528" t="s">
        <v>20</v>
      </c>
      <c r="F11" s="1574"/>
      <c r="G11" s="1569"/>
      <c r="H11" s="1612"/>
      <c r="I11" s="1568"/>
      <c r="J11" s="1568"/>
      <c r="K11" s="1430"/>
      <c r="L11" s="1430"/>
      <c r="M11" s="1369"/>
      <c r="N11" s="1480"/>
    </row>
    <row r="12" spans="1:14" ht="16.5" customHeight="1" thickTop="1" thickBot="1" x14ac:dyDescent="0.3">
      <c r="A12" s="693"/>
      <c r="B12" s="698"/>
      <c r="C12" s="698"/>
      <c r="D12" s="699"/>
      <c r="E12" s="1041" t="s">
        <v>15</v>
      </c>
      <c r="F12" s="1565"/>
      <c r="G12" s="1421"/>
      <c r="H12" s="1422"/>
      <c r="I12" s="1422"/>
      <c r="J12" s="1422"/>
      <c r="K12" s="1430"/>
      <c r="L12" s="1430"/>
      <c r="M12" s="1369">
        <f>SUM(F12:L12)</f>
        <v>0</v>
      </c>
      <c r="N12" s="1478">
        <f t="shared" ref="N12" si="0">IF(M12&lt;=35,0,M12-35)</f>
        <v>0</v>
      </c>
    </row>
    <row r="13" spans="1:14" ht="16.5" customHeight="1" thickTop="1" thickBot="1" x14ac:dyDescent="0.3">
      <c r="A13" s="693" t="s">
        <v>16</v>
      </c>
      <c r="B13" s="694" t="s">
        <v>174</v>
      </c>
      <c r="C13" s="695" t="s">
        <v>17</v>
      </c>
      <c r="D13" s="696" t="s">
        <v>174</v>
      </c>
      <c r="E13" s="530" t="s">
        <v>18</v>
      </c>
      <c r="F13" s="1565"/>
      <c r="G13" s="1421"/>
      <c r="H13" s="1422"/>
      <c r="I13" s="1422"/>
      <c r="J13" s="1422"/>
      <c r="K13" s="1430"/>
      <c r="L13" s="1430"/>
      <c r="M13" s="1369"/>
      <c r="N13" s="1479"/>
    </row>
    <row r="14" spans="1:14" ht="16.5" customHeight="1" thickTop="1" thickBot="1" x14ac:dyDescent="0.3">
      <c r="A14" s="693"/>
      <c r="B14" s="697"/>
      <c r="C14" s="698"/>
      <c r="D14" s="699"/>
      <c r="E14" s="530" t="s">
        <v>19</v>
      </c>
      <c r="F14" s="1565"/>
      <c r="G14" s="1421"/>
      <c r="H14" s="1422"/>
      <c r="I14" s="1422"/>
      <c r="J14" s="1422"/>
      <c r="K14" s="1430"/>
      <c r="L14" s="1430"/>
      <c r="M14" s="1369"/>
      <c r="N14" s="1479"/>
    </row>
    <row r="15" spans="1:14" ht="22.5" customHeight="1" thickTop="1" thickBot="1" x14ac:dyDescent="0.3">
      <c r="A15" s="700"/>
      <c r="B15" s="1579"/>
      <c r="C15" s="1579"/>
      <c r="D15" s="701"/>
      <c r="E15" s="702" t="s">
        <v>20</v>
      </c>
      <c r="F15" s="1565"/>
      <c r="G15" s="1421"/>
      <c r="H15" s="1422"/>
      <c r="I15" s="1422"/>
      <c r="J15" s="1422"/>
      <c r="K15" s="1430"/>
      <c r="L15" s="1430"/>
      <c r="M15" s="1369"/>
      <c r="N15" s="1480"/>
    </row>
    <row r="16" spans="1:14" ht="16.5" customHeight="1" thickTop="1" thickBot="1" x14ac:dyDescent="0.3">
      <c r="A16" s="938"/>
      <c r="B16" s="939"/>
      <c r="C16" s="939"/>
      <c r="D16" s="940"/>
      <c r="E16" s="1042" t="s">
        <v>15</v>
      </c>
      <c r="F16" s="1566"/>
      <c r="G16" s="1536"/>
      <c r="H16" s="1537"/>
      <c r="I16" s="1537"/>
      <c r="J16" s="1537"/>
      <c r="K16" s="1430"/>
      <c r="L16" s="1430"/>
      <c r="M16" s="1369">
        <f>SUM(F16:L16)</f>
        <v>0</v>
      </c>
      <c r="N16" s="1478">
        <f t="shared" ref="N16" si="1">IF(M16&lt;=35,0,M16-35)</f>
        <v>0</v>
      </c>
    </row>
    <row r="17" spans="1:16" ht="16.5" customHeight="1" thickTop="1" thickBot="1" x14ac:dyDescent="0.3">
      <c r="A17" s="938" t="s">
        <v>16</v>
      </c>
      <c r="B17" s="942" t="s">
        <v>174</v>
      </c>
      <c r="C17" s="943" t="s">
        <v>17</v>
      </c>
      <c r="D17" s="944" t="s">
        <v>174</v>
      </c>
      <c r="E17" s="945" t="s">
        <v>18</v>
      </c>
      <c r="F17" s="1566"/>
      <c r="G17" s="1536"/>
      <c r="H17" s="1537"/>
      <c r="I17" s="1537"/>
      <c r="J17" s="1537"/>
      <c r="K17" s="1430"/>
      <c r="L17" s="1430"/>
      <c r="M17" s="1369"/>
      <c r="N17" s="1479"/>
    </row>
    <row r="18" spans="1:16" ht="16.5" customHeight="1" thickTop="1" thickBot="1" x14ac:dyDescent="0.3">
      <c r="A18" s="938"/>
      <c r="B18" s="946"/>
      <c r="C18" s="939"/>
      <c r="D18" s="940"/>
      <c r="E18" s="945" t="s">
        <v>19</v>
      </c>
      <c r="F18" s="1566"/>
      <c r="G18" s="1536"/>
      <c r="H18" s="1537"/>
      <c r="I18" s="1537"/>
      <c r="J18" s="1537"/>
      <c r="K18" s="1430"/>
      <c r="L18" s="1430"/>
      <c r="M18" s="1369"/>
      <c r="N18" s="1479"/>
    </row>
    <row r="19" spans="1:16" ht="22.5" customHeight="1" thickTop="1" thickBot="1" x14ac:dyDescent="0.3">
      <c r="A19" s="947"/>
      <c r="B19" s="1580"/>
      <c r="C19" s="1580"/>
      <c r="D19" s="948"/>
      <c r="E19" s="949" t="s">
        <v>20</v>
      </c>
      <c r="F19" s="1566"/>
      <c r="G19" s="1536"/>
      <c r="H19" s="1537"/>
      <c r="I19" s="1537"/>
      <c r="J19" s="1537"/>
      <c r="K19" s="1430"/>
      <c r="L19" s="1430"/>
      <c r="M19" s="1369"/>
      <c r="N19" s="1480"/>
    </row>
    <row r="20" spans="1:16" ht="16.5" customHeight="1" thickTop="1" thickBot="1" x14ac:dyDescent="0.3">
      <c r="A20" s="872"/>
      <c r="B20" s="873"/>
      <c r="C20" s="873"/>
      <c r="D20" s="874"/>
      <c r="E20" s="875" t="s">
        <v>15</v>
      </c>
      <c r="F20" s="1407"/>
      <c r="G20" s="1408"/>
      <c r="H20" s="1409"/>
      <c r="I20" s="1409"/>
      <c r="J20" s="1409"/>
      <c r="K20" s="1430"/>
      <c r="L20" s="1430"/>
      <c r="M20" s="1369">
        <f>SUM(F20:L20)</f>
        <v>0</v>
      </c>
      <c r="N20" s="1478">
        <f t="shared" ref="N20" si="2">IF(M20&lt;=35,0,M20-35)</f>
        <v>0</v>
      </c>
    </row>
    <row r="21" spans="1:16" ht="16.5" customHeight="1" thickTop="1" thickBot="1" x14ac:dyDescent="0.3">
      <c r="A21" s="872" t="s">
        <v>16</v>
      </c>
      <c r="B21" s="876" t="s">
        <v>174</v>
      </c>
      <c r="C21" s="877" t="s">
        <v>17</v>
      </c>
      <c r="D21" s="878" t="s">
        <v>174</v>
      </c>
      <c r="E21" s="879" t="s">
        <v>18</v>
      </c>
      <c r="F21" s="1407"/>
      <c r="G21" s="1408"/>
      <c r="H21" s="1409"/>
      <c r="I21" s="1409"/>
      <c r="J21" s="1409"/>
      <c r="K21" s="1430"/>
      <c r="L21" s="1430"/>
      <c r="M21" s="1369"/>
      <c r="N21" s="1479"/>
    </row>
    <row r="22" spans="1:16" ht="16.5" customHeight="1" thickTop="1" thickBot="1" x14ac:dyDescent="0.3">
      <c r="A22" s="872"/>
      <c r="B22" s="880"/>
      <c r="C22" s="873"/>
      <c r="D22" s="874"/>
      <c r="E22" s="879" t="s">
        <v>19</v>
      </c>
      <c r="F22" s="1407"/>
      <c r="G22" s="1408"/>
      <c r="H22" s="1409"/>
      <c r="I22" s="1409"/>
      <c r="J22" s="1409"/>
      <c r="K22" s="1430"/>
      <c r="L22" s="1430"/>
      <c r="M22" s="1369"/>
      <c r="N22" s="1479"/>
    </row>
    <row r="23" spans="1:16" ht="22.5" customHeight="1" thickTop="1" thickBot="1" x14ac:dyDescent="0.3">
      <c r="A23" s="881"/>
      <c r="B23" s="1581"/>
      <c r="C23" s="1581"/>
      <c r="D23" s="882"/>
      <c r="E23" s="883" t="s">
        <v>20</v>
      </c>
      <c r="F23" s="1407"/>
      <c r="G23" s="1408"/>
      <c r="H23" s="1409"/>
      <c r="I23" s="1409"/>
      <c r="J23" s="1409"/>
      <c r="K23" s="1430"/>
      <c r="L23" s="1430"/>
      <c r="M23" s="1369"/>
      <c r="N23" s="1480"/>
    </row>
    <row r="24" spans="1:16" ht="16.5" customHeight="1" thickTop="1" thickBot="1" x14ac:dyDescent="0.3">
      <c r="A24" s="705"/>
      <c r="B24" s="706"/>
      <c r="C24" s="706"/>
      <c r="D24" s="707"/>
      <c r="E24" s="708" t="s">
        <v>15</v>
      </c>
      <c r="F24" s="1562"/>
      <c r="G24" s="1563"/>
      <c r="H24" s="1564"/>
      <c r="I24" s="1564"/>
      <c r="J24" s="1564"/>
      <c r="K24" s="1430"/>
      <c r="L24" s="1430"/>
      <c r="M24" s="1369">
        <f>SUM(F24:L24)</f>
        <v>0</v>
      </c>
      <c r="N24" s="1478">
        <f t="shared" ref="N24" si="3">IF(M24&lt;=35,0,M24-35)</f>
        <v>0</v>
      </c>
    </row>
    <row r="25" spans="1:16" ht="16.5" customHeight="1" thickTop="1" thickBot="1" x14ac:dyDescent="0.3">
      <c r="A25" s="705" t="s">
        <v>16</v>
      </c>
      <c r="B25" s="709" t="s">
        <v>174</v>
      </c>
      <c r="C25" s="710" t="s">
        <v>17</v>
      </c>
      <c r="D25" s="711" t="s">
        <v>174</v>
      </c>
      <c r="E25" s="712" t="s">
        <v>18</v>
      </c>
      <c r="F25" s="1562"/>
      <c r="G25" s="1563"/>
      <c r="H25" s="1564"/>
      <c r="I25" s="1564"/>
      <c r="J25" s="1564"/>
      <c r="K25" s="1430"/>
      <c r="L25" s="1430"/>
      <c r="M25" s="1369"/>
      <c r="N25" s="1479"/>
    </row>
    <row r="26" spans="1:16" ht="16.5" customHeight="1" thickTop="1" thickBot="1" x14ac:dyDescent="0.3">
      <c r="A26" s="713"/>
      <c r="B26" s="714"/>
      <c r="C26" s="706"/>
      <c r="D26" s="707"/>
      <c r="E26" s="712" t="s">
        <v>19</v>
      </c>
      <c r="F26" s="1562"/>
      <c r="G26" s="1563"/>
      <c r="H26" s="1564"/>
      <c r="I26" s="1564"/>
      <c r="J26" s="1564"/>
      <c r="K26" s="1430"/>
      <c r="L26" s="1430"/>
      <c r="M26" s="1369"/>
      <c r="N26" s="1479"/>
    </row>
    <row r="27" spans="1:16" ht="16.5" customHeight="1" thickTop="1" thickBot="1" x14ac:dyDescent="0.3">
      <c r="A27" s="715"/>
      <c r="B27" s="1582"/>
      <c r="C27" s="1582"/>
      <c r="D27" s="716"/>
      <c r="E27" s="717" t="s">
        <v>20</v>
      </c>
      <c r="F27" s="1562"/>
      <c r="G27" s="1563"/>
      <c r="H27" s="1564"/>
      <c r="I27" s="1564"/>
      <c r="J27" s="1564"/>
      <c r="K27" s="1430"/>
      <c r="L27" s="1430"/>
      <c r="M27" s="1369"/>
      <c r="N27" s="1480"/>
    </row>
    <row r="28" spans="1:16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6" ht="24.75" customHeight="1" thickTop="1" thickBot="1" x14ac:dyDescent="0.4">
      <c r="F29" s="225"/>
      <c r="G29" s="225"/>
      <c r="H29" s="225"/>
      <c r="I29" s="225"/>
      <c r="J29" s="225"/>
      <c r="K29" s="225"/>
      <c r="L29" s="225"/>
      <c r="M29" s="1426">
        <f>SUM(M8:M27)</f>
        <v>0</v>
      </c>
      <c r="O29" s="1186">
        <f>M29*10.15</f>
        <v>0</v>
      </c>
      <c r="P29" s="1047" t="s">
        <v>173</v>
      </c>
    </row>
    <row r="30" spans="1:16" ht="24.75" customHeight="1" thickTop="1" thickBot="1" x14ac:dyDescent="0.4">
      <c r="B30" s="1049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426"/>
      <c r="O30" s="1186"/>
      <c r="P30" s="1048">
        <f>SUM(N8:N27)</f>
        <v>0</v>
      </c>
    </row>
  </sheetData>
  <mergeCells count="55">
    <mergeCell ref="M24:M27"/>
    <mergeCell ref="M29:M30"/>
    <mergeCell ref="O29:O30"/>
    <mergeCell ref="L20:L23"/>
    <mergeCell ref="M20:M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B27:C27"/>
    <mergeCell ref="K20:K23"/>
    <mergeCell ref="J16:J19"/>
    <mergeCell ref="J24:J27"/>
    <mergeCell ref="K24:K27"/>
    <mergeCell ref="L24:L27"/>
    <mergeCell ref="K16:K19"/>
    <mergeCell ref="L16:L19"/>
    <mergeCell ref="J20:J23"/>
    <mergeCell ref="K12:K15"/>
    <mergeCell ref="L12:L15"/>
    <mergeCell ref="M12:M15"/>
    <mergeCell ref="B15:C15"/>
    <mergeCell ref="F16:F19"/>
    <mergeCell ref="G16:G19"/>
    <mergeCell ref="H16:H19"/>
    <mergeCell ref="I16:I19"/>
    <mergeCell ref="M16:M19"/>
    <mergeCell ref="B19:C19"/>
    <mergeCell ref="F12:F15"/>
    <mergeCell ref="G12:G15"/>
    <mergeCell ref="H12:H15"/>
    <mergeCell ref="I12:I15"/>
    <mergeCell ref="J12:J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  <mergeCell ref="N8:N11"/>
    <mergeCell ref="N12:N15"/>
    <mergeCell ref="N16:N19"/>
    <mergeCell ref="N20:N23"/>
    <mergeCell ref="N24:N27"/>
  </mergeCells>
  <conditionalFormatting sqref="M29">
    <cfRule type="expression" dxfId="3" priority="1">
      <formula>LEN(TRIM(M29))=0</formula>
    </cfRule>
  </conditionalFormatting>
  <conditionalFormatting sqref="M29">
    <cfRule type="cellIs" dxfId="2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{8DC7E7B7-D417-4742-8DB8-D46EAA66ACBC}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DC7E7B7-D417-4742-8DB8-D46EAA66ACBC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BF0F4-0B88-405B-9196-8D3281DF52B3}">
  <dimension ref="A3:O30"/>
  <sheetViews>
    <sheetView workbookViewId="0">
      <selection activeCell="Q23" sqref="Q23"/>
    </sheetView>
  </sheetViews>
  <sheetFormatPr baseColWidth="10" defaultRowHeight="15" x14ac:dyDescent="0.25"/>
  <sheetData>
    <row r="3" spans="1:13" ht="28.5" x14ac:dyDescent="0.45">
      <c r="F3" t="s">
        <v>3</v>
      </c>
      <c r="G3" s="190"/>
      <c r="H3" s="1313"/>
      <c r="I3" s="1200"/>
      <c r="J3" s="1200"/>
    </row>
    <row r="6" spans="1:13" ht="15.75" thickBot="1" x14ac:dyDescent="0.3">
      <c r="A6" s="1410" t="s">
        <v>5</v>
      </c>
      <c r="B6" s="1410"/>
      <c r="C6" s="1410"/>
      <c r="D6" s="1410"/>
      <c r="E6" s="884" t="s">
        <v>154</v>
      </c>
      <c r="F6" s="1411" t="s">
        <v>6</v>
      </c>
      <c r="G6" s="1411"/>
      <c r="H6" s="1411"/>
      <c r="I6" s="1411"/>
      <c r="J6" s="1411"/>
      <c r="K6" s="1411"/>
      <c r="L6" s="1411"/>
      <c r="M6" s="1411"/>
    </row>
    <row r="7" spans="1:13" ht="16.5" thickTop="1" thickBot="1" x14ac:dyDescent="0.3">
      <c r="F7" s="5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233" t="s">
        <v>14</v>
      </c>
    </row>
    <row r="8" spans="1:13" ht="16.5" thickTop="1" thickBot="1" x14ac:dyDescent="0.3">
      <c r="A8" s="335"/>
      <c r="B8" s="336"/>
      <c r="C8" s="336"/>
      <c r="D8" s="337"/>
      <c r="E8" s="155" t="s">
        <v>15</v>
      </c>
      <c r="F8" s="1613"/>
      <c r="G8" s="1614"/>
      <c r="H8" s="1615"/>
      <c r="I8" s="1615"/>
      <c r="J8" s="1615"/>
      <c r="K8" s="1430"/>
      <c r="L8" s="1430"/>
      <c r="M8" s="1369">
        <f>SUM(F8:L8)</f>
        <v>0</v>
      </c>
    </row>
    <row r="9" spans="1:13" ht="16.5" thickTop="1" thickBot="1" x14ac:dyDescent="0.3">
      <c r="A9" s="338" t="s">
        <v>16</v>
      </c>
      <c r="B9" s="339"/>
      <c r="C9" s="215" t="s">
        <v>17</v>
      </c>
      <c r="D9" s="340"/>
      <c r="E9" s="210" t="s">
        <v>18</v>
      </c>
      <c r="F9" s="1613"/>
      <c r="G9" s="1614"/>
      <c r="H9" s="1614"/>
      <c r="I9" s="1614"/>
      <c r="J9" s="1614"/>
      <c r="K9" s="1430"/>
      <c r="L9" s="1430"/>
      <c r="M9" s="1369"/>
    </row>
    <row r="10" spans="1:13" ht="16.5" thickTop="1" thickBot="1" x14ac:dyDescent="0.3">
      <c r="A10" s="338"/>
      <c r="B10" s="341"/>
      <c r="C10" s="178"/>
      <c r="D10" s="342"/>
      <c r="E10" s="210" t="s">
        <v>19</v>
      </c>
      <c r="F10" s="1613"/>
      <c r="G10" s="1614"/>
      <c r="H10" s="1614"/>
      <c r="I10" s="1614"/>
      <c r="J10" s="1614"/>
      <c r="K10" s="1430"/>
      <c r="L10" s="1430"/>
      <c r="M10" s="1369"/>
    </row>
    <row r="11" spans="1:13" ht="22.5" thickTop="1" thickBot="1" x14ac:dyDescent="0.4">
      <c r="A11" s="343"/>
      <c r="B11" s="1150"/>
      <c r="C11" s="1150"/>
      <c r="D11" s="344"/>
      <c r="E11" s="345" t="s">
        <v>20</v>
      </c>
      <c r="F11" s="1613"/>
      <c r="G11" s="1614"/>
      <c r="H11" s="1615"/>
      <c r="I11" s="1615"/>
      <c r="J11" s="1615"/>
      <c r="K11" s="1430"/>
      <c r="L11" s="1430"/>
      <c r="M11" s="1369"/>
    </row>
    <row r="12" spans="1:13" ht="16.5" thickTop="1" thickBot="1" x14ac:dyDescent="0.3">
      <c r="A12" s="338"/>
      <c r="B12" s="178"/>
      <c r="C12" s="178"/>
      <c r="D12" s="342"/>
      <c r="E12" s="211" t="s">
        <v>15</v>
      </c>
      <c r="F12" s="1616"/>
      <c r="G12" s="1617"/>
      <c r="H12" s="1615"/>
      <c r="I12" s="1615"/>
      <c r="J12" s="1615"/>
      <c r="K12" s="1430"/>
      <c r="L12" s="1430"/>
      <c r="M12" s="1369">
        <f>SUM(F12:L12)</f>
        <v>0</v>
      </c>
    </row>
    <row r="13" spans="1:13" ht="16.5" thickTop="1" thickBot="1" x14ac:dyDescent="0.3">
      <c r="A13" s="338" t="s">
        <v>16</v>
      </c>
      <c r="B13" s="339"/>
      <c r="C13" s="215" t="s">
        <v>17</v>
      </c>
      <c r="D13" s="340"/>
      <c r="E13" s="210" t="s">
        <v>18</v>
      </c>
      <c r="F13" s="1616"/>
      <c r="G13" s="1617"/>
      <c r="H13" s="1615"/>
      <c r="I13" s="1615"/>
      <c r="J13" s="1615"/>
      <c r="K13" s="1430"/>
      <c r="L13" s="1430"/>
      <c r="M13" s="1369"/>
    </row>
    <row r="14" spans="1:13" ht="16.5" thickTop="1" thickBot="1" x14ac:dyDescent="0.3">
      <c r="A14" s="338"/>
      <c r="B14" s="341"/>
      <c r="C14" s="178"/>
      <c r="D14" s="342"/>
      <c r="E14" s="210" t="s">
        <v>19</v>
      </c>
      <c r="F14" s="1616"/>
      <c r="G14" s="1617"/>
      <c r="H14" s="1615"/>
      <c r="I14" s="1615"/>
      <c r="J14" s="1615"/>
      <c r="K14" s="1430"/>
      <c r="L14" s="1430"/>
      <c r="M14" s="1369"/>
    </row>
    <row r="15" spans="1:13" ht="22.5" thickTop="1" thickBot="1" x14ac:dyDescent="0.4">
      <c r="A15" s="343"/>
      <c r="B15" s="1150"/>
      <c r="C15" s="1150"/>
      <c r="D15" s="344"/>
      <c r="E15" s="345" t="s">
        <v>20</v>
      </c>
      <c r="F15" s="1616"/>
      <c r="G15" s="1617"/>
      <c r="H15" s="1615"/>
      <c r="I15" s="1615"/>
      <c r="J15" s="1615"/>
      <c r="K15" s="1430"/>
      <c r="L15" s="1430"/>
      <c r="M15" s="1369"/>
    </row>
    <row r="16" spans="1:13" ht="16.5" thickTop="1" thickBot="1" x14ac:dyDescent="0.3">
      <c r="A16" s="338"/>
      <c r="B16" s="178"/>
      <c r="C16" s="178"/>
      <c r="D16" s="342"/>
      <c r="E16" s="156" t="s">
        <v>15</v>
      </c>
      <c r="F16" s="1616"/>
      <c r="G16" s="1617"/>
      <c r="H16" s="1615"/>
      <c r="I16" s="1615"/>
      <c r="J16" s="1615"/>
      <c r="K16" s="1430"/>
      <c r="L16" s="1430"/>
      <c r="M16" s="1369">
        <f>SUM(F16:L16)</f>
        <v>0</v>
      </c>
    </row>
    <row r="17" spans="1:15" ht="16.5" thickTop="1" thickBot="1" x14ac:dyDescent="0.3">
      <c r="A17" s="338" t="s">
        <v>16</v>
      </c>
      <c r="B17" s="339"/>
      <c r="C17" s="215" t="s">
        <v>17</v>
      </c>
      <c r="D17" s="340"/>
      <c r="E17" s="210" t="s">
        <v>18</v>
      </c>
      <c r="F17" s="1616"/>
      <c r="G17" s="1617"/>
      <c r="H17" s="1615"/>
      <c r="I17" s="1615"/>
      <c r="J17" s="1615"/>
      <c r="K17" s="1430"/>
      <c r="L17" s="1430"/>
      <c r="M17" s="1369"/>
    </row>
    <row r="18" spans="1:15" ht="16.5" thickTop="1" thickBot="1" x14ac:dyDescent="0.3">
      <c r="A18" s="338"/>
      <c r="B18" s="341"/>
      <c r="C18" s="178"/>
      <c r="D18" s="342"/>
      <c r="E18" s="210" t="s">
        <v>19</v>
      </c>
      <c r="F18" s="1616"/>
      <c r="G18" s="1617"/>
      <c r="H18" s="1615"/>
      <c r="I18" s="1615"/>
      <c r="J18" s="1615"/>
      <c r="K18" s="1430"/>
      <c r="L18" s="1430"/>
      <c r="M18" s="1369"/>
    </row>
    <row r="19" spans="1:15" ht="22.5" thickTop="1" thickBot="1" x14ac:dyDescent="0.4">
      <c r="A19" s="343"/>
      <c r="B19" s="1150"/>
      <c r="C19" s="1150"/>
      <c r="D19" s="344"/>
      <c r="E19" s="345" t="s">
        <v>20</v>
      </c>
      <c r="F19" s="1616"/>
      <c r="G19" s="1617"/>
      <c r="H19" s="1615"/>
      <c r="I19" s="1615"/>
      <c r="J19" s="1615"/>
      <c r="K19" s="1430"/>
      <c r="L19" s="1430"/>
      <c r="M19" s="1369"/>
    </row>
    <row r="20" spans="1:15" ht="16.5" thickTop="1" thickBot="1" x14ac:dyDescent="0.3">
      <c r="A20" s="338"/>
      <c r="B20" s="178"/>
      <c r="C20" s="178"/>
      <c r="D20" s="342"/>
      <c r="E20" s="156" t="s">
        <v>15</v>
      </c>
      <c r="F20" s="1616"/>
      <c r="G20" s="1617"/>
      <c r="H20" s="1615"/>
      <c r="I20" s="1615"/>
      <c r="J20" s="1615"/>
      <c r="K20" s="1430"/>
      <c r="L20" s="1430"/>
      <c r="M20" s="1369">
        <f>SUM(F20:L20)</f>
        <v>0</v>
      </c>
    </row>
    <row r="21" spans="1:15" ht="16.5" thickTop="1" thickBot="1" x14ac:dyDescent="0.3">
      <c r="A21" s="338" t="s">
        <v>16</v>
      </c>
      <c r="B21" s="339"/>
      <c r="C21" s="215" t="s">
        <v>17</v>
      </c>
      <c r="D21" s="340"/>
      <c r="E21" s="210" t="s">
        <v>18</v>
      </c>
      <c r="F21" s="1616"/>
      <c r="G21" s="1617"/>
      <c r="H21" s="1615"/>
      <c r="I21" s="1615"/>
      <c r="J21" s="1615"/>
      <c r="K21" s="1430"/>
      <c r="L21" s="1430"/>
      <c r="M21" s="1369"/>
    </row>
    <row r="22" spans="1:15" ht="16.5" thickTop="1" thickBot="1" x14ac:dyDescent="0.3">
      <c r="A22" s="338"/>
      <c r="B22" s="341"/>
      <c r="C22" s="178"/>
      <c r="D22" s="342"/>
      <c r="E22" s="210" t="s">
        <v>19</v>
      </c>
      <c r="F22" s="1616"/>
      <c r="G22" s="1617"/>
      <c r="H22" s="1615"/>
      <c r="I22" s="1615"/>
      <c r="J22" s="1615"/>
      <c r="K22" s="1430"/>
      <c r="L22" s="1430"/>
      <c r="M22" s="1369"/>
    </row>
    <row r="23" spans="1:15" ht="22.5" thickTop="1" thickBot="1" x14ac:dyDescent="0.4">
      <c r="A23" s="343"/>
      <c r="B23" s="1150"/>
      <c r="C23" s="1150"/>
      <c r="D23" s="344"/>
      <c r="E23" s="345" t="s">
        <v>20</v>
      </c>
      <c r="F23" s="1616"/>
      <c r="G23" s="1617"/>
      <c r="H23" s="1615"/>
      <c r="I23" s="1615"/>
      <c r="J23" s="1615"/>
      <c r="K23" s="1430"/>
      <c r="L23" s="1430"/>
      <c r="M23" s="1369"/>
    </row>
    <row r="24" spans="1:15" ht="16.5" thickTop="1" thickBot="1" x14ac:dyDescent="0.3">
      <c r="A24" s="338"/>
      <c r="B24" s="178"/>
      <c r="C24" s="178"/>
      <c r="D24" s="342"/>
      <c r="E24" s="156" t="s">
        <v>15</v>
      </c>
      <c r="F24" s="1616"/>
      <c r="G24" s="1617"/>
      <c r="H24" s="1615"/>
      <c r="I24" s="1615"/>
      <c r="J24" s="1615"/>
      <c r="K24" s="1430"/>
      <c r="L24" s="1430"/>
      <c r="M24" s="1369">
        <f>SUM(F24:L24)</f>
        <v>0</v>
      </c>
    </row>
    <row r="25" spans="1:15" ht="16.5" thickTop="1" thickBot="1" x14ac:dyDescent="0.3">
      <c r="A25" s="338" t="s">
        <v>16</v>
      </c>
      <c r="B25" s="339"/>
      <c r="C25" s="215" t="s">
        <v>17</v>
      </c>
      <c r="D25" s="340"/>
      <c r="E25" s="210" t="s">
        <v>18</v>
      </c>
      <c r="F25" s="1616"/>
      <c r="G25" s="1617"/>
      <c r="H25" s="1615"/>
      <c r="I25" s="1615"/>
      <c r="J25" s="1615"/>
      <c r="K25" s="1430"/>
      <c r="L25" s="1430"/>
      <c r="M25" s="1369"/>
    </row>
    <row r="26" spans="1:15" ht="16.5" thickTop="1" thickBot="1" x14ac:dyDescent="0.3">
      <c r="A26" s="358"/>
      <c r="B26" s="341"/>
      <c r="C26" s="178"/>
      <c r="D26" s="342"/>
      <c r="E26" s="210" t="s">
        <v>19</v>
      </c>
      <c r="F26" s="1616"/>
      <c r="G26" s="1617"/>
      <c r="H26" s="1615"/>
      <c r="I26" s="1615"/>
      <c r="J26" s="1615"/>
      <c r="K26" s="1430"/>
      <c r="L26" s="1430"/>
      <c r="M26" s="1369"/>
    </row>
    <row r="27" spans="1:15" ht="16.5" thickTop="1" thickBot="1" x14ac:dyDescent="0.3">
      <c r="A27" s="359"/>
      <c r="B27" s="360"/>
      <c r="C27" s="360"/>
      <c r="D27" s="361"/>
      <c r="E27" s="362" t="s">
        <v>20</v>
      </c>
      <c r="F27" s="1616"/>
      <c r="G27" s="1617"/>
      <c r="H27" s="1615"/>
      <c r="I27" s="1615"/>
      <c r="J27" s="1615"/>
      <c r="K27" s="1430"/>
      <c r="L27" s="1430"/>
      <c r="M27" s="1369"/>
    </row>
    <row r="28" spans="1:15" ht="24.75" thickTop="1" thickBot="1" x14ac:dyDescent="0.4">
      <c r="F28" s="225"/>
      <c r="G28" s="225"/>
      <c r="H28" s="225"/>
      <c r="I28" s="225"/>
      <c r="J28" s="225"/>
      <c r="K28" s="225"/>
      <c r="L28" s="225"/>
      <c r="M28" s="225"/>
    </row>
    <row r="29" spans="1:15" ht="24.75" thickTop="1" thickBot="1" x14ac:dyDescent="0.4">
      <c r="F29" s="225"/>
      <c r="G29" s="225"/>
      <c r="H29" s="225"/>
      <c r="I29" s="225"/>
      <c r="J29" s="225"/>
      <c r="K29" s="225"/>
      <c r="L29" s="225"/>
      <c r="M29" s="1426">
        <f>SUM(M8:M27)</f>
        <v>0</v>
      </c>
      <c r="O29" s="1391">
        <f>M29*10.03</f>
        <v>0</v>
      </c>
    </row>
    <row r="30" spans="1:15" ht="24.75" thickTop="1" thickBot="1" x14ac:dyDescent="0.4">
      <c r="B30" s="893"/>
      <c r="C30" s="45"/>
      <c r="D30" s="45"/>
      <c r="E30" s="45"/>
      <c r="F30" s="522" t="s">
        <v>21</v>
      </c>
      <c r="G30" s="522"/>
      <c r="H30" s="522"/>
      <c r="I30" s="299"/>
      <c r="J30" s="299"/>
      <c r="K30" s="299"/>
      <c r="L30" s="299"/>
      <c r="M30" s="1426"/>
      <c r="O30" s="1391"/>
    </row>
  </sheetData>
  <mergeCells count="49">
    <mergeCell ref="M24:M27"/>
    <mergeCell ref="M29:M30"/>
    <mergeCell ref="O29:O30"/>
    <mergeCell ref="L20:L23"/>
    <mergeCell ref="M20:M23"/>
    <mergeCell ref="B23:C23"/>
    <mergeCell ref="F24:F27"/>
    <mergeCell ref="G24:G27"/>
    <mergeCell ref="H24:H27"/>
    <mergeCell ref="I24:I27"/>
    <mergeCell ref="F20:F23"/>
    <mergeCell ref="G20:G23"/>
    <mergeCell ref="H20:H23"/>
    <mergeCell ref="I20:I23"/>
    <mergeCell ref="K20:K23"/>
    <mergeCell ref="J16:J19"/>
    <mergeCell ref="J24:J27"/>
    <mergeCell ref="K24:K27"/>
    <mergeCell ref="L24:L27"/>
    <mergeCell ref="K16:K19"/>
    <mergeCell ref="L16:L19"/>
    <mergeCell ref="J20:J23"/>
    <mergeCell ref="K12:K15"/>
    <mergeCell ref="L12:L15"/>
    <mergeCell ref="M12:M15"/>
    <mergeCell ref="B15:C15"/>
    <mergeCell ref="F16:F19"/>
    <mergeCell ref="G16:G19"/>
    <mergeCell ref="H16:H19"/>
    <mergeCell ref="I16:I19"/>
    <mergeCell ref="M16:M19"/>
    <mergeCell ref="B19:C19"/>
    <mergeCell ref="F12:F15"/>
    <mergeCell ref="G12:G15"/>
    <mergeCell ref="H12:H15"/>
    <mergeCell ref="I12:I15"/>
    <mergeCell ref="J12:J15"/>
    <mergeCell ref="H3:J3"/>
    <mergeCell ref="A6:D6"/>
    <mergeCell ref="F6:M6"/>
    <mergeCell ref="F8:F11"/>
    <mergeCell ref="G8:G11"/>
    <mergeCell ref="H8:H11"/>
    <mergeCell ref="I8:I11"/>
    <mergeCell ref="J8:J11"/>
    <mergeCell ref="K8:K11"/>
    <mergeCell ref="L8:L11"/>
    <mergeCell ref="M8:M11"/>
    <mergeCell ref="B11:C11"/>
  </mergeCells>
  <conditionalFormatting sqref="M29">
    <cfRule type="expression" dxfId="1" priority="1">
      <formula>LEN(TRIM(M29))=0</formula>
    </cfRule>
  </conditionalFormatting>
  <conditionalFormatting sqref="M29">
    <cfRule type="cellIs" dxfId="0" priority="2" operator="lessThanOrEqual">
      <formula>0</formula>
    </cfRule>
  </conditionalFormatting>
  <conditionalFormatting sqref="F28:L28 M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L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{981ED82A-C18E-495F-92A9-F197D6409EE7}</x14:id>
        </ext>
      </extLst>
    </cfRule>
  </conditionalFormatting>
  <conditionalFormatting sqref="G28:L28 M2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1ED82A-C18E-495F-92A9-F197D6409EE7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F7:L7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75</vt:i4>
      </vt:variant>
    </vt:vector>
  </HeadingPairs>
  <TitlesOfParts>
    <vt:vector size="75" baseType="lpstr">
      <vt:lpstr>JUILLET 2013</vt:lpstr>
      <vt:lpstr>AOUT 2013</vt:lpstr>
      <vt:lpstr>SEPTEMBRE 2013</vt:lpstr>
      <vt:lpstr>OCTOBRE 2013</vt:lpstr>
      <vt:lpstr>NOVEMBRE 2013</vt:lpstr>
      <vt:lpstr>DECEMBRE 2013</vt:lpstr>
      <vt:lpstr>JANVIER 2014</vt:lpstr>
      <vt:lpstr>FEVRIER 2014</vt:lpstr>
      <vt:lpstr>MARS 2014</vt:lpstr>
      <vt:lpstr>AVRIL 2014</vt:lpstr>
      <vt:lpstr>MAI 2014</vt:lpstr>
      <vt:lpstr>JUIN 2014</vt:lpstr>
      <vt:lpstr>JUILLET 2014</vt:lpstr>
      <vt:lpstr>AOUT 2014</vt:lpstr>
      <vt:lpstr>SEPTEMBRE 2014</vt:lpstr>
      <vt:lpstr>OCTOBRE 2014</vt:lpstr>
      <vt:lpstr>NOVEMBRE 2014</vt:lpstr>
      <vt:lpstr>DECEMBRE 2014</vt:lpstr>
      <vt:lpstr>JANVIER 2015</vt:lpstr>
      <vt:lpstr>FEVRIER</vt:lpstr>
      <vt:lpstr>MARS</vt:lpstr>
      <vt:lpstr>AVRIL 2015</vt:lpstr>
      <vt:lpstr>JUILLET 2015</vt:lpstr>
      <vt:lpstr>AOUT 2015</vt:lpstr>
      <vt:lpstr>SEPTEMBRE 2015</vt:lpstr>
      <vt:lpstr>OCTOBRE 2015</vt:lpstr>
      <vt:lpstr>DECEMBRE 2015</vt:lpstr>
      <vt:lpstr>JANVIER 2016</vt:lpstr>
      <vt:lpstr>MARS 2016</vt:lpstr>
      <vt:lpstr>AVRIL 2016 </vt:lpstr>
      <vt:lpstr>MAI 2016</vt:lpstr>
      <vt:lpstr>JUIN 2016</vt:lpstr>
      <vt:lpstr>JUILLET 2016</vt:lpstr>
      <vt:lpstr>AOUT 2016</vt:lpstr>
      <vt:lpstr>SEPTEMBRE 2016</vt:lpstr>
      <vt:lpstr>OCTOBRE 2016</vt:lpstr>
      <vt:lpstr>NOVEMBRE 2016</vt:lpstr>
      <vt:lpstr>DECEMBRE 2016</vt:lpstr>
      <vt:lpstr>AVRIL 2017</vt:lpstr>
      <vt:lpstr>MAI 2017</vt:lpstr>
      <vt:lpstr>JUIN 2017</vt:lpstr>
      <vt:lpstr>JUILLET 2017</vt:lpstr>
      <vt:lpstr>AOUT 2017</vt:lpstr>
      <vt:lpstr>SEPTEMBRE 2017</vt:lpstr>
      <vt:lpstr>OCTOBRE 2017</vt:lpstr>
      <vt:lpstr>NOVEMBRE 2017</vt:lpstr>
      <vt:lpstr>DECEMBRE 2017</vt:lpstr>
      <vt:lpstr>JANVIER 2018</vt:lpstr>
      <vt:lpstr>FEVRIER 2018</vt:lpstr>
      <vt:lpstr>MARS 2018</vt:lpstr>
      <vt:lpstr>AVRIL 2018</vt:lpstr>
      <vt:lpstr>MAI 2018</vt:lpstr>
      <vt:lpstr>JUIN 2018</vt:lpstr>
      <vt:lpstr>JUILLET 2018</vt:lpstr>
      <vt:lpstr>AOUT 2018</vt:lpstr>
      <vt:lpstr>SEPTEMBRE 2018</vt:lpstr>
      <vt:lpstr>OCTOBRE 2018</vt:lpstr>
      <vt:lpstr>NOVEMBRE 2018</vt:lpstr>
      <vt:lpstr>DECEMBRE 2018</vt:lpstr>
      <vt:lpstr>MARS 2019</vt:lpstr>
      <vt:lpstr>AVRIL 2019</vt:lpstr>
      <vt:lpstr>MAI 2019</vt:lpstr>
      <vt:lpstr>JUIN 2019</vt:lpstr>
      <vt:lpstr>JUILLET 2019 </vt:lpstr>
      <vt:lpstr>SEPTEMBRE 2019</vt:lpstr>
      <vt:lpstr>OCTOBRE 2019</vt:lpstr>
      <vt:lpstr>NOVEMBRE 2019</vt:lpstr>
      <vt:lpstr>DECEMBRE 2019</vt:lpstr>
      <vt:lpstr>JANVIER 2020</vt:lpstr>
      <vt:lpstr>Feuil7</vt:lpstr>
      <vt:lpstr>Feuil8</vt:lpstr>
      <vt:lpstr>Feuil9</vt:lpstr>
      <vt:lpstr>Feuil10</vt:lpstr>
      <vt:lpstr>Feuil11</vt:lpstr>
      <vt:lpstr>Feuil12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Christophe &amp; Sophie</dc:creator>
  <dc:description/>
  <cp:lastModifiedBy>Antony DE ALMEIDA</cp:lastModifiedBy>
  <cp:revision>1</cp:revision>
  <dcterms:created xsi:type="dcterms:W3CDTF">2013-07-21T10:53:42Z</dcterms:created>
  <dcterms:modified xsi:type="dcterms:W3CDTF">2020-01-11T11:11:25Z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