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47DB1281-FF9A-4C00-9511-E914E2956118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Formulaire" sheetId="3" r:id="rId1"/>
    <sheet name="Tableau" sheetId="1" r:id="rId2"/>
    <sheet name="Liste" sheetId="2" r:id="rId3"/>
  </sheets>
  <definedNames>
    <definedName name="_xlnm._FilterDatabase" localSheetId="1" hidden="1">Tableau!$A$2:$S$4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1" l="1"/>
  <c r="Q5" i="1"/>
  <c r="Q6" i="1"/>
  <c r="Q7" i="1"/>
  <c r="Q8" i="1"/>
  <c r="Q9" i="1"/>
  <c r="Q10" i="1"/>
  <c r="Q11" i="1"/>
  <c r="Q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" i="1"/>
  <c r="C18" i="3"/>
  <c r="A1" i="1"/>
</calcChain>
</file>

<file path=xl/sharedStrings.xml><?xml version="1.0" encoding="utf-8"?>
<sst xmlns="http://schemas.openxmlformats.org/spreadsheetml/2006/main" count="81" uniqueCount="53">
  <si>
    <t>Nom</t>
  </si>
  <si>
    <t>Prénom</t>
  </si>
  <si>
    <t>Téléphone</t>
  </si>
  <si>
    <t>Adresse Mail</t>
  </si>
  <si>
    <t>Ville</t>
  </si>
  <si>
    <t>Département</t>
  </si>
  <si>
    <t>Adresse</t>
  </si>
  <si>
    <t>Formation</t>
  </si>
  <si>
    <t>Client</t>
  </si>
  <si>
    <t>Thème</t>
  </si>
  <si>
    <t>Direct</t>
  </si>
  <si>
    <t>Bureatique</t>
  </si>
  <si>
    <t>Immo</t>
  </si>
  <si>
    <t>Secrétariat</t>
  </si>
  <si>
    <t>SST</t>
  </si>
  <si>
    <t>Qualité</t>
  </si>
  <si>
    <t>Commercial</t>
  </si>
  <si>
    <t>Date entrée dans CRM</t>
  </si>
  <si>
    <t>Webformapro</t>
  </si>
  <si>
    <t>Sevenlife</t>
  </si>
  <si>
    <t>RMD</t>
  </si>
  <si>
    <t>Akigora</t>
  </si>
  <si>
    <t>Action</t>
  </si>
  <si>
    <t>Entretien téléphonique informatif</t>
  </si>
  <si>
    <t>Mail informatif</t>
  </si>
  <si>
    <t>Envoi client du progrogramme de formation</t>
  </si>
  <si>
    <t>Facturée envoyée</t>
  </si>
  <si>
    <t>1ère Relance</t>
  </si>
  <si>
    <t>2ème Relance</t>
  </si>
  <si>
    <t>Statut de la facture</t>
  </si>
  <si>
    <t>Payée</t>
  </si>
  <si>
    <t>Relance</t>
  </si>
  <si>
    <t>Diploforma</t>
  </si>
  <si>
    <t>Présentiel</t>
  </si>
  <si>
    <t>Distentiel</t>
  </si>
  <si>
    <t>Contrat signé</t>
  </si>
  <si>
    <t>Délai de rétractation</t>
  </si>
  <si>
    <t>Date Action</t>
  </si>
  <si>
    <t>En attente signature devis / contrat</t>
  </si>
  <si>
    <t xml:space="preserve">À faire </t>
  </si>
  <si>
    <t>À Payer</t>
  </si>
  <si>
    <t>delai retraction</t>
  </si>
  <si>
    <t>si client direct date signature + 14 jours</t>
  </si>
  <si>
    <t>Commentaires</t>
  </si>
  <si>
    <t>NRP</t>
  </si>
  <si>
    <t>Code Postal</t>
  </si>
  <si>
    <t>Code postale</t>
  </si>
  <si>
    <t>Date signature contrat</t>
  </si>
  <si>
    <t>A prévoir</t>
  </si>
  <si>
    <t>dupont</t>
  </si>
  <si>
    <t>Martin</t>
  </si>
  <si>
    <t>dupont@jaimail.com</t>
  </si>
  <si>
    <t>Délai (jours)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</si>
</sst>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Gill Sans MT"/>
      <family val="2"/>
    </font>
    <font>
      <b/>
      <sz val="16"/>
      <color theme="0"/>
      <name val="Gill Sans MT"/>
      <family val="2"/>
    </font>
    <font>
      <u/>
      <sz val="11"/>
      <color theme="10"/>
      <name val="Calibri"/>
      <family val="2"/>
      <scheme val="minor"/>
    </font>
    <font>
      <b/>
      <sz val="14"/>
      <color rgb="FFFF6600"/>
      <name val="Calibri"/>
      <family val="2"/>
    </font>
    <font>
      <sz val="12"/>
      <color theme="1"/>
      <name val="Gill Sans MT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4" fillId="0" borderId="4" xfId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14" fontId="0" fillId="0" borderId="8" xfId="0" applyNumberFormat="1" applyBorder="1"/>
    <xf numFmtId="0" fontId="4" fillId="0" borderId="10" xfId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152400</xdr:rowOff>
        </xdr:from>
        <xdr:to>
          <xdr:col>7</xdr:col>
          <xdr:colOff>238125</xdr:colOff>
          <xdr:row>5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Enregistrement Nouveau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upont@jai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B7532-7F4F-459C-9F19-41B391782C0A}">
  <sheetPr codeName="Feuil1"/>
  <dimension ref="B6:C18"/>
  <sheetViews>
    <sheetView workbookViewId="0">
      <selection activeCell="C7" sqref="C7"/>
    </sheetView>
  </sheetViews>
  <sheetFormatPr baseColWidth="10" defaultRowHeight="24.75" x14ac:dyDescent="0.5"/>
  <cols>
    <col min="1" max="1" width="7.140625" customWidth="1"/>
    <col min="2" max="2" width="48.5703125" style="4" customWidth="1"/>
    <col min="3" max="3" width="49.28515625" style="5" customWidth="1"/>
  </cols>
  <sheetData>
    <row r="6" spans="2:3" ht="25.5" thickBot="1" x14ac:dyDescent="0.55000000000000004"/>
    <row r="7" spans="2:3" x14ac:dyDescent="0.25">
      <c r="B7" s="6" t="s">
        <v>0</v>
      </c>
      <c r="C7" s="7"/>
    </row>
    <row r="8" spans="2:3" x14ac:dyDescent="0.25">
      <c r="B8" s="8" t="s">
        <v>1</v>
      </c>
      <c r="C8" s="9"/>
    </row>
    <row r="9" spans="2:3" x14ac:dyDescent="0.25">
      <c r="B9" s="8" t="s">
        <v>2</v>
      </c>
      <c r="C9" s="14"/>
    </row>
    <row r="10" spans="2:3" x14ac:dyDescent="0.25">
      <c r="B10" s="8" t="s">
        <v>3</v>
      </c>
      <c r="C10" s="13"/>
    </row>
    <row r="11" spans="2:3" x14ac:dyDescent="0.25">
      <c r="B11" s="8" t="s">
        <v>6</v>
      </c>
      <c r="C11" s="9"/>
    </row>
    <row r="12" spans="2:3" x14ac:dyDescent="0.25">
      <c r="B12" s="8" t="s">
        <v>45</v>
      </c>
      <c r="C12" s="15"/>
    </row>
    <row r="13" spans="2:3" x14ac:dyDescent="0.25">
      <c r="B13" s="8" t="s">
        <v>4</v>
      </c>
      <c r="C13" s="9"/>
    </row>
    <row r="14" spans="2:3" x14ac:dyDescent="0.25">
      <c r="B14" s="8" t="s">
        <v>5</v>
      </c>
      <c r="C14" s="9"/>
    </row>
    <row r="15" spans="2:3" x14ac:dyDescent="0.25">
      <c r="B15" s="10" t="s">
        <v>7</v>
      </c>
      <c r="C15" s="9"/>
    </row>
    <row r="16" spans="2:3" x14ac:dyDescent="0.25">
      <c r="B16" s="10" t="s">
        <v>8</v>
      </c>
      <c r="C16" s="9"/>
    </row>
    <row r="17" spans="2:3" x14ac:dyDescent="0.25">
      <c r="B17" s="10" t="s">
        <v>9</v>
      </c>
      <c r="C17" s="9"/>
    </row>
    <row r="18" spans="2:3" ht="25.5" thickBot="1" x14ac:dyDescent="0.3">
      <c r="B18" s="11" t="s">
        <v>17</v>
      </c>
      <c r="C18" s="12">
        <f ca="1">TODAY()</f>
        <v>44456</v>
      </c>
    </row>
  </sheetData>
  <pageMargins left="0.7" right="0.7" top="0.75" bottom="0.75" header="0.3" footer="0.3"/>
  <pageSetup paperSize="9" orientation="portrait" horizontalDpi="203" verticalDpi="20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ment">
                <anchor moveWithCells="1" sizeWithCells="1">
                  <from>
                    <xdr:col>3</xdr:col>
                    <xdr:colOff>9525</xdr:colOff>
                    <xdr:row>3</xdr:row>
                    <xdr:rowOff>152400</xdr:rowOff>
                  </from>
                  <to>
                    <xdr:col>7</xdr:col>
                    <xdr:colOff>238125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5A2BF7C-F429-41E3-9FD1-CFCCA06FAF9B}">
          <x14:formula1>
            <xm:f>Liste!$C$2:$C$7</xm:f>
          </x14:formula1>
          <xm:sqref>C16</xm:sqref>
        </x14:dataValidation>
        <x14:dataValidation type="list" allowBlank="1" showInputMessage="1" showErrorMessage="1" xr:uid="{0459D1C0-D084-42BF-B966-BFE1B0EF4D3C}">
          <x14:formula1>
            <xm:f>Liste!$A$2:$A$3</xm:f>
          </x14:formula1>
          <xm:sqref>C15</xm:sqref>
        </x14:dataValidation>
        <x14:dataValidation type="list" allowBlank="1" showInputMessage="1" showErrorMessage="1" xr:uid="{7A96E88F-97AA-4FBE-AB80-D8D158EE0A03}">
          <x14:formula1>
            <xm:f>Liste!$E$2:$E$7</xm:f>
          </x14:formula1>
          <xm:sqref>C17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S35"/>
  <sheetViews>
    <sheetView tabSelected="1" topLeftCell="H1" zoomScale="90" zoomScaleNormal="90" workbookViewId="0">
      <selection activeCell="Q3" sqref="Q3:Q11"/>
    </sheetView>
  </sheetViews>
  <sheetFormatPr baseColWidth="10" defaultColWidth="9.140625" defaultRowHeight="15" x14ac:dyDescent="0.25"/>
  <cols>
    <col min="1" max="1" width="14" customWidth="1"/>
    <col min="2" max="2" width="12.5703125" bestFit="1" customWidth="1"/>
    <col min="3" max="3" width="20.5703125" bestFit="1" customWidth="1"/>
    <col min="4" max="4" width="29" customWidth="1"/>
    <col min="5" max="6" width="14.28515625" customWidth="1"/>
    <col min="8" max="8" width="20.7109375" bestFit="1" customWidth="1"/>
    <col min="9" max="9" width="16.140625" bestFit="1" customWidth="1"/>
    <col min="10" max="10" width="16" customWidth="1"/>
    <col min="11" max="11" width="14.7109375" bestFit="1" customWidth="1"/>
    <col min="12" max="12" width="15.5703125" bestFit="1" customWidth="1"/>
    <col min="13" max="14" width="46.85546875" customWidth="1"/>
    <col min="15" max="17" width="23.28515625" customWidth="1"/>
    <col min="18" max="18" width="20.7109375" customWidth="1"/>
    <col min="19" max="19" width="23" customWidth="1"/>
  </cols>
  <sheetData>
    <row r="1" spans="1:19" ht="15.75" thickBot="1" x14ac:dyDescent="0.3">
      <c r="A1" s="3">
        <f ca="1">TODAY()</f>
        <v>44456</v>
      </c>
    </row>
    <row r="2" spans="1:19" s="1" customFormat="1" ht="44.25" customHeight="1" thickTop="1" thickBot="1" x14ac:dyDescent="0.3">
      <c r="A2" s="21" t="s">
        <v>0</v>
      </c>
      <c r="B2" s="21" t="s">
        <v>1</v>
      </c>
      <c r="C2" s="21" t="s">
        <v>2</v>
      </c>
      <c r="D2" s="21" t="s">
        <v>3</v>
      </c>
      <c r="E2" s="21" t="s">
        <v>6</v>
      </c>
      <c r="F2" s="21" t="s">
        <v>46</v>
      </c>
      <c r="G2" s="21" t="s">
        <v>4</v>
      </c>
      <c r="H2" s="21" t="s">
        <v>5</v>
      </c>
      <c r="I2" s="21" t="s">
        <v>7</v>
      </c>
      <c r="J2" s="21" t="s">
        <v>8</v>
      </c>
      <c r="K2" s="21" t="s">
        <v>9</v>
      </c>
      <c r="L2" s="21" t="s">
        <v>17</v>
      </c>
      <c r="M2" s="22" t="s">
        <v>22</v>
      </c>
      <c r="N2" s="22" t="s">
        <v>43</v>
      </c>
      <c r="O2" s="22" t="s">
        <v>37</v>
      </c>
      <c r="P2" s="22" t="s">
        <v>47</v>
      </c>
      <c r="Q2" s="22" t="s">
        <v>48</v>
      </c>
      <c r="R2" s="22" t="s">
        <v>29</v>
      </c>
      <c r="S2" s="22" t="s">
        <v>36</v>
      </c>
    </row>
    <row r="3" spans="1:19" ht="21" thickTop="1" thickBot="1" x14ac:dyDescent="0.3">
      <c r="A3" s="18" t="s">
        <v>49</v>
      </c>
      <c r="B3" s="18" t="s">
        <v>50</v>
      </c>
      <c r="C3" s="23">
        <v>606060606</v>
      </c>
      <c r="D3" s="28" t="s">
        <v>51</v>
      </c>
      <c r="E3" s="18"/>
      <c r="F3" s="24"/>
      <c r="G3" s="18"/>
      <c r="H3" s="18"/>
      <c r="I3" s="18" t="s">
        <v>34</v>
      </c>
      <c r="J3" s="18" t="s">
        <v>20</v>
      </c>
      <c r="K3" s="18" t="s">
        <v>11</v>
      </c>
      <c r="L3" s="25">
        <v>44454</v>
      </c>
      <c r="M3" s="19" t="s">
        <v>23</v>
      </c>
      <c r="N3" s="19" t="s">
        <v>44</v>
      </c>
      <c r="O3" s="20">
        <v>44454</v>
      </c>
      <c r="P3" s="20"/>
      <c r="Q3" s="26">
        <f ca="1">IF((TODAY()-$O3)&gt;VLOOKUP($M3,Liste!$G$2:$H$9,2,FALSE),1,0)</f>
        <v>1</v>
      </c>
      <c r="R3" s="19"/>
      <c r="S3" s="19" t="str">
        <f>IF(P3="","",(IF(J3="client direct",P3+14,P3)))</f>
        <v/>
      </c>
    </row>
    <row r="4" spans="1:19" ht="19.5" x14ac:dyDescent="0.25">
      <c r="M4" s="19" t="s">
        <v>24</v>
      </c>
      <c r="N4" s="16"/>
      <c r="O4" s="20">
        <v>44454</v>
      </c>
      <c r="P4" s="16"/>
      <c r="Q4" s="26">
        <f ca="1">IF((TODAY()-$O4)&gt;VLOOKUP($M4,Liste!$G$2:$H$9,2,FALSE),1,0)</f>
        <v>1</v>
      </c>
      <c r="R4" s="16"/>
      <c r="S4" s="19" t="str">
        <f t="shared" ref="S4:S35" si="0">IF(P4="","",(IF(J4="client direct",P4+14,P4)))</f>
        <v/>
      </c>
    </row>
    <row r="5" spans="1:19" ht="19.5" x14ac:dyDescent="0.25">
      <c r="M5" s="19" t="s">
        <v>38</v>
      </c>
      <c r="N5" s="16"/>
      <c r="O5" s="20">
        <v>44454</v>
      </c>
      <c r="P5" s="16"/>
      <c r="Q5" s="26">
        <f ca="1">IF((TODAY()-$O5)&gt;VLOOKUP($M5,Liste!$G$2:$H$9,2,FALSE),1,0)</f>
        <v>0</v>
      </c>
      <c r="R5" s="16"/>
      <c r="S5" s="19" t="str">
        <f t="shared" si="0"/>
        <v/>
      </c>
    </row>
    <row r="6" spans="1:19" ht="19.5" x14ac:dyDescent="0.25">
      <c r="M6" s="19" t="s">
        <v>35</v>
      </c>
      <c r="N6" s="16"/>
      <c r="O6" s="20">
        <v>44454</v>
      </c>
      <c r="P6" s="16"/>
      <c r="Q6" s="26">
        <f ca="1">IF((TODAY()-$O6)&gt;VLOOKUP($M6,Liste!$G$2:$H$9,2,FALSE),1,0)</f>
        <v>0</v>
      </c>
      <c r="R6" s="16"/>
      <c r="S6" s="19" t="str">
        <f t="shared" si="0"/>
        <v/>
      </c>
    </row>
    <row r="7" spans="1:19" ht="19.5" x14ac:dyDescent="0.25">
      <c r="M7" s="19" t="s">
        <v>25</v>
      </c>
      <c r="N7" s="16"/>
      <c r="O7" s="20">
        <v>44454</v>
      </c>
      <c r="P7" s="16"/>
      <c r="Q7" s="26">
        <f ca="1">IF((TODAY()-$O7)&gt;VLOOKUP($M7,Liste!$G$2:$H$9,2,FALSE),1,0)</f>
        <v>1</v>
      </c>
      <c r="R7" s="16"/>
      <c r="S7" s="19" t="str">
        <f t="shared" si="0"/>
        <v/>
      </c>
    </row>
    <row r="8" spans="1:19" ht="19.5" x14ac:dyDescent="0.25">
      <c r="M8" s="19" t="s">
        <v>26</v>
      </c>
      <c r="N8" s="16"/>
      <c r="O8" s="20">
        <v>44454</v>
      </c>
      <c r="P8" s="16"/>
      <c r="Q8" s="26">
        <f ca="1">IF((TODAY()-$O8)&gt;VLOOKUP($M8,Liste!$G$2:$H$9,2,FALSE),1,0)</f>
        <v>0</v>
      </c>
      <c r="R8" s="16"/>
      <c r="S8" s="19" t="str">
        <f t="shared" si="0"/>
        <v/>
      </c>
    </row>
    <row r="9" spans="1:19" ht="19.5" x14ac:dyDescent="0.25">
      <c r="M9" s="19" t="s">
        <v>27</v>
      </c>
      <c r="N9" s="16"/>
      <c r="O9" s="20">
        <v>44454</v>
      </c>
      <c r="P9" s="16"/>
      <c r="Q9" s="26">
        <f ca="1">IF((TODAY()-$O9)&gt;VLOOKUP($M9,Liste!$G$2:$H$9,2,FALSE),1,0)</f>
        <v>0</v>
      </c>
      <c r="R9" s="16"/>
      <c r="S9" s="19" t="str">
        <f t="shared" si="0"/>
        <v/>
      </c>
    </row>
    <row r="10" spans="1:19" ht="19.5" x14ac:dyDescent="0.25">
      <c r="M10" s="19" t="s">
        <v>28</v>
      </c>
      <c r="N10" s="16"/>
      <c r="O10" s="20">
        <v>44454</v>
      </c>
      <c r="P10" s="16"/>
      <c r="Q10" s="26">
        <f ca="1">IF((TODAY()-$O10)&gt;VLOOKUP($M10,Liste!$G$2:$H$9,2,FALSE),1,0)</f>
        <v>0</v>
      </c>
      <c r="R10" s="16"/>
      <c r="S10" s="19" t="str">
        <f t="shared" si="0"/>
        <v/>
      </c>
    </row>
    <row r="11" spans="1:19" ht="19.5" x14ac:dyDescent="0.25">
      <c r="M11" s="19" t="s">
        <v>23</v>
      </c>
      <c r="N11" s="16"/>
      <c r="O11" s="27">
        <v>44454</v>
      </c>
      <c r="P11" s="16"/>
      <c r="Q11" s="26">
        <f ca="1">IF((TODAY()-$O11)&gt;VLOOKUP($M11,Liste!$G$2:$H$9,2,FALSE),1,0)</f>
        <v>1</v>
      </c>
      <c r="R11" s="16"/>
      <c r="S11" s="19" t="str">
        <f t="shared" si="0"/>
        <v/>
      </c>
    </row>
    <row r="12" spans="1:19" ht="19.5" x14ac:dyDescent="0.25">
      <c r="M12" s="19"/>
      <c r="N12" s="16"/>
      <c r="O12" s="16"/>
      <c r="P12" s="16"/>
      <c r="Q12" s="16"/>
      <c r="R12" s="16"/>
      <c r="S12" s="19" t="str">
        <f t="shared" si="0"/>
        <v/>
      </c>
    </row>
    <row r="13" spans="1:19" ht="19.5" x14ac:dyDescent="0.25">
      <c r="M13" s="16"/>
      <c r="N13" s="16"/>
      <c r="O13" s="16"/>
      <c r="P13" s="16"/>
      <c r="Q13" s="16"/>
      <c r="R13" s="16"/>
      <c r="S13" s="19" t="str">
        <f t="shared" si="0"/>
        <v/>
      </c>
    </row>
    <row r="14" spans="1:19" ht="19.5" x14ac:dyDescent="0.25">
      <c r="M14" s="16"/>
      <c r="N14" s="16"/>
      <c r="O14" s="16"/>
      <c r="P14" s="16"/>
      <c r="Q14" s="16"/>
      <c r="R14" s="16"/>
      <c r="S14" s="19" t="str">
        <f t="shared" si="0"/>
        <v/>
      </c>
    </row>
    <row r="15" spans="1:19" ht="19.5" x14ac:dyDescent="0.25">
      <c r="M15" s="16"/>
      <c r="N15" s="16"/>
      <c r="O15" s="16"/>
      <c r="P15" s="16"/>
      <c r="Q15" s="16"/>
      <c r="R15" s="16"/>
      <c r="S15" s="19" t="str">
        <f t="shared" si="0"/>
        <v/>
      </c>
    </row>
    <row r="16" spans="1:19" ht="19.5" x14ac:dyDescent="0.25">
      <c r="M16" s="16"/>
      <c r="N16" s="16"/>
      <c r="O16" s="16"/>
      <c r="P16" s="16"/>
      <c r="Q16" s="16"/>
      <c r="R16" s="16"/>
      <c r="S16" s="19" t="str">
        <f t="shared" si="0"/>
        <v/>
      </c>
    </row>
    <row r="17" spans="13:19" ht="19.5" x14ac:dyDescent="0.25">
      <c r="M17" s="16"/>
      <c r="N17" s="16"/>
      <c r="O17" s="16"/>
      <c r="P17" s="16"/>
      <c r="Q17" s="16"/>
      <c r="R17" s="16"/>
      <c r="S17" s="19" t="str">
        <f t="shared" si="0"/>
        <v/>
      </c>
    </row>
    <row r="18" spans="13:19" ht="19.5" x14ac:dyDescent="0.25">
      <c r="M18" s="16"/>
      <c r="N18" s="16"/>
      <c r="O18" s="16"/>
      <c r="P18" s="16"/>
      <c r="Q18" s="16"/>
      <c r="R18" s="16"/>
      <c r="S18" s="19" t="str">
        <f t="shared" si="0"/>
        <v/>
      </c>
    </row>
    <row r="19" spans="13:19" ht="19.5" x14ac:dyDescent="0.25">
      <c r="M19" s="16"/>
      <c r="N19" s="16"/>
      <c r="O19" s="16"/>
      <c r="P19" s="16"/>
      <c r="Q19" s="16"/>
      <c r="R19" s="16"/>
      <c r="S19" s="19" t="str">
        <f t="shared" si="0"/>
        <v/>
      </c>
    </row>
    <row r="20" spans="13:19" ht="19.5" x14ac:dyDescent="0.25">
      <c r="M20" s="16"/>
      <c r="N20" s="16"/>
      <c r="O20" s="16"/>
      <c r="P20" s="16"/>
      <c r="Q20" s="16"/>
      <c r="R20" s="16"/>
      <c r="S20" s="19" t="str">
        <f t="shared" si="0"/>
        <v/>
      </c>
    </row>
    <row r="21" spans="13:19" ht="20.25" thickBot="1" x14ac:dyDescent="0.3">
      <c r="M21" s="17"/>
      <c r="N21" s="17"/>
      <c r="O21" s="17"/>
      <c r="P21" s="17"/>
      <c r="Q21" s="17"/>
      <c r="R21" s="17"/>
      <c r="S21" s="19" t="str">
        <f t="shared" si="0"/>
        <v/>
      </c>
    </row>
    <row r="22" spans="13:19" ht="19.5" x14ac:dyDescent="0.25">
      <c r="S22" s="19" t="str">
        <f t="shared" si="0"/>
        <v/>
      </c>
    </row>
    <row r="23" spans="13:19" ht="19.5" x14ac:dyDescent="0.25">
      <c r="S23" s="19" t="str">
        <f t="shared" si="0"/>
        <v/>
      </c>
    </row>
    <row r="24" spans="13:19" ht="19.5" x14ac:dyDescent="0.25">
      <c r="S24" s="19" t="str">
        <f t="shared" si="0"/>
        <v/>
      </c>
    </row>
    <row r="25" spans="13:19" ht="19.5" x14ac:dyDescent="0.25">
      <c r="S25" s="19" t="str">
        <f t="shared" si="0"/>
        <v/>
      </c>
    </row>
    <row r="26" spans="13:19" ht="19.5" x14ac:dyDescent="0.25">
      <c r="S26" s="19" t="str">
        <f t="shared" si="0"/>
        <v/>
      </c>
    </row>
    <row r="27" spans="13:19" ht="19.5" x14ac:dyDescent="0.25">
      <c r="S27" s="19" t="str">
        <f t="shared" si="0"/>
        <v/>
      </c>
    </row>
    <row r="28" spans="13:19" ht="19.5" x14ac:dyDescent="0.25">
      <c r="S28" s="19" t="str">
        <f t="shared" si="0"/>
        <v/>
      </c>
    </row>
    <row r="29" spans="13:19" ht="19.5" x14ac:dyDescent="0.25">
      <c r="S29" s="19" t="str">
        <f t="shared" si="0"/>
        <v/>
      </c>
    </row>
    <row r="30" spans="13:19" ht="19.5" x14ac:dyDescent="0.25">
      <c r="S30" s="19" t="str">
        <f t="shared" si="0"/>
        <v/>
      </c>
    </row>
    <row r="31" spans="13:19" ht="19.5" x14ac:dyDescent="0.25">
      <c r="S31" s="19" t="str">
        <f t="shared" si="0"/>
        <v/>
      </c>
    </row>
    <row r="32" spans="13:19" ht="19.5" x14ac:dyDescent="0.25">
      <c r="S32" s="19" t="str">
        <f t="shared" si="0"/>
        <v/>
      </c>
    </row>
    <row r="33" spans="19:19" ht="19.5" x14ac:dyDescent="0.25">
      <c r="S33" s="19" t="str">
        <f t="shared" si="0"/>
        <v/>
      </c>
    </row>
    <row r="34" spans="19:19" ht="19.5" x14ac:dyDescent="0.25">
      <c r="S34" s="19" t="str">
        <f t="shared" si="0"/>
        <v/>
      </c>
    </row>
    <row r="35" spans="19:19" ht="19.5" x14ac:dyDescent="0.25">
      <c r="S35" s="19" t="str">
        <f t="shared" si="0"/>
        <v/>
      </c>
    </row>
  </sheetData>
  <hyperlinks>
    <hyperlink ref="D3" r:id="rId1" xr:uid="{8E9D59F0-F592-48BF-A013-FDF74B25ABAD}"/>
  </hyperlinks>
  <pageMargins left="0.7" right="0.7" top="0.75" bottom="0.75" header="0.3" footer="0.3"/>
  <pageSetup paperSize="0" orientation="portrait" horizontalDpi="203" verticalDpi="203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742AEB3-D5AB-4204-9D18-BA31FF097351}">
            <xm:f>(TODAY()-$O3)&gt;VLOOKUP($M3,Liste!$G$2:$H$9,2,FALSE)</xm:f>
            <x14:dxf>
              <fill>
                <patternFill>
                  <bgColor rgb="FFFF5050"/>
                </patternFill>
              </fill>
            </x14:dxf>
          </x14:cfRule>
          <xm:sqref>O3:O21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D3A982C-9AB3-47A8-9C2E-84BB5F89049E}">
          <x14:formula1>
            <xm:f>Liste!$E$2:$E$7</xm:f>
          </x14:formula1>
          <xm:sqref>K3</xm:sqref>
        </x14:dataValidation>
        <x14:dataValidation type="list" allowBlank="1" showInputMessage="1" showErrorMessage="1" xr:uid="{4A9F52EC-3AE9-47CB-8E9D-78A83C9405B5}">
          <x14:formula1>
            <xm:f>Liste!$A$2:$A$3</xm:f>
          </x14:formula1>
          <xm:sqref>I3</xm:sqref>
        </x14:dataValidation>
        <x14:dataValidation type="list" allowBlank="1" showInputMessage="1" showErrorMessage="1" xr:uid="{A381E06D-01D5-4F13-A7DF-7CF3B1C71826}">
          <x14:formula1>
            <xm:f>Liste!$C$2:$C$7</xm:f>
          </x14:formula1>
          <xm:sqref>J3</xm:sqref>
        </x14:dataValidation>
        <x14:dataValidation type="list" allowBlank="1" showInputMessage="1" showErrorMessage="1" xr:uid="{42828D6C-EA22-49A6-B719-B38305E6513F}">
          <x14:formula1>
            <xm:f>Liste!$G$2:$G$9</xm:f>
          </x14:formula1>
          <xm:sqref>M3:M12</xm:sqref>
        </x14:dataValidation>
        <x14:dataValidation type="list" allowBlank="1" showInputMessage="1" showErrorMessage="1" xr:uid="{2446F9C8-180D-4A08-9B37-4CF8BE72CACC}">
          <x14:formula1>
            <xm:f>Liste!$I$2:$I$5</xm:f>
          </x14:formula1>
          <xm:sqref>R3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8AA1B-8872-451D-BFD7-3CFBE147C33F}">
  <sheetPr codeName="Feuil3"/>
  <dimension ref="A1:J9"/>
  <sheetViews>
    <sheetView workbookViewId="0">
      <selection activeCell="G2" sqref="G2"/>
    </sheetView>
  </sheetViews>
  <sheetFormatPr baseColWidth="10" defaultRowHeight="15" x14ac:dyDescent="0.25"/>
  <cols>
    <col min="1" max="1" width="12.85546875" customWidth="1"/>
    <col min="3" max="3" width="12.85546875" customWidth="1"/>
    <col min="7" max="7" width="40.28515625" bestFit="1" customWidth="1"/>
  </cols>
  <sheetData>
    <row r="1" spans="1:10" ht="57" thickBot="1" x14ac:dyDescent="0.3">
      <c r="A1" s="2" t="s">
        <v>7</v>
      </c>
      <c r="C1" s="2" t="s">
        <v>8</v>
      </c>
      <c r="E1" s="2" t="s">
        <v>9</v>
      </c>
      <c r="G1" s="2" t="s">
        <v>22</v>
      </c>
      <c r="H1" s="29" t="s">
        <v>52</v>
      </c>
      <c r="I1" s="2" t="s">
        <v>29</v>
      </c>
      <c r="J1" t="s">
        <v>41</v>
      </c>
    </row>
    <row r="2" spans="1:10" x14ac:dyDescent="0.25">
      <c r="A2" t="s">
        <v>33</v>
      </c>
      <c r="C2" t="s">
        <v>10</v>
      </c>
      <c r="E2" t="s">
        <v>11</v>
      </c>
      <c r="G2" t="s">
        <v>23</v>
      </c>
      <c r="H2">
        <v>0</v>
      </c>
      <c r="I2" t="s">
        <v>39</v>
      </c>
      <c r="J2" t="s">
        <v>42</v>
      </c>
    </row>
    <row r="3" spans="1:10" x14ac:dyDescent="0.25">
      <c r="A3" t="s">
        <v>34</v>
      </c>
      <c r="C3" t="s">
        <v>18</v>
      </c>
      <c r="E3" t="s">
        <v>12</v>
      </c>
      <c r="G3" t="s">
        <v>24</v>
      </c>
      <c r="H3">
        <v>0</v>
      </c>
      <c r="I3" t="s">
        <v>40</v>
      </c>
    </row>
    <row r="4" spans="1:10" x14ac:dyDescent="0.25">
      <c r="C4" t="s">
        <v>19</v>
      </c>
      <c r="E4" t="s">
        <v>13</v>
      </c>
      <c r="G4" t="s">
        <v>38</v>
      </c>
      <c r="H4">
        <v>5</v>
      </c>
      <c r="I4" t="s">
        <v>30</v>
      </c>
    </row>
    <row r="5" spans="1:10" x14ac:dyDescent="0.25">
      <c r="C5" t="s">
        <v>20</v>
      </c>
      <c r="E5" t="s">
        <v>14</v>
      </c>
      <c r="G5" t="s">
        <v>35</v>
      </c>
      <c r="H5">
        <v>2</v>
      </c>
      <c r="I5" t="s">
        <v>31</v>
      </c>
    </row>
    <row r="6" spans="1:10" x14ac:dyDescent="0.25">
      <c r="C6" t="s">
        <v>21</v>
      </c>
      <c r="E6" t="s">
        <v>15</v>
      </c>
      <c r="G6" t="s">
        <v>25</v>
      </c>
      <c r="H6">
        <v>0</v>
      </c>
    </row>
    <row r="7" spans="1:10" x14ac:dyDescent="0.25">
      <c r="C7" t="s">
        <v>32</v>
      </c>
      <c r="E7" t="s">
        <v>16</v>
      </c>
      <c r="G7" t="s">
        <v>26</v>
      </c>
      <c r="H7">
        <v>7</v>
      </c>
    </row>
    <row r="8" spans="1:10" x14ac:dyDescent="0.25">
      <c r="G8" t="s">
        <v>27</v>
      </c>
      <c r="H8">
        <v>7</v>
      </c>
    </row>
    <row r="9" spans="1:10" x14ac:dyDescent="0.25">
      <c r="G9" t="s">
        <v>28</v>
      </c>
      <c r="H9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Tableau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NIOLET Sebastien</dc:creator>
  <cp:lastModifiedBy>Antony</cp:lastModifiedBy>
  <dcterms:created xsi:type="dcterms:W3CDTF">2015-06-05T18:19:34Z</dcterms:created>
  <dcterms:modified xsi:type="dcterms:W3CDTF">2021-09-17T07:22:00Z</dcterms:modified>
</cp:coreProperties>
</file>