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5966E26C-8B52-4908-A48E-EF6D1A48A3F9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devis" sheetId="1" r:id="rId1"/>
    <sheet name="bible" sheetId="2" r:id="rId2"/>
  </sheets>
  <definedNames>
    <definedName name="ART_L">OFFSET(bible!$C$1,MATCH(devis!$A1,bible!$A:$A,0)-1,,COUNTIF(bible!$A:$A,devis!$A1))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F5" i="1"/>
  <c r="G5" i="1" s="1"/>
  <c r="I5" i="1" s="1"/>
  <c r="B6" i="1"/>
  <c r="F6" i="1"/>
  <c r="G6" i="1" s="1"/>
  <c r="I6" i="1" s="1"/>
  <c r="B7" i="1"/>
  <c r="F7" i="1"/>
  <c r="G7" i="1" s="1"/>
  <c r="I7" i="1" s="1"/>
  <c r="B8" i="1"/>
  <c r="F8" i="1"/>
  <c r="G8" i="1" s="1"/>
  <c r="I8" i="1" s="1"/>
  <c r="B9" i="1"/>
  <c r="F9" i="1"/>
  <c r="G9" i="1" s="1"/>
  <c r="I9" i="1" s="1"/>
  <c r="B10" i="1"/>
  <c r="F10" i="1"/>
  <c r="G10" i="1" s="1"/>
  <c r="I10" i="1" s="1"/>
  <c r="B11" i="1"/>
  <c r="F11" i="1"/>
  <c r="G11" i="1" s="1"/>
  <c r="I11" i="1" s="1"/>
  <c r="B12" i="1"/>
  <c r="F12" i="1"/>
  <c r="G12" i="1" s="1"/>
  <c r="I12" i="1" s="1"/>
  <c r="B13" i="1"/>
  <c r="F13" i="1"/>
  <c r="G13" i="1" s="1"/>
  <c r="I13" i="1" s="1"/>
  <c r="B14" i="1"/>
  <c r="F14" i="1"/>
  <c r="G14" i="1" s="1"/>
  <c r="I14" i="1" s="1"/>
  <c r="B15" i="1"/>
  <c r="F15" i="1"/>
  <c r="G15" i="1" s="1"/>
  <c r="I15" i="1" s="1"/>
  <c r="B16" i="1"/>
  <c r="F16" i="1"/>
  <c r="G16" i="1" s="1"/>
  <c r="I16" i="1" s="1"/>
  <c r="F4" i="1"/>
  <c r="G4" i="1" s="1"/>
  <c r="I4" i="1" s="1"/>
</calcChain>
</file>

<file path=xl/sharedStrings.xml><?xml version="1.0" encoding="utf-8"?>
<sst xmlns="http://schemas.openxmlformats.org/spreadsheetml/2006/main" count="51" uniqueCount="30">
  <si>
    <t xml:space="preserve">CODE </t>
  </si>
  <si>
    <t>Désignation</t>
  </si>
  <si>
    <t>Unité (U/ens/ml)</t>
  </si>
  <si>
    <t>quantité</t>
  </si>
  <si>
    <t>prix unitaire</t>
  </si>
  <si>
    <t>Prix Total</t>
  </si>
  <si>
    <t>Marge %</t>
  </si>
  <si>
    <t>Prix</t>
  </si>
  <si>
    <t>u</t>
  </si>
  <si>
    <t>code</t>
  </si>
  <si>
    <t>designation</t>
  </si>
  <si>
    <t>prix unitaire HT</t>
  </si>
  <si>
    <t>Coffret electrique</t>
  </si>
  <si>
    <t>1 rangée - 6 modules</t>
  </si>
  <si>
    <t>1 rangée - 13 modules</t>
  </si>
  <si>
    <t>40 A type A</t>
  </si>
  <si>
    <t>63 A type A</t>
  </si>
  <si>
    <t>40 A type AC</t>
  </si>
  <si>
    <t>63 A type AC</t>
  </si>
  <si>
    <t>article</t>
  </si>
  <si>
    <t>Article</t>
  </si>
  <si>
    <t>Peigne d'alimentation PH/N</t>
  </si>
  <si>
    <t>10A</t>
  </si>
  <si>
    <t>16A</t>
  </si>
  <si>
    <t>20A</t>
  </si>
  <si>
    <t>25A</t>
  </si>
  <si>
    <t>2 rangées - 6 modules</t>
  </si>
  <si>
    <t>2 rangées - 13 modules</t>
  </si>
  <si>
    <t>Interrupteur differentiel 30 mA</t>
  </si>
  <si>
    <t>Disjoncteur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</si>
</sst>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44" fontId="0" fillId="0" borderId="0" xfId="1" applyNumberFormat="1" applyFont="1"/>
    <xf numFmtId="0" fontId="2" fillId="2" borderId="4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1"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71C2CC-3B60-4D51-80CA-37EEBC047249}" name="Tableau1" displayName="Tableau1" ref="B1:D14" totalsRowShown="0">
  <autoFilter ref="B1:D14" xr:uid="{CF71C2CC-3B60-4D51-80CA-37EEBC047249}"/>
  <tableColumns count="3">
    <tableColumn id="1" xr3:uid="{1E3CDD1B-4650-4F0E-99A0-4CFCEBF008D5}" name="designation"/>
    <tableColumn id="2" xr3:uid="{4854AABC-E295-4602-8653-74AEDD13FA32}" name="article"/>
    <tableColumn id="3" xr3:uid="{643AAB0C-DE00-4F78-866D-A75C7E4AC964}" name="prix unitaire HT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workbookViewId="0">
      <selection activeCell="C4" sqref="C4"/>
    </sheetView>
  </sheetViews>
  <sheetFormatPr baseColWidth="10" defaultColWidth="8.85546875" defaultRowHeight="15" x14ac:dyDescent="0.25"/>
  <cols>
    <col min="2" max="2" width="16.42578125" bestFit="1" customWidth="1"/>
    <col min="3" max="3" width="18" bestFit="1" customWidth="1"/>
    <col min="4" max="4" width="15.42578125" bestFit="1" customWidth="1"/>
    <col min="6" max="6" width="11" style="10" bestFit="1" customWidth="1"/>
    <col min="7" max="7" width="8.7109375" style="10" bestFit="1" customWidth="1"/>
    <col min="8" max="8" width="8.85546875" style="14"/>
    <col min="9" max="9" width="8.85546875" style="10"/>
    <col min="12" max="12" width="9.5703125" bestFit="1" customWidth="1"/>
  </cols>
  <sheetData>
    <row r="2" spans="1:9" ht="15.75" thickBot="1" x14ac:dyDescent="0.3"/>
    <row r="3" spans="1:9" ht="30" x14ac:dyDescent="0.25">
      <c r="A3" s="2" t="s">
        <v>0</v>
      </c>
      <c r="B3" s="2" t="s">
        <v>1</v>
      </c>
      <c r="C3" s="3" t="s">
        <v>20</v>
      </c>
      <c r="D3" s="4" t="s">
        <v>2</v>
      </c>
      <c r="E3" s="4" t="s">
        <v>3</v>
      </c>
      <c r="F3" s="7" t="s">
        <v>4</v>
      </c>
      <c r="G3" s="8" t="s">
        <v>5</v>
      </c>
      <c r="H3" s="12" t="s">
        <v>6</v>
      </c>
      <c r="I3" s="5" t="s">
        <v>7</v>
      </c>
    </row>
    <row r="4" spans="1:9" x14ac:dyDescent="0.25">
      <c r="A4" s="1">
        <v>100</v>
      </c>
      <c r="B4" s="6" t="str">
        <f>IF(A4=" "," ",VLOOKUP(A4,bible!$A$1:$D$10,2,FALSE))</f>
        <v>Coffret electrique</v>
      </c>
      <c r="C4" s="1"/>
      <c r="D4" s="1" t="s">
        <v>8</v>
      </c>
      <c r="E4" s="1">
        <v>1</v>
      </c>
      <c r="F4" s="9">
        <f>IF(A4=" "," ",VLOOKUP(A4,bible!$A$1:$D$10,4,FALSE))</f>
        <v>1</v>
      </c>
      <c r="G4" s="9">
        <f>F4*E4</f>
        <v>1</v>
      </c>
      <c r="H4" s="13">
        <v>10</v>
      </c>
      <c r="I4" s="9">
        <f>((G4*H4)/100)+G4</f>
        <v>1.1000000000000001</v>
      </c>
    </row>
    <row r="5" spans="1:9" x14ac:dyDescent="0.25">
      <c r="A5" s="1">
        <v>103</v>
      </c>
      <c r="B5" s="6" t="e">
        <f>IF(A5=" "," ",VLOOKUP(A5,bible!$A$1:$D$10,2,FALSE))</f>
        <v>#N/A</v>
      </c>
      <c r="C5" s="1"/>
      <c r="D5" s="1" t="s">
        <v>8</v>
      </c>
      <c r="E5" s="1">
        <v>1</v>
      </c>
      <c r="F5" s="9" t="e">
        <f>IF(A5=" "," ",VLOOKUP(A5,bible!$A$1:$D$10,4,FALSE))</f>
        <v>#N/A</v>
      </c>
      <c r="G5" s="9" t="e">
        <f t="shared" ref="G5:G16" si="0">F5*E5</f>
        <v>#N/A</v>
      </c>
      <c r="H5" s="13">
        <v>10</v>
      </c>
      <c r="I5" s="9" t="e">
        <f t="shared" ref="I5:I16" si="1">((G5*H5)/100)+G5</f>
        <v>#N/A</v>
      </c>
    </row>
    <row r="6" spans="1:9" x14ac:dyDescent="0.25">
      <c r="A6" s="1">
        <v>111</v>
      </c>
      <c r="B6" s="6" t="e">
        <f>IF(A6=" "," ",VLOOKUP(A6,bible!$A$1:$D$10,2,FALSE))</f>
        <v>#N/A</v>
      </c>
      <c r="C6" s="1"/>
      <c r="D6" s="1" t="s">
        <v>8</v>
      </c>
      <c r="E6" s="1">
        <v>1</v>
      </c>
      <c r="F6" s="9" t="e">
        <f>IF(A6=" "," ",VLOOKUP(A6,bible!$A$1:$D$10,4,FALSE))</f>
        <v>#N/A</v>
      </c>
      <c r="G6" s="9" t="e">
        <f t="shared" si="0"/>
        <v>#N/A</v>
      </c>
      <c r="H6" s="13">
        <v>10</v>
      </c>
      <c r="I6" s="9" t="e">
        <f t="shared" si="1"/>
        <v>#N/A</v>
      </c>
    </row>
    <row r="7" spans="1:9" x14ac:dyDescent="0.25">
      <c r="A7" s="1"/>
      <c r="B7" s="6" t="e">
        <f>IF(A7=" "," ",VLOOKUP(A7,bible!$A$1:$D$10,2,FALSE))</f>
        <v>#N/A</v>
      </c>
      <c r="C7" s="1"/>
      <c r="D7" s="1" t="s">
        <v>8</v>
      </c>
      <c r="E7" s="1">
        <v>1</v>
      </c>
      <c r="F7" s="9" t="e">
        <f>IF(A7=" "," ",VLOOKUP(A7,bible!$A$1:$D$10,4,FALSE))</f>
        <v>#N/A</v>
      </c>
      <c r="G7" s="9" t="e">
        <f t="shared" si="0"/>
        <v>#N/A</v>
      </c>
      <c r="H7" s="13">
        <v>10</v>
      </c>
      <c r="I7" s="9" t="e">
        <f t="shared" si="1"/>
        <v>#N/A</v>
      </c>
    </row>
    <row r="8" spans="1:9" x14ac:dyDescent="0.25">
      <c r="A8" s="1"/>
      <c r="B8" s="6" t="e">
        <f>IF(A8=" "," ",VLOOKUP(A8,bible!$A$1:$D$10,2,FALSE))</f>
        <v>#N/A</v>
      </c>
      <c r="C8" s="1"/>
      <c r="D8" s="1" t="s">
        <v>8</v>
      </c>
      <c r="E8" s="1">
        <v>1</v>
      </c>
      <c r="F8" s="9" t="e">
        <f>IF(A8=" "," ",VLOOKUP(A8,bible!$A$1:$D$10,4,FALSE))</f>
        <v>#N/A</v>
      </c>
      <c r="G8" s="9" t="e">
        <f t="shared" si="0"/>
        <v>#N/A</v>
      </c>
      <c r="H8" s="13">
        <v>10</v>
      </c>
      <c r="I8" s="9" t="e">
        <f t="shared" si="1"/>
        <v>#N/A</v>
      </c>
    </row>
    <row r="9" spans="1:9" x14ac:dyDescent="0.25">
      <c r="A9" s="1"/>
      <c r="B9" s="6" t="e">
        <f>IF(A9=" "," ",VLOOKUP(A9,bible!$A$1:$D$10,2,FALSE))</f>
        <v>#N/A</v>
      </c>
      <c r="C9" s="1"/>
      <c r="D9" s="1" t="s">
        <v>8</v>
      </c>
      <c r="E9" s="1">
        <v>1</v>
      </c>
      <c r="F9" s="9" t="e">
        <f>IF(A9=" "," ",VLOOKUP(A9,bible!$A$1:$D$10,4,FALSE))</f>
        <v>#N/A</v>
      </c>
      <c r="G9" s="9" t="e">
        <f t="shared" si="0"/>
        <v>#N/A</v>
      </c>
      <c r="H9" s="13">
        <v>10</v>
      </c>
      <c r="I9" s="9" t="e">
        <f t="shared" si="1"/>
        <v>#N/A</v>
      </c>
    </row>
    <row r="10" spans="1:9" x14ac:dyDescent="0.25">
      <c r="A10" s="1"/>
      <c r="B10" s="6" t="e">
        <f>IF(A10=" "," ",VLOOKUP(A10,bible!$A$1:$D$10,2,FALSE))</f>
        <v>#N/A</v>
      </c>
      <c r="C10" s="1"/>
      <c r="D10" s="1" t="s">
        <v>8</v>
      </c>
      <c r="E10" s="1">
        <v>1</v>
      </c>
      <c r="F10" s="9" t="e">
        <f>IF(A10=" "," ",VLOOKUP(A10,bible!$A$1:$D$10,4,FALSE))</f>
        <v>#N/A</v>
      </c>
      <c r="G10" s="9" t="e">
        <f t="shared" si="0"/>
        <v>#N/A</v>
      </c>
      <c r="H10" s="13">
        <v>10</v>
      </c>
      <c r="I10" s="9" t="e">
        <f t="shared" si="1"/>
        <v>#N/A</v>
      </c>
    </row>
    <row r="11" spans="1:9" x14ac:dyDescent="0.25">
      <c r="A11" s="1"/>
      <c r="B11" s="6" t="e">
        <f>IF(A11=" "," ",VLOOKUP(A11,bible!$A$1:$D$10,2,FALSE))</f>
        <v>#N/A</v>
      </c>
      <c r="C11" s="1"/>
      <c r="D11" s="1" t="s">
        <v>8</v>
      </c>
      <c r="E11" s="1">
        <v>1</v>
      </c>
      <c r="F11" s="9" t="e">
        <f>IF(A11=" "," ",VLOOKUP(A11,bible!$A$1:$D$10,4,FALSE))</f>
        <v>#N/A</v>
      </c>
      <c r="G11" s="9" t="e">
        <f t="shared" si="0"/>
        <v>#N/A</v>
      </c>
      <c r="H11" s="13">
        <v>10</v>
      </c>
      <c r="I11" s="9" t="e">
        <f t="shared" si="1"/>
        <v>#N/A</v>
      </c>
    </row>
    <row r="12" spans="1:9" x14ac:dyDescent="0.25">
      <c r="A12" s="1"/>
      <c r="B12" s="6" t="e">
        <f>IF(A12=" "," ",VLOOKUP(A12,bible!$A$1:$D$10,2,FALSE))</f>
        <v>#N/A</v>
      </c>
      <c r="C12" s="1"/>
      <c r="D12" s="1" t="s">
        <v>8</v>
      </c>
      <c r="E12" s="1">
        <v>1</v>
      </c>
      <c r="F12" s="9" t="e">
        <f>IF(A12=" "," ",VLOOKUP(A12,bible!$A$1:$D$10,4,FALSE))</f>
        <v>#N/A</v>
      </c>
      <c r="G12" s="9" t="e">
        <f t="shared" si="0"/>
        <v>#N/A</v>
      </c>
      <c r="H12" s="13">
        <v>10</v>
      </c>
      <c r="I12" s="9" t="e">
        <f t="shared" si="1"/>
        <v>#N/A</v>
      </c>
    </row>
    <row r="13" spans="1:9" x14ac:dyDescent="0.25">
      <c r="A13" s="1"/>
      <c r="B13" s="6" t="e">
        <f>IF(A13=" "," ",VLOOKUP(A13,bible!$A$1:$D$10,2,FALSE))</f>
        <v>#N/A</v>
      </c>
      <c r="C13" s="1"/>
      <c r="D13" s="1" t="s">
        <v>8</v>
      </c>
      <c r="E13" s="1">
        <v>1</v>
      </c>
      <c r="F13" s="9" t="e">
        <f>IF(A13=" "," ",VLOOKUP(A13,bible!$A$1:$D$10,4,FALSE))</f>
        <v>#N/A</v>
      </c>
      <c r="G13" s="9" t="e">
        <f t="shared" si="0"/>
        <v>#N/A</v>
      </c>
      <c r="H13" s="13">
        <v>10</v>
      </c>
      <c r="I13" s="9" t="e">
        <f t="shared" si="1"/>
        <v>#N/A</v>
      </c>
    </row>
    <row r="14" spans="1:9" x14ac:dyDescent="0.25">
      <c r="A14" s="1"/>
      <c r="B14" s="6" t="e">
        <f>IF(A14=" "," ",VLOOKUP(A14,bible!$A$1:$D$10,2,FALSE))</f>
        <v>#N/A</v>
      </c>
      <c r="C14" s="1"/>
      <c r="D14" s="1" t="s">
        <v>8</v>
      </c>
      <c r="E14" s="1">
        <v>1</v>
      </c>
      <c r="F14" s="9" t="e">
        <f>IF(A14=" "," ",VLOOKUP(A14,bible!$A$1:$D$10,4,FALSE))</f>
        <v>#N/A</v>
      </c>
      <c r="G14" s="9" t="e">
        <f t="shared" si="0"/>
        <v>#N/A</v>
      </c>
      <c r="H14" s="13">
        <v>10</v>
      </c>
      <c r="I14" s="9" t="e">
        <f t="shared" si="1"/>
        <v>#N/A</v>
      </c>
    </row>
    <row r="15" spans="1:9" x14ac:dyDescent="0.25">
      <c r="A15" s="1"/>
      <c r="B15" s="6" t="e">
        <f>IF(A15=" "," ",VLOOKUP(A15,bible!$A$1:$D$10,2,FALSE))</f>
        <v>#N/A</v>
      </c>
      <c r="C15" s="1"/>
      <c r="D15" s="1" t="s">
        <v>8</v>
      </c>
      <c r="E15" s="1">
        <v>1</v>
      </c>
      <c r="F15" s="9" t="e">
        <f>IF(A15=" "," ",VLOOKUP(A15,bible!$A$1:$D$10,4,FALSE))</f>
        <v>#N/A</v>
      </c>
      <c r="G15" s="9" t="e">
        <f t="shared" si="0"/>
        <v>#N/A</v>
      </c>
      <c r="H15" s="13">
        <v>10</v>
      </c>
      <c r="I15" s="9" t="e">
        <f t="shared" si="1"/>
        <v>#N/A</v>
      </c>
    </row>
    <row r="16" spans="1:9" x14ac:dyDescent="0.25">
      <c r="A16" s="1"/>
      <c r="B16" s="6" t="e">
        <f>IF(A16=" "," ",VLOOKUP(A16,bible!$A$1:$D$10,2,FALSE))</f>
        <v>#N/A</v>
      </c>
      <c r="C16" s="1"/>
      <c r="D16" s="1" t="s">
        <v>8</v>
      </c>
      <c r="E16" s="1">
        <v>1</v>
      </c>
      <c r="F16" s="9" t="e">
        <f>IF(A16=" "," ",VLOOKUP(A16,bible!$A$1:$D$10,4,FALSE))</f>
        <v>#N/A</v>
      </c>
      <c r="G16" s="9" t="e">
        <f t="shared" si="0"/>
        <v>#N/A</v>
      </c>
      <c r="H16" s="13">
        <v>10</v>
      </c>
      <c r="I16" s="9" t="e">
        <f t="shared" si="1"/>
        <v>#N/A</v>
      </c>
    </row>
  </sheetData>
  <dataValidations count="1">
    <dataValidation type="list" allowBlank="1" showInputMessage="1" showErrorMessage="1" sqref="C4:C5" xr:uid="{CF84C570-FCA4-4608-855F-EF7509937D7D}">
      <formula1>ART_L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5A3F3-B1E4-4EF2-B4C0-87E451FB65E0}">
  <dimension ref="A1:D14"/>
  <sheetViews>
    <sheetView workbookViewId="0">
      <selection activeCell="C21" sqref="C21"/>
    </sheetView>
  </sheetViews>
  <sheetFormatPr baseColWidth="10" defaultRowHeight="15" x14ac:dyDescent="0.25"/>
  <cols>
    <col min="1" max="1" width="5" bestFit="1" customWidth="1"/>
    <col min="2" max="2" width="26" bestFit="1" customWidth="1"/>
    <col min="3" max="3" width="34.28515625" customWidth="1"/>
    <col min="4" max="4" width="15.5703125" style="11" customWidth="1"/>
    <col min="8" max="8" width="19" bestFit="1" customWidth="1"/>
  </cols>
  <sheetData>
    <row r="1" spans="1:4" x14ac:dyDescent="0.25">
      <c r="A1" t="s">
        <v>9</v>
      </c>
      <c r="B1" t="s">
        <v>10</v>
      </c>
      <c r="C1" t="s">
        <v>19</v>
      </c>
      <c r="D1" s="11" t="s">
        <v>11</v>
      </c>
    </row>
    <row r="2" spans="1:4" x14ac:dyDescent="0.25">
      <c r="A2">
        <v>100</v>
      </c>
      <c r="B2" t="s">
        <v>12</v>
      </c>
      <c r="C2" t="s">
        <v>13</v>
      </c>
      <c r="D2" s="11">
        <v>1</v>
      </c>
    </row>
    <row r="3" spans="1:4" x14ac:dyDescent="0.25">
      <c r="A3">
        <v>100</v>
      </c>
      <c r="B3" t="s">
        <v>12</v>
      </c>
      <c r="C3" t="s">
        <v>14</v>
      </c>
      <c r="D3" s="11">
        <v>2</v>
      </c>
    </row>
    <row r="4" spans="1:4" x14ac:dyDescent="0.25">
      <c r="A4">
        <v>100</v>
      </c>
      <c r="B4" t="s">
        <v>12</v>
      </c>
      <c r="C4" t="s">
        <v>26</v>
      </c>
      <c r="D4" s="11">
        <v>3</v>
      </c>
    </row>
    <row r="5" spans="1:4" x14ac:dyDescent="0.25">
      <c r="A5">
        <v>100</v>
      </c>
      <c r="B5" t="s">
        <v>12</v>
      </c>
      <c r="C5" t="s">
        <v>27</v>
      </c>
      <c r="D5" s="11">
        <v>4</v>
      </c>
    </row>
    <row r="6" spans="1:4" x14ac:dyDescent="0.25">
      <c r="A6">
        <v>101</v>
      </c>
      <c r="B6" t="s">
        <v>21</v>
      </c>
      <c r="D6" s="11">
        <v>1</v>
      </c>
    </row>
    <row r="7" spans="1:4" x14ac:dyDescent="0.25">
      <c r="A7">
        <v>102</v>
      </c>
      <c r="B7" t="s">
        <v>28</v>
      </c>
      <c r="C7" t="s">
        <v>15</v>
      </c>
      <c r="D7" s="11">
        <v>10</v>
      </c>
    </row>
    <row r="8" spans="1:4" x14ac:dyDescent="0.25">
      <c r="A8">
        <v>102</v>
      </c>
      <c r="B8" t="s">
        <v>28</v>
      </c>
      <c r="C8" t="s">
        <v>16</v>
      </c>
      <c r="D8" s="11">
        <v>11</v>
      </c>
    </row>
    <row r="9" spans="1:4" x14ac:dyDescent="0.25">
      <c r="A9">
        <v>102</v>
      </c>
      <c r="B9" t="s">
        <v>28</v>
      </c>
      <c r="C9" t="s">
        <v>17</v>
      </c>
      <c r="D9" s="11">
        <v>12</v>
      </c>
    </row>
    <row r="10" spans="1:4" x14ac:dyDescent="0.25">
      <c r="A10">
        <v>102</v>
      </c>
      <c r="B10" t="s">
        <v>28</v>
      </c>
      <c r="C10" t="s">
        <v>18</v>
      </c>
      <c r="D10" s="11">
        <v>13</v>
      </c>
    </row>
    <row r="11" spans="1:4" x14ac:dyDescent="0.25">
      <c r="A11">
        <v>103</v>
      </c>
      <c r="B11" t="s">
        <v>29</v>
      </c>
      <c r="C11" t="s">
        <v>22</v>
      </c>
      <c r="D11" s="11">
        <v>1</v>
      </c>
    </row>
    <row r="12" spans="1:4" x14ac:dyDescent="0.25">
      <c r="A12">
        <v>103</v>
      </c>
      <c r="B12" t="s">
        <v>29</v>
      </c>
      <c r="C12" t="s">
        <v>23</v>
      </c>
      <c r="D12" s="11">
        <v>2</v>
      </c>
    </row>
    <row r="13" spans="1:4" x14ac:dyDescent="0.25">
      <c r="A13">
        <v>103</v>
      </c>
      <c r="B13" t="s">
        <v>29</v>
      </c>
      <c r="C13" t="s">
        <v>24</v>
      </c>
      <c r="D13" s="11">
        <v>3</v>
      </c>
    </row>
    <row r="14" spans="1:4" x14ac:dyDescent="0.25">
      <c r="A14">
        <v>103</v>
      </c>
      <c r="B14" t="s">
        <v>29</v>
      </c>
      <c r="C14" t="s">
        <v>25</v>
      </c>
      <c r="D14" s="11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bible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</dc:creator>
  <cp:lastModifiedBy>Lilly</cp:lastModifiedBy>
  <dcterms:created xsi:type="dcterms:W3CDTF">2015-06-05T18:19:34Z</dcterms:created>
  <dcterms:modified xsi:type="dcterms:W3CDTF">2021-09-16T11:07:32Z</dcterms:modified>
</cp:coreProperties>
</file>