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DF6719E3-BCB9-493B-902D-0135D7F2A654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Feuil1" sheetId="2" r:id="rId1"/>
  </sheets>
  <definedNames>
    <definedName name="AFFAIRE">OFFSET(Feuil1!$B$1,SUMPRODUCT(MATCH(Feuil1!$B$17&amp;Feuil1!$B$21,LEFT(Feuil1!$D$1:$D$11,3)&amp;Feuil1!$C$1:$C$11,0)),,SUMPRODUCT((Feuil1!$C$1:$C$11=Feuil1!$B$21)*(LEFT(Feuil1!$D$1:$D$11,3)=Feuil1!$B$17)))</definedName>
    <definedName name="CLIENT">OFFSET(Feuil1!$C$1,MATCH("*"&amp;Feuil1!$B$17&amp;"*",Feuil1!$D$1:$D$11,0)-1,,COUNTIF(Feuil1!$D$1:$D$11,"*"&amp;Feuil1!$B$17&amp;"*"))</definedName>
  </definedNames>
  <calcPr calcId="18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2" i="2" l="1" a="1"/>
  <c r="F42" i="2" s="1"/>
  <c r="G42" i="2" a="1"/>
  <c r="G42" i="2" s="1"/>
  <c r="H42" i="2" a="1"/>
  <c r="H42" i="2" s="1"/>
  <c r="I42" i="2" a="1"/>
  <c r="I42" i="2" s="1"/>
  <c r="J42" i="2" a="1"/>
  <c r="J42" i="2" s="1"/>
  <c r="K42" i="2" a="1"/>
  <c r="K42" i="2" s="1"/>
  <c r="L42" i="2" a="1"/>
  <c r="L42" i="2" s="1"/>
  <c r="M42" i="2" a="1"/>
  <c r="M42" i="2" s="1"/>
  <c r="E42" i="2" a="1"/>
  <c r="E42" i="2" s="1"/>
  <c r="F41" i="2" a="1"/>
  <c r="F41" i="2" s="1"/>
  <c r="G41" i="2" a="1"/>
  <c r="G41" i="2" s="1"/>
  <c r="H41" i="2" a="1"/>
  <c r="H41" i="2" s="1"/>
  <c r="I41" i="2" a="1"/>
  <c r="I41" i="2" s="1"/>
  <c r="J41" i="2" a="1"/>
  <c r="J41" i="2" s="1"/>
  <c r="K41" i="2" a="1"/>
  <c r="K41" i="2" s="1"/>
  <c r="L41" i="2" a="1"/>
  <c r="L41" i="2" s="1"/>
  <c r="M41" i="2" a="1"/>
  <c r="M41" i="2" s="1"/>
  <c r="E41" i="2" a="1"/>
  <c r="E41" i="2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<sst xmlns="http://schemas.openxmlformats.org/spreadsheetml/2006/main" count="77" uniqueCount="45">
  <si>
    <t>Affaire</t>
  </si>
  <si>
    <t>Client</t>
  </si>
  <si>
    <t>Activité</t>
  </si>
  <si>
    <t>SOMME DES CHARGES</t>
  </si>
  <si>
    <t>SOMMES DE PRODUIT</t>
  </si>
  <si>
    <t>EX-1031</t>
  </si>
  <si>
    <t>Charlotte</t>
  </si>
  <si>
    <t>RT2.P9</t>
  </si>
  <si>
    <t>EX-1032</t>
  </si>
  <si>
    <t>GC1.P2</t>
  </si>
  <si>
    <t>GC1</t>
  </si>
  <si>
    <t>EX-1033</t>
  </si>
  <si>
    <t>hugo</t>
  </si>
  <si>
    <t>GC2.P3</t>
  </si>
  <si>
    <t>EX-1035</t>
  </si>
  <si>
    <t>GC1.P4</t>
  </si>
  <si>
    <t>RT1.P4</t>
  </si>
  <si>
    <t>EX-1036</t>
  </si>
  <si>
    <t>GC2.P6</t>
  </si>
  <si>
    <t>Rechercher client</t>
  </si>
  <si>
    <t>Type de contrat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</si>
  <si>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</si>
  <si>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</si>
  <si>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</si>
  <si>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</si>
  <si>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</si>
  <si>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</si>
  <si>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</si>
  <si>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</si>
  <si>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</si>
  <si>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Rechercher par affaire</t>
  </si>
  <si>
    <t>Rechercher par secteur</t>
  </si>
  <si>
    <t>Somme de SOMMES DE PRODUIT</t>
  </si>
  <si>
    <t>Somme de SOMME DES CHARGES</t>
  </si>
  <si>
    <t>Total général</t>
  </si>
  <si>
    <t>Total EX-1031</t>
  </si>
  <si>
    <t>Total EX-1032</t>
  </si>
  <si>
    <t>Total EX-1033</t>
  </si>
  <si>
    <t>Total EX-1035</t>
  </si>
  <si>
    <t>Total EX-1036</t>
  </si>
  <si>
    <t>Total Charlotte</t>
  </si>
  <si>
    <t>Total hugo</t>
  </si>
  <si>
    <t>GC2</t>
  </si>
  <si>
    <t>RT1</t>
  </si>
  <si>
    <t>RT2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</si>
</sst>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44" fontId="0" fillId="2" borderId="1" xfId="1" applyFont="1" applyFill="1" applyBorder="1"/>
    <xf numFmtId="0" fontId="0" fillId="3" borderId="1" xfId="0" applyFill="1" applyBorder="1"/>
    <xf numFmtId="44" fontId="0" fillId="0" borderId="1" xfId="1" applyFont="1" applyBorder="1"/>
    <xf numFmtId="0" fontId="0" fillId="0" borderId="1" xfId="0" applyBorder="1"/>
    <xf numFmtId="0" fontId="0" fillId="0" borderId="0" xfId="0" pivotButton="1"/>
    <xf numFmtId="0" fontId="0" fillId="0" borderId="0" xfId="0" applyNumberFormat="1"/>
    <xf numFmtId="0" fontId="0" fillId="0" borderId="0" xfId="0" applyFill="1" applyBorder="1"/>
    <xf numFmtId="0" fontId="0" fillId="0" borderId="0" xfId="0" applyBorder="1"/>
    <xf numFmtId="0" fontId="0" fillId="0" borderId="0" xfId="0" applyFill="1" applyBorder="1" applyAlignment="1">
      <alignment horizontal="center"/>
    </xf>
    <xf numFmtId="44" fontId="0" fillId="0" borderId="0" xfId="1" applyFont="1" applyFill="1" applyBorder="1"/>
    <xf numFmtId="44" fontId="0" fillId="0" borderId="0" xfId="0" applyNumberFormat="1" applyFill="1" applyBorder="1"/>
    <xf numFmtId="0" fontId="2" fillId="0" borderId="0" xfId="0" applyFont="1" applyFill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0" xfId="0" applyFont="1" applyFill="1" applyBorder="1"/>
    <xf numFmtId="0" fontId="3" fillId="0" borderId="0" xfId="0" quotePrefix="1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ugo VIGROUX" refreshedDate="44384.620949652781" createdVersion="6" refreshedVersion="6" minRefreshableVersion="3" recordCount="6" xr:uid="{00000000-000A-0000-FFFF-FFFF1F000000}">
  <cacheSource type="worksheet">
    <worksheetSource ref="B5:F11" sheet="Feuil1"/>
  </cacheSource>
  <cacheFields count="5">
    <cacheField name="Affaire" numFmtId="0">
      <sharedItems count="5">
        <s v="EX-1031"/>
        <s v="EX-1032"/>
        <s v="EX-1033"/>
        <s v="EX-1035"/>
        <s v="EX-1036"/>
      </sharedItems>
    </cacheField>
    <cacheField name="Client" numFmtId="0">
      <sharedItems count="2">
        <s v="Charlotte"/>
        <s v="hugo"/>
      </sharedItems>
    </cacheField>
    <cacheField name="Activité" numFmtId="0">
      <sharedItems count="6">
        <s v="RT2.P9"/>
        <s v="GC1.P2"/>
        <s v="GC2.P3"/>
        <s v="GC1.P4"/>
        <s v="RT1.P4"/>
        <s v="GC2.P6"/>
      </sharedItems>
    </cacheField>
    <cacheField name="SOMME DES CHARGES" numFmtId="44">
      <sharedItems containsSemiMixedTypes="0" containsString="0" containsNumber="1" minValue="17" maxValue="3131"/>
    </cacheField>
    <cacheField name="SOMMES DE PRODUIT" numFmtId="44">
      <sharedItems containsSemiMixedTypes="0" containsString="0" containsNumber="1" containsInteger="1" minValue="786" maxValue="789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n v="21.2"/>
    <n v="3847"/>
  </r>
  <r>
    <x v="1"/>
    <x v="0"/>
    <x v="1"/>
    <n v="3131"/>
    <n v="6543"/>
  </r>
  <r>
    <x v="2"/>
    <x v="1"/>
    <x v="2"/>
    <n v="17"/>
    <n v="786"/>
  </r>
  <r>
    <x v="3"/>
    <x v="1"/>
    <x v="3"/>
    <n v="97"/>
    <n v="7777"/>
  </r>
  <r>
    <x v="3"/>
    <x v="1"/>
    <x v="4"/>
    <n v="79"/>
    <n v="6666"/>
  </r>
  <r>
    <x v="4"/>
    <x v="0"/>
    <x v="5"/>
    <n v="986"/>
    <n v="789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5" cacheId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multipleFieldFilters="0">
  <location ref="D17:H34" firstHeaderRow="0" firstDataRow="1" firstDataCol="3"/>
  <pivotFields count="5">
    <pivotField axis="axisRow" compact="0" outline="0" showAll="0">
      <items count="6">
        <item x="0"/>
        <item x="1"/>
        <item x="2"/>
        <item x="3"/>
        <item x="4"/>
        <item t="default"/>
      </items>
    </pivotField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7">
        <item x="1"/>
        <item x="3"/>
        <item x="2"/>
        <item x="5"/>
        <item x="4"/>
        <item x="0"/>
        <item t="default"/>
      </items>
    </pivotField>
    <pivotField dataField="1" compact="0" numFmtId="44" outline="0" showAll="0"/>
    <pivotField dataField="1" compact="0" numFmtId="44" outline="0" showAll="0"/>
  </pivotFields>
  <rowFields count="3">
    <field x="0"/>
    <field x="1"/>
    <field x="2"/>
  </rowFields>
  <rowItems count="17">
    <i>
      <x/>
      <x/>
      <x v="5"/>
    </i>
    <i t="default" r="1">
      <x/>
    </i>
    <i t="default">
      <x/>
    </i>
    <i>
      <x v="1"/>
      <x/>
      <x/>
    </i>
    <i t="default" r="1">
      <x/>
    </i>
    <i t="default">
      <x v="1"/>
    </i>
    <i>
      <x v="2"/>
      <x v="1"/>
      <x v="2"/>
    </i>
    <i t="default" r="1">
      <x v="1"/>
    </i>
    <i t="default">
      <x v="2"/>
    </i>
    <i>
      <x v="3"/>
      <x v="1"/>
      <x v="1"/>
    </i>
    <i r="2">
      <x v="4"/>
    </i>
    <i t="default" r="1">
      <x v="1"/>
    </i>
    <i t="default">
      <x v="3"/>
    </i>
    <i>
      <x v="4"/>
      <x/>
      <x v="3"/>
    </i>
    <i t="default" r="1">
      <x/>
    </i>
    <i t="default"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SOMME DES CHARGES" fld="3" baseField="0" baseItem="0"/>
    <dataField name="Somme de SOMMES DE PRODUIT" fld="4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S42"/>
  <sheetViews>
    <sheetView showGridLines="0" tabSelected="1" zoomScale="75" zoomScaleNormal="75" workbookViewId="0">
      <selection activeCell="H7" sqref="H7"/>
    </sheetView>
  </sheetViews>
  <sheetFormatPr baseColWidth="10" defaultRowHeight="15" x14ac:dyDescent="0.25"/>
  <cols>
    <col min="2" max="2" width="22.85546875" customWidth="1"/>
    <col min="3" max="3" width="21" bestFit="1" customWidth="1"/>
    <col min="4" max="4" width="20.28515625" bestFit="1" customWidth="1"/>
    <col min="5" max="6" width="20" bestFit="1" customWidth="1"/>
    <col min="7" max="7" width="30.85546875" bestFit="1" customWidth="1"/>
    <col min="8" max="8" width="30.5703125" bestFit="1" customWidth="1"/>
    <col min="9" max="9" width="11.85546875" customWidth="1"/>
    <col min="10" max="10" width="18.28515625" customWidth="1"/>
    <col min="11" max="11" width="27.140625" bestFit="1" customWidth="1"/>
    <col min="12" max="12" width="14.42578125" customWidth="1"/>
    <col min="18" max="18" width="23.42578125" bestFit="1" customWidth="1"/>
    <col min="19" max="19" width="9.28515625" bestFit="1" customWidth="1"/>
    <col min="20" max="20" width="11.42578125" bestFit="1" customWidth="1"/>
    <col min="21" max="21" width="30.85546875" bestFit="1" customWidth="1"/>
    <col min="22" max="22" width="30.5703125" bestFit="1" customWidth="1"/>
  </cols>
  <sheetData>
    <row r="3" spans="2:18" x14ac:dyDescent="0.25">
      <c r="K3" s="15"/>
    </row>
    <row r="4" spans="2:18" x14ac:dyDescent="0.25">
      <c r="J4" s="1"/>
      <c r="K4" s="16"/>
      <c r="L4" s="17"/>
      <c r="M4" s="17"/>
      <c r="N4" s="18"/>
      <c r="O4" s="18"/>
      <c r="P4" s="18"/>
      <c r="Q4" s="18"/>
      <c r="R4" s="18"/>
    </row>
    <row r="5" spans="2:18" x14ac:dyDescent="0.25">
      <c r="B5" s="2" t="s">
        <v>0</v>
      </c>
      <c r="C5" s="2" t="s">
        <v>1</v>
      </c>
      <c r="D5" s="2" t="s">
        <v>2</v>
      </c>
      <c r="E5" s="3" t="s">
        <v>3</v>
      </c>
      <c r="F5" s="3" t="s">
        <v>4</v>
      </c>
      <c r="J5" s="1"/>
      <c r="K5" s="16"/>
      <c r="L5" s="17"/>
      <c r="M5" s="18"/>
      <c r="N5" s="18"/>
      <c r="O5" s="18"/>
      <c r="P5" s="18"/>
      <c r="Q5" s="18"/>
      <c r="R5" s="18"/>
    </row>
    <row r="6" spans="2:18" x14ac:dyDescent="0.25">
      <c r="B6" s="2" t="s">
        <v>8</v>
      </c>
      <c r="C6" s="2" t="s">
        <v>6</v>
      </c>
      <c r="D6" s="2" t="s">
        <v>9</v>
      </c>
      <c r="E6" s="4">
        <v>3131</v>
      </c>
      <c r="F6" s="4">
        <v>6543</v>
      </c>
      <c r="J6" s="1"/>
      <c r="K6" s="16"/>
      <c r="L6" s="17"/>
      <c r="M6" s="18"/>
      <c r="N6" s="18"/>
      <c r="O6" s="18"/>
      <c r="P6" s="18"/>
      <c r="Q6" s="18"/>
      <c r="R6" s="18"/>
    </row>
    <row r="7" spans="2:18" x14ac:dyDescent="0.25">
      <c r="B7" s="2" t="s">
        <v>14</v>
      </c>
      <c r="C7" s="2" t="s">
        <v>12</v>
      </c>
      <c r="D7" s="2" t="s">
        <v>15</v>
      </c>
      <c r="E7" s="4">
        <v>97</v>
      </c>
      <c r="F7" s="4">
        <v>7777</v>
      </c>
      <c r="J7" s="1"/>
      <c r="K7" s="16" t="s">
        <v>10</v>
      </c>
      <c r="L7" s="20"/>
      <c r="M7" s="18"/>
      <c r="N7" s="18"/>
      <c r="O7" s="18"/>
      <c r="P7" s="18"/>
      <c r="Q7" s="18"/>
      <c r="R7" s="18"/>
    </row>
    <row r="8" spans="2:18" x14ac:dyDescent="0.25">
      <c r="B8" s="2" t="s">
        <v>14</v>
      </c>
      <c r="C8" s="2" t="s">
        <v>12</v>
      </c>
      <c r="D8" s="2" t="s">
        <v>15</v>
      </c>
      <c r="E8" s="4">
        <v>79</v>
      </c>
      <c r="F8" s="4">
        <v>6666</v>
      </c>
      <c r="J8" s="1"/>
      <c r="K8" s="16" t="s">
        <v>42</v>
      </c>
      <c r="L8" s="17"/>
      <c r="M8" s="18"/>
      <c r="N8" s="18"/>
      <c r="O8" s="18"/>
      <c r="P8" s="18"/>
      <c r="Q8" s="18"/>
      <c r="R8" s="18"/>
    </row>
    <row r="9" spans="2:18" x14ac:dyDescent="0.25">
      <c r="B9" s="2" t="s">
        <v>11</v>
      </c>
      <c r="C9" s="2" t="s">
        <v>12</v>
      </c>
      <c r="D9" s="2" t="s">
        <v>13</v>
      </c>
      <c r="E9" s="4">
        <v>17</v>
      </c>
      <c r="F9" s="4">
        <v>786</v>
      </c>
      <c r="J9" s="1"/>
      <c r="K9" s="16" t="s">
        <v>43</v>
      </c>
      <c r="L9" s="17"/>
      <c r="M9" s="18"/>
      <c r="N9" s="18"/>
      <c r="O9" s="18"/>
      <c r="P9" s="18"/>
      <c r="Q9" s="18"/>
      <c r="R9" s="18"/>
    </row>
    <row r="10" spans="2:18" x14ac:dyDescent="0.25">
      <c r="B10" s="2" t="s">
        <v>17</v>
      </c>
      <c r="C10" s="2" t="s">
        <v>6</v>
      </c>
      <c r="D10" s="2" t="s">
        <v>18</v>
      </c>
      <c r="E10" s="4">
        <v>986</v>
      </c>
      <c r="F10" s="4">
        <v>7896</v>
      </c>
      <c r="J10" s="1"/>
      <c r="K10" s="16" t="s">
        <v>44</v>
      </c>
      <c r="L10" s="17"/>
      <c r="M10" s="18"/>
      <c r="N10" s="18"/>
      <c r="O10" s="18"/>
      <c r="P10" s="18"/>
      <c r="Q10" s="18"/>
      <c r="R10" s="18"/>
    </row>
    <row r="11" spans="2:18" x14ac:dyDescent="0.25">
      <c r="B11" s="2" t="s">
        <v>5</v>
      </c>
      <c r="C11" s="2" t="s">
        <v>6</v>
      </c>
      <c r="D11" s="2" t="s">
        <v>7</v>
      </c>
      <c r="E11" s="4">
        <v>21.2</v>
      </c>
      <c r="F11" s="4">
        <v>3847</v>
      </c>
      <c r="J11" s="1"/>
      <c r="K11" s="16"/>
      <c r="L11" s="17"/>
      <c r="M11" s="18"/>
      <c r="N11" s="18"/>
      <c r="O11" s="18"/>
      <c r="P11" s="18"/>
      <c r="Q11" s="18"/>
      <c r="R11" s="18"/>
    </row>
    <row r="12" spans="2:18" x14ac:dyDescent="0.25">
      <c r="J12" s="1"/>
      <c r="K12" s="16"/>
      <c r="L12" s="17"/>
      <c r="M12" s="18"/>
      <c r="N12" s="18"/>
      <c r="O12" s="18"/>
      <c r="P12" s="18"/>
      <c r="Q12" s="18"/>
      <c r="R12" s="18"/>
    </row>
    <row r="13" spans="2:18" x14ac:dyDescent="0.25">
      <c r="J13" s="1"/>
      <c r="K13" s="16"/>
      <c r="L13" s="17"/>
      <c r="M13" s="18"/>
      <c r="N13" s="18"/>
      <c r="O13" s="18"/>
      <c r="P13" s="18"/>
      <c r="Q13" s="18"/>
      <c r="R13" s="18"/>
    </row>
    <row r="14" spans="2:18" x14ac:dyDescent="0.25">
      <c r="J14" s="1"/>
      <c r="K14" s="16"/>
      <c r="L14" s="17"/>
      <c r="M14" s="18"/>
      <c r="N14" s="18"/>
      <c r="O14" s="18"/>
      <c r="P14" s="18"/>
      <c r="Q14" s="18"/>
      <c r="R14" s="18"/>
    </row>
    <row r="15" spans="2:18" x14ac:dyDescent="0.25">
      <c r="K15" s="19"/>
      <c r="L15" s="17"/>
      <c r="M15" s="18"/>
      <c r="N15" s="18"/>
      <c r="O15" s="18"/>
      <c r="P15" s="18"/>
      <c r="Q15" s="18"/>
      <c r="R15" s="18"/>
    </row>
    <row r="16" spans="2:18" x14ac:dyDescent="0.25">
      <c r="B16" s="3" t="s">
        <v>31</v>
      </c>
      <c r="I16" s="11"/>
      <c r="J16" s="11"/>
      <c r="K16" s="19"/>
      <c r="L16" s="19"/>
      <c r="M16" s="19"/>
      <c r="N16" s="18"/>
      <c r="O16" s="18"/>
      <c r="P16" s="18"/>
      <c r="Q16" s="18"/>
      <c r="R16" s="18"/>
    </row>
    <row r="17" spans="2:19" x14ac:dyDescent="0.25">
      <c r="B17" s="7" t="s">
        <v>10</v>
      </c>
      <c r="D17" s="8" t="s">
        <v>0</v>
      </c>
      <c r="E17" s="8" t="s">
        <v>1</v>
      </c>
      <c r="F17" s="8" t="s">
        <v>2</v>
      </c>
      <c r="G17" t="s">
        <v>33</v>
      </c>
      <c r="H17" t="s">
        <v>32</v>
      </c>
      <c r="K17" s="18"/>
      <c r="L17" s="18"/>
      <c r="M17" s="18"/>
      <c r="N17" s="18"/>
      <c r="O17" s="18"/>
      <c r="P17" s="18"/>
      <c r="Q17" s="18"/>
      <c r="R17" s="18"/>
    </row>
    <row r="18" spans="2:19" x14ac:dyDescent="0.25">
      <c r="D18" t="s">
        <v>5</v>
      </c>
      <c r="E18" t="s">
        <v>6</v>
      </c>
      <c r="F18" t="s">
        <v>7</v>
      </c>
      <c r="G18" s="9">
        <v>21.2</v>
      </c>
      <c r="H18" s="9">
        <v>3847</v>
      </c>
      <c r="K18" s="18"/>
      <c r="L18" s="18"/>
      <c r="M18" s="18"/>
      <c r="N18" s="18"/>
      <c r="O18" s="18"/>
      <c r="P18" s="18"/>
      <c r="Q18" s="18"/>
      <c r="R18" s="18"/>
    </row>
    <row r="19" spans="2:19" x14ac:dyDescent="0.25">
      <c r="E19" t="s">
        <v>40</v>
      </c>
      <c r="G19" s="9">
        <v>21.2</v>
      </c>
      <c r="H19" s="9">
        <v>3847</v>
      </c>
      <c r="K19" s="18"/>
      <c r="L19" s="18"/>
      <c r="M19" s="18"/>
      <c r="N19" s="18"/>
      <c r="O19" s="18"/>
      <c r="P19" s="18"/>
      <c r="Q19" s="18"/>
      <c r="R19" s="18"/>
    </row>
    <row r="20" spans="2:19" x14ac:dyDescent="0.25">
      <c r="B20" s="3" t="s">
        <v>19</v>
      </c>
      <c r="D20" t="s">
        <v>35</v>
      </c>
      <c r="G20" s="9">
        <v>21.2</v>
      </c>
      <c r="H20" s="9">
        <v>3847</v>
      </c>
    </row>
    <row r="21" spans="2:19" x14ac:dyDescent="0.25">
      <c r="B21" s="5" t="s">
        <v>12</v>
      </c>
      <c r="D21" t="s">
        <v>8</v>
      </c>
      <c r="E21" t="s">
        <v>6</v>
      </c>
      <c r="F21" t="s">
        <v>9</v>
      </c>
      <c r="G21" s="9">
        <v>3131</v>
      </c>
      <c r="H21" s="9">
        <v>6543</v>
      </c>
      <c r="N21" s="10"/>
      <c r="O21" s="10"/>
      <c r="P21" s="10"/>
      <c r="Q21" s="10"/>
      <c r="R21" s="10"/>
      <c r="S21" s="11"/>
    </row>
    <row r="22" spans="2:19" x14ac:dyDescent="0.25">
      <c r="E22" t="s">
        <v>40</v>
      </c>
      <c r="G22" s="9">
        <v>3131</v>
      </c>
      <c r="H22" s="9">
        <v>6543</v>
      </c>
      <c r="N22" s="12"/>
      <c r="O22" s="12"/>
      <c r="P22" s="12"/>
      <c r="Q22" s="12"/>
      <c r="R22" s="12"/>
      <c r="S22" s="11"/>
    </row>
    <row r="23" spans="2:19" x14ac:dyDescent="0.25">
      <c r="D23" t="s">
        <v>36</v>
      </c>
      <c r="G23" s="9">
        <v>3131</v>
      </c>
      <c r="H23" s="9">
        <v>6543</v>
      </c>
      <c r="N23" s="13"/>
      <c r="O23" s="13"/>
      <c r="P23" s="13"/>
      <c r="Q23" s="13"/>
      <c r="R23" s="13"/>
      <c r="S23" s="11"/>
    </row>
    <row r="24" spans="2:19" x14ac:dyDescent="0.25">
      <c r="B24" s="3" t="s">
        <v>30</v>
      </c>
      <c r="D24" t="s">
        <v>11</v>
      </c>
      <c r="E24" t="s">
        <v>12</v>
      </c>
      <c r="F24" t="s">
        <v>13</v>
      </c>
      <c r="G24" s="9">
        <v>17</v>
      </c>
      <c r="H24" s="9">
        <v>786</v>
      </c>
      <c r="N24" s="13"/>
      <c r="O24" s="13"/>
      <c r="P24" s="13"/>
      <c r="Q24" s="13"/>
      <c r="R24" s="13"/>
      <c r="S24" s="11"/>
    </row>
    <row r="25" spans="2:19" x14ac:dyDescent="0.25">
      <c r="B25" s="7" t="s">
        <v>14</v>
      </c>
      <c r="E25" t="s">
        <v>41</v>
      </c>
      <c r="G25" s="9">
        <v>17</v>
      </c>
      <c r="H25" s="9">
        <v>786</v>
      </c>
      <c r="N25" s="14"/>
      <c r="O25" s="14"/>
      <c r="P25" s="14"/>
      <c r="Q25" s="14"/>
      <c r="R25" s="14"/>
      <c r="S25" s="11"/>
    </row>
    <row r="26" spans="2:19" x14ac:dyDescent="0.25">
      <c r="D26" t="s">
        <v>37</v>
      </c>
      <c r="G26" s="9">
        <v>17</v>
      </c>
      <c r="H26" s="9">
        <v>786</v>
      </c>
      <c r="N26" s="14"/>
      <c r="O26" s="14"/>
      <c r="P26" s="14"/>
      <c r="Q26" s="14"/>
      <c r="R26" s="14"/>
      <c r="S26" s="11"/>
    </row>
    <row r="27" spans="2:19" x14ac:dyDescent="0.25">
      <c r="D27" t="s">
        <v>14</v>
      </c>
      <c r="E27" t="s">
        <v>12</v>
      </c>
      <c r="F27" t="s">
        <v>15</v>
      </c>
      <c r="G27" s="9">
        <v>97</v>
      </c>
      <c r="H27" s="9">
        <v>7777</v>
      </c>
      <c r="N27" s="11"/>
      <c r="O27" s="11"/>
      <c r="P27" s="11"/>
      <c r="Q27" s="11"/>
      <c r="R27" s="11"/>
      <c r="S27" s="11"/>
    </row>
    <row r="28" spans="2:19" x14ac:dyDescent="0.25">
      <c r="F28" t="s">
        <v>16</v>
      </c>
      <c r="G28" s="9">
        <v>79</v>
      </c>
      <c r="H28" s="9">
        <v>6666</v>
      </c>
    </row>
    <row r="29" spans="2:19" x14ac:dyDescent="0.25">
      <c r="E29" t="s">
        <v>41</v>
      </c>
      <c r="G29" s="9">
        <v>176</v>
      </c>
      <c r="H29" s="9">
        <v>14443</v>
      </c>
    </row>
    <row r="30" spans="2:19" x14ac:dyDescent="0.25">
      <c r="D30" t="s">
        <v>38</v>
      </c>
      <c r="G30" s="9">
        <v>176</v>
      </c>
      <c r="H30" s="9">
        <v>14443</v>
      </c>
    </row>
    <row r="31" spans="2:19" x14ac:dyDescent="0.25">
      <c r="D31" t="s">
        <v>17</v>
      </c>
      <c r="E31" t="s">
        <v>6</v>
      </c>
      <c r="F31" t="s">
        <v>18</v>
      </c>
      <c r="G31" s="9">
        <v>986</v>
      </c>
      <c r="H31" s="9">
        <v>7896</v>
      </c>
    </row>
    <row r="32" spans="2:19" x14ac:dyDescent="0.25">
      <c r="E32" t="s">
        <v>40</v>
      </c>
      <c r="G32" s="9">
        <v>986</v>
      </c>
      <c r="H32" s="9">
        <v>7896</v>
      </c>
    </row>
    <row r="33" spans="4:13" x14ac:dyDescent="0.25">
      <c r="D33" t="s">
        <v>39</v>
      </c>
      <c r="G33" s="9">
        <v>986</v>
      </c>
      <c r="H33" s="9">
        <v>7896</v>
      </c>
    </row>
    <row r="34" spans="4:13" x14ac:dyDescent="0.25">
      <c r="D34" t="s">
        <v>34</v>
      </c>
      <c r="G34" s="9">
        <v>4331.2</v>
      </c>
      <c r="H34" s="9">
        <v>33515</v>
      </c>
    </row>
    <row r="40" spans="4:13" x14ac:dyDescent="0.25">
      <c r="D40" s="3" t="s">
        <v>20</v>
      </c>
      <c r="E40" s="2" t="s">
        <v>21</v>
      </c>
      <c r="F40" s="2" t="s">
        <v>22</v>
      </c>
      <c r="G40" s="2" t="s">
        <v>23</v>
      </c>
      <c r="H40" s="2" t="s">
        <v>24</v>
      </c>
      <c r="I40" s="2" t="s">
        <v>25</v>
      </c>
      <c r="J40" s="2" t="s">
        <v>26</v>
      </c>
      <c r="K40" s="2" t="s">
        <v>27</v>
      </c>
      <c r="L40" s="2" t="s">
        <v>28</v>
      </c>
      <c r="M40" s="2" t="s">
        <v>29</v>
      </c>
    </row>
    <row r="41" spans="4:13" x14ac:dyDescent="0.25">
      <c r="D41" s="3" t="s">
        <v>3</v>
      </c>
      <c r="E41" s="6" cm="1">
        <f t="array" ref="E41">SUMPRODUCT(($E$18:$E$33=$B$21)*(RIGHT($F$18:$F$33,2)=E$40)*($D$18:$D$33=$B$25)*(LEFT($F$18:$F$33,3)=$B$17)*$G$18:$G$33)</f>
        <v>0</v>
      </c>
      <c r="F41" s="6" cm="1">
        <f t="array" ref="F41">SUMPRODUCT(($E$18:$E$33=$B$21)*(RIGHT($F$18:$F$33,2)=F$40)*($D$18:$D$33=$B$25)*(LEFT($F$18:$F$33,3)=$B$17)*$G$18:$G$33)</f>
        <v>0</v>
      </c>
      <c r="G41" s="6" cm="1">
        <f t="array" ref="G41">SUMPRODUCT(($E$18:$E$33=$B$21)*(RIGHT($F$18:$F$33,2)=G$40)*($D$18:$D$33=$B$25)*(LEFT($F$18:$F$33,3)=$B$17)*$G$18:$G$33)</f>
        <v>0</v>
      </c>
      <c r="H41" s="6" cm="1">
        <f t="array" ref="H41">SUMPRODUCT(($E$18:$E$33=$B$21)*(RIGHT($F$18:$F$33,2)=H$40)*($D$18:$D$33=$B$25)*(LEFT($F$18:$F$33,3)=$B$17)*$G$18:$G$33)</f>
        <v>97</v>
      </c>
      <c r="I41" s="6" cm="1">
        <f t="array" ref="I41">SUMPRODUCT(($E$18:$E$33=$B$21)*(RIGHT($F$18:$F$33,2)=I$40)*($D$18:$D$33=$B$25)*(LEFT($F$18:$F$33,3)=$B$17)*$G$18:$G$33)</f>
        <v>0</v>
      </c>
      <c r="J41" s="6" cm="1">
        <f t="array" ref="J41">SUMPRODUCT(($E$18:$E$33=$B$21)*(RIGHT($F$18:$F$33,2)=J$40)*($D$18:$D$33=$B$25)*(LEFT($F$18:$F$33,3)=$B$17)*$G$18:$G$33)</f>
        <v>0</v>
      </c>
      <c r="K41" s="6" cm="1">
        <f t="array" ref="K41">SUMPRODUCT(($E$18:$E$33=$B$21)*(RIGHT($F$18:$F$33,2)=K$40)*($D$18:$D$33=$B$25)*(LEFT($F$18:$F$33,3)=$B$17)*$G$18:$G$33)</f>
        <v>0</v>
      </c>
      <c r="L41" s="6" cm="1">
        <f t="array" ref="L41">SUMPRODUCT(($E$18:$E$33=$B$21)*(RIGHT($F$18:$F$33,2)=L$40)*($D$18:$D$33=$B$25)*(LEFT($F$18:$F$33,3)=$B$17)*$G$18:$G$33)</f>
        <v>0</v>
      </c>
      <c r="M41" s="6" cm="1">
        <f t="array" ref="M41">SUMPRODUCT(($E$18:$E$33=$B$21)*(RIGHT($F$18:$F$33,2)=M$40)*($D$18:$D$33=$B$25)*(LEFT($F$18:$F$33,3)=$B$17)*$G$18:$G$33)</f>
        <v>0</v>
      </c>
    </row>
    <row r="42" spans="4:13" x14ac:dyDescent="0.25">
      <c r="D42" s="3" t="s">
        <v>4</v>
      </c>
      <c r="E42" s="6" cm="1">
        <f t="array" ref="E42">SUMPRODUCT(($E$18:$E$33=$B$21)*(RIGHT($F$18:$F$33,2)=E$40)*($D$18:$D$33=$B$25)*(LEFT($F$18:$F$33,3)=$B$17)*$H$18:$H$33)</f>
        <v>0</v>
      </c>
      <c r="F42" s="6" cm="1">
        <f t="array" ref="F42">SUMPRODUCT(($E$18:$E$33=$B$21)*(RIGHT($F$18:$F$33,2)=F$40)*($D$18:$D$33=$B$25)*(LEFT($F$18:$F$33,3)=$B$17)*$H$18:$H$33)</f>
        <v>0</v>
      </c>
      <c r="G42" s="6" cm="1">
        <f t="array" ref="G42">SUMPRODUCT(($E$18:$E$33=$B$21)*(RIGHT($F$18:$F$33,2)=G$40)*($D$18:$D$33=$B$25)*(LEFT($F$18:$F$33,3)=$B$17)*$H$18:$H$33)</f>
        <v>0</v>
      </c>
      <c r="H42" s="6" cm="1">
        <f t="array" ref="H42">SUMPRODUCT(($E$18:$E$33=$B$21)*(RIGHT($F$18:$F$33,2)=H$40)*($D$18:$D$33=$B$25)*(LEFT($F$18:$F$33,3)=$B$17)*$H$18:$H$33)</f>
        <v>7777</v>
      </c>
      <c r="I42" s="6" cm="1">
        <f t="array" ref="I42">SUMPRODUCT(($E$18:$E$33=$B$21)*(RIGHT($F$18:$F$33,2)=I$40)*($D$18:$D$33=$B$25)*(LEFT($F$18:$F$33,3)=$B$17)*$H$18:$H$33)</f>
        <v>0</v>
      </c>
      <c r="J42" s="6" cm="1">
        <f t="array" ref="J42">SUMPRODUCT(($E$18:$E$33=$B$21)*(RIGHT($F$18:$F$33,2)=J$40)*($D$18:$D$33=$B$25)*(LEFT($F$18:$F$33,3)=$B$17)*$H$18:$H$33)</f>
        <v>0</v>
      </c>
      <c r="K42" s="6" cm="1">
        <f t="array" ref="K42">SUMPRODUCT(($E$18:$E$33=$B$21)*(RIGHT($F$18:$F$33,2)=K$40)*($D$18:$D$33=$B$25)*(LEFT($F$18:$F$33,3)=$B$17)*$H$18:$H$33)</f>
        <v>0</v>
      </c>
      <c r="L42" s="6" cm="1">
        <f t="array" ref="L42">SUMPRODUCT(($E$18:$E$33=$B$21)*(RIGHT($F$18:$F$33,2)=L$40)*($D$18:$D$33=$B$25)*(LEFT($F$18:$F$33,3)=$B$17)*$H$18:$H$33)</f>
        <v>0</v>
      </c>
      <c r="M42" s="6" cm="1">
        <f t="array" ref="M42">SUMPRODUCT(($E$18:$E$33=$B$21)*(RIGHT($F$18:$F$33,2)=M$40)*($D$18:$D$33=$B$25)*(LEFT($F$18:$F$33,3)=$B$17)*$H$18:$H$33)</f>
        <v>0</v>
      </c>
    </row>
  </sheetData>
  <sortState xmlns:xlrd2="http://schemas.microsoft.com/office/spreadsheetml/2017/richdata2" ref="B6:F11">
    <sortCondition ref="D6:D11"/>
    <sortCondition ref="C6:C11"/>
    <sortCondition ref="B6:B11"/>
  </sortState>
  <conditionalFormatting sqref="E41:M42">
    <cfRule type="colorScale" priority="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23:R24">
    <cfRule type="colorScale" priority="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25:R25">
    <cfRule type="colorScale" priority="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23:R26">
    <cfRule type="colorScale" priority="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dataValidations count="3">
    <dataValidation type="list" allowBlank="1" showInputMessage="1" showErrorMessage="1" sqref="B21" xr:uid="{00000000-0002-0000-0000-000000000000}">
      <formula1>CLIENT</formula1>
    </dataValidation>
    <dataValidation type="list" allowBlank="1" showInputMessage="1" showErrorMessage="1" sqref="B25" xr:uid="{00000000-0002-0000-0000-000001000000}">
      <formula1>AFFAIRE</formula1>
    </dataValidation>
    <dataValidation type="list" allowBlank="1" showInputMessage="1" showErrorMessage="1" sqref="B17" xr:uid="{00000000-0002-0000-0000-000002000000}">
      <formula1>$K$7:$K$10</formula1>
    </dataValidation>
  </dataValidation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 </cp:lastModifiedBy>
  <dcterms:created xsi:type="dcterms:W3CDTF">2021-07-07T12:37:38Z</dcterms:created>
  <dcterms:modified xsi:type="dcterms:W3CDTF">2021-07-09T10:07:19Z</dcterms:modified>
</cp:coreProperties>
</file>