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FEE974DA-6796-4B0C-8B3E-331D2484A5A1}" xr6:coauthVersionLast="47" xr6:coauthVersionMax="47" xr10:uidLastSave="{00000000-0000-0000-0000-000000000000}"/>
  <bookViews>
    <workbookView xWindow="28680" yWindow="-120" windowWidth="29040" windowHeight="16440" xr2:uid="{80373B2A-C6B8-4AD9-A733-FB61639C5795}"/>
  </bookViews>
  <sheets>
    <sheet name="Feuil1" sheetId="1" r:id="rId1"/>
  </sheets>
  <externalReferences>
    <externalReference r:id="rId2"/>
  </externalReferences>
  <definedNames>
    <definedName name="DATE_DEB">[1]Saisies!$C:$C</definedName>
    <definedName name="SALARIES">[1]Saisies!$A:$A</definedName>
    <definedName name="TYPE_ABS">[1]Saisies!$B:$B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L836" i="1"/>
  <c r="K836" i="1"/>
  <c r="N836" i="1" s="1"/>
  <c r="L835" i="1"/>
  <c r="K835" i="1"/>
  <c r="L834" i="1"/>
  <c r="K834" i="1"/>
  <c r="N834" i="1" s="1"/>
  <c r="L833" i="1"/>
  <c r="K833" i="1"/>
  <c r="L832" i="1"/>
  <c r="K832" i="1"/>
  <c r="N832" i="1" s="1"/>
  <c r="L831" i="1"/>
  <c r="K831" i="1"/>
  <c r="L830" i="1"/>
  <c r="K830" i="1"/>
  <c r="N830" i="1" s="1"/>
  <c r="L829" i="1"/>
  <c r="K829" i="1"/>
  <c r="L828" i="1"/>
  <c r="K828" i="1"/>
  <c r="L827" i="1"/>
  <c r="K827" i="1"/>
  <c r="L826" i="1"/>
  <c r="K826" i="1"/>
  <c r="L825" i="1"/>
  <c r="K825" i="1"/>
  <c r="L824" i="1"/>
  <c r="K824" i="1"/>
  <c r="L823" i="1"/>
  <c r="K823" i="1"/>
  <c r="L822" i="1"/>
  <c r="K822" i="1"/>
  <c r="L821" i="1"/>
  <c r="K821" i="1"/>
  <c r="L820" i="1"/>
  <c r="K820" i="1"/>
  <c r="L819" i="1"/>
  <c r="K819" i="1"/>
  <c r="L818" i="1"/>
  <c r="K818" i="1"/>
  <c r="L817" i="1"/>
  <c r="K817" i="1"/>
  <c r="L816" i="1"/>
  <c r="K816" i="1"/>
  <c r="L815" i="1"/>
  <c r="K815" i="1"/>
  <c r="L814" i="1"/>
  <c r="K814" i="1"/>
  <c r="L813" i="1"/>
  <c r="K813" i="1"/>
  <c r="L812" i="1"/>
  <c r="K812" i="1"/>
  <c r="L811" i="1"/>
  <c r="K811" i="1"/>
  <c r="L810" i="1"/>
  <c r="K810" i="1"/>
  <c r="L809" i="1"/>
  <c r="K809" i="1"/>
  <c r="L808" i="1"/>
  <c r="K808" i="1"/>
  <c r="L807" i="1"/>
  <c r="K807" i="1"/>
  <c r="L806" i="1"/>
  <c r="K806" i="1"/>
  <c r="L805" i="1"/>
  <c r="K805" i="1"/>
  <c r="L804" i="1"/>
  <c r="K804" i="1"/>
  <c r="L803" i="1"/>
  <c r="K803" i="1"/>
  <c r="L802" i="1"/>
  <c r="K802" i="1"/>
  <c r="L801" i="1"/>
  <c r="K801" i="1"/>
  <c r="L800" i="1"/>
  <c r="K800" i="1"/>
  <c r="L799" i="1"/>
  <c r="K799" i="1"/>
  <c r="L798" i="1"/>
  <c r="K798" i="1"/>
  <c r="L797" i="1"/>
  <c r="K797" i="1"/>
  <c r="L796" i="1"/>
  <c r="K796" i="1"/>
  <c r="L795" i="1"/>
  <c r="K795" i="1"/>
  <c r="L794" i="1"/>
  <c r="K794" i="1"/>
  <c r="L793" i="1"/>
  <c r="K793" i="1"/>
  <c r="L792" i="1"/>
  <c r="K792" i="1"/>
  <c r="L791" i="1"/>
  <c r="K791" i="1"/>
  <c r="L790" i="1"/>
  <c r="K790" i="1"/>
  <c r="L789" i="1"/>
  <c r="K789" i="1"/>
  <c r="L788" i="1"/>
  <c r="K788" i="1"/>
  <c r="L787" i="1"/>
  <c r="K787" i="1"/>
  <c r="L786" i="1"/>
  <c r="K786" i="1"/>
  <c r="L785" i="1"/>
  <c r="K785" i="1"/>
  <c r="L784" i="1"/>
  <c r="K784" i="1"/>
  <c r="L783" i="1"/>
  <c r="K783" i="1"/>
  <c r="L782" i="1"/>
  <c r="K782" i="1"/>
  <c r="L781" i="1"/>
  <c r="K781" i="1"/>
  <c r="L780" i="1"/>
  <c r="K780" i="1"/>
  <c r="L779" i="1"/>
  <c r="K779" i="1"/>
  <c r="L778" i="1"/>
  <c r="K778" i="1"/>
  <c r="L777" i="1"/>
  <c r="K777" i="1"/>
  <c r="L776" i="1"/>
  <c r="K776" i="1"/>
  <c r="L775" i="1"/>
  <c r="K775" i="1"/>
  <c r="L774" i="1"/>
  <c r="K774" i="1"/>
  <c r="L773" i="1"/>
  <c r="K773" i="1"/>
  <c r="L772" i="1"/>
  <c r="K772" i="1"/>
  <c r="L771" i="1"/>
  <c r="K771" i="1"/>
  <c r="L770" i="1"/>
  <c r="K770" i="1"/>
  <c r="L769" i="1"/>
  <c r="K769" i="1"/>
  <c r="L768" i="1"/>
  <c r="K768" i="1"/>
  <c r="L767" i="1"/>
  <c r="K767" i="1"/>
  <c r="L766" i="1"/>
  <c r="K766" i="1"/>
  <c r="L765" i="1"/>
  <c r="K765" i="1"/>
  <c r="L764" i="1"/>
  <c r="K764" i="1"/>
  <c r="L763" i="1"/>
  <c r="K763" i="1"/>
  <c r="L762" i="1"/>
  <c r="K762" i="1"/>
  <c r="L761" i="1"/>
  <c r="K761" i="1"/>
  <c r="L760" i="1"/>
  <c r="K760" i="1"/>
  <c r="L759" i="1"/>
  <c r="K759" i="1"/>
  <c r="L758" i="1"/>
  <c r="K758" i="1"/>
  <c r="L757" i="1"/>
  <c r="K757" i="1"/>
  <c r="L756" i="1"/>
  <c r="K756" i="1"/>
  <c r="L755" i="1"/>
  <c r="K755" i="1"/>
  <c r="L754" i="1"/>
  <c r="K754" i="1"/>
  <c r="L753" i="1"/>
  <c r="K753" i="1"/>
  <c r="L752" i="1"/>
  <c r="K752" i="1"/>
  <c r="L751" i="1"/>
  <c r="K751" i="1"/>
  <c r="L750" i="1"/>
  <c r="K750" i="1"/>
  <c r="L749" i="1"/>
  <c r="K749" i="1"/>
  <c r="L748" i="1"/>
  <c r="K748" i="1"/>
  <c r="L747" i="1"/>
  <c r="K747" i="1"/>
  <c r="L746" i="1"/>
  <c r="K746" i="1"/>
  <c r="L745" i="1"/>
  <c r="K745" i="1"/>
  <c r="L744" i="1"/>
  <c r="K744" i="1"/>
  <c r="L743" i="1"/>
  <c r="K743" i="1"/>
  <c r="L742" i="1"/>
  <c r="K742" i="1"/>
  <c r="L741" i="1"/>
  <c r="K741" i="1"/>
  <c r="L740" i="1"/>
  <c r="K740" i="1"/>
  <c r="L739" i="1"/>
  <c r="K739" i="1"/>
  <c r="L738" i="1"/>
  <c r="K738" i="1"/>
  <c r="L737" i="1"/>
  <c r="K737" i="1"/>
  <c r="L736" i="1"/>
  <c r="K736" i="1"/>
  <c r="L735" i="1"/>
  <c r="K735" i="1"/>
  <c r="L734" i="1"/>
  <c r="K734" i="1"/>
  <c r="L733" i="1"/>
  <c r="K733" i="1"/>
  <c r="L732" i="1"/>
  <c r="K732" i="1"/>
  <c r="L731" i="1"/>
  <c r="K731" i="1"/>
  <c r="L730" i="1"/>
  <c r="K730" i="1"/>
  <c r="L729" i="1"/>
  <c r="K729" i="1"/>
  <c r="L728" i="1"/>
  <c r="K728" i="1"/>
  <c r="L727" i="1"/>
  <c r="K727" i="1"/>
  <c r="L726" i="1"/>
  <c r="K726" i="1"/>
  <c r="L725" i="1"/>
  <c r="K725" i="1"/>
  <c r="L724" i="1"/>
  <c r="K724" i="1"/>
  <c r="L723" i="1"/>
  <c r="K723" i="1"/>
  <c r="L722" i="1"/>
  <c r="K722" i="1"/>
  <c r="L721" i="1"/>
  <c r="K721" i="1"/>
  <c r="L720" i="1"/>
  <c r="K720" i="1"/>
  <c r="L719" i="1"/>
  <c r="K719" i="1"/>
  <c r="L718" i="1"/>
  <c r="K718" i="1"/>
  <c r="L717" i="1"/>
  <c r="K717" i="1"/>
  <c r="L716" i="1"/>
  <c r="K716" i="1"/>
  <c r="L715" i="1"/>
  <c r="K715" i="1"/>
  <c r="L714" i="1"/>
  <c r="K714" i="1"/>
  <c r="L713" i="1"/>
  <c r="K713" i="1"/>
  <c r="L712" i="1"/>
  <c r="K712" i="1"/>
  <c r="L711" i="1"/>
  <c r="K711" i="1"/>
  <c r="L710" i="1"/>
  <c r="K710" i="1"/>
  <c r="L709" i="1"/>
  <c r="K709" i="1"/>
  <c r="L708" i="1"/>
  <c r="K708" i="1"/>
  <c r="L707" i="1"/>
  <c r="K707" i="1"/>
  <c r="L706" i="1"/>
  <c r="K706" i="1"/>
  <c r="L705" i="1"/>
  <c r="K705" i="1"/>
  <c r="L704" i="1"/>
  <c r="K704" i="1"/>
  <c r="L703" i="1"/>
  <c r="K703" i="1"/>
  <c r="L702" i="1"/>
  <c r="K702" i="1"/>
  <c r="L701" i="1"/>
  <c r="K701" i="1"/>
  <c r="L700" i="1"/>
  <c r="K700" i="1"/>
  <c r="L699" i="1"/>
  <c r="K699" i="1"/>
  <c r="L698" i="1"/>
  <c r="K698" i="1"/>
  <c r="L697" i="1"/>
  <c r="K697" i="1"/>
  <c r="L696" i="1"/>
  <c r="K696" i="1"/>
  <c r="L695" i="1"/>
  <c r="K695" i="1"/>
  <c r="L694" i="1"/>
  <c r="K694" i="1"/>
  <c r="L693" i="1"/>
  <c r="K693" i="1"/>
  <c r="L692" i="1"/>
  <c r="K692" i="1"/>
  <c r="L691" i="1"/>
  <c r="K691" i="1"/>
  <c r="L690" i="1"/>
  <c r="K690" i="1"/>
  <c r="L689" i="1"/>
  <c r="K689" i="1"/>
  <c r="L688" i="1"/>
  <c r="K688" i="1"/>
  <c r="L687" i="1"/>
  <c r="K687" i="1"/>
  <c r="L686" i="1"/>
  <c r="K686" i="1"/>
  <c r="L685" i="1"/>
  <c r="K685" i="1"/>
  <c r="L684" i="1"/>
  <c r="K684" i="1"/>
  <c r="L683" i="1"/>
  <c r="K683" i="1"/>
  <c r="L682" i="1"/>
  <c r="K682" i="1"/>
  <c r="L681" i="1"/>
  <c r="K681" i="1"/>
  <c r="L680" i="1"/>
  <c r="K680" i="1"/>
  <c r="L679" i="1"/>
  <c r="K679" i="1"/>
  <c r="L678" i="1"/>
  <c r="K678" i="1"/>
  <c r="L677" i="1"/>
  <c r="K677" i="1"/>
  <c r="L676" i="1"/>
  <c r="K676" i="1"/>
  <c r="L675" i="1"/>
  <c r="K675" i="1"/>
  <c r="L674" i="1"/>
  <c r="K674" i="1"/>
  <c r="L673" i="1"/>
  <c r="K673" i="1"/>
  <c r="L672" i="1"/>
  <c r="K672" i="1"/>
  <c r="L671" i="1"/>
  <c r="K671" i="1"/>
  <c r="L670" i="1"/>
  <c r="K670" i="1"/>
  <c r="L669" i="1"/>
  <c r="K669" i="1"/>
  <c r="L668" i="1"/>
  <c r="K668" i="1"/>
  <c r="M668" i="1" s="1"/>
  <c r="L667" i="1"/>
  <c r="K667" i="1"/>
  <c r="M667" i="1" s="1"/>
  <c r="N666" i="1"/>
  <c r="L666" i="1"/>
  <c r="K666" i="1"/>
  <c r="M666" i="1" s="1"/>
  <c r="L665" i="1"/>
  <c r="K665" i="1"/>
  <c r="M665" i="1" s="1"/>
  <c r="L664" i="1"/>
  <c r="K664" i="1"/>
  <c r="M664" i="1" s="1"/>
  <c r="L663" i="1"/>
  <c r="K663" i="1"/>
  <c r="M663" i="1" s="1"/>
  <c r="L662" i="1"/>
  <c r="K662" i="1"/>
  <c r="N662" i="1" s="1"/>
  <c r="L661" i="1"/>
  <c r="K661" i="1"/>
  <c r="M661" i="1" s="1"/>
  <c r="L660" i="1"/>
  <c r="K660" i="1"/>
  <c r="N660" i="1" s="1"/>
  <c r="L659" i="1"/>
  <c r="K659" i="1"/>
  <c r="M659" i="1" s="1"/>
  <c r="L658" i="1"/>
  <c r="K658" i="1"/>
  <c r="N658" i="1" s="1"/>
  <c r="L657" i="1"/>
  <c r="K657" i="1"/>
  <c r="M657" i="1" s="1"/>
  <c r="L656" i="1"/>
  <c r="K656" i="1"/>
  <c r="N656" i="1" s="1"/>
  <c r="N655" i="1"/>
  <c r="L655" i="1"/>
  <c r="K655" i="1"/>
  <c r="M655" i="1" s="1"/>
  <c r="L654" i="1"/>
  <c r="K654" i="1"/>
  <c r="N654" i="1" s="1"/>
  <c r="L653" i="1"/>
  <c r="K653" i="1"/>
  <c r="M653" i="1" s="1"/>
  <c r="L652" i="1"/>
  <c r="K652" i="1"/>
  <c r="N652" i="1" s="1"/>
  <c r="L651" i="1"/>
  <c r="K651" i="1"/>
  <c r="M651" i="1" s="1"/>
  <c r="L650" i="1"/>
  <c r="K650" i="1"/>
  <c r="N650" i="1" s="1"/>
  <c r="L649" i="1"/>
  <c r="K649" i="1"/>
  <c r="M649" i="1" s="1"/>
  <c r="L648" i="1"/>
  <c r="K648" i="1"/>
  <c r="L647" i="1"/>
  <c r="K647" i="1"/>
  <c r="M647" i="1" s="1"/>
  <c r="M646" i="1"/>
  <c r="L646" i="1"/>
  <c r="K646" i="1"/>
  <c r="N646" i="1" s="1"/>
  <c r="L645" i="1"/>
  <c r="K645" i="1"/>
  <c r="M645" i="1" s="1"/>
  <c r="L644" i="1"/>
  <c r="K644" i="1"/>
  <c r="N644" i="1" s="1"/>
  <c r="L643" i="1"/>
  <c r="K643" i="1"/>
  <c r="M643" i="1" s="1"/>
  <c r="L642" i="1"/>
  <c r="K642" i="1"/>
  <c r="N642" i="1" s="1"/>
  <c r="L641" i="1"/>
  <c r="K641" i="1"/>
  <c r="L640" i="1"/>
  <c r="K640" i="1"/>
  <c r="N640" i="1" s="1"/>
  <c r="L639" i="1"/>
  <c r="K639" i="1"/>
  <c r="M639" i="1" s="1"/>
  <c r="L638" i="1"/>
  <c r="K638" i="1"/>
  <c r="N638" i="1" s="1"/>
  <c r="L637" i="1"/>
  <c r="K637" i="1"/>
  <c r="M637" i="1" s="1"/>
  <c r="L636" i="1"/>
  <c r="K636" i="1"/>
  <c r="N636" i="1" s="1"/>
  <c r="L635" i="1"/>
  <c r="K635" i="1"/>
  <c r="M635" i="1" s="1"/>
  <c r="L634" i="1"/>
  <c r="K634" i="1"/>
  <c r="N634" i="1" s="1"/>
  <c r="N633" i="1"/>
  <c r="L633" i="1"/>
  <c r="K633" i="1"/>
  <c r="M633" i="1" s="1"/>
  <c r="L632" i="1"/>
  <c r="K632" i="1"/>
  <c r="L631" i="1"/>
  <c r="K631" i="1"/>
  <c r="M631" i="1" s="1"/>
  <c r="L630" i="1"/>
  <c r="K630" i="1"/>
  <c r="N630" i="1" s="1"/>
  <c r="N629" i="1"/>
  <c r="L629" i="1"/>
  <c r="K629" i="1"/>
  <c r="M629" i="1" s="1"/>
  <c r="L628" i="1"/>
  <c r="K628" i="1"/>
  <c r="N628" i="1" s="1"/>
  <c r="L627" i="1"/>
  <c r="K627" i="1"/>
  <c r="M627" i="1" s="1"/>
  <c r="L626" i="1"/>
  <c r="K626" i="1"/>
  <c r="N626" i="1" s="1"/>
  <c r="L625" i="1"/>
  <c r="K625" i="1"/>
  <c r="M624" i="1"/>
  <c r="L624" i="1"/>
  <c r="K624" i="1"/>
  <c r="N624" i="1" s="1"/>
  <c r="N623" i="1"/>
  <c r="L623" i="1"/>
  <c r="K623" i="1"/>
  <c r="M623" i="1" s="1"/>
  <c r="M622" i="1"/>
  <c r="L622" i="1"/>
  <c r="K622" i="1"/>
  <c r="N622" i="1" s="1"/>
  <c r="L621" i="1"/>
  <c r="K621" i="1"/>
  <c r="M621" i="1" s="1"/>
  <c r="L620" i="1"/>
  <c r="K620" i="1"/>
  <c r="N620" i="1" s="1"/>
  <c r="L619" i="1"/>
  <c r="K619" i="1"/>
  <c r="M619" i="1" s="1"/>
  <c r="L618" i="1"/>
  <c r="K618" i="1"/>
  <c r="N618" i="1" s="1"/>
  <c r="L617" i="1"/>
  <c r="K617" i="1"/>
  <c r="M617" i="1" s="1"/>
  <c r="L616" i="1"/>
  <c r="K616" i="1"/>
  <c r="L615" i="1"/>
  <c r="K615" i="1"/>
  <c r="M615" i="1" s="1"/>
  <c r="L614" i="1"/>
  <c r="K614" i="1"/>
  <c r="N614" i="1" s="1"/>
  <c r="L613" i="1"/>
  <c r="K613" i="1"/>
  <c r="M613" i="1" s="1"/>
  <c r="M612" i="1"/>
  <c r="L612" i="1"/>
  <c r="K612" i="1"/>
  <c r="N612" i="1" s="1"/>
  <c r="L611" i="1"/>
  <c r="K611" i="1"/>
  <c r="M611" i="1" s="1"/>
  <c r="L610" i="1"/>
  <c r="K610" i="1"/>
  <c r="N610" i="1" s="1"/>
  <c r="C4" i="1"/>
  <c r="C10" i="1" s="1"/>
  <c r="A2" i="1"/>
  <c r="M638" i="1" l="1"/>
  <c r="N664" i="1"/>
  <c r="N665" i="1"/>
  <c r="N663" i="1"/>
  <c r="N653" i="1"/>
  <c r="N659" i="1"/>
  <c r="N668" i="1"/>
  <c r="N647" i="1"/>
  <c r="M652" i="1"/>
  <c r="N621" i="1"/>
  <c r="M630" i="1"/>
  <c r="M656" i="1"/>
  <c r="M660" i="1"/>
  <c r="N613" i="1"/>
  <c r="N617" i="1"/>
  <c r="N639" i="1"/>
  <c r="M614" i="1"/>
  <c r="N631" i="1"/>
  <c r="M636" i="1"/>
  <c r="M640" i="1"/>
  <c r="N645" i="1"/>
  <c r="N649" i="1"/>
  <c r="N657" i="1"/>
  <c r="N661" i="1"/>
  <c r="M654" i="1"/>
  <c r="M662" i="1"/>
  <c r="N615" i="1"/>
  <c r="M620" i="1"/>
  <c r="A4" i="1"/>
  <c r="E4" i="1"/>
  <c r="E2" i="1"/>
  <c r="E10" i="1"/>
  <c r="C16" i="1"/>
  <c r="A10" i="1"/>
  <c r="N616" i="1"/>
  <c r="M616" i="1"/>
  <c r="N648" i="1"/>
  <c r="M648" i="1"/>
  <c r="M669" i="1"/>
  <c r="N669" i="1"/>
  <c r="N681" i="1"/>
  <c r="M681" i="1"/>
  <c r="N693" i="1"/>
  <c r="M693" i="1"/>
  <c r="N709" i="1"/>
  <c r="M709" i="1"/>
  <c r="N725" i="1"/>
  <c r="M725" i="1"/>
  <c r="N741" i="1"/>
  <c r="M741" i="1"/>
  <c r="N757" i="1"/>
  <c r="M757" i="1"/>
  <c r="N777" i="1"/>
  <c r="M777" i="1"/>
  <c r="N789" i="1"/>
  <c r="M789" i="1"/>
  <c r="N801" i="1"/>
  <c r="M801" i="1"/>
  <c r="N817" i="1"/>
  <c r="M817" i="1"/>
  <c r="N829" i="1"/>
  <c r="M829" i="1"/>
  <c r="M625" i="1"/>
  <c r="N625" i="1"/>
  <c r="N673" i="1"/>
  <c r="M673" i="1"/>
  <c r="N697" i="1"/>
  <c r="M697" i="1"/>
  <c r="N717" i="1"/>
  <c r="M717" i="1"/>
  <c r="N733" i="1"/>
  <c r="M733" i="1"/>
  <c r="N749" i="1"/>
  <c r="M749" i="1"/>
  <c r="N765" i="1"/>
  <c r="M765" i="1"/>
  <c r="N785" i="1"/>
  <c r="M785" i="1"/>
  <c r="N821" i="1"/>
  <c r="M821" i="1"/>
  <c r="N632" i="1"/>
  <c r="M632" i="1"/>
  <c r="N677" i="1"/>
  <c r="M677" i="1"/>
  <c r="N689" i="1"/>
  <c r="M689" i="1"/>
  <c r="N705" i="1"/>
  <c r="M705" i="1"/>
  <c r="N721" i="1"/>
  <c r="M721" i="1"/>
  <c r="N737" i="1"/>
  <c r="M737" i="1"/>
  <c r="N753" i="1"/>
  <c r="M753" i="1"/>
  <c r="N769" i="1"/>
  <c r="M769" i="1"/>
  <c r="N781" i="1"/>
  <c r="M781" i="1"/>
  <c r="N797" i="1"/>
  <c r="M797" i="1"/>
  <c r="N809" i="1"/>
  <c r="M809" i="1"/>
  <c r="N825" i="1"/>
  <c r="M825" i="1"/>
  <c r="M641" i="1"/>
  <c r="N641" i="1"/>
  <c r="N685" i="1"/>
  <c r="M685" i="1"/>
  <c r="N701" i="1"/>
  <c r="M701" i="1"/>
  <c r="N713" i="1"/>
  <c r="M713" i="1"/>
  <c r="N729" i="1"/>
  <c r="M729" i="1"/>
  <c r="N745" i="1"/>
  <c r="M745" i="1"/>
  <c r="N761" i="1"/>
  <c r="M761" i="1"/>
  <c r="N773" i="1"/>
  <c r="M773" i="1"/>
  <c r="N793" i="1"/>
  <c r="M793" i="1"/>
  <c r="N805" i="1"/>
  <c r="M805" i="1"/>
  <c r="N813" i="1"/>
  <c r="M813" i="1"/>
  <c r="N833" i="1"/>
  <c r="M833" i="1"/>
  <c r="N611" i="1"/>
  <c r="M618" i="1"/>
  <c r="N627" i="1"/>
  <c r="M634" i="1"/>
  <c r="N643" i="1"/>
  <c r="M650" i="1"/>
  <c r="N670" i="1"/>
  <c r="M670" i="1"/>
  <c r="N674" i="1"/>
  <c r="M674" i="1"/>
  <c r="N678" i="1"/>
  <c r="M678" i="1"/>
  <c r="N682" i="1"/>
  <c r="M682" i="1"/>
  <c r="N686" i="1"/>
  <c r="M686" i="1"/>
  <c r="N690" i="1"/>
  <c r="M690" i="1"/>
  <c r="N694" i="1"/>
  <c r="M694" i="1"/>
  <c r="N698" i="1"/>
  <c r="M698" i="1"/>
  <c r="N702" i="1"/>
  <c r="M702" i="1"/>
  <c r="N706" i="1"/>
  <c r="M706" i="1"/>
  <c r="N710" i="1"/>
  <c r="M710" i="1"/>
  <c r="N714" i="1"/>
  <c r="M714" i="1"/>
  <c r="N718" i="1"/>
  <c r="M718" i="1"/>
  <c r="N722" i="1"/>
  <c r="M722" i="1"/>
  <c r="N726" i="1"/>
  <c r="M726" i="1"/>
  <c r="M628" i="1"/>
  <c r="N637" i="1"/>
  <c r="M644" i="1"/>
  <c r="N671" i="1"/>
  <c r="M671" i="1"/>
  <c r="N675" i="1"/>
  <c r="M675" i="1"/>
  <c r="N679" i="1"/>
  <c r="M679" i="1"/>
  <c r="M610" i="1"/>
  <c r="N619" i="1"/>
  <c r="M626" i="1"/>
  <c r="N635" i="1"/>
  <c r="M642" i="1"/>
  <c r="N651" i="1"/>
  <c r="M658" i="1"/>
  <c r="N672" i="1"/>
  <c r="M672" i="1"/>
  <c r="N676" i="1"/>
  <c r="M676" i="1"/>
  <c r="N680" i="1"/>
  <c r="M680" i="1"/>
  <c r="N684" i="1"/>
  <c r="M684" i="1"/>
  <c r="N688" i="1"/>
  <c r="M688" i="1"/>
  <c r="N692" i="1"/>
  <c r="M692" i="1"/>
  <c r="N730" i="1"/>
  <c r="M730" i="1"/>
  <c r="N734" i="1"/>
  <c r="M734" i="1"/>
  <c r="N738" i="1"/>
  <c r="M738" i="1"/>
  <c r="N742" i="1"/>
  <c r="M742" i="1"/>
  <c r="N746" i="1"/>
  <c r="M746" i="1"/>
  <c r="N750" i="1"/>
  <c r="M750" i="1"/>
  <c r="N754" i="1"/>
  <c r="M754" i="1"/>
  <c r="N758" i="1"/>
  <c r="M758" i="1"/>
  <c r="N762" i="1"/>
  <c r="M762" i="1"/>
  <c r="N766" i="1"/>
  <c r="M766" i="1"/>
  <c r="N770" i="1"/>
  <c r="M770" i="1"/>
  <c r="N774" i="1"/>
  <c r="M774" i="1"/>
  <c r="N778" i="1"/>
  <c r="M778" i="1"/>
  <c r="N782" i="1"/>
  <c r="M782" i="1"/>
  <c r="N786" i="1"/>
  <c r="M786" i="1"/>
  <c r="N790" i="1"/>
  <c r="M790" i="1"/>
  <c r="N794" i="1"/>
  <c r="M794" i="1"/>
  <c r="N798" i="1"/>
  <c r="M798" i="1"/>
  <c r="N802" i="1"/>
  <c r="M802" i="1"/>
  <c r="N806" i="1"/>
  <c r="M806" i="1"/>
  <c r="N810" i="1"/>
  <c r="M810" i="1"/>
  <c r="N814" i="1"/>
  <c r="M814" i="1"/>
  <c r="N818" i="1"/>
  <c r="M818" i="1"/>
  <c r="N822" i="1"/>
  <c r="M822" i="1"/>
  <c r="N826" i="1"/>
  <c r="M826" i="1"/>
  <c r="N667" i="1"/>
  <c r="N683" i="1"/>
  <c r="M683" i="1"/>
  <c r="N687" i="1"/>
  <c r="M687" i="1"/>
  <c r="N691" i="1"/>
  <c r="M691" i="1"/>
  <c r="N695" i="1"/>
  <c r="M695" i="1"/>
  <c r="N699" i="1"/>
  <c r="M699" i="1"/>
  <c r="N703" i="1"/>
  <c r="M703" i="1"/>
  <c r="N707" i="1"/>
  <c r="M707" i="1"/>
  <c r="N711" i="1"/>
  <c r="M711" i="1"/>
  <c r="N715" i="1"/>
  <c r="M715" i="1"/>
  <c r="N719" i="1"/>
  <c r="M719" i="1"/>
  <c r="N723" i="1"/>
  <c r="M723" i="1"/>
  <c r="N727" i="1"/>
  <c r="M727" i="1"/>
  <c r="N731" i="1"/>
  <c r="M731" i="1"/>
  <c r="N735" i="1"/>
  <c r="M735" i="1"/>
  <c r="N739" i="1"/>
  <c r="M739" i="1"/>
  <c r="N743" i="1"/>
  <c r="M743" i="1"/>
  <c r="N747" i="1"/>
  <c r="M747" i="1"/>
  <c r="N751" i="1"/>
  <c r="M751" i="1"/>
  <c r="N755" i="1"/>
  <c r="M755" i="1"/>
  <c r="N759" i="1"/>
  <c r="M759" i="1"/>
  <c r="N763" i="1"/>
  <c r="M763" i="1"/>
  <c r="N767" i="1"/>
  <c r="M767" i="1"/>
  <c r="N771" i="1"/>
  <c r="M771" i="1"/>
  <c r="N775" i="1"/>
  <c r="M775" i="1"/>
  <c r="N779" i="1"/>
  <c r="M779" i="1"/>
  <c r="N783" i="1"/>
  <c r="M783" i="1"/>
  <c r="N787" i="1"/>
  <c r="M787" i="1"/>
  <c r="N791" i="1"/>
  <c r="M791" i="1"/>
  <c r="N795" i="1"/>
  <c r="M795" i="1"/>
  <c r="N799" i="1"/>
  <c r="M799" i="1"/>
  <c r="N803" i="1"/>
  <c r="M803" i="1"/>
  <c r="N807" i="1"/>
  <c r="M807" i="1"/>
  <c r="N811" i="1"/>
  <c r="M811" i="1"/>
  <c r="N815" i="1"/>
  <c r="M815" i="1"/>
  <c r="N819" i="1"/>
  <c r="M819" i="1"/>
  <c r="N823" i="1"/>
  <c r="M823" i="1"/>
  <c r="N827" i="1"/>
  <c r="M827" i="1"/>
  <c r="N831" i="1"/>
  <c r="M831" i="1"/>
  <c r="N835" i="1"/>
  <c r="M835" i="1"/>
  <c r="N696" i="1"/>
  <c r="M696" i="1"/>
  <c r="N700" i="1"/>
  <c r="M700" i="1"/>
  <c r="N704" i="1"/>
  <c r="M704" i="1"/>
  <c r="N708" i="1"/>
  <c r="M708" i="1"/>
  <c r="N712" i="1"/>
  <c r="M712" i="1"/>
  <c r="N716" i="1"/>
  <c r="M716" i="1"/>
  <c r="N720" i="1"/>
  <c r="M720" i="1"/>
  <c r="N724" i="1"/>
  <c r="M724" i="1"/>
  <c r="N728" i="1"/>
  <c r="M728" i="1"/>
  <c r="N732" i="1"/>
  <c r="M732" i="1"/>
  <c r="N736" i="1"/>
  <c r="M736" i="1"/>
  <c r="N740" i="1"/>
  <c r="M740" i="1"/>
  <c r="N744" i="1"/>
  <c r="M744" i="1"/>
  <c r="N748" i="1"/>
  <c r="M748" i="1"/>
  <c r="N752" i="1"/>
  <c r="M752" i="1"/>
  <c r="N756" i="1"/>
  <c r="M756" i="1"/>
  <c r="N760" i="1"/>
  <c r="M760" i="1"/>
  <c r="N764" i="1"/>
  <c r="M764" i="1"/>
  <c r="N768" i="1"/>
  <c r="M768" i="1"/>
  <c r="N772" i="1"/>
  <c r="M772" i="1"/>
  <c r="N776" i="1"/>
  <c r="M776" i="1"/>
  <c r="N780" i="1"/>
  <c r="M780" i="1"/>
  <c r="N784" i="1"/>
  <c r="M784" i="1"/>
  <c r="N788" i="1"/>
  <c r="M788" i="1"/>
  <c r="N792" i="1"/>
  <c r="M792" i="1"/>
  <c r="N796" i="1"/>
  <c r="M796" i="1"/>
  <c r="N800" i="1"/>
  <c r="M800" i="1"/>
  <c r="N804" i="1"/>
  <c r="M804" i="1"/>
  <c r="N808" i="1"/>
  <c r="M808" i="1"/>
  <c r="N812" i="1"/>
  <c r="M812" i="1"/>
  <c r="N816" i="1"/>
  <c r="M816" i="1"/>
  <c r="N820" i="1"/>
  <c r="M820" i="1"/>
  <c r="N824" i="1"/>
  <c r="M824" i="1"/>
  <c r="N828" i="1"/>
  <c r="M828" i="1"/>
  <c r="M830" i="1"/>
  <c r="M832" i="1"/>
  <c r="M834" i="1"/>
  <c r="M836" i="1"/>
  <c r="E7" i="1" l="1"/>
  <c r="E9" i="1"/>
  <c r="E6" i="1"/>
  <c r="E8" i="1"/>
  <c r="E13" i="1"/>
  <c r="E11" i="1"/>
  <c r="E15" i="1"/>
  <c r="E12" i="1"/>
  <c r="E14" i="1"/>
  <c r="F4" i="1"/>
  <c r="E16" i="1"/>
  <c r="C22" i="1"/>
  <c r="A16" i="1"/>
  <c r="F10" i="1"/>
  <c r="E19" i="1" l="1"/>
  <c r="E17" i="1"/>
  <c r="E21" i="1"/>
  <c r="E18" i="1"/>
  <c r="E20" i="1"/>
  <c r="F13" i="1"/>
  <c r="F15" i="1"/>
  <c r="F12" i="1"/>
  <c r="F14" i="1"/>
  <c r="F11" i="1"/>
  <c r="F7" i="1"/>
  <c r="F9" i="1"/>
  <c r="F6" i="1"/>
  <c r="F8" i="1"/>
  <c r="F5" i="1"/>
  <c r="G4" i="1"/>
  <c r="G10" i="1"/>
  <c r="E22" i="1"/>
  <c r="C28" i="1"/>
  <c r="A22" i="1"/>
  <c r="F16" i="1"/>
  <c r="E23" i="1" l="1"/>
  <c r="E25" i="1"/>
  <c r="E27" i="1"/>
  <c r="E24" i="1"/>
  <c r="E26" i="1"/>
  <c r="G13" i="1"/>
  <c r="G15" i="1"/>
  <c r="G12" i="1"/>
  <c r="G14" i="1"/>
  <c r="G11" i="1"/>
  <c r="H4" i="1"/>
  <c r="G7" i="1"/>
  <c r="G9" i="1"/>
  <c r="G6" i="1"/>
  <c r="G8" i="1"/>
  <c r="G5" i="1"/>
  <c r="F19" i="1"/>
  <c r="F21" i="1"/>
  <c r="F18" i="1"/>
  <c r="F20" i="1"/>
  <c r="F17" i="1"/>
  <c r="F22" i="1"/>
  <c r="E28" i="1"/>
  <c r="A28" i="1"/>
  <c r="G16" i="1"/>
  <c r="H10" i="1"/>
  <c r="I4" i="1"/>
  <c r="E29" i="1" l="1"/>
  <c r="E31" i="1"/>
  <c r="E33" i="1"/>
  <c r="E30" i="1"/>
  <c r="E32" i="1"/>
  <c r="H9" i="1"/>
  <c r="H6" i="1"/>
  <c r="H8" i="1"/>
  <c r="H5" i="1"/>
  <c r="H7" i="1"/>
  <c r="F25" i="1"/>
  <c r="F27" i="1"/>
  <c r="F24" i="1"/>
  <c r="F26" i="1"/>
  <c r="F23" i="1"/>
  <c r="G19" i="1"/>
  <c r="G21" i="1"/>
  <c r="G18" i="1"/>
  <c r="G20" i="1"/>
  <c r="G17" i="1"/>
  <c r="I9" i="1"/>
  <c r="I6" i="1"/>
  <c r="I8" i="1"/>
  <c r="I5" i="1"/>
  <c r="I7" i="1"/>
  <c r="H15" i="1"/>
  <c r="H12" i="1"/>
  <c r="H14" i="1"/>
  <c r="H11" i="1"/>
  <c r="H13" i="1"/>
  <c r="F28" i="1"/>
  <c r="I10" i="1"/>
  <c r="G22" i="1"/>
  <c r="H16" i="1"/>
  <c r="H21" i="1" l="1"/>
  <c r="H18" i="1"/>
  <c r="H20" i="1"/>
  <c r="H17" i="1"/>
  <c r="H19" i="1"/>
  <c r="G25" i="1"/>
  <c r="G27" i="1"/>
  <c r="G24" i="1"/>
  <c r="G26" i="1"/>
  <c r="G23" i="1"/>
  <c r="I15" i="1"/>
  <c r="I12" i="1"/>
  <c r="I14" i="1"/>
  <c r="I11" i="1"/>
  <c r="I13" i="1"/>
  <c r="F31" i="1"/>
  <c r="F33" i="1"/>
  <c r="F30" i="1"/>
  <c r="F32" i="1"/>
  <c r="F29" i="1"/>
  <c r="I16" i="1"/>
  <c r="H22" i="1"/>
  <c r="G28" i="1"/>
  <c r="G31" i="1" l="1"/>
  <c r="G33" i="1"/>
  <c r="G30" i="1"/>
  <c r="G32" i="1"/>
  <c r="G29" i="1"/>
  <c r="H27" i="1"/>
  <c r="H24" i="1"/>
  <c r="H26" i="1"/>
  <c r="H23" i="1"/>
  <c r="H25" i="1"/>
  <c r="I21" i="1"/>
  <c r="I18" i="1"/>
  <c r="I20" i="1"/>
  <c r="I17" i="1"/>
  <c r="I19" i="1"/>
  <c r="H28" i="1"/>
  <c r="I22" i="1"/>
  <c r="I27" i="1" l="1"/>
  <c r="I24" i="1"/>
  <c r="I26" i="1"/>
  <c r="I23" i="1"/>
  <c r="I25" i="1"/>
  <c r="H33" i="1"/>
  <c r="H30" i="1"/>
  <c r="H32" i="1"/>
  <c r="H29" i="1"/>
  <c r="H31" i="1"/>
  <c r="I28" i="1"/>
  <c r="I33" i="1" l="1"/>
  <c r="I30" i="1"/>
  <c r="I32" i="1"/>
  <c r="I29" i="1"/>
  <c r="I31" i="1"/>
</calcChain>
</file>

<file path=xl/sharedStrings.xml><?xml version="1.0" encoding="utf-8"?>
<sst xmlns="http://schemas.openxmlformats.org/spreadsheetml/2006/main" count="55" uniqueCount="13">
  <si>
    <t>Mois commençant le</t>
  </si>
  <si>
    <t>LUNDI</t>
  </si>
  <si>
    <t>MARDI</t>
  </si>
  <si>
    <t>MERCREDI</t>
  </si>
  <si>
    <t>JEUDI</t>
  </si>
  <si>
    <t>VENDREDI</t>
  </si>
  <si>
    <t>Sarah</t>
  </si>
  <si>
    <t>Sébastien</t>
  </si>
  <si>
    <t>Véronique</t>
  </si>
  <si>
    <t>Sylvain</t>
  </si>
  <si>
    <t>Hassan</t>
  </si>
  <si>
    <t>CP</t>
  </si>
  <si>
    <t>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</si>
</sst>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mmm"/>
    <numFmt numFmtId="166" formatCode="dd\ 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143A3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0"/>
      <name val="Berlin Sans FB Demi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rgb="FF143A38"/>
        </stop>
        <stop position="0.5">
          <color theme="0"/>
        </stop>
        <stop position="1">
          <color rgb="FF143A38"/>
        </stop>
      </gradientFill>
    </fill>
    <fill>
      <patternFill patternType="solid">
        <fgColor rgb="FF143A3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2"/>
      </right>
      <top/>
      <bottom style="thin">
        <color theme="0" tint="-0.14996795556505021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4" fontId="1" fillId="3" borderId="0" xfId="0" applyNumberFormat="1" applyFont="1" applyFill="1" applyAlignment="1">
      <alignment vertic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166" fontId="6" fillId="5" borderId="1" xfId="0" applyNumberFormat="1" applyFont="1" applyFill="1" applyBorder="1" applyAlignment="1">
      <alignment horizontal="center"/>
    </xf>
    <xf numFmtId="166" fontId="6" fillId="5" borderId="2" xfId="0" applyNumberFormat="1" applyFont="1" applyFill="1" applyBorder="1" applyAlignment="1">
      <alignment horizontal="center"/>
    </xf>
    <xf numFmtId="166" fontId="6" fillId="5" borderId="3" xfId="0" applyNumberFormat="1" applyFont="1" applyFill="1" applyBorder="1" applyAlignment="1">
      <alignment horizontal="center"/>
    </xf>
    <xf numFmtId="0" fontId="7" fillId="6" borderId="4" xfId="0" applyFont="1" applyFill="1" applyBorder="1"/>
    <xf numFmtId="0" fontId="0" fillId="6" borderId="4" xfId="0" applyFill="1" applyBorder="1"/>
    <xf numFmtId="0" fontId="0" fillId="0" borderId="5" xfId="0" applyBorder="1" applyAlignment="1">
      <alignment horizontal="center"/>
    </xf>
    <xf numFmtId="0" fontId="7" fillId="6" borderId="6" xfId="0" applyFont="1" applyFill="1" applyBorder="1"/>
    <xf numFmtId="0" fontId="0" fillId="6" borderId="6" xfId="0" applyFill="1" applyBorder="1"/>
    <xf numFmtId="0" fontId="7" fillId="6" borderId="7" xfId="0" applyFont="1" applyFill="1" applyBorder="1"/>
    <xf numFmtId="0" fontId="0" fillId="6" borderId="7" xfId="0" applyFill="1" applyBorder="1"/>
    <xf numFmtId="0" fontId="0" fillId="0" borderId="0" xfId="0" applyAlignment="1">
      <alignment vertical="center"/>
    </xf>
    <xf numFmtId="0" fontId="0" fillId="0" borderId="0" xfId="0" applyBorder="1"/>
    <xf numFmtId="14" fontId="0" fillId="5" borderId="0" xfId="0" applyNumberFormat="1" applyFill="1" applyBorder="1"/>
    <xf numFmtId="16" fontId="0" fillId="0" borderId="0" xfId="0" applyNumberFormat="1" applyBorder="1"/>
    <xf numFmtId="0" fontId="5" fillId="5" borderId="0" xfId="0" applyFont="1" applyFill="1" applyAlignment="1">
      <alignment horizontal="right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8B6C1"/>
        </patternFill>
      </fill>
    </dxf>
    <dxf>
      <fill>
        <patternFill>
          <bgColor rgb="FFB3CEA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ESTION\Lor&amp;Informatique\Ressources%20Humaines\Navette%20paie_Modifi&#233;e%20par%20SH-202106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"/>
      <sheetName val="Récapitulatif"/>
      <sheetName val="Calendrier"/>
      <sheetName val="Planning"/>
      <sheetName val="Parametrage"/>
      <sheetName val="Navette paie_Modifiée par SH-20"/>
    </sheetNames>
    <sheetDataSet>
      <sheetData sheetId="0">
        <row r="1">
          <cell r="A1" t="str">
            <v>Salariés</v>
          </cell>
          <cell r="B1" t="str">
            <v>Type d'absence</v>
          </cell>
          <cell r="C1" t="str">
            <v>Date début</v>
          </cell>
        </row>
        <row r="2">
          <cell r="A2" t="str">
            <v>Sébastien HEBRARD</v>
          </cell>
          <cell r="B2" t="str">
            <v>CONGES PAYES</v>
          </cell>
          <cell r="C2">
            <v>44319</v>
          </cell>
        </row>
        <row r="3">
          <cell r="A3" t="str">
            <v>Sarah Fanane</v>
          </cell>
          <cell r="B3" t="str">
            <v>CONGES PAYES</v>
          </cell>
          <cell r="C3">
            <v>44323</v>
          </cell>
        </row>
        <row r="4">
          <cell r="A4" t="str">
            <v>Sébastien HEBRARD</v>
          </cell>
          <cell r="B4" t="str">
            <v>CONGES PAYES</v>
          </cell>
          <cell r="C4">
            <v>44340</v>
          </cell>
        </row>
        <row r="5">
          <cell r="A5" t="str">
            <v>Véronique LABBE</v>
          </cell>
          <cell r="B5" t="str">
            <v>CONGES PAYES</v>
          </cell>
          <cell r="C5">
            <v>44351</v>
          </cell>
        </row>
        <row r="6">
          <cell r="A6" t="str">
            <v>Sarah Fanane</v>
          </cell>
          <cell r="B6" t="str">
            <v>CONGES PAYES</v>
          </cell>
          <cell r="C6">
            <v>44358</v>
          </cell>
        </row>
        <row r="7">
          <cell r="A7" t="str">
            <v>Véronique LABBE</v>
          </cell>
          <cell r="B7" t="str">
            <v>CONGES PAYES</v>
          </cell>
          <cell r="C7">
            <v>44365</v>
          </cell>
        </row>
        <row r="8">
          <cell r="A8" t="str">
            <v>Sébastien HEBRARD</v>
          </cell>
          <cell r="B8" t="str">
            <v>CONGES PAYES</v>
          </cell>
          <cell r="C8">
            <v>44368</v>
          </cell>
        </row>
        <row r="9">
          <cell r="A9" t="str">
            <v>Hassan OUKAJJI</v>
          </cell>
          <cell r="B9" t="str">
            <v>CONGES PAYES</v>
          </cell>
          <cell r="C9">
            <v>44396</v>
          </cell>
        </row>
        <row r="10">
          <cell r="A10" t="str">
            <v>Sylvain HEBRARD</v>
          </cell>
          <cell r="B10" t="str">
            <v>CONGES PAYES</v>
          </cell>
          <cell r="C10">
            <v>44403</v>
          </cell>
        </row>
        <row r="11">
          <cell r="A11" t="str">
            <v>Sylvain HEBRARD</v>
          </cell>
          <cell r="B11" t="str">
            <v>CONGES PAYES</v>
          </cell>
          <cell r="C11">
            <v>44410</v>
          </cell>
        </row>
        <row r="12">
          <cell r="A12" t="str">
            <v>Sarah Fanane</v>
          </cell>
          <cell r="B12" t="str">
            <v>CONGES PAYES</v>
          </cell>
          <cell r="C12">
            <v>44417</v>
          </cell>
        </row>
        <row r="13">
          <cell r="A13" t="str">
            <v>Sébastien HEBRARD</v>
          </cell>
          <cell r="B13" t="str">
            <v>CONGES PAYES</v>
          </cell>
          <cell r="C13">
            <v>44431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F63BA-4B39-4125-8360-B3EC627A4EE5}">
  <dimension ref="A1:N836"/>
  <sheetViews>
    <sheetView showGridLines="0" tabSelected="1" workbookViewId="0">
      <selection activeCell="M16" sqref="M16"/>
    </sheetView>
  </sheetViews>
  <sheetFormatPr baseColWidth="10" defaultRowHeight="15" x14ac:dyDescent="0.25"/>
  <cols>
    <col min="1" max="1" width="20" bestFit="1" customWidth="1"/>
    <col min="2" max="2" width="11.5703125" bestFit="1" customWidth="1"/>
    <col min="3" max="3" width="11.42578125" style="22"/>
    <col min="4" max="4" width="1.5703125" style="1" customWidth="1"/>
    <col min="5" max="5" width="13.5703125" style="2" customWidth="1"/>
    <col min="6" max="9" width="13.5703125" customWidth="1"/>
    <col min="11" max="12" width="11.42578125" style="21"/>
    <col min="13" max="13" width="18.5703125" style="21" customWidth="1"/>
    <col min="14" max="14" width="11.42578125" style="4"/>
  </cols>
  <sheetData>
    <row r="1" spans="1:14" x14ac:dyDescent="0.25">
      <c r="K1" s="3">
        <v>44319</v>
      </c>
      <c r="L1" s="3">
        <v>44319</v>
      </c>
      <c r="M1" s="4" t="s">
        <v>7</v>
      </c>
      <c r="N1" s="4" t="s">
        <v>11</v>
      </c>
    </row>
    <row r="2" spans="1:14" ht="26.25" x14ac:dyDescent="0.4">
      <c r="A2" s="5">
        <f ca="1">TODAY()</f>
        <v>44364</v>
      </c>
      <c r="E2" s="26" t="str">
        <f>TEXT(30*MONTH($C$4),"MMMM")</f>
        <v>juillet</v>
      </c>
      <c r="F2" s="26"/>
      <c r="G2" s="26"/>
      <c r="H2" s="26"/>
      <c r="I2" s="26"/>
      <c r="K2" s="3">
        <v>44323</v>
      </c>
      <c r="L2" s="3">
        <v>44336</v>
      </c>
      <c r="M2" s="4" t="s">
        <v>6</v>
      </c>
      <c r="N2" s="4" t="s">
        <v>11</v>
      </c>
    </row>
    <row r="3" spans="1:14" ht="28.5" customHeight="1" x14ac:dyDescent="0.25">
      <c r="A3" s="6" t="s">
        <v>0</v>
      </c>
      <c r="B3" s="7">
        <v>44378</v>
      </c>
      <c r="E3" s="8" t="s">
        <v>1</v>
      </c>
      <c r="F3" s="9" t="s">
        <v>2</v>
      </c>
      <c r="G3" s="9" t="s">
        <v>3</v>
      </c>
      <c r="H3" s="9" t="s">
        <v>4</v>
      </c>
      <c r="I3" s="10" t="s">
        <v>5</v>
      </c>
      <c r="K3" s="3">
        <v>44340</v>
      </c>
      <c r="L3" s="3">
        <v>44344</v>
      </c>
      <c r="M3" s="4" t="s">
        <v>7</v>
      </c>
      <c r="N3" s="4" t="s">
        <v>11</v>
      </c>
    </row>
    <row r="4" spans="1:14" ht="18.75" x14ac:dyDescent="0.3">
      <c r="A4" s="25" t="str">
        <f>"Semaine n° "&amp;WEEKNUM(C4,2)</f>
        <v>Semaine n° 27</v>
      </c>
      <c r="B4" s="25"/>
      <c r="C4" s="23">
        <f>B3</f>
        <v>44378</v>
      </c>
      <c r="E4" s="11">
        <f>C4-WEEKDAY(C4,3)</f>
        <v>44375</v>
      </c>
      <c r="F4" s="12">
        <f>E4+1</f>
        <v>44376</v>
      </c>
      <c r="G4" s="12">
        <f t="shared" ref="G4:I4" si="0">F4+1</f>
        <v>44377</v>
      </c>
      <c r="H4" s="12">
        <f t="shared" si="0"/>
        <v>44378</v>
      </c>
      <c r="I4" s="13">
        <f t="shared" si="0"/>
        <v>44379</v>
      </c>
      <c r="K4" s="3">
        <v>44351</v>
      </c>
      <c r="L4" s="3">
        <v>44355</v>
      </c>
      <c r="M4" s="4" t="s">
        <v>8</v>
      </c>
      <c r="N4" s="4" t="s">
        <v>11</v>
      </c>
    </row>
    <row r="5" spans="1:14" x14ac:dyDescent="0.25">
      <c r="A5" s="14" t="s">
        <v>10</v>
      </c>
      <c r="B5" s="15"/>
      <c r="C5" s="24"/>
      <c r="E5" s="16" t="str">
        <f>IF(SUMPRODUCT(($M$1:$M$12=$A5)*($K$1:$K$12&lt;=E$4)*($L$1:$L$12&gt;=E$4))&gt;0,INDEX($N$1:$N$12,SUMPRODUCT(($M$1:$M$12=$A5)*($K$1:$K$12&lt;=E$4)*($L$1:$L$12&gt;=E$4)*ROW($L$1:$L$12))),"")</f>
        <v/>
      </c>
      <c r="F5" s="16" t="str">
        <f>IF(SUMPRODUCT(($M$1:$M$12=$A5)*($K$1:$K$12&lt;=F$4)*($L$1:$L$12&gt;=F$4))&gt;0,INDEX($N$1:$N$12,SUMPRODUCT(($M$1:$M$12=$A5)*($K$1:$K$12&lt;=F$4)*($L$1:$L$12&gt;=F$4)*ROW($L$1:$L$12))),"")</f>
        <v/>
      </c>
      <c r="G5" s="16" t="str">
        <f>IF(SUMPRODUCT(($M$1:$M$12=$A5)*($K$1:$K$12&lt;=G$4)*($L$1:$L$12&gt;=G$4))&gt;0,INDEX($N$1:$N$12,SUMPRODUCT(($M$1:$M$12=$A5)*($K$1:$K$12&lt;=G$4)*($L$1:$L$12&gt;=G$4)*ROW($L$1:$L$12))),"")</f>
        <v/>
      </c>
      <c r="H5" s="16" t="str">
        <f>IF(SUMPRODUCT(($M$1:$M$12=$A5)*($K$1:$K$12&lt;=H$4)*($L$1:$L$12&gt;=H$4))&gt;0,INDEX($N$1:$N$12,SUMPRODUCT(($M$1:$M$12=$A5)*($K$1:$K$12&lt;=H$4)*($L$1:$L$12&gt;=H$4)*ROW($L$1:$L$12))),"")</f>
        <v/>
      </c>
      <c r="I5" s="16" t="str">
        <f>IF(SUMPRODUCT(($M$1:$M$12=$A5)*($K$1:$K$12&lt;=I$4)*($L$1:$L$12&gt;=I$4))&gt;0,INDEX($N$1:$N$12,SUMPRODUCT(($M$1:$M$12=$A5)*($K$1:$K$12&lt;=I$4)*($L$1:$L$12&gt;=I$4)*ROW($L$1:$L$12))),"")</f>
        <v/>
      </c>
      <c r="K5" s="3">
        <v>44358</v>
      </c>
      <c r="L5" s="3">
        <v>44361</v>
      </c>
      <c r="M5" s="4" t="s">
        <v>6</v>
      </c>
      <c r="N5" s="4" t="s">
        <v>11</v>
      </c>
    </row>
    <row r="6" spans="1:14" x14ac:dyDescent="0.25">
      <c r="A6" s="17" t="s">
        <v>8</v>
      </c>
      <c r="B6" s="18"/>
      <c r="E6" s="16" t="str">
        <f>IF(SUMPRODUCT(($M$1:$M$12=$A6)*($K$1:$K$12&lt;=E$4)*($L$1:$L$12&gt;=E$4))&gt;0,INDEX($N$1:$N$12,SUMPRODUCT(($M$1:$M$12=$A6)*($K$1:$K$12&lt;=E$4)*($L$1:$L$12&gt;=E$4)*ROW($L$1:$L$12))),"")</f>
        <v/>
      </c>
      <c r="F6" s="16" t="str">
        <f>IF(SUMPRODUCT(($M$1:$M$12=$A6)*($K$1:$K$12&lt;=F$4)*($L$1:$L$12&gt;=F$4))&gt;0,INDEX($N$1:$N$12,SUMPRODUCT(($M$1:$M$12=$A6)*($K$1:$K$12&lt;=F$4)*($L$1:$L$12&gt;=F$4)*ROW($L$1:$L$12))),"")</f>
        <v/>
      </c>
      <c r="G6" s="16" t="str">
        <f>IF(SUMPRODUCT(($M$1:$M$12=$A6)*($K$1:$K$12&lt;=G$4)*($L$1:$L$12&gt;=G$4))&gt;0,INDEX($N$1:$N$12,SUMPRODUCT(($M$1:$M$12=$A6)*($K$1:$K$12&lt;=G$4)*($L$1:$L$12&gt;=G$4)*ROW($L$1:$L$12))),"")</f>
        <v/>
      </c>
      <c r="H6" s="16" t="str">
        <f>IF(SUMPRODUCT(($M$1:$M$12=$A6)*($K$1:$K$12&lt;=H$4)*($L$1:$L$12&gt;=H$4))&gt;0,INDEX($N$1:$N$12,SUMPRODUCT(($M$1:$M$12=$A6)*($K$1:$K$12&lt;=H$4)*($L$1:$L$12&gt;=H$4)*ROW($L$1:$L$12))),"")</f>
        <v/>
      </c>
      <c r="I6" s="16" t="str">
        <f>IF(SUMPRODUCT(($M$1:$M$12=$A6)*($K$1:$K$12&lt;=I$4)*($L$1:$L$12&gt;=I$4))&gt;0,INDEX($N$1:$N$12,SUMPRODUCT(($M$1:$M$12=$A6)*($K$1:$K$12&lt;=I$4)*($L$1:$L$12&gt;=I$4)*ROW($L$1:$L$12))),"")</f>
        <v/>
      </c>
      <c r="K6" s="3">
        <v>44365</v>
      </c>
      <c r="L6" s="3">
        <v>44365</v>
      </c>
      <c r="M6" s="4" t="s">
        <v>8</v>
      </c>
      <c r="N6" s="4" t="s">
        <v>11</v>
      </c>
    </row>
    <row r="7" spans="1:14" x14ac:dyDescent="0.25">
      <c r="A7" s="17" t="s">
        <v>6</v>
      </c>
      <c r="B7" s="18"/>
      <c r="E7" s="16" t="str">
        <f>IF(SUMPRODUCT(($M$1:$M$12=$A7)*($K$1:$K$12&lt;=E$4)*($L$1:$L$12&gt;=E$4))&gt;0,INDEX($N$1:$N$12,SUMPRODUCT(($M$1:$M$12=$A7)*($K$1:$K$12&lt;=E$4)*($L$1:$L$12&gt;=E$4)*ROW($L$1:$L$12))),"")</f>
        <v/>
      </c>
      <c r="F7" s="16" t="str">
        <f>IF(SUMPRODUCT(($M$1:$M$12=$A7)*($K$1:$K$12&lt;=F$4)*($L$1:$L$12&gt;=F$4))&gt;0,INDEX($N$1:$N$12,SUMPRODUCT(($M$1:$M$12=$A7)*($K$1:$K$12&lt;=F$4)*($L$1:$L$12&gt;=F$4)*ROW($L$1:$L$12))),"")</f>
        <v/>
      </c>
      <c r="G7" s="16" t="str">
        <f>IF(SUMPRODUCT(($M$1:$M$12=$A7)*($K$1:$K$12&lt;=G$4)*($L$1:$L$12&gt;=G$4))&gt;0,INDEX($N$1:$N$12,SUMPRODUCT(($M$1:$M$12=$A7)*($K$1:$K$12&lt;=G$4)*($L$1:$L$12&gt;=G$4)*ROW($L$1:$L$12))),"")</f>
        <v/>
      </c>
      <c r="H7" s="16" t="str">
        <f>IF(SUMPRODUCT(($M$1:$M$12=$A7)*($K$1:$K$12&lt;=H$4)*($L$1:$L$12&gt;=H$4))&gt;0,INDEX($N$1:$N$12,SUMPRODUCT(($M$1:$M$12=$A7)*($K$1:$K$12&lt;=H$4)*($L$1:$L$12&gt;=H$4)*ROW($L$1:$L$12))),"")</f>
        <v/>
      </c>
      <c r="I7" s="16" t="str">
        <f>IF(SUMPRODUCT(($M$1:$M$12=$A7)*($K$1:$K$12&lt;=I$4)*($L$1:$L$12&gt;=I$4))&gt;0,INDEX($N$1:$N$12,SUMPRODUCT(($M$1:$M$12=$A7)*($K$1:$K$12&lt;=I$4)*($L$1:$L$12&gt;=I$4)*ROW($L$1:$L$12))),"")</f>
        <v/>
      </c>
      <c r="K7" s="3">
        <v>44368</v>
      </c>
      <c r="L7" s="3">
        <v>44372</v>
      </c>
      <c r="M7" s="4" t="s">
        <v>7</v>
      </c>
      <c r="N7" s="4" t="s">
        <v>11</v>
      </c>
    </row>
    <row r="8" spans="1:14" x14ac:dyDescent="0.25">
      <c r="A8" s="17" t="s">
        <v>7</v>
      </c>
      <c r="B8" s="18"/>
      <c r="E8" s="16" t="str">
        <f>IF(SUMPRODUCT(($M$1:$M$12=$A8)*($K$1:$K$12&lt;=E$4)*($L$1:$L$12&gt;=E$4))&gt;0,INDEX($N$1:$N$12,SUMPRODUCT(($M$1:$M$12=$A8)*($K$1:$K$12&lt;=E$4)*($L$1:$L$12&gt;=E$4)*ROW($L$1:$L$12))),"")</f>
        <v/>
      </c>
      <c r="F8" s="16" t="str">
        <f>IF(SUMPRODUCT(($M$1:$M$12=$A8)*($K$1:$K$12&lt;=F$4)*($L$1:$L$12&gt;=F$4))&gt;0,INDEX($N$1:$N$12,SUMPRODUCT(($M$1:$M$12=$A8)*($K$1:$K$12&lt;=F$4)*($L$1:$L$12&gt;=F$4)*ROW($L$1:$L$12))),"")</f>
        <v/>
      </c>
      <c r="G8" s="16" t="str">
        <f>IF(SUMPRODUCT(($M$1:$M$12=$A8)*($K$1:$K$12&lt;=G$4)*($L$1:$L$12&gt;=G$4))&gt;0,INDEX($N$1:$N$12,SUMPRODUCT(($M$1:$M$12=$A8)*($K$1:$K$12&lt;=G$4)*($L$1:$L$12&gt;=G$4)*ROW($L$1:$L$12))),"")</f>
        <v/>
      </c>
      <c r="H8" s="16" t="str">
        <f>IF(SUMPRODUCT(($M$1:$M$12=$A8)*($K$1:$K$12&lt;=H$4)*($L$1:$L$12&gt;=H$4))&gt;0,INDEX($N$1:$N$12,SUMPRODUCT(($M$1:$M$12=$A8)*($K$1:$K$12&lt;=H$4)*($L$1:$L$12&gt;=H$4)*ROW($L$1:$L$12))),"")</f>
        <v/>
      </c>
      <c r="I8" s="16" t="str">
        <f>IF(SUMPRODUCT(($M$1:$M$12=$A8)*($K$1:$K$12&lt;=I$4)*($L$1:$L$12&gt;=I$4))&gt;0,INDEX($N$1:$N$12,SUMPRODUCT(($M$1:$M$12=$A8)*($K$1:$K$12&lt;=I$4)*($L$1:$L$12&gt;=I$4)*ROW($L$1:$L$12))),"")</f>
        <v/>
      </c>
      <c r="K8" s="3">
        <v>44396</v>
      </c>
      <c r="L8" s="3">
        <v>44404</v>
      </c>
      <c r="M8" s="4" t="s">
        <v>10</v>
      </c>
      <c r="N8" s="4" t="s">
        <v>12</v>
      </c>
    </row>
    <row r="9" spans="1:14" x14ac:dyDescent="0.25">
      <c r="A9" s="19" t="s">
        <v>9</v>
      </c>
      <c r="B9" s="20"/>
      <c r="E9" s="16" t="str">
        <f>IF(SUMPRODUCT(($M$1:$M$12=$A9)*($K$1:$K$12&lt;=E$4)*($L$1:$L$12&gt;=E$4))&gt;0,INDEX($N$1:$N$12,SUMPRODUCT(($M$1:$M$12=$A9)*($K$1:$K$12&lt;=E$4)*($L$1:$L$12&gt;=E$4)*ROW($L$1:$L$12))),"")</f>
        <v/>
      </c>
      <c r="F9" s="16" t="str">
        <f>IF(SUMPRODUCT(($M$1:$M$12=$A9)*($K$1:$K$12&lt;=F$4)*($L$1:$L$12&gt;=F$4))&gt;0,INDEX($N$1:$N$12,SUMPRODUCT(($M$1:$M$12=$A9)*($K$1:$K$12&lt;=F$4)*($L$1:$L$12&gt;=F$4)*ROW($L$1:$L$12))),"")</f>
        <v/>
      </c>
      <c r="G9" s="16" t="str">
        <f>IF(SUMPRODUCT(($M$1:$M$12=$A9)*($K$1:$K$12&lt;=G$4)*($L$1:$L$12&gt;=G$4))&gt;0,INDEX($N$1:$N$12,SUMPRODUCT(($M$1:$M$12=$A9)*($K$1:$K$12&lt;=G$4)*($L$1:$L$12&gt;=G$4)*ROW($L$1:$L$12))),"")</f>
        <v/>
      </c>
      <c r="H9" s="16" t="str">
        <f>IF(SUMPRODUCT(($M$1:$M$12=$A9)*($K$1:$K$12&lt;=H$4)*($L$1:$L$12&gt;=H$4))&gt;0,INDEX($N$1:$N$12,SUMPRODUCT(($M$1:$M$12=$A9)*($K$1:$K$12&lt;=H$4)*($L$1:$L$12&gt;=H$4)*ROW($L$1:$L$12))),"")</f>
        <v/>
      </c>
      <c r="I9" s="16" t="str">
        <f>IF(SUMPRODUCT(($M$1:$M$12=$A9)*($K$1:$K$12&lt;=I$4)*($L$1:$L$12&gt;=I$4))&gt;0,INDEX($N$1:$N$12,SUMPRODUCT(($M$1:$M$12=$A9)*($K$1:$K$12&lt;=I$4)*($L$1:$L$12&gt;=I$4)*ROW($L$1:$L$12))),"")</f>
        <v/>
      </c>
      <c r="K9" s="3">
        <v>44403</v>
      </c>
      <c r="L9" s="3">
        <v>44407</v>
      </c>
      <c r="M9" s="4" t="s">
        <v>9</v>
      </c>
      <c r="N9" s="4" t="s">
        <v>11</v>
      </c>
    </row>
    <row r="10" spans="1:14" ht="18.75" x14ac:dyDescent="0.3">
      <c r="A10" s="25" t="str">
        <f>"Semaine n° "&amp;WEEKNUM(C10,2)</f>
        <v>Semaine n° 28</v>
      </c>
      <c r="B10" s="25"/>
      <c r="C10" s="23">
        <f>C4+7</f>
        <v>44385</v>
      </c>
      <c r="E10" s="11">
        <f>C10-WEEKDAY(C10,3)</f>
        <v>44382</v>
      </c>
      <c r="F10" s="12">
        <f>E10+1</f>
        <v>44383</v>
      </c>
      <c r="G10" s="12">
        <f t="shared" ref="G10:I10" si="1">F10+1</f>
        <v>44384</v>
      </c>
      <c r="H10" s="12">
        <f t="shared" si="1"/>
        <v>44385</v>
      </c>
      <c r="I10" s="13">
        <f t="shared" si="1"/>
        <v>44386</v>
      </c>
      <c r="K10" s="3">
        <v>44410</v>
      </c>
      <c r="L10" s="3">
        <v>44414</v>
      </c>
      <c r="M10" s="4" t="s">
        <v>9</v>
      </c>
      <c r="N10" s="4" t="s">
        <v>11</v>
      </c>
    </row>
    <row r="11" spans="1:14" x14ac:dyDescent="0.25">
      <c r="A11" s="14" t="s">
        <v>10</v>
      </c>
      <c r="B11" s="15"/>
      <c r="E11" s="16" t="str">
        <f>IF(SUMPRODUCT(($M$1:$M$12=$A11)*($K$1:$K$12&lt;=E$10)*($L$1:$L$12&gt;=E$10))&gt;0,INDEX($N$1:$N$12,SUMPRODUCT(($M$1:$M$12=$A11)*($K$1:$K$12&lt;=E$10)*($L$1:$L$12&gt;=E$10)*ROW($L$1:$L$12))),"")</f>
        <v/>
      </c>
      <c r="F11" s="16" t="str">
        <f>IF(SUMPRODUCT(($M$1:$M$12=$A11)*($K$1:$K$12&lt;=F$10)*($L$1:$L$12&gt;=F$10))&gt;0,INDEX($N$1:$N$12,SUMPRODUCT(($M$1:$M$12=$A11)*($K$1:$K$12&lt;=F$10)*($L$1:$L$12&gt;=F$10)*ROW($L$1:$L$12))),"")</f>
        <v/>
      </c>
      <c r="G11" s="16" t="str">
        <f>IF(SUMPRODUCT(($M$1:$M$12=$A11)*($K$1:$K$12&lt;=G$10)*($L$1:$L$12&gt;=G$10))&gt;0,INDEX($N$1:$N$12,SUMPRODUCT(($M$1:$M$12=$A11)*($K$1:$K$12&lt;=G$10)*($L$1:$L$12&gt;=G$10)*ROW($L$1:$L$12))),"")</f>
        <v/>
      </c>
      <c r="H11" s="16" t="str">
        <f>IF(SUMPRODUCT(($M$1:$M$12=$A11)*($K$1:$K$12&lt;=H$10)*($L$1:$L$12&gt;=H$10))&gt;0,INDEX($N$1:$N$12,SUMPRODUCT(($M$1:$M$12=$A11)*($K$1:$K$12&lt;=H$10)*($L$1:$L$12&gt;=H$10)*ROW($L$1:$L$12))),"")</f>
        <v/>
      </c>
      <c r="I11" s="16" t="str">
        <f>IF(SUMPRODUCT(($M$1:$M$12=$A11)*($K$1:$K$12&lt;=I$10)*($L$1:$L$12&gt;=I$10))&gt;0,INDEX($N$1:$N$12,SUMPRODUCT(($M$1:$M$12=$A11)*($K$1:$K$12&lt;=I$10)*($L$1:$L$12&gt;=I$10)*ROW($L$1:$L$12))),"")</f>
        <v/>
      </c>
      <c r="K11" s="3">
        <v>44417</v>
      </c>
      <c r="L11" s="3">
        <v>44428</v>
      </c>
      <c r="M11" s="4" t="s">
        <v>6</v>
      </c>
      <c r="N11" s="4" t="s">
        <v>11</v>
      </c>
    </row>
    <row r="12" spans="1:14" x14ac:dyDescent="0.25">
      <c r="A12" s="17" t="s">
        <v>8</v>
      </c>
      <c r="B12" s="18"/>
      <c r="E12" s="16" t="str">
        <f>IF(SUMPRODUCT(($M$1:$M$12=$A12)*($K$1:$K$12&lt;=E$10)*($L$1:$L$12&gt;=E$10))&gt;0,INDEX($N$1:$N$12,SUMPRODUCT(($M$1:$M$12=$A12)*($K$1:$K$12&lt;=E$10)*($L$1:$L$12&gt;=E$10)*ROW($L$1:$L$12))),"")</f>
        <v/>
      </c>
      <c r="F12" s="16" t="str">
        <f>IF(SUMPRODUCT(($M$1:$M$12=$A12)*($K$1:$K$12&lt;=F$10)*($L$1:$L$12&gt;=F$10))&gt;0,INDEX($N$1:$N$12,SUMPRODUCT(($M$1:$M$12=$A12)*($K$1:$K$12&lt;=F$10)*($L$1:$L$12&gt;=F$10)*ROW($L$1:$L$12))),"")</f>
        <v/>
      </c>
      <c r="G12" s="16" t="str">
        <f>IF(SUMPRODUCT(($M$1:$M$12=$A12)*($K$1:$K$12&lt;=G$10)*($L$1:$L$12&gt;=G$10))&gt;0,INDEX($N$1:$N$12,SUMPRODUCT(($M$1:$M$12=$A12)*($K$1:$K$12&lt;=G$10)*($L$1:$L$12&gt;=G$10)*ROW($L$1:$L$12))),"")</f>
        <v/>
      </c>
      <c r="H12" s="16" t="str">
        <f>IF(SUMPRODUCT(($M$1:$M$12=$A12)*($K$1:$K$12&lt;=H$10)*($L$1:$L$12&gt;=H$10))&gt;0,INDEX($N$1:$N$12,SUMPRODUCT(($M$1:$M$12=$A12)*($K$1:$K$12&lt;=H$10)*($L$1:$L$12&gt;=H$10)*ROW($L$1:$L$12))),"")</f>
        <v/>
      </c>
      <c r="I12" s="16" t="str">
        <f>IF(SUMPRODUCT(($M$1:$M$12=$A12)*($K$1:$K$12&lt;=I$10)*($L$1:$L$12&gt;=I$10))&gt;0,INDEX($N$1:$N$12,SUMPRODUCT(($M$1:$M$12=$A12)*($K$1:$K$12&lt;=I$10)*($L$1:$L$12&gt;=I$10)*ROW($L$1:$L$12))),"")</f>
        <v/>
      </c>
      <c r="K12" s="3">
        <v>44431</v>
      </c>
      <c r="L12" s="3">
        <v>44435</v>
      </c>
      <c r="M12" s="4" t="s">
        <v>7</v>
      </c>
      <c r="N12" s="4" t="s">
        <v>11</v>
      </c>
    </row>
    <row r="13" spans="1:14" x14ac:dyDescent="0.25">
      <c r="A13" s="17" t="s">
        <v>6</v>
      </c>
      <c r="B13" s="18"/>
      <c r="E13" s="16" t="str">
        <f>IF(SUMPRODUCT(($M$1:$M$12=$A13)*($K$1:$K$12&lt;=E$10)*($L$1:$L$12&gt;=E$10))&gt;0,INDEX($N$1:$N$12,SUMPRODUCT(($M$1:$M$12=$A13)*($K$1:$K$12&lt;=E$10)*($L$1:$L$12&gt;=E$10)*ROW($L$1:$L$12))),"")</f>
        <v/>
      </c>
      <c r="F13" s="16" t="str">
        <f>IF(SUMPRODUCT(($M$1:$M$12=$A13)*($K$1:$K$12&lt;=F$10)*($L$1:$L$12&gt;=F$10))&gt;0,INDEX($N$1:$N$12,SUMPRODUCT(($M$1:$M$12=$A13)*($K$1:$K$12&lt;=F$10)*($L$1:$L$12&gt;=F$10)*ROW($L$1:$L$12))),"")</f>
        <v/>
      </c>
      <c r="G13" s="16" t="str">
        <f>IF(SUMPRODUCT(($M$1:$M$12=$A13)*($K$1:$K$12&lt;=G$10)*($L$1:$L$12&gt;=G$10))&gt;0,INDEX($N$1:$N$12,SUMPRODUCT(($M$1:$M$12=$A13)*($K$1:$K$12&lt;=G$10)*($L$1:$L$12&gt;=G$10)*ROW($L$1:$L$12))),"")</f>
        <v/>
      </c>
      <c r="H13" s="16" t="str">
        <f>IF(SUMPRODUCT(($M$1:$M$12=$A13)*($K$1:$K$12&lt;=H$10)*($L$1:$L$12&gt;=H$10))&gt;0,INDEX($N$1:$N$12,SUMPRODUCT(($M$1:$M$12=$A13)*($K$1:$K$12&lt;=H$10)*($L$1:$L$12&gt;=H$10)*ROW($L$1:$L$12))),"")</f>
        <v/>
      </c>
      <c r="I13" s="16" t="str">
        <f>IF(SUMPRODUCT(($M$1:$M$12=$A13)*($K$1:$K$12&lt;=I$10)*($L$1:$L$12&gt;=I$10))&gt;0,INDEX($N$1:$N$12,SUMPRODUCT(($M$1:$M$12=$A13)*($K$1:$K$12&lt;=I$10)*($L$1:$L$12&gt;=I$10)*ROW($L$1:$L$12))),"")</f>
        <v/>
      </c>
    </row>
    <row r="14" spans="1:14" x14ac:dyDescent="0.25">
      <c r="A14" s="17" t="s">
        <v>7</v>
      </c>
      <c r="B14" s="18"/>
      <c r="E14" s="16" t="str">
        <f>IF(SUMPRODUCT(($M$1:$M$12=$A14)*($K$1:$K$12&lt;=E$10)*($L$1:$L$12&gt;=E$10))&gt;0,INDEX($N$1:$N$12,SUMPRODUCT(($M$1:$M$12=$A14)*($K$1:$K$12&lt;=E$10)*($L$1:$L$12&gt;=E$10)*ROW($L$1:$L$12))),"")</f>
        <v/>
      </c>
      <c r="F14" s="16" t="str">
        <f>IF(SUMPRODUCT(($M$1:$M$12=$A14)*($K$1:$K$12&lt;=F$10)*($L$1:$L$12&gt;=F$10))&gt;0,INDEX($N$1:$N$12,SUMPRODUCT(($M$1:$M$12=$A14)*($K$1:$K$12&lt;=F$10)*($L$1:$L$12&gt;=F$10)*ROW($L$1:$L$12))),"")</f>
        <v/>
      </c>
      <c r="G14" s="16" t="str">
        <f>IF(SUMPRODUCT(($M$1:$M$12=$A14)*($K$1:$K$12&lt;=G$10)*($L$1:$L$12&gt;=G$10))&gt;0,INDEX($N$1:$N$12,SUMPRODUCT(($M$1:$M$12=$A14)*($K$1:$K$12&lt;=G$10)*($L$1:$L$12&gt;=G$10)*ROW($L$1:$L$12))),"")</f>
        <v/>
      </c>
      <c r="H14" s="16" t="str">
        <f>IF(SUMPRODUCT(($M$1:$M$12=$A14)*($K$1:$K$12&lt;=H$10)*($L$1:$L$12&gt;=H$10))&gt;0,INDEX($N$1:$N$12,SUMPRODUCT(($M$1:$M$12=$A14)*($K$1:$K$12&lt;=H$10)*($L$1:$L$12&gt;=H$10)*ROW($L$1:$L$12))),"")</f>
        <v/>
      </c>
      <c r="I14" s="16" t="str">
        <f>IF(SUMPRODUCT(($M$1:$M$12=$A14)*($K$1:$K$12&lt;=I$10)*($L$1:$L$12&gt;=I$10))&gt;0,INDEX($N$1:$N$12,SUMPRODUCT(($M$1:$M$12=$A14)*($K$1:$K$12&lt;=I$10)*($L$1:$L$12&gt;=I$10)*ROW($L$1:$L$12))),"")</f>
        <v/>
      </c>
      <c r="K14" s="3"/>
      <c r="L14" s="3"/>
      <c r="M14" s="4"/>
    </row>
    <row r="15" spans="1:14" x14ac:dyDescent="0.25">
      <c r="A15" s="19" t="s">
        <v>9</v>
      </c>
      <c r="B15" s="20"/>
      <c r="E15" s="16" t="str">
        <f>IF(SUMPRODUCT(($M$1:$M$12=$A15)*($K$1:$K$12&lt;=E$10)*($L$1:$L$12&gt;=E$10))&gt;0,INDEX($N$1:$N$12,SUMPRODUCT(($M$1:$M$12=$A15)*($K$1:$K$12&lt;=E$10)*($L$1:$L$12&gt;=E$10)*ROW($L$1:$L$12))),"")</f>
        <v/>
      </c>
      <c r="F15" s="16" t="str">
        <f>IF(SUMPRODUCT(($M$1:$M$12=$A15)*($K$1:$K$12&lt;=F$10)*($L$1:$L$12&gt;=F$10))&gt;0,INDEX($N$1:$N$12,SUMPRODUCT(($M$1:$M$12=$A15)*($K$1:$K$12&lt;=F$10)*($L$1:$L$12&gt;=F$10)*ROW($L$1:$L$12))),"")</f>
        <v/>
      </c>
      <c r="G15" s="16" t="str">
        <f>IF(SUMPRODUCT(($M$1:$M$12=$A15)*($K$1:$K$12&lt;=G$10)*($L$1:$L$12&gt;=G$10))&gt;0,INDEX($N$1:$N$12,SUMPRODUCT(($M$1:$M$12=$A15)*($K$1:$K$12&lt;=G$10)*($L$1:$L$12&gt;=G$10)*ROW($L$1:$L$12))),"")</f>
        <v/>
      </c>
      <c r="H15" s="16" t="str">
        <f>IF(SUMPRODUCT(($M$1:$M$12=$A15)*($K$1:$K$12&lt;=H$10)*($L$1:$L$12&gt;=H$10))&gt;0,INDEX($N$1:$N$12,SUMPRODUCT(($M$1:$M$12=$A15)*($K$1:$K$12&lt;=H$10)*($L$1:$L$12&gt;=H$10)*ROW($L$1:$L$12))),"")</f>
        <v/>
      </c>
      <c r="I15" s="16" t="str">
        <f>IF(SUMPRODUCT(($M$1:$M$12=$A15)*($K$1:$K$12&lt;=I$10)*($L$1:$L$12&gt;=I$10))&gt;0,INDEX($N$1:$N$12,SUMPRODUCT(($M$1:$M$12=$A15)*($K$1:$K$12&lt;=I$10)*($L$1:$L$12&gt;=I$10)*ROW($L$1:$L$12))),"")</f>
        <v/>
      </c>
      <c r="K15" s="3"/>
      <c r="L15" s="3"/>
      <c r="M15" s="4"/>
    </row>
    <row r="16" spans="1:14" ht="18.75" x14ac:dyDescent="0.3">
      <c r="A16" s="25" t="str">
        <f>"Semaine n° "&amp;WEEKNUM(C16,2)</f>
        <v>Semaine n° 29</v>
      </c>
      <c r="B16" s="25"/>
      <c r="C16" s="23">
        <f>C10+7</f>
        <v>44392</v>
      </c>
      <c r="E16" s="11">
        <f>C16-WEEKDAY(C16,3)</f>
        <v>44389</v>
      </c>
      <c r="F16" s="12">
        <f>E16+1</f>
        <v>44390</v>
      </c>
      <c r="G16" s="12">
        <f t="shared" ref="G16:I16" si="2">F16+1</f>
        <v>44391</v>
      </c>
      <c r="H16" s="12">
        <f t="shared" si="2"/>
        <v>44392</v>
      </c>
      <c r="I16" s="13">
        <f t="shared" si="2"/>
        <v>44393</v>
      </c>
      <c r="K16" s="3"/>
      <c r="L16" s="3"/>
      <c r="M16" s="4"/>
    </row>
    <row r="17" spans="1:13" x14ac:dyDescent="0.25">
      <c r="A17" s="14" t="s">
        <v>10</v>
      </c>
      <c r="B17" s="15"/>
      <c r="E17" s="16" t="str">
        <f>IF(SUMPRODUCT(($M$1:$M$12=$A17)*($K$1:$K$12&lt;=E$16)*($L$1:$L$12&gt;=E$16))&gt;0,INDEX($N$1:$N$12,SUMPRODUCT(($M$1:$M$12=$A17)*($K$1:$K$12&lt;=E$16)*($L$1:$L$12&gt;=E$16)*ROW($L$1:$L$12))),"")</f>
        <v/>
      </c>
      <c r="F17" s="16" t="str">
        <f>IF(SUMPRODUCT(($M$1:$M$12=$A17)*($K$1:$K$12&lt;=F$16)*($L$1:$L$12&gt;=F$16))&gt;0,INDEX($N$1:$N$12,SUMPRODUCT(($M$1:$M$12=$A17)*($K$1:$K$12&lt;=F$16)*($L$1:$L$12&gt;=F$16)*ROW($L$1:$L$12))),"")</f>
        <v/>
      </c>
      <c r="G17" s="16" t="str">
        <f>IF(SUMPRODUCT(($M$1:$M$12=$A17)*($K$1:$K$12&lt;=G$16)*($L$1:$L$12&gt;=G$16))&gt;0,INDEX($N$1:$N$12,SUMPRODUCT(($M$1:$M$12=$A17)*($K$1:$K$12&lt;=G$16)*($L$1:$L$12&gt;=G$16)*ROW($L$1:$L$12))),"")</f>
        <v/>
      </c>
      <c r="H17" s="16" t="str">
        <f>IF(SUMPRODUCT(($M$1:$M$12=$A17)*($K$1:$K$12&lt;=H$16)*($L$1:$L$12&gt;=H$16))&gt;0,INDEX($N$1:$N$12,SUMPRODUCT(($M$1:$M$12=$A17)*($K$1:$K$12&lt;=H$16)*($L$1:$L$12&gt;=H$16)*ROW($L$1:$L$12))),"")</f>
        <v/>
      </c>
      <c r="I17" s="16" t="str">
        <f>IF(SUMPRODUCT(($M$1:$M$12=$A17)*($K$1:$K$12&lt;=I$16)*($L$1:$L$12&gt;=I$16))&gt;0,INDEX($N$1:$N$12,SUMPRODUCT(($M$1:$M$12=$A17)*($K$1:$K$12&lt;=I$16)*($L$1:$L$12&gt;=I$16)*ROW($L$1:$L$12))),"")</f>
        <v/>
      </c>
      <c r="K17" s="3"/>
      <c r="L17" s="3"/>
      <c r="M17" s="4"/>
    </row>
    <row r="18" spans="1:13" x14ac:dyDescent="0.25">
      <c r="A18" s="17" t="s">
        <v>8</v>
      </c>
      <c r="B18" s="18"/>
      <c r="E18" s="16" t="str">
        <f>IF(SUMPRODUCT(($M$1:$M$12=$A18)*($K$1:$K$12&lt;=E$16)*($L$1:$L$12&gt;=E$16))&gt;0,INDEX($N$1:$N$12,SUMPRODUCT(($M$1:$M$12=$A18)*($K$1:$K$12&lt;=E$16)*($L$1:$L$12&gt;=E$16)*ROW($L$1:$L$12))),"")</f>
        <v/>
      </c>
      <c r="F18" s="16" t="str">
        <f>IF(SUMPRODUCT(($M$1:$M$12=$A18)*($K$1:$K$12&lt;=F$16)*($L$1:$L$12&gt;=F$16))&gt;0,INDEX($N$1:$N$12,SUMPRODUCT(($M$1:$M$12=$A18)*($K$1:$K$12&lt;=F$16)*($L$1:$L$12&gt;=F$16)*ROW($L$1:$L$12))),"")</f>
        <v/>
      </c>
      <c r="G18" s="16" t="str">
        <f>IF(SUMPRODUCT(($M$1:$M$12=$A18)*($K$1:$K$12&lt;=G$16)*($L$1:$L$12&gt;=G$16))&gt;0,INDEX($N$1:$N$12,SUMPRODUCT(($M$1:$M$12=$A18)*($K$1:$K$12&lt;=G$16)*($L$1:$L$12&gt;=G$16)*ROW($L$1:$L$12))),"")</f>
        <v/>
      </c>
      <c r="H18" s="16" t="str">
        <f>IF(SUMPRODUCT(($M$1:$M$12=$A18)*($K$1:$K$12&lt;=H$16)*($L$1:$L$12&gt;=H$16))&gt;0,INDEX($N$1:$N$12,SUMPRODUCT(($M$1:$M$12=$A18)*($K$1:$K$12&lt;=H$16)*($L$1:$L$12&gt;=H$16)*ROW($L$1:$L$12))),"")</f>
        <v/>
      </c>
      <c r="I18" s="16" t="str">
        <f>IF(SUMPRODUCT(($M$1:$M$12=$A18)*($K$1:$K$12&lt;=I$16)*($L$1:$L$12&gt;=I$16))&gt;0,INDEX($N$1:$N$12,SUMPRODUCT(($M$1:$M$12=$A18)*($K$1:$K$12&lt;=I$16)*($L$1:$L$12&gt;=I$16)*ROW($L$1:$L$12))),"")</f>
        <v/>
      </c>
      <c r="K18" s="3"/>
      <c r="L18" s="3"/>
      <c r="M18" s="4"/>
    </row>
    <row r="19" spans="1:13" x14ac:dyDescent="0.25">
      <c r="A19" s="17" t="s">
        <v>6</v>
      </c>
      <c r="B19" s="18"/>
      <c r="E19" s="16" t="str">
        <f>IF(SUMPRODUCT(($M$1:$M$12=$A19)*($K$1:$K$12&lt;=E$16)*($L$1:$L$12&gt;=E$16))&gt;0,INDEX($N$1:$N$12,SUMPRODUCT(($M$1:$M$12=$A19)*($K$1:$K$12&lt;=E$16)*($L$1:$L$12&gt;=E$16)*ROW($L$1:$L$12))),"")</f>
        <v/>
      </c>
      <c r="F19" s="16" t="str">
        <f>IF(SUMPRODUCT(($M$1:$M$12=$A19)*($K$1:$K$12&lt;=F$16)*($L$1:$L$12&gt;=F$16))&gt;0,INDEX($N$1:$N$12,SUMPRODUCT(($M$1:$M$12=$A19)*($K$1:$K$12&lt;=F$16)*($L$1:$L$12&gt;=F$16)*ROW($L$1:$L$12))),"")</f>
        <v/>
      </c>
      <c r="G19" s="16" t="str">
        <f>IF(SUMPRODUCT(($M$1:$M$12=$A19)*($K$1:$K$12&lt;=G$16)*($L$1:$L$12&gt;=G$16))&gt;0,INDEX($N$1:$N$12,SUMPRODUCT(($M$1:$M$12=$A19)*($K$1:$K$12&lt;=G$16)*($L$1:$L$12&gt;=G$16)*ROW($L$1:$L$12))),"")</f>
        <v/>
      </c>
      <c r="H19" s="16" t="str">
        <f>IF(SUMPRODUCT(($M$1:$M$12=$A19)*($K$1:$K$12&lt;=H$16)*($L$1:$L$12&gt;=H$16))&gt;0,INDEX($N$1:$N$12,SUMPRODUCT(($M$1:$M$12=$A19)*($K$1:$K$12&lt;=H$16)*($L$1:$L$12&gt;=H$16)*ROW($L$1:$L$12))),"")</f>
        <v/>
      </c>
      <c r="I19" s="16" t="str">
        <f>IF(SUMPRODUCT(($M$1:$M$12=$A19)*($K$1:$K$12&lt;=I$16)*($L$1:$L$12&gt;=I$16))&gt;0,INDEX($N$1:$N$12,SUMPRODUCT(($M$1:$M$12=$A19)*($K$1:$K$12&lt;=I$16)*($L$1:$L$12&gt;=I$16)*ROW($L$1:$L$12))),"")</f>
        <v/>
      </c>
      <c r="K19" s="3"/>
      <c r="L19" s="3"/>
      <c r="M19" s="4"/>
    </row>
    <row r="20" spans="1:13" x14ac:dyDescent="0.25">
      <c r="A20" s="17" t="s">
        <v>7</v>
      </c>
      <c r="B20" s="18"/>
      <c r="E20" s="16" t="str">
        <f>IF(SUMPRODUCT(($M$1:$M$12=$A20)*($K$1:$K$12&lt;=E$16)*($L$1:$L$12&gt;=E$16))&gt;0,INDEX($N$1:$N$12,SUMPRODUCT(($M$1:$M$12=$A20)*($K$1:$K$12&lt;=E$16)*($L$1:$L$12&gt;=E$16)*ROW($L$1:$L$12))),"")</f>
        <v/>
      </c>
      <c r="F20" s="16" t="str">
        <f>IF(SUMPRODUCT(($M$1:$M$12=$A20)*($K$1:$K$12&lt;=F$16)*($L$1:$L$12&gt;=F$16))&gt;0,INDEX($N$1:$N$12,SUMPRODUCT(($M$1:$M$12=$A20)*($K$1:$K$12&lt;=F$16)*($L$1:$L$12&gt;=F$16)*ROW($L$1:$L$12))),"")</f>
        <v/>
      </c>
      <c r="G20" s="16" t="str">
        <f>IF(SUMPRODUCT(($M$1:$M$12=$A20)*($K$1:$K$12&lt;=G$16)*($L$1:$L$12&gt;=G$16))&gt;0,INDEX($N$1:$N$12,SUMPRODUCT(($M$1:$M$12=$A20)*($K$1:$K$12&lt;=G$16)*($L$1:$L$12&gt;=G$16)*ROW($L$1:$L$12))),"")</f>
        <v/>
      </c>
      <c r="H20" s="16" t="str">
        <f>IF(SUMPRODUCT(($M$1:$M$12=$A20)*($K$1:$K$12&lt;=H$16)*($L$1:$L$12&gt;=H$16))&gt;0,INDEX($N$1:$N$12,SUMPRODUCT(($M$1:$M$12=$A20)*($K$1:$K$12&lt;=H$16)*($L$1:$L$12&gt;=H$16)*ROW($L$1:$L$12))),"")</f>
        <v/>
      </c>
      <c r="I20" s="16" t="str">
        <f>IF(SUMPRODUCT(($M$1:$M$12=$A20)*($K$1:$K$12&lt;=I$16)*($L$1:$L$12&gt;=I$16))&gt;0,INDEX($N$1:$N$12,SUMPRODUCT(($M$1:$M$12=$A20)*($K$1:$K$12&lt;=I$16)*($L$1:$L$12&gt;=I$16)*ROW($L$1:$L$12))),"")</f>
        <v/>
      </c>
      <c r="K20" s="3"/>
      <c r="L20" s="3"/>
      <c r="M20" s="4"/>
    </row>
    <row r="21" spans="1:13" x14ac:dyDescent="0.25">
      <c r="A21" s="19" t="s">
        <v>9</v>
      </c>
      <c r="B21" s="20"/>
      <c r="E21" s="16" t="str">
        <f>IF(SUMPRODUCT(($M$1:$M$12=$A21)*($K$1:$K$12&lt;=E$16)*($L$1:$L$12&gt;=E$16))&gt;0,INDEX($N$1:$N$12,SUMPRODUCT(($M$1:$M$12=$A21)*($K$1:$K$12&lt;=E$16)*($L$1:$L$12&gt;=E$16)*ROW($L$1:$L$12))),"")</f>
        <v/>
      </c>
      <c r="F21" s="16" t="str">
        <f>IF(SUMPRODUCT(($M$1:$M$12=$A21)*($K$1:$K$12&lt;=F$16)*($L$1:$L$12&gt;=F$16))&gt;0,INDEX($N$1:$N$12,SUMPRODUCT(($M$1:$M$12=$A21)*($K$1:$K$12&lt;=F$16)*($L$1:$L$12&gt;=F$16)*ROW($L$1:$L$12))),"")</f>
        <v/>
      </c>
      <c r="G21" s="16" t="str">
        <f>IF(SUMPRODUCT(($M$1:$M$12=$A21)*($K$1:$K$12&lt;=G$16)*($L$1:$L$12&gt;=G$16))&gt;0,INDEX($N$1:$N$12,SUMPRODUCT(($M$1:$M$12=$A21)*($K$1:$K$12&lt;=G$16)*($L$1:$L$12&gt;=G$16)*ROW($L$1:$L$12))),"")</f>
        <v/>
      </c>
      <c r="H21" s="16" t="str">
        <f>IF(SUMPRODUCT(($M$1:$M$12=$A21)*($K$1:$K$12&lt;=H$16)*($L$1:$L$12&gt;=H$16))&gt;0,INDEX($N$1:$N$12,SUMPRODUCT(($M$1:$M$12=$A21)*($K$1:$K$12&lt;=H$16)*($L$1:$L$12&gt;=H$16)*ROW($L$1:$L$12))),"")</f>
        <v/>
      </c>
      <c r="I21" s="16" t="str">
        <f>IF(SUMPRODUCT(($M$1:$M$12=$A21)*($K$1:$K$12&lt;=I$16)*($L$1:$L$12&gt;=I$16))&gt;0,INDEX($N$1:$N$12,SUMPRODUCT(($M$1:$M$12=$A21)*($K$1:$K$12&lt;=I$16)*($L$1:$L$12&gt;=I$16)*ROW($L$1:$L$12))),"")</f>
        <v/>
      </c>
      <c r="K21" s="3"/>
      <c r="L21" s="3"/>
      <c r="M21" s="4"/>
    </row>
    <row r="22" spans="1:13" ht="18.75" x14ac:dyDescent="0.3">
      <c r="A22" s="25" t="str">
        <f>"Semaine n° "&amp;WEEKNUM(C22,2)</f>
        <v>Semaine n° 30</v>
      </c>
      <c r="B22" s="25"/>
      <c r="C22" s="23">
        <f>C16+7</f>
        <v>44399</v>
      </c>
      <c r="E22" s="11">
        <f>C22-WEEKDAY(C22,3)</f>
        <v>44396</v>
      </c>
      <c r="F22" s="12">
        <f>E22+1</f>
        <v>44397</v>
      </c>
      <c r="G22" s="12">
        <f t="shared" ref="G22:I22" si="3">F22+1</f>
        <v>44398</v>
      </c>
      <c r="H22" s="12">
        <f t="shared" si="3"/>
        <v>44399</v>
      </c>
      <c r="I22" s="13">
        <f t="shared" si="3"/>
        <v>44400</v>
      </c>
      <c r="K22" s="3"/>
      <c r="L22" s="3"/>
      <c r="M22" s="4"/>
    </row>
    <row r="23" spans="1:13" x14ac:dyDescent="0.25">
      <c r="A23" s="14" t="s">
        <v>10</v>
      </c>
      <c r="B23" s="15"/>
      <c r="E23" s="16" t="str">
        <f>IF(SUMPRODUCT(($M$1:$M$12=$A23)*($K$1:$K$12&lt;=E$22)*($L$1:$L$12&gt;=E$22))&gt;0,INDEX($N$1:$N$12,SUMPRODUCT(($M$1:$M$12=$A23)*($K$1:$K$12&lt;=E$22)*($L$1:$L$12&gt;=E$22)*ROW($L$1:$L$12))),"")</f>
        <v>MAL</v>
      </c>
      <c r="F23" s="16" t="str">
        <f>IF(SUMPRODUCT(($M$1:$M$12=$A23)*($K$1:$K$12&lt;=F$22)*($L$1:$L$12&gt;=F$22))&gt;0,INDEX($N$1:$N$12,SUMPRODUCT(($M$1:$M$12=$A23)*($K$1:$K$12&lt;=F$22)*($L$1:$L$12&gt;=F$22)*ROW($L$1:$L$12))),"")</f>
        <v>MAL</v>
      </c>
      <c r="G23" s="16" t="str">
        <f>IF(SUMPRODUCT(($M$1:$M$12=$A23)*($K$1:$K$12&lt;=G$22)*($L$1:$L$12&gt;=G$22))&gt;0,INDEX($N$1:$N$12,SUMPRODUCT(($M$1:$M$12=$A23)*($K$1:$K$12&lt;=G$22)*($L$1:$L$12&gt;=G$22)*ROW($L$1:$L$12))),"")</f>
        <v>MAL</v>
      </c>
      <c r="H23" s="16" t="str">
        <f>IF(SUMPRODUCT(($M$1:$M$12=$A23)*($K$1:$K$12&lt;=H$22)*($L$1:$L$12&gt;=H$22))&gt;0,INDEX($N$1:$N$12,SUMPRODUCT(($M$1:$M$12=$A23)*($K$1:$K$12&lt;=H$22)*($L$1:$L$12&gt;=H$22)*ROW($L$1:$L$12))),"")</f>
        <v>MAL</v>
      </c>
      <c r="I23" s="16" t="str">
        <f>IF(SUMPRODUCT(($M$1:$M$12=$A23)*($K$1:$K$12&lt;=I$22)*($L$1:$L$12&gt;=I$22))&gt;0,INDEX($N$1:$N$12,SUMPRODUCT(($M$1:$M$12=$A23)*($K$1:$K$12&lt;=I$22)*($L$1:$L$12&gt;=I$22)*ROW($L$1:$L$12))),"")</f>
        <v>MAL</v>
      </c>
      <c r="K23" s="3"/>
      <c r="L23" s="3"/>
      <c r="M23" s="4"/>
    </row>
    <row r="24" spans="1:13" x14ac:dyDescent="0.25">
      <c r="A24" s="17" t="s">
        <v>8</v>
      </c>
      <c r="B24" s="18"/>
      <c r="E24" s="16" t="str">
        <f>IF(SUMPRODUCT(($M$1:$M$12=$A24)*($K$1:$K$12&lt;=E$22)*($L$1:$L$12&gt;=E$22))&gt;0,INDEX($N$1:$N$12,SUMPRODUCT(($M$1:$M$12=$A24)*($K$1:$K$12&lt;=E$22)*($L$1:$L$12&gt;=E$22)*ROW($L$1:$L$12))),"")</f>
        <v/>
      </c>
      <c r="F24" s="16" t="str">
        <f>IF(SUMPRODUCT(($M$1:$M$12=$A24)*($K$1:$K$12&lt;=F$22)*($L$1:$L$12&gt;=F$22))&gt;0,INDEX($N$1:$N$12,SUMPRODUCT(($M$1:$M$12=$A24)*($K$1:$K$12&lt;=F$22)*($L$1:$L$12&gt;=F$22)*ROW($L$1:$L$12))),"")</f>
        <v/>
      </c>
      <c r="G24" s="16" t="str">
        <f>IF(SUMPRODUCT(($M$1:$M$12=$A24)*($K$1:$K$12&lt;=G$22)*($L$1:$L$12&gt;=G$22))&gt;0,INDEX($N$1:$N$12,SUMPRODUCT(($M$1:$M$12=$A24)*($K$1:$K$12&lt;=G$22)*($L$1:$L$12&gt;=G$22)*ROW($L$1:$L$12))),"")</f>
        <v/>
      </c>
      <c r="H24" s="16" t="str">
        <f>IF(SUMPRODUCT(($M$1:$M$12=$A24)*($K$1:$K$12&lt;=H$22)*($L$1:$L$12&gt;=H$22))&gt;0,INDEX($N$1:$N$12,SUMPRODUCT(($M$1:$M$12=$A24)*($K$1:$K$12&lt;=H$22)*($L$1:$L$12&gt;=H$22)*ROW($L$1:$L$12))),"")</f>
        <v/>
      </c>
      <c r="I24" s="16" t="str">
        <f>IF(SUMPRODUCT(($M$1:$M$12=$A24)*($K$1:$K$12&lt;=I$22)*($L$1:$L$12&gt;=I$22))&gt;0,INDEX($N$1:$N$12,SUMPRODUCT(($M$1:$M$12=$A24)*($K$1:$K$12&lt;=I$22)*($L$1:$L$12&gt;=I$22)*ROW($L$1:$L$12))),"")</f>
        <v/>
      </c>
      <c r="K24" s="3"/>
      <c r="L24" s="3"/>
      <c r="M24" s="4"/>
    </row>
    <row r="25" spans="1:13" x14ac:dyDescent="0.25">
      <c r="A25" s="17" t="s">
        <v>6</v>
      </c>
      <c r="B25" s="18"/>
      <c r="E25" s="16" t="str">
        <f>IF(SUMPRODUCT(($M$1:$M$12=$A25)*($K$1:$K$12&lt;=E$22)*($L$1:$L$12&gt;=E$22))&gt;0,INDEX($N$1:$N$12,SUMPRODUCT(($M$1:$M$12=$A25)*($K$1:$K$12&lt;=E$22)*($L$1:$L$12&gt;=E$22)*ROW($L$1:$L$12))),"")</f>
        <v/>
      </c>
      <c r="F25" s="16" t="str">
        <f>IF(SUMPRODUCT(($M$1:$M$12=$A25)*($K$1:$K$12&lt;=F$22)*($L$1:$L$12&gt;=F$22))&gt;0,INDEX($N$1:$N$12,SUMPRODUCT(($M$1:$M$12=$A25)*($K$1:$K$12&lt;=F$22)*($L$1:$L$12&gt;=F$22)*ROW($L$1:$L$12))),"")</f>
        <v/>
      </c>
      <c r="G25" s="16" t="str">
        <f>IF(SUMPRODUCT(($M$1:$M$12=$A25)*($K$1:$K$12&lt;=G$22)*($L$1:$L$12&gt;=G$22))&gt;0,INDEX($N$1:$N$12,SUMPRODUCT(($M$1:$M$12=$A25)*($K$1:$K$12&lt;=G$22)*($L$1:$L$12&gt;=G$22)*ROW($L$1:$L$12))),"")</f>
        <v/>
      </c>
      <c r="H25" s="16" t="str">
        <f>IF(SUMPRODUCT(($M$1:$M$12=$A25)*($K$1:$K$12&lt;=H$22)*($L$1:$L$12&gt;=H$22))&gt;0,INDEX($N$1:$N$12,SUMPRODUCT(($M$1:$M$12=$A25)*($K$1:$K$12&lt;=H$22)*($L$1:$L$12&gt;=H$22)*ROW($L$1:$L$12))),"")</f>
        <v/>
      </c>
      <c r="I25" s="16" t="str">
        <f>IF(SUMPRODUCT(($M$1:$M$12=$A25)*($K$1:$K$12&lt;=I$22)*($L$1:$L$12&gt;=I$22))&gt;0,INDEX($N$1:$N$12,SUMPRODUCT(($M$1:$M$12=$A25)*($K$1:$K$12&lt;=I$22)*($L$1:$L$12&gt;=I$22)*ROW($L$1:$L$12))),"")</f>
        <v/>
      </c>
      <c r="K25" s="3"/>
      <c r="L25" s="3"/>
      <c r="M25" s="4"/>
    </row>
    <row r="26" spans="1:13" x14ac:dyDescent="0.25">
      <c r="A26" s="17" t="s">
        <v>7</v>
      </c>
      <c r="B26" s="18"/>
      <c r="E26" s="16" t="str">
        <f>IF(SUMPRODUCT(($M$1:$M$12=$A26)*($K$1:$K$12&lt;=E$22)*($L$1:$L$12&gt;=E$22))&gt;0,INDEX($N$1:$N$12,SUMPRODUCT(($M$1:$M$12=$A26)*($K$1:$K$12&lt;=E$22)*($L$1:$L$12&gt;=E$22)*ROW($L$1:$L$12))),"")</f>
        <v/>
      </c>
      <c r="F26" s="16" t="str">
        <f>IF(SUMPRODUCT(($M$1:$M$12=$A26)*($K$1:$K$12&lt;=F$22)*($L$1:$L$12&gt;=F$22))&gt;0,INDEX($N$1:$N$12,SUMPRODUCT(($M$1:$M$12=$A26)*($K$1:$K$12&lt;=F$22)*($L$1:$L$12&gt;=F$22)*ROW($L$1:$L$12))),"")</f>
        <v/>
      </c>
      <c r="G26" s="16" t="str">
        <f>IF(SUMPRODUCT(($M$1:$M$12=$A26)*($K$1:$K$12&lt;=G$22)*($L$1:$L$12&gt;=G$22))&gt;0,INDEX($N$1:$N$12,SUMPRODUCT(($M$1:$M$12=$A26)*($K$1:$K$12&lt;=G$22)*($L$1:$L$12&gt;=G$22)*ROW($L$1:$L$12))),"")</f>
        <v/>
      </c>
      <c r="H26" s="16" t="str">
        <f>IF(SUMPRODUCT(($M$1:$M$12=$A26)*($K$1:$K$12&lt;=H$22)*($L$1:$L$12&gt;=H$22))&gt;0,INDEX($N$1:$N$12,SUMPRODUCT(($M$1:$M$12=$A26)*($K$1:$K$12&lt;=H$22)*($L$1:$L$12&gt;=H$22)*ROW($L$1:$L$12))),"")</f>
        <v/>
      </c>
      <c r="I26" s="16" t="str">
        <f>IF(SUMPRODUCT(($M$1:$M$12=$A26)*($K$1:$K$12&lt;=I$22)*($L$1:$L$12&gt;=I$22))&gt;0,INDEX($N$1:$N$12,SUMPRODUCT(($M$1:$M$12=$A26)*($K$1:$K$12&lt;=I$22)*($L$1:$L$12&gt;=I$22)*ROW($L$1:$L$12))),"")</f>
        <v/>
      </c>
      <c r="K26" s="3"/>
      <c r="L26" s="3"/>
      <c r="M26" s="4"/>
    </row>
    <row r="27" spans="1:13" x14ac:dyDescent="0.25">
      <c r="A27" s="19" t="s">
        <v>9</v>
      </c>
      <c r="B27" s="20"/>
      <c r="E27" s="16" t="str">
        <f>IF(SUMPRODUCT(($M$1:$M$12=$A27)*($K$1:$K$12&lt;=E$22)*($L$1:$L$12&gt;=E$22))&gt;0,INDEX($N$1:$N$12,SUMPRODUCT(($M$1:$M$12=$A27)*($K$1:$K$12&lt;=E$22)*($L$1:$L$12&gt;=E$22)*ROW($L$1:$L$12))),"")</f>
        <v/>
      </c>
      <c r="F27" s="16" t="str">
        <f>IF(SUMPRODUCT(($M$1:$M$12=$A27)*($K$1:$K$12&lt;=F$22)*($L$1:$L$12&gt;=F$22))&gt;0,INDEX($N$1:$N$12,SUMPRODUCT(($M$1:$M$12=$A27)*($K$1:$K$12&lt;=F$22)*($L$1:$L$12&gt;=F$22)*ROW($L$1:$L$12))),"")</f>
        <v/>
      </c>
      <c r="G27" s="16" t="str">
        <f>IF(SUMPRODUCT(($M$1:$M$12=$A27)*($K$1:$K$12&lt;=G$22)*($L$1:$L$12&gt;=G$22))&gt;0,INDEX($N$1:$N$12,SUMPRODUCT(($M$1:$M$12=$A27)*($K$1:$K$12&lt;=G$22)*($L$1:$L$12&gt;=G$22)*ROW($L$1:$L$12))),"")</f>
        <v/>
      </c>
      <c r="H27" s="16" t="str">
        <f>IF(SUMPRODUCT(($M$1:$M$12=$A27)*($K$1:$K$12&lt;=H$22)*($L$1:$L$12&gt;=H$22))&gt;0,INDEX($N$1:$N$12,SUMPRODUCT(($M$1:$M$12=$A27)*($K$1:$K$12&lt;=H$22)*($L$1:$L$12&gt;=H$22)*ROW($L$1:$L$12))),"")</f>
        <v/>
      </c>
      <c r="I27" s="16" t="str">
        <f>IF(SUMPRODUCT(($M$1:$M$12=$A27)*($K$1:$K$12&lt;=I$22)*($L$1:$L$12&gt;=I$22))&gt;0,INDEX($N$1:$N$12,SUMPRODUCT(($M$1:$M$12=$A27)*($K$1:$K$12&lt;=I$22)*($L$1:$L$12&gt;=I$22)*ROW($L$1:$L$12))),"")</f>
        <v/>
      </c>
      <c r="K27" s="3"/>
      <c r="L27" s="3"/>
      <c r="M27" s="4"/>
    </row>
    <row r="28" spans="1:13" ht="18.75" x14ac:dyDescent="0.3">
      <c r="A28" s="25" t="str">
        <f>"Semaine n° "&amp;WEEKNUM(C28,2)</f>
        <v>Semaine n° 31</v>
      </c>
      <c r="B28" s="25"/>
      <c r="C28" s="23">
        <f>C22+7</f>
        <v>44406</v>
      </c>
      <c r="E28" s="11">
        <f>C28-WEEKDAY(C28,3)</f>
        <v>44403</v>
      </c>
      <c r="F28" s="12">
        <f>E28+1</f>
        <v>44404</v>
      </c>
      <c r="G28" s="12">
        <f t="shared" ref="G28:I28" si="4">F28+1</f>
        <v>44405</v>
      </c>
      <c r="H28" s="12">
        <f t="shared" si="4"/>
        <v>44406</v>
      </c>
      <c r="I28" s="13">
        <f t="shared" si="4"/>
        <v>44407</v>
      </c>
      <c r="K28" s="3"/>
      <c r="L28" s="3"/>
      <c r="M28" s="4"/>
    </row>
    <row r="29" spans="1:13" x14ac:dyDescent="0.25">
      <c r="A29" s="14" t="s">
        <v>10</v>
      </c>
      <c r="B29" s="15"/>
      <c r="E29" s="16" t="str">
        <f>IF(SUMPRODUCT(($M$1:$M$12=$A29)*($K$1:$K$12&lt;=E$28)*($L$1:$L$12&gt;=E$28))&gt;0,INDEX($N$1:$N$12,SUMPRODUCT(($M$1:$M$12=$A29)*($K$1:$K$12&lt;=E$28)*($L$1:$L$12&gt;=E$28)*ROW($L$1:$L$12))),"")</f>
        <v>MAL</v>
      </c>
      <c r="F29" s="16" t="str">
        <f>IF(SUMPRODUCT(($M$1:$M$12=$A29)*($K$1:$K$12&lt;=F$28)*($L$1:$L$12&gt;=F$28))&gt;0,INDEX($N$1:$N$12,SUMPRODUCT(($M$1:$M$12=$A29)*($K$1:$K$12&lt;=F$28)*($L$1:$L$12&gt;=F$28)*ROW($L$1:$L$12))),"")</f>
        <v>MAL</v>
      </c>
      <c r="G29" s="16" t="str">
        <f>IF(SUMPRODUCT(($M$1:$M$12=$A29)*($K$1:$K$12&lt;=G$28)*($L$1:$L$12&gt;=G$28))&gt;0,INDEX($N$1:$N$12,SUMPRODUCT(($M$1:$M$12=$A29)*($K$1:$K$12&lt;=G$28)*($L$1:$L$12&gt;=G$28)*ROW($L$1:$L$12))),"")</f>
        <v/>
      </c>
      <c r="H29" s="16" t="str">
        <f>IF(SUMPRODUCT(($M$1:$M$12=$A29)*($K$1:$K$12&lt;=H$28)*($L$1:$L$12&gt;=H$28))&gt;0,INDEX($N$1:$N$12,SUMPRODUCT(($M$1:$M$12=$A29)*($K$1:$K$12&lt;=H$28)*($L$1:$L$12&gt;=H$28)*ROW($L$1:$L$12))),"")</f>
        <v/>
      </c>
      <c r="I29" s="16" t="str">
        <f>IF(SUMPRODUCT(($M$1:$M$12=$A29)*($K$1:$K$12&lt;=I$28)*($L$1:$L$12&gt;=I$28))&gt;0,INDEX($N$1:$N$12,SUMPRODUCT(($M$1:$M$12=$A29)*($K$1:$K$12&lt;=I$28)*($L$1:$L$12&gt;=I$28)*ROW($L$1:$L$12))),"")</f>
        <v/>
      </c>
      <c r="K29" s="3"/>
      <c r="L29" s="3"/>
      <c r="M29" s="4"/>
    </row>
    <row r="30" spans="1:13" x14ac:dyDescent="0.25">
      <c r="A30" s="17" t="s">
        <v>8</v>
      </c>
      <c r="B30" s="18"/>
      <c r="E30" s="16" t="str">
        <f>IF(SUMPRODUCT(($M$1:$M$12=$A30)*($K$1:$K$12&lt;=E$28)*($L$1:$L$12&gt;=E$28))&gt;0,INDEX($N$1:$N$12,SUMPRODUCT(($M$1:$M$12=$A30)*($K$1:$K$12&lt;=E$28)*($L$1:$L$12&gt;=E$28)*ROW($L$1:$L$12))),"")</f>
        <v/>
      </c>
      <c r="F30" s="16" t="str">
        <f>IF(SUMPRODUCT(($M$1:$M$12=$A30)*($K$1:$K$12&lt;=F$28)*($L$1:$L$12&gt;=F$28))&gt;0,INDEX($N$1:$N$12,SUMPRODUCT(($M$1:$M$12=$A30)*($K$1:$K$12&lt;=F$28)*($L$1:$L$12&gt;=F$28)*ROW($L$1:$L$12))),"")</f>
        <v/>
      </c>
      <c r="G30" s="16" t="str">
        <f>IF(SUMPRODUCT(($M$1:$M$12=$A30)*($K$1:$K$12&lt;=G$28)*($L$1:$L$12&gt;=G$28))&gt;0,INDEX($N$1:$N$12,SUMPRODUCT(($M$1:$M$12=$A30)*($K$1:$K$12&lt;=G$28)*($L$1:$L$12&gt;=G$28)*ROW($L$1:$L$12))),"")</f>
        <v/>
      </c>
      <c r="H30" s="16" t="str">
        <f>IF(SUMPRODUCT(($M$1:$M$12=$A30)*($K$1:$K$12&lt;=H$28)*($L$1:$L$12&gt;=H$28))&gt;0,INDEX($N$1:$N$12,SUMPRODUCT(($M$1:$M$12=$A30)*($K$1:$K$12&lt;=H$28)*($L$1:$L$12&gt;=H$28)*ROW($L$1:$L$12))),"")</f>
        <v/>
      </c>
      <c r="I30" s="16" t="str">
        <f>IF(SUMPRODUCT(($M$1:$M$12=$A30)*($K$1:$K$12&lt;=I$28)*($L$1:$L$12&gt;=I$28))&gt;0,INDEX($N$1:$N$12,SUMPRODUCT(($M$1:$M$12=$A30)*($K$1:$K$12&lt;=I$28)*($L$1:$L$12&gt;=I$28)*ROW($L$1:$L$12))),"")</f>
        <v/>
      </c>
      <c r="K30" s="3"/>
      <c r="L30" s="3"/>
      <c r="M30" s="4"/>
    </row>
    <row r="31" spans="1:13" x14ac:dyDescent="0.25">
      <c r="A31" s="17" t="s">
        <v>6</v>
      </c>
      <c r="B31" s="18"/>
      <c r="E31" s="16" t="str">
        <f>IF(SUMPRODUCT(($M$1:$M$12=$A31)*($K$1:$K$12&lt;=E$28)*($L$1:$L$12&gt;=E$28))&gt;0,INDEX($N$1:$N$12,SUMPRODUCT(($M$1:$M$12=$A31)*($K$1:$K$12&lt;=E$28)*($L$1:$L$12&gt;=E$28)*ROW($L$1:$L$12))),"")</f>
        <v/>
      </c>
      <c r="F31" s="16" t="str">
        <f>IF(SUMPRODUCT(($M$1:$M$12=$A31)*($K$1:$K$12&lt;=F$28)*($L$1:$L$12&gt;=F$28))&gt;0,INDEX($N$1:$N$12,SUMPRODUCT(($M$1:$M$12=$A31)*($K$1:$K$12&lt;=F$28)*($L$1:$L$12&gt;=F$28)*ROW($L$1:$L$12))),"")</f>
        <v/>
      </c>
      <c r="G31" s="16" t="str">
        <f>IF(SUMPRODUCT(($M$1:$M$12=$A31)*($K$1:$K$12&lt;=G$28)*($L$1:$L$12&gt;=G$28))&gt;0,INDEX($N$1:$N$12,SUMPRODUCT(($M$1:$M$12=$A31)*($K$1:$K$12&lt;=G$28)*($L$1:$L$12&gt;=G$28)*ROW($L$1:$L$12))),"")</f>
        <v/>
      </c>
      <c r="H31" s="16" t="str">
        <f>IF(SUMPRODUCT(($M$1:$M$12=$A31)*($K$1:$K$12&lt;=H$28)*($L$1:$L$12&gt;=H$28))&gt;0,INDEX($N$1:$N$12,SUMPRODUCT(($M$1:$M$12=$A31)*($K$1:$K$12&lt;=H$28)*($L$1:$L$12&gt;=H$28)*ROW($L$1:$L$12))),"")</f>
        <v/>
      </c>
      <c r="I31" s="16" t="str">
        <f>IF(SUMPRODUCT(($M$1:$M$12=$A31)*($K$1:$K$12&lt;=I$28)*($L$1:$L$12&gt;=I$28))&gt;0,INDEX($N$1:$N$12,SUMPRODUCT(($M$1:$M$12=$A31)*($K$1:$K$12&lt;=I$28)*($L$1:$L$12&gt;=I$28)*ROW($L$1:$L$12))),"")</f>
        <v/>
      </c>
      <c r="K31" s="3"/>
      <c r="L31" s="3"/>
      <c r="M31" s="4"/>
    </row>
    <row r="32" spans="1:13" x14ac:dyDescent="0.25">
      <c r="A32" s="17" t="s">
        <v>7</v>
      </c>
      <c r="B32" s="18"/>
      <c r="E32" s="16" t="str">
        <f>IF(SUMPRODUCT(($M$1:$M$12=$A32)*($K$1:$K$12&lt;=E$28)*($L$1:$L$12&gt;=E$28))&gt;0,INDEX($N$1:$N$12,SUMPRODUCT(($M$1:$M$12=$A32)*($K$1:$K$12&lt;=E$28)*($L$1:$L$12&gt;=E$28)*ROW($L$1:$L$12))),"")</f>
        <v/>
      </c>
      <c r="F32" s="16" t="str">
        <f>IF(SUMPRODUCT(($M$1:$M$12=$A32)*($K$1:$K$12&lt;=F$28)*($L$1:$L$12&gt;=F$28))&gt;0,INDEX($N$1:$N$12,SUMPRODUCT(($M$1:$M$12=$A32)*($K$1:$K$12&lt;=F$28)*($L$1:$L$12&gt;=F$28)*ROW($L$1:$L$12))),"")</f>
        <v/>
      </c>
      <c r="G32" s="16" t="str">
        <f>IF(SUMPRODUCT(($M$1:$M$12=$A32)*($K$1:$K$12&lt;=G$28)*($L$1:$L$12&gt;=G$28))&gt;0,INDEX($N$1:$N$12,SUMPRODUCT(($M$1:$M$12=$A32)*($K$1:$K$12&lt;=G$28)*($L$1:$L$12&gt;=G$28)*ROW($L$1:$L$12))),"")</f>
        <v/>
      </c>
      <c r="H32" s="16" t="str">
        <f>IF(SUMPRODUCT(($M$1:$M$12=$A32)*($K$1:$K$12&lt;=H$28)*($L$1:$L$12&gt;=H$28))&gt;0,INDEX($N$1:$N$12,SUMPRODUCT(($M$1:$M$12=$A32)*($K$1:$K$12&lt;=H$28)*($L$1:$L$12&gt;=H$28)*ROW($L$1:$L$12))),"")</f>
        <v/>
      </c>
      <c r="I32" s="16" t="str">
        <f>IF(SUMPRODUCT(($M$1:$M$12=$A32)*($K$1:$K$12&lt;=I$28)*($L$1:$L$12&gt;=I$28))&gt;0,INDEX($N$1:$N$12,SUMPRODUCT(($M$1:$M$12=$A32)*($K$1:$K$12&lt;=I$28)*($L$1:$L$12&gt;=I$28)*ROW($L$1:$L$12))),"")</f>
        <v/>
      </c>
      <c r="K32" s="3"/>
      <c r="L32" s="3"/>
      <c r="M32" s="4"/>
    </row>
    <row r="33" spans="1:13" x14ac:dyDescent="0.25">
      <c r="A33" s="19" t="s">
        <v>9</v>
      </c>
      <c r="B33" s="20"/>
      <c r="E33" s="16" t="str">
        <f>IF(SUMPRODUCT(($M$1:$M$12=$A33)*($K$1:$K$12&lt;=E$28)*($L$1:$L$12&gt;=E$28))&gt;0,INDEX($N$1:$N$12,SUMPRODUCT(($M$1:$M$12=$A33)*($K$1:$K$12&lt;=E$28)*($L$1:$L$12&gt;=E$28)*ROW($L$1:$L$12))),"")</f>
        <v>CP</v>
      </c>
      <c r="F33" s="16" t="str">
        <f>IF(SUMPRODUCT(($M$1:$M$12=$A33)*($K$1:$K$12&lt;=F$28)*($L$1:$L$12&gt;=F$28))&gt;0,INDEX($N$1:$N$12,SUMPRODUCT(($M$1:$M$12=$A33)*($K$1:$K$12&lt;=F$28)*($L$1:$L$12&gt;=F$28)*ROW($L$1:$L$12))),"")</f>
        <v>CP</v>
      </c>
      <c r="G33" s="16" t="str">
        <f>IF(SUMPRODUCT(($M$1:$M$12=$A33)*($K$1:$K$12&lt;=G$28)*($L$1:$L$12&gt;=G$28))&gt;0,INDEX($N$1:$N$12,SUMPRODUCT(($M$1:$M$12=$A33)*($K$1:$K$12&lt;=G$28)*($L$1:$L$12&gt;=G$28)*ROW($L$1:$L$12))),"")</f>
        <v>CP</v>
      </c>
      <c r="H33" s="16" t="str">
        <f>IF(SUMPRODUCT(($M$1:$M$12=$A33)*($K$1:$K$12&lt;=H$28)*($L$1:$L$12&gt;=H$28))&gt;0,INDEX($N$1:$N$12,SUMPRODUCT(($M$1:$M$12=$A33)*($K$1:$K$12&lt;=H$28)*($L$1:$L$12&gt;=H$28)*ROW($L$1:$L$12))),"")</f>
        <v>CP</v>
      </c>
      <c r="I33" s="16" t="str">
        <f>IF(SUMPRODUCT(($M$1:$M$12=$A33)*($K$1:$K$12&lt;=I$28)*($L$1:$L$12&gt;=I$28))&gt;0,INDEX($N$1:$N$12,SUMPRODUCT(($M$1:$M$12=$A33)*($K$1:$K$12&lt;=I$28)*($L$1:$L$12&gt;=I$28)*ROW($L$1:$L$12))),"")</f>
        <v>CP</v>
      </c>
      <c r="K33" s="3"/>
      <c r="L33" s="3"/>
      <c r="M33" s="4"/>
    </row>
    <row r="34" spans="1:13" x14ac:dyDescent="0.25">
      <c r="K34" s="3"/>
      <c r="L34" s="3"/>
      <c r="M34" s="4"/>
    </row>
    <row r="35" spans="1:13" x14ac:dyDescent="0.25">
      <c r="K35" s="3"/>
      <c r="L35" s="3"/>
      <c r="M35" s="4"/>
    </row>
    <row r="36" spans="1:13" x14ac:dyDescent="0.25">
      <c r="K36" s="3"/>
      <c r="L36" s="3"/>
      <c r="M36" s="4"/>
    </row>
    <row r="37" spans="1:13" x14ac:dyDescent="0.25">
      <c r="K37" s="3"/>
      <c r="L37" s="3"/>
      <c r="M37" s="4"/>
    </row>
    <row r="38" spans="1:13" x14ac:dyDescent="0.25">
      <c r="K38" s="3"/>
      <c r="L38" s="3"/>
      <c r="M38" s="4"/>
    </row>
    <row r="39" spans="1:13" x14ac:dyDescent="0.25">
      <c r="K39" s="3"/>
      <c r="L39" s="3"/>
      <c r="M39" s="4"/>
    </row>
    <row r="40" spans="1:13" x14ac:dyDescent="0.25">
      <c r="K40" s="3"/>
      <c r="L40" s="3"/>
      <c r="M40" s="4"/>
    </row>
    <row r="41" spans="1:13" x14ac:dyDescent="0.25">
      <c r="K41" s="3"/>
      <c r="L41" s="3"/>
      <c r="M41" s="4"/>
    </row>
    <row r="42" spans="1:13" x14ac:dyDescent="0.25">
      <c r="K42" s="3"/>
      <c r="L42" s="3"/>
      <c r="M42" s="4"/>
    </row>
    <row r="43" spans="1:13" x14ac:dyDescent="0.25">
      <c r="K43" s="3"/>
      <c r="L43" s="3"/>
      <c r="M43" s="4"/>
    </row>
    <row r="44" spans="1:13" x14ac:dyDescent="0.25">
      <c r="K44" s="3"/>
      <c r="L44" s="3"/>
      <c r="M44" s="4"/>
    </row>
    <row r="45" spans="1:13" x14ac:dyDescent="0.25">
      <c r="K45" s="3"/>
      <c r="L45" s="3"/>
      <c r="M45" s="4"/>
    </row>
    <row r="46" spans="1:13" x14ac:dyDescent="0.25">
      <c r="K46" s="3"/>
      <c r="L46" s="3"/>
      <c r="M46" s="4"/>
    </row>
    <row r="47" spans="1:13" x14ac:dyDescent="0.25">
      <c r="K47" s="3"/>
      <c r="L47" s="3"/>
      <c r="M47" s="4"/>
    </row>
    <row r="48" spans="1:13" x14ac:dyDescent="0.25">
      <c r="K48" s="3"/>
      <c r="L48" s="3"/>
      <c r="M48" s="4"/>
    </row>
    <row r="49" spans="11:13" x14ac:dyDescent="0.25">
      <c r="K49" s="3"/>
      <c r="L49" s="3"/>
      <c r="M49" s="4"/>
    </row>
    <row r="50" spans="11:13" x14ac:dyDescent="0.25">
      <c r="K50" s="3"/>
      <c r="L50" s="3"/>
      <c r="M50" s="4"/>
    </row>
    <row r="51" spans="11:13" x14ac:dyDescent="0.25">
      <c r="K51" s="3"/>
      <c r="L51" s="3"/>
      <c r="M51" s="4"/>
    </row>
    <row r="52" spans="11:13" x14ac:dyDescent="0.25">
      <c r="K52" s="3"/>
      <c r="L52" s="3"/>
      <c r="M52" s="4"/>
    </row>
    <row r="53" spans="11:13" x14ac:dyDescent="0.25">
      <c r="K53" s="3"/>
      <c r="L53" s="3"/>
      <c r="M53" s="4"/>
    </row>
    <row r="54" spans="11:13" x14ac:dyDescent="0.25">
      <c r="K54" s="3"/>
      <c r="L54" s="3"/>
      <c r="M54" s="4"/>
    </row>
    <row r="55" spans="11:13" x14ac:dyDescent="0.25">
      <c r="K55" s="3"/>
      <c r="L55" s="3"/>
      <c r="M55" s="4"/>
    </row>
    <row r="56" spans="11:13" x14ac:dyDescent="0.25">
      <c r="K56" s="3"/>
      <c r="L56" s="3"/>
      <c r="M56" s="4"/>
    </row>
    <row r="57" spans="11:13" x14ac:dyDescent="0.25">
      <c r="K57" s="3"/>
      <c r="L57" s="3"/>
      <c r="M57" s="4"/>
    </row>
    <row r="58" spans="11:13" x14ac:dyDescent="0.25">
      <c r="K58" s="3"/>
      <c r="L58" s="3"/>
      <c r="M58" s="4"/>
    </row>
    <row r="59" spans="11:13" x14ac:dyDescent="0.25">
      <c r="K59" s="3"/>
      <c r="L59" s="3"/>
      <c r="M59" s="4"/>
    </row>
    <row r="60" spans="11:13" x14ac:dyDescent="0.25">
      <c r="K60" s="3"/>
      <c r="L60" s="3"/>
      <c r="M60" s="4"/>
    </row>
    <row r="61" spans="11:13" x14ac:dyDescent="0.25">
      <c r="K61" s="3"/>
      <c r="L61" s="3"/>
      <c r="M61" s="4"/>
    </row>
    <row r="62" spans="11:13" x14ac:dyDescent="0.25">
      <c r="K62" s="3"/>
      <c r="L62" s="3"/>
      <c r="M62" s="4"/>
    </row>
    <row r="63" spans="11:13" x14ac:dyDescent="0.25">
      <c r="K63" s="3"/>
      <c r="L63" s="3"/>
      <c r="M63" s="4"/>
    </row>
    <row r="64" spans="11:13" x14ac:dyDescent="0.25">
      <c r="K64" s="3"/>
      <c r="L64" s="3"/>
      <c r="M64" s="4"/>
    </row>
    <row r="65" spans="11:13" x14ac:dyDescent="0.25">
      <c r="K65" s="3"/>
      <c r="L65" s="3"/>
      <c r="M65" s="4"/>
    </row>
    <row r="66" spans="11:13" x14ac:dyDescent="0.25">
      <c r="K66" s="3"/>
      <c r="L66" s="3"/>
      <c r="M66" s="4"/>
    </row>
    <row r="67" spans="11:13" x14ac:dyDescent="0.25">
      <c r="K67" s="3"/>
      <c r="L67" s="3"/>
      <c r="M67" s="4"/>
    </row>
    <row r="68" spans="11:13" x14ac:dyDescent="0.25">
      <c r="K68" s="3"/>
      <c r="L68" s="3"/>
      <c r="M68" s="4"/>
    </row>
    <row r="69" spans="11:13" x14ac:dyDescent="0.25">
      <c r="K69" s="3"/>
      <c r="L69" s="3"/>
      <c r="M69" s="4"/>
    </row>
    <row r="70" spans="11:13" x14ac:dyDescent="0.25">
      <c r="K70" s="3"/>
      <c r="L70" s="3"/>
      <c r="M70" s="4"/>
    </row>
    <row r="71" spans="11:13" x14ac:dyDescent="0.25">
      <c r="K71" s="3"/>
      <c r="L71" s="3"/>
      <c r="M71" s="4"/>
    </row>
    <row r="72" spans="11:13" x14ac:dyDescent="0.25">
      <c r="K72" s="3"/>
      <c r="L72" s="3"/>
      <c r="M72" s="4"/>
    </row>
    <row r="73" spans="11:13" x14ac:dyDescent="0.25">
      <c r="K73" s="3"/>
      <c r="L73" s="3"/>
      <c r="M73" s="4"/>
    </row>
    <row r="74" spans="11:13" x14ac:dyDescent="0.25">
      <c r="K74" s="3"/>
      <c r="L74" s="3"/>
      <c r="M74" s="4"/>
    </row>
    <row r="75" spans="11:13" x14ac:dyDescent="0.25">
      <c r="K75" s="3"/>
      <c r="L75" s="3"/>
      <c r="M75" s="4"/>
    </row>
    <row r="76" spans="11:13" x14ac:dyDescent="0.25">
      <c r="K76" s="3"/>
      <c r="L76" s="3"/>
      <c r="M76" s="4"/>
    </row>
    <row r="77" spans="11:13" x14ac:dyDescent="0.25">
      <c r="K77" s="3"/>
      <c r="L77" s="3"/>
      <c r="M77" s="4"/>
    </row>
    <row r="78" spans="11:13" x14ac:dyDescent="0.25">
      <c r="K78" s="3"/>
      <c r="L78" s="3"/>
      <c r="M78" s="4"/>
    </row>
    <row r="79" spans="11:13" x14ac:dyDescent="0.25">
      <c r="K79" s="3"/>
      <c r="L79" s="3"/>
      <c r="M79" s="4"/>
    </row>
    <row r="80" spans="11:13" x14ac:dyDescent="0.25">
      <c r="K80" s="3"/>
      <c r="L80" s="3"/>
      <c r="M80" s="4"/>
    </row>
    <row r="81" spans="11:13" x14ac:dyDescent="0.25">
      <c r="K81" s="3"/>
      <c r="L81" s="3"/>
      <c r="M81" s="4"/>
    </row>
    <row r="82" spans="11:13" x14ac:dyDescent="0.25">
      <c r="K82" s="3"/>
      <c r="L82" s="3"/>
      <c r="M82" s="4"/>
    </row>
    <row r="83" spans="11:13" x14ac:dyDescent="0.25">
      <c r="K83" s="3"/>
      <c r="L83" s="3"/>
      <c r="M83" s="4"/>
    </row>
    <row r="84" spans="11:13" x14ac:dyDescent="0.25">
      <c r="K84" s="3"/>
      <c r="L84" s="3"/>
      <c r="M84" s="4"/>
    </row>
    <row r="85" spans="11:13" x14ac:dyDescent="0.25">
      <c r="K85" s="3"/>
      <c r="L85" s="3"/>
      <c r="M85" s="4"/>
    </row>
    <row r="86" spans="11:13" x14ac:dyDescent="0.25">
      <c r="K86" s="3"/>
      <c r="L86" s="3"/>
      <c r="M86" s="4"/>
    </row>
    <row r="87" spans="11:13" x14ac:dyDescent="0.25">
      <c r="K87" s="3"/>
      <c r="L87" s="3"/>
      <c r="M87" s="4"/>
    </row>
    <row r="88" spans="11:13" x14ac:dyDescent="0.25">
      <c r="K88" s="3"/>
      <c r="L88" s="3"/>
      <c r="M88" s="4"/>
    </row>
    <row r="89" spans="11:13" x14ac:dyDescent="0.25">
      <c r="K89" s="3"/>
      <c r="L89" s="3"/>
      <c r="M89" s="4"/>
    </row>
    <row r="90" spans="11:13" x14ac:dyDescent="0.25">
      <c r="K90" s="3"/>
      <c r="L90" s="3"/>
      <c r="M90" s="4"/>
    </row>
    <row r="91" spans="11:13" x14ac:dyDescent="0.25">
      <c r="K91" s="3"/>
      <c r="L91" s="3"/>
      <c r="M91" s="4"/>
    </row>
    <row r="92" spans="11:13" x14ac:dyDescent="0.25">
      <c r="K92" s="3"/>
      <c r="L92" s="3"/>
      <c r="M92" s="4"/>
    </row>
    <row r="93" spans="11:13" x14ac:dyDescent="0.25">
      <c r="K93" s="3"/>
      <c r="L93" s="3"/>
      <c r="M93" s="4"/>
    </row>
    <row r="94" spans="11:13" x14ac:dyDescent="0.25">
      <c r="K94" s="3"/>
      <c r="L94" s="3"/>
      <c r="M94" s="4"/>
    </row>
    <row r="95" spans="11:13" x14ac:dyDescent="0.25">
      <c r="K95" s="3"/>
      <c r="L95" s="3"/>
      <c r="M95" s="4"/>
    </row>
    <row r="96" spans="11:13" x14ac:dyDescent="0.25">
      <c r="K96" s="3"/>
      <c r="L96" s="3"/>
      <c r="M96" s="4"/>
    </row>
    <row r="97" spans="11:13" x14ac:dyDescent="0.25">
      <c r="K97" s="3"/>
      <c r="L97" s="3"/>
      <c r="M97" s="4"/>
    </row>
    <row r="98" spans="11:13" x14ac:dyDescent="0.25">
      <c r="K98" s="3"/>
      <c r="L98" s="3"/>
      <c r="M98" s="4"/>
    </row>
    <row r="99" spans="11:13" x14ac:dyDescent="0.25">
      <c r="K99" s="3"/>
      <c r="L99" s="3"/>
      <c r="M99" s="4"/>
    </row>
    <row r="100" spans="11:13" x14ac:dyDescent="0.25">
      <c r="K100" s="3"/>
      <c r="L100" s="3"/>
      <c r="M100" s="4"/>
    </row>
    <row r="101" spans="11:13" x14ac:dyDescent="0.25">
      <c r="K101" s="3"/>
      <c r="L101" s="3"/>
      <c r="M101" s="4"/>
    </row>
    <row r="102" spans="11:13" x14ac:dyDescent="0.25">
      <c r="K102" s="3"/>
      <c r="L102" s="3"/>
      <c r="M102" s="4"/>
    </row>
    <row r="103" spans="11:13" x14ac:dyDescent="0.25">
      <c r="K103" s="3"/>
      <c r="L103" s="3"/>
      <c r="M103" s="4"/>
    </row>
    <row r="104" spans="11:13" x14ac:dyDescent="0.25">
      <c r="K104" s="3"/>
      <c r="L104" s="3"/>
      <c r="M104" s="4"/>
    </row>
    <row r="105" spans="11:13" x14ac:dyDescent="0.25">
      <c r="K105" s="3"/>
      <c r="L105" s="3"/>
      <c r="M105" s="4"/>
    </row>
    <row r="106" spans="11:13" x14ac:dyDescent="0.25">
      <c r="K106" s="3"/>
      <c r="L106" s="3"/>
      <c r="M106" s="4"/>
    </row>
    <row r="107" spans="11:13" x14ac:dyDescent="0.25">
      <c r="K107" s="3"/>
      <c r="L107" s="3"/>
      <c r="M107" s="4"/>
    </row>
    <row r="108" spans="11:13" x14ac:dyDescent="0.25">
      <c r="K108" s="3"/>
      <c r="L108" s="3"/>
      <c r="M108" s="4"/>
    </row>
    <row r="109" spans="11:13" x14ac:dyDescent="0.25">
      <c r="K109" s="3"/>
      <c r="L109" s="3"/>
      <c r="M109" s="4"/>
    </row>
    <row r="110" spans="11:13" x14ac:dyDescent="0.25">
      <c r="K110" s="3"/>
      <c r="L110" s="3"/>
      <c r="M110" s="4"/>
    </row>
    <row r="111" spans="11:13" x14ac:dyDescent="0.25">
      <c r="K111" s="3"/>
      <c r="L111" s="3"/>
      <c r="M111" s="4"/>
    </row>
    <row r="112" spans="11:13" x14ac:dyDescent="0.25">
      <c r="K112" s="3"/>
      <c r="L112" s="3"/>
      <c r="M112" s="4"/>
    </row>
    <row r="113" spans="11:13" x14ac:dyDescent="0.25">
      <c r="K113" s="3"/>
      <c r="L113" s="3"/>
      <c r="M113" s="4"/>
    </row>
    <row r="114" spans="11:13" x14ac:dyDescent="0.25">
      <c r="K114" s="3"/>
      <c r="L114" s="3"/>
      <c r="M114" s="4"/>
    </row>
    <row r="115" spans="11:13" x14ac:dyDescent="0.25">
      <c r="K115" s="3"/>
      <c r="L115" s="3"/>
      <c r="M115" s="4"/>
    </row>
    <row r="116" spans="11:13" x14ac:dyDescent="0.25">
      <c r="K116" s="3"/>
      <c r="L116" s="3"/>
      <c r="M116" s="4"/>
    </row>
    <row r="117" spans="11:13" x14ac:dyDescent="0.25">
      <c r="K117" s="3"/>
      <c r="L117" s="3"/>
      <c r="M117" s="4"/>
    </row>
    <row r="118" spans="11:13" x14ac:dyDescent="0.25">
      <c r="K118" s="3"/>
      <c r="L118" s="3"/>
      <c r="M118" s="4"/>
    </row>
    <row r="119" spans="11:13" x14ac:dyDescent="0.25">
      <c r="K119" s="3"/>
      <c r="L119" s="3"/>
      <c r="M119" s="4"/>
    </row>
    <row r="120" spans="11:13" x14ac:dyDescent="0.25">
      <c r="K120" s="3"/>
      <c r="L120" s="3"/>
      <c r="M120" s="4"/>
    </row>
    <row r="121" spans="11:13" x14ac:dyDescent="0.25">
      <c r="K121" s="3"/>
      <c r="L121" s="3"/>
      <c r="M121" s="4"/>
    </row>
    <row r="122" spans="11:13" x14ac:dyDescent="0.25">
      <c r="K122" s="3"/>
      <c r="L122" s="3"/>
      <c r="M122" s="4"/>
    </row>
    <row r="123" spans="11:13" x14ac:dyDescent="0.25">
      <c r="K123" s="3"/>
      <c r="L123" s="3"/>
      <c r="M123" s="4"/>
    </row>
    <row r="124" spans="11:13" x14ac:dyDescent="0.25">
      <c r="K124" s="3"/>
      <c r="L124" s="3"/>
      <c r="M124" s="4"/>
    </row>
    <row r="125" spans="11:13" x14ac:dyDescent="0.25">
      <c r="K125" s="3"/>
      <c r="L125" s="3"/>
      <c r="M125" s="4"/>
    </row>
    <row r="126" spans="11:13" x14ac:dyDescent="0.25">
      <c r="K126" s="3"/>
      <c r="L126" s="3"/>
      <c r="M126" s="4"/>
    </row>
    <row r="127" spans="11:13" x14ac:dyDescent="0.25">
      <c r="K127" s="3"/>
      <c r="L127" s="3"/>
      <c r="M127" s="4"/>
    </row>
    <row r="128" spans="11:13" x14ac:dyDescent="0.25">
      <c r="K128" s="3"/>
      <c r="L128" s="3"/>
      <c r="M128" s="4"/>
    </row>
    <row r="129" spans="11:13" x14ac:dyDescent="0.25">
      <c r="K129" s="3"/>
      <c r="L129" s="3"/>
      <c r="M129" s="4"/>
    </row>
    <row r="130" spans="11:13" x14ac:dyDescent="0.25">
      <c r="K130" s="3"/>
      <c r="L130" s="3"/>
      <c r="M130" s="4"/>
    </row>
    <row r="131" spans="11:13" x14ac:dyDescent="0.25">
      <c r="K131" s="3"/>
      <c r="L131" s="3"/>
      <c r="M131" s="4"/>
    </row>
    <row r="132" spans="11:13" x14ac:dyDescent="0.25">
      <c r="K132" s="3"/>
      <c r="L132" s="3"/>
      <c r="M132" s="4"/>
    </row>
    <row r="133" spans="11:13" x14ac:dyDescent="0.25">
      <c r="K133" s="3"/>
      <c r="L133" s="3"/>
      <c r="M133" s="4"/>
    </row>
    <row r="134" spans="11:13" x14ac:dyDescent="0.25">
      <c r="K134" s="3"/>
      <c r="L134" s="3"/>
      <c r="M134" s="4"/>
    </row>
    <row r="135" spans="11:13" x14ac:dyDescent="0.25">
      <c r="K135" s="3"/>
      <c r="L135" s="3"/>
      <c r="M135" s="4"/>
    </row>
    <row r="136" spans="11:13" x14ac:dyDescent="0.25">
      <c r="K136" s="3"/>
      <c r="L136" s="3"/>
      <c r="M136" s="4"/>
    </row>
    <row r="137" spans="11:13" x14ac:dyDescent="0.25">
      <c r="K137" s="3"/>
      <c r="L137" s="3"/>
      <c r="M137" s="4"/>
    </row>
    <row r="138" spans="11:13" x14ac:dyDescent="0.25">
      <c r="K138" s="3"/>
      <c r="L138" s="3"/>
      <c r="M138" s="4"/>
    </row>
    <row r="139" spans="11:13" x14ac:dyDescent="0.25">
      <c r="K139" s="3"/>
      <c r="L139" s="3"/>
      <c r="M139" s="4"/>
    </row>
    <row r="140" spans="11:13" x14ac:dyDescent="0.25">
      <c r="K140" s="3"/>
      <c r="L140" s="3"/>
      <c r="M140" s="4"/>
    </row>
    <row r="141" spans="11:13" x14ac:dyDescent="0.25">
      <c r="K141" s="3"/>
      <c r="L141" s="3"/>
      <c r="M141" s="4"/>
    </row>
    <row r="142" spans="11:13" x14ac:dyDescent="0.25">
      <c r="K142" s="3"/>
      <c r="L142" s="3"/>
      <c r="M142" s="4"/>
    </row>
    <row r="143" spans="11:13" x14ac:dyDescent="0.25">
      <c r="K143" s="3"/>
      <c r="L143" s="3"/>
      <c r="M143" s="4"/>
    </row>
    <row r="144" spans="11:13" x14ac:dyDescent="0.25">
      <c r="K144" s="3"/>
      <c r="L144" s="3"/>
      <c r="M144" s="4"/>
    </row>
    <row r="145" spans="11:13" x14ac:dyDescent="0.25">
      <c r="K145" s="3"/>
      <c r="L145" s="3"/>
      <c r="M145" s="4"/>
    </row>
    <row r="146" spans="11:13" x14ac:dyDescent="0.25">
      <c r="K146" s="3"/>
      <c r="L146" s="3"/>
      <c r="M146" s="4"/>
    </row>
    <row r="147" spans="11:13" x14ac:dyDescent="0.25">
      <c r="K147" s="3"/>
      <c r="L147" s="3"/>
      <c r="M147" s="4"/>
    </row>
    <row r="148" spans="11:13" x14ac:dyDescent="0.25">
      <c r="K148" s="3"/>
      <c r="L148" s="3"/>
      <c r="M148" s="4"/>
    </row>
    <row r="149" spans="11:13" x14ac:dyDescent="0.25">
      <c r="K149" s="3"/>
      <c r="L149" s="3"/>
      <c r="M149" s="4"/>
    </row>
    <row r="150" spans="11:13" x14ac:dyDescent="0.25">
      <c r="K150" s="3"/>
      <c r="L150" s="3"/>
      <c r="M150" s="4"/>
    </row>
    <row r="151" spans="11:13" x14ac:dyDescent="0.25">
      <c r="K151" s="3"/>
      <c r="L151" s="3"/>
      <c r="M151" s="4"/>
    </row>
    <row r="152" spans="11:13" x14ac:dyDescent="0.25">
      <c r="K152" s="3"/>
      <c r="L152" s="3"/>
      <c r="M152" s="4"/>
    </row>
    <row r="153" spans="11:13" x14ac:dyDescent="0.25">
      <c r="K153" s="3"/>
      <c r="L153" s="3"/>
      <c r="M153" s="4"/>
    </row>
    <row r="154" spans="11:13" x14ac:dyDescent="0.25">
      <c r="K154" s="3"/>
      <c r="L154" s="3"/>
      <c r="M154" s="4"/>
    </row>
    <row r="155" spans="11:13" x14ac:dyDescent="0.25">
      <c r="K155" s="3"/>
      <c r="L155" s="3"/>
      <c r="M155" s="4"/>
    </row>
    <row r="156" spans="11:13" x14ac:dyDescent="0.25">
      <c r="K156" s="3"/>
      <c r="L156" s="3"/>
      <c r="M156" s="4"/>
    </row>
    <row r="157" spans="11:13" x14ac:dyDescent="0.25">
      <c r="K157" s="3"/>
      <c r="L157" s="3"/>
      <c r="M157" s="4"/>
    </row>
    <row r="158" spans="11:13" x14ac:dyDescent="0.25">
      <c r="K158" s="3"/>
      <c r="L158" s="3"/>
      <c r="M158" s="4"/>
    </row>
    <row r="159" spans="11:13" x14ac:dyDescent="0.25">
      <c r="K159" s="3"/>
      <c r="L159" s="3"/>
      <c r="M159" s="4"/>
    </row>
    <row r="160" spans="11:13" x14ac:dyDescent="0.25">
      <c r="K160" s="3"/>
      <c r="L160" s="3"/>
      <c r="M160" s="4"/>
    </row>
    <row r="161" spans="11:13" x14ac:dyDescent="0.25">
      <c r="K161" s="3"/>
      <c r="L161" s="3"/>
      <c r="M161" s="4"/>
    </row>
    <row r="162" spans="11:13" x14ac:dyDescent="0.25">
      <c r="K162" s="3"/>
      <c r="L162" s="3"/>
      <c r="M162" s="4"/>
    </row>
    <row r="163" spans="11:13" x14ac:dyDescent="0.25">
      <c r="K163" s="3"/>
      <c r="L163" s="3"/>
      <c r="M163" s="4"/>
    </row>
    <row r="164" spans="11:13" x14ac:dyDescent="0.25">
      <c r="K164" s="3"/>
      <c r="L164" s="3"/>
      <c r="M164" s="4"/>
    </row>
    <row r="165" spans="11:13" x14ac:dyDescent="0.25">
      <c r="K165" s="3"/>
      <c r="L165" s="3"/>
      <c r="M165" s="4"/>
    </row>
    <row r="166" spans="11:13" x14ac:dyDescent="0.25">
      <c r="K166" s="3"/>
      <c r="L166" s="3"/>
      <c r="M166" s="4"/>
    </row>
    <row r="167" spans="11:13" x14ac:dyDescent="0.25">
      <c r="K167" s="3"/>
      <c r="L167" s="3"/>
      <c r="M167" s="4"/>
    </row>
    <row r="168" spans="11:13" x14ac:dyDescent="0.25">
      <c r="K168" s="3"/>
      <c r="L168" s="3"/>
      <c r="M168" s="4"/>
    </row>
    <row r="169" spans="11:13" x14ac:dyDescent="0.25">
      <c r="K169" s="3"/>
      <c r="L169" s="3"/>
      <c r="M169" s="4"/>
    </row>
    <row r="170" spans="11:13" x14ac:dyDescent="0.25">
      <c r="K170" s="3"/>
      <c r="L170" s="3"/>
      <c r="M170" s="4"/>
    </row>
    <row r="171" spans="11:13" x14ac:dyDescent="0.25">
      <c r="K171" s="3"/>
      <c r="L171" s="3"/>
      <c r="M171" s="4"/>
    </row>
    <row r="172" spans="11:13" x14ac:dyDescent="0.25">
      <c r="K172" s="3"/>
      <c r="L172" s="3"/>
      <c r="M172" s="4"/>
    </row>
    <row r="173" spans="11:13" x14ac:dyDescent="0.25">
      <c r="K173" s="3"/>
      <c r="L173" s="3"/>
      <c r="M173" s="4"/>
    </row>
    <row r="174" spans="11:13" x14ac:dyDescent="0.25">
      <c r="K174" s="3"/>
      <c r="L174" s="3"/>
      <c r="M174" s="4"/>
    </row>
    <row r="175" spans="11:13" x14ac:dyDescent="0.25">
      <c r="K175" s="3"/>
      <c r="L175" s="3"/>
      <c r="M175" s="4"/>
    </row>
    <row r="176" spans="11:13" x14ac:dyDescent="0.25">
      <c r="K176" s="3"/>
      <c r="L176" s="3"/>
      <c r="M176" s="4"/>
    </row>
    <row r="177" spans="11:13" x14ac:dyDescent="0.25">
      <c r="K177" s="3"/>
      <c r="L177" s="3"/>
      <c r="M177" s="4"/>
    </row>
    <row r="178" spans="11:13" x14ac:dyDescent="0.25">
      <c r="K178" s="3"/>
      <c r="L178" s="3"/>
      <c r="M178" s="4"/>
    </row>
    <row r="179" spans="11:13" x14ac:dyDescent="0.25">
      <c r="K179" s="3"/>
      <c r="L179" s="3"/>
      <c r="M179" s="4"/>
    </row>
    <row r="180" spans="11:13" x14ac:dyDescent="0.25">
      <c r="K180" s="3"/>
      <c r="L180" s="3"/>
      <c r="M180" s="4"/>
    </row>
    <row r="181" spans="11:13" x14ac:dyDescent="0.25">
      <c r="K181" s="3"/>
      <c r="L181" s="3"/>
      <c r="M181" s="4"/>
    </row>
    <row r="182" spans="11:13" x14ac:dyDescent="0.25">
      <c r="K182" s="3"/>
      <c r="L182" s="3"/>
      <c r="M182" s="4"/>
    </row>
    <row r="183" spans="11:13" x14ac:dyDescent="0.25">
      <c r="K183" s="3"/>
      <c r="L183" s="3"/>
      <c r="M183" s="4"/>
    </row>
    <row r="184" spans="11:13" x14ac:dyDescent="0.25">
      <c r="K184" s="3"/>
      <c r="L184" s="3"/>
      <c r="M184" s="4"/>
    </row>
    <row r="185" spans="11:13" x14ac:dyDescent="0.25">
      <c r="K185" s="3"/>
      <c r="L185" s="3"/>
      <c r="M185" s="4"/>
    </row>
    <row r="186" spans="11:13" x14ac:dyDescent="0.25">
      <c r="K186" s="3"/>
      <c r="L186" s="3"/>
      <c r="M186" s="4"/>
    </row>
    <row r="187" spans="11:13" x14ac:dyDescent="0.25">
      <c r="K187" s="3"/>
      <c r="L187" s="3"/>
      <c r="M187" s="4"/>
    </row>
    <row r="188" spans="11:13" x14ac:dyDescent="0.25">
      <c r="K188" s="3"/>
      <c r="L188" s="3"/>
      <c r="M188" s="4"/>
    </row>
    <row r="189" spans="11:13" x14ac:dyDescent="0.25">
      <c r="K189" s="3"/>
      <c r="L189" s="3"/>
      <c r="M189" s="4"/>
    </row>
    <row r="190" spans="11:13" x14ac:dyDescent="0.25">
      <c r="K190" s="3"/>
      <c r="L190" s="3"/>
      <c r="M190" s="4"/>
    </row>
    <row r="191" spans="11:13" x14ac:dyDescent="0.25">
      <c r="K191" s="3"/>
      <c r="L191" s="3"/>
      <c r="M191" s="4"/>
    </row>
    <row r="192" spans="11:13" x14ac:dyDescent="0.25">
      <c r="K192" s="3"/>
      <c r="L192" s="3"/>
      <c r="M192" s="4"/>
    </row>
    <row r="193" spans="11:13" x14ac:dyDescent="0.25">
      <c r="K193" s="3"/>
      <c r="L193" s="3"/>
      <c r="M193" s="4"/>
    </row>
    <row r="194" spans="11:13" x14ac:dyDescent="0.25">
      <c r="K194" s="3"/>
      <c r="L194" s="3"/>
      <c r="M194" s="4"/>
    </row>
    <row r="195" spans="11:13" x14ac:dyDescent="0.25">
      <c r="K195" s="3"/>
      <c r="L195" s="3"/>
      <c r="M195" s="4"/>
    </row>
    <row r="196" spans="11:13" x14ac:dyDescent="0.25">
      <c r="K196" s="3"/>
      <c r="L196" s="3"/>
      <c r="M196" s="4"/>
    </row>
    <row r="197" spans="11:13" x14ac:dyDescent="0.25">
      <c r="K197" s="3"/>
      <c r="L197" s="3"/>
      <c r="M197" s="4"/>
    </row>
    <row r="198" spans="11:13" x14ac:dyDescent="0.25">
      <c r="K198" s="3"/>
      <c r="L198" s="3"/>
      <c r="M198" s="4"/>
    </row>
    <row r="199" spans="11:13" x14ac:dyDescent="0.25">
      <c r="K199" s="3"/>
      <c r="L199" s="3"/>
      <c r="M199" s="4"/>
    </row>
    <row r="200" spans="11:13" x14ac:dyDescent="0.25">
      <c r="K200" s="3"/>
      <c r="L200" s="3"/>
      <c r="M200" s="4"/>
    </row>
    <row r="201" spans="11:13" x14ac:dyDescent="0.25">
      <c r="K201" s="3"/>
      <c r="L201" s="3"/>
      <c r="M201" s="4"/>
    </row>
    <row r="202" spans="11:13" x14ac:dyDescent="0.25">
      <c r="K202" s="3"/>
      <c r="L202" s="3"/>
      <c r="M202" s="4"/>
    </row>
    <row r="203" spans="11:13" x14ac:dyDescent="0.25">
      <c r="K203" s="3"/>
      <c r="L203" s="3"/>
      <c r="M203" s="4"/>
    </row>
    <row r="204" spans="11:13" x14ac:dyDescent="0.25">
      <c r="K204" s="3"/>
      <c r="L204" s="3"/>
      <c r="M204" s="4"/>
    </row>
    <row r="205" spans="11:13" x14ac:dyDescent="0.25">
      <c r="K205" s="3"/>
      <c r="L205" s="3"/>
      <c r="M205" s="4"/>
    </row>
    <row r="206" spans="11:13" x14ac:dyDescent="0.25">
      <c r="K206" s="3"/>
      <c r="L206" s="3"/>
      <c r="M206" s="4"/>
    </row>
    <row r="207" spans="11:13" x14ac:dyDescent="0.25">
      <c r="K207" s="3"/>
      <c r="L207" s="3"/>
      <c r="M207" s="4"/>
    </row>
    <row r="208" spans="11:13" x14ac:dyDescent="0.25">
      <c r="K208" s="3"/>
      <c r="L208" s="3"/>
      <c r="M208" s="4"/>
    </row>
    <row r="209" spans="11:13" x14ac:dyDescent="0.25">
      <c r="K209" s="3"/>
      <c r="L209" s="3"/>
      <c r="M209" s="4"/>
    </row>
    <row r="210" spans="11:13" x14ac:dyDescent="0.25">
      <c r="K210" s="3"/>
      <c r="L210" s="3"/>
      <c r="M210" s="4"/>
    </row>
    <row r="211" spans="11:13" x14ac:dyDescent="0.25">
      <c r="K211" s="3"/>
      <c r="L211" s="3"/>
      <c r="M211" s="4"/>
    </row>
    <row r="212" spans="11:13" x14ac:dyDescent="0.25">
      <c r="K212" s="3"/>
      <c r="L212" s="3"/>
      <c r="M212" s="4"/>
    </row>
    <row r="213" spans="11:13" x14ac:dyDescent="0.25">
      <c r="K213" s="3"/>
      <c r="L213" s="3"/>
      <c r="M213" s="4"/>
    </row>
    <row r="214" spans="11:13" x14ac:dyDescent="0.25">
      <c r="K214" s="3"/>
      <c r="L214" s="3"/>
      <c r="M214" s="4"/>
    </row>
    <row r="215" spans="11:13" x14ac:dyDescent="0.25">
      <c r="K215" s="3"/>
      <c r="L215" s="3"/>
      <c r="M215" s="4"/>
    </row>
    <row r="216" spans="11:13" x14ac:dyDescent="0.25">
      <c r="K216" s="3"/>
      <c r="L216" s="3"/>
      <c r="M216" s="4"/>
    </row>
    <row r="217" spans="11:13" x14ac:dyDescent="0.25">
      <c r="K217" s="3"/>
      <c r="L217" s="3"/>
      <c r="M217" s="4"/>
    </row>
    <row r="218" spans="11:13" x14ac:dyDescent="0.25">
      <c r="K218" s="3"/>
      <c r="L218" s="3"/>
      <c r="M218" s="4"/>
    </row>
    <row r="219" spans="11:13" x14ac:dyDescent="0.25">
      <c r="K219" s="3"/>
      <c r="L219" s="3"/>
      <c r="M219" s="4"/>
    </row>
    <row r="220" spans="11:13" x14ac:dyDescent="0.25">
      <c r="K220" s="3"/>
      <c r="L220" s="3"/>
      <c r="M220" s="4"/>
    </row>
    <row r="221" spans="11:13" x14ac:dyDescent="0.25">
      <c r="K221" s="3"/>
      <c r="L221" s="3"/>
      <c r="M221" s="4"/>
    </row>
    <row r="222" spans="11:13" x14ac:dyDescent="0.25">
      <c r="K222" s="3"/>
      <c r="L222" s="3"/>
      <c r="M222" s="4"/>
    </row>
    <row r="223" spans="11:13" x14ac:dyDescent="0.25">
      <c r="K223" s="3"/>
      <c r="L223" s="3"/>
      <c r="M223" s="4"/>
    </row>
    <row r="224" spans="11:13" x14ac:dyDescent="0.25">
      <c r="K224" s="3"/>
      <c r="L224" s="3"/>
      <c r="M224" s="4"/>
    </row>
    <row r="225" spans="11:13" x14ac:dyDescent="0.25">
      <c r="K225" s="3"/>
      <c r="L225" s="3"/>
      <c r="M225" s="4"/>
    </row>
    <row r="226" spans="11:13" x14ac:dyDescent="0.25">
      <c r="K226" s="3"/>
      <c r="L226" s="3"/>
      <c r="M226" s="4"/>
    </row>
    <row r="227" spans="11:13" x14ac:dyDescent="0.25">
      <c r="K227" s="3"/>
      <c r="L227" s="3"/>
      <c r="M227" s="4"/>
    </row>
    <row r="228" spans="11:13" x14ac:dyDescent="0.25">
      <c r="K228" s="3"/>
      <c r="L228" s="3"/>
      <c r="M228" s="4"/>
    </row>
    <row r="229" spans="11:13" x14ac:dyDescent="0.25">
      <c r="K229" s="3"/>
      <c r="L229" s="3"/>
      <c r="M229" s="4"/>
    </row>
    <row r="230" spans="11:13" x14ac:dyDescent="0.25">
      <c r="K230" s="3"/>
      <c r="L230" s="3"/>
      <c r="M230" s="4"/>
    </row>
    <row r="231" spans="11:13" x14ac:dyDescent="0.25">
      <c r="K231" s="3"/>
      <c r="L231" s="3"/>
      <c r="M231" s="4"/>
    </row>
    <row r="232" spans="11:13" x14ac:dyDescent="0.25">
      <c r="K232" s="3"/>
      <c r="L232" s="3"/>
      <c r="M232" s="4"/>
    </row>
    <row r="233" spans="11:13" x14ac:dyDescent="0.25">
      <c r="K233" s="3"/>
      <c r="L233" s="3"/>
      <c r="M233" s="4"/>
    </row>
    <row r="234" spans="11:13" x14ac:dyDescent="0.25">
      <c r="K234" s="3"/>
      <c r="L234" s="3"/>
      <c r="M234" s="4"/>
    </row>
    <row r="235" spans="11:13" x14ac:dyDescent="0.25">
      <c r="K235" s="3"/>
      <c r="L235" s="3"/>
      <c r="M235" s="4"/>
    </row>
    <row r="236" spans="11:13" x14ac:dyDescent="0.25">
      <c r="K236" s="3"/>
      <c r="L236" s="3"/>
      <c r="M236" s="4"/>
    </row>
    <row r="237" spans="11:13" x14ac:dyDescent="0.25">
      <c r="K237" s="3"/>
      <c r="L237" s="3"/>
      <c r="M237" s="4"/>
    </row>
    <row r="238" spans="11:13" x14ac:dyDescent="0.25">
      <c r="K238" s="3"/>
      <c r="L238" s="3"/>
      <c r="M238" s="4"/>
    </row>
    <row r="239" spans="11:13" x14ac:dyDescent="0.25">
      <c r="K239" s="3"/>
      <c r="L239" s="3"/>
      <c r="M239" s="4"/>
    </row>
    <row r="240" spans="11:13" x14ac:dyDescent="0.25">
      <c r="K240" s="3"/>
      <c r="L240" s="3"/>
      <c r="M240" s="4"/>
    </row>
    <row r="241" spans="11:13" x14ac:dyDescent="0.25">
      <c r="K241" s="3"/>
      <c r="L241" s="3"/>
      <c r="M241" s="4"/>
    </row>
    <row r="242" spans="11:13" x14ac:dyDescent="0.25">
      <c r="K242" s="3"/>
      <c r="L242" s="3"/>
      <c r="M242" s="4"/>
    </row>
    <row r="243" spans="11:13" x14ac:dyDescent="0.25">
      <c r="K243" s="3"/>
      <c r="L243" s="3"/>
      <c r="M243" s="4"/>
    </row>
    <row r="244" spans="11:13" x14ac:dyDescent="0.25">
      <c r="K244" s="3"/>
      <c r="L244" s="3"/>
      <c r="M244" s="4"/>
    </row>
    <row r="245" spans="11:13" x14ac:dyDescent="0.25">
      <c r="K245" s="3"/>
      <c r="L245" s="3"/>
      <c r="M245" s="4"/>
    </row>
    <row r="246" spans="11:13" x14ac:dyDescent="0.25">
      <c r="K246" s="3"/>
      <c r="L246" s="3"/>
      <c r="M246" s="4"/>
    </row>
    <row r="247" spans="11:13" x14ac:dyDescent="0.25">
      <c r="K247" s="3"/>
      <c r="L247" s="3"/>
      <c r="M247" s="4"/>
    </row>
    <row r="248" spans="11:13" x14ac:dyDescent="0.25">
      <c r="K248" s="3"/>
      <c r="L248" s="3"/>
      <c r="M248" s="4"/>
    </row>
    <row r="249" spans="11:13" x14ac:dyDescent="0.25">
      <c r="K249" s="3"/>
      <c r="L249" s="3"/>
      <c r="M249" s="4"/>
    </row>
    <row r="250" spans="11:13" x14ac:dyDescent="0.25">
      <c r="K250" s="3"/>
      <c r="L250" s="3"/>
      <c r="M250" s="4"/>
    </row>
    <row r="251" spans="11:13" x14ac:dyDescent="0.25">
      <c r="K251" s="3"/>
      <c r="L251" s="3"/>
      <c r="M251" s="4"/>
    </row>
    <row r="252" spans="11:13" x14ac:dyDescent="0.25">
      <c r="K252" s="3"/>
      <c r="L252" s="3"/>
      <c r="M252" s="4"/>
    </row>
    <row r="253" spans="11:13" x14ac:dyDescent="0.25">
      <c r="K253" s="3"/>
      <c r="L253" s="3"/>
      <c r="M253" s="4"/>
    </row>
    <row r="254" spans="11:13" x14ac:dyDescent="0.25">
      <c r="K254" s="3"/>
      <c r="L254" s="3"/>
      <c r="M254" s="4"/>
    </row>
    <row r="255" spans="11:13" x14ac:dyDescent="0.25">
      <c r="K255" s="3"/>
      <c r="L255" s="3"/>
      <c r="M255" s="4"/>
    </row>
    <row r="256" spans="11:13" x14ac:dyDescent="0.25">
      <c r="K256" s="3"/>
      <c r="L256" s="3"/>
      <c r="M256" s="4"/>
    </row>
    <row r="257" spans="11:13" x14ac:dyDescent="0.25">
      <c r="K257" s="3"/>
      <c r="L257" s="3"/>
      <c r="M257" s="4"/>
    </row>
    <row r="258" spans="11:13" x14ac:dyDescent="0.25">
      <c r="K258" s="3"/>
      <c r="L258" s="3"/>
      <c r="M258" s="4"/>
    </row>
    <row r="259" spans="11:13" x14ac:dyDescent="0.25">
      <c r="K259" s="3"/>
      <c r="L259" s="3"/>
      <c r="M259" s="4"/>
    </row>
    <row r="260" spans="11:13" x14ac:dyDescent="0.25">
      <c r="K260" s="3"/>
      <c r="L260" s="3"/>
      <c r="M260" s="4"/>
    </row>
    <row r="261" spans="11:13" x14ac:dyDescent="0.25">
      <c r="K261" s="3"/>
      <c r="L261" s="3"/>
      <c r="M261" s="4"/>
    </row>
    <row r="262" spans="11:13" x14ac:dyDescent="0.25">
      <c r="K262" s="3"/>
      <c r="L262" s="3"/>
      <c r="M262" s="4"/>
    </row>
    <row r="263" spans="11:13" x14ac:dyDescent="0.25">
      <c r="K263" s="3"/>
      <c r="L263" s="3"/>
      <c r="M263" s="4"/>
    </row>
    <row r="264" spans="11:13" x14ac:dyDescent="0.25">
      <c r="K264" s="3"/>
      <c r="L264" s="3"/>
      <c r="M264" s="4"/>
    </row>
    <row r="265" spans="11:13" x14ac:dyDescent="0.25">
      <c r="K265" s="3"/>
      <c r="L265" s="3"/>
      <c r="M265" s="4"/>
    </row>
    <row r="266" spans="11:13" x14ac:dyDescent="0.25">
      <c r="K266" s="3"/>
      <c r="L266" s="3"/>
      <c r="M266" s="4"/>
    </row>
    <row r="267" spans="11:13" x14ac:dyDescent="0.25">
      <c r="K267" s="3"/>
      <c r="L267" s="3"/>
      <c r="M267" s="4"/>
    </row>
    <row r="268" spans="11:13" x14ac:dyDescent="0.25">
      <c r="K268" s="3"/>
      <c r="L268" s="3"/>
      <c r="M268" s="4"/>
    </row>
    <row r="269" spans="11:13" x14ac:dyDescent="0.25">
      <c r="K269" s="3"/>
      <c r="L269" s="3"/>
      <c r="M269" s="4"/>
    </row>
    <row r="270" spans="11:13" x14ac:dyDescent="0.25">
      <c r="K270" s="3"/>
      <c r="L270" s="3"/>
      <c r="M270" s="4"/>
    </row>
    <row r="271" spans="11:13" x14ac:dyDescent="0.25">
      <c r="K271" s="3"/>
      <c r="L271" s="3"/>
      <c r="M271" s="4"/>
    </row>
    <row r="272" spans="11:13" x14ac:dyDescent="0.25">
      <c r="K272" s="3"/>
      <c r="L272" s="3"/>
      <c r="M272" s="4"/>
    </row>
    <row r="273" spans="11:13" x14ac:dyDescent="0.25">
      <c r="K273" s="3"/>
      <c r="L273" s="3"/>
      <c r="M273" s="4"/>
    </row>
    <row r="274" spans="11:13" x14ac:dyDescent="0.25">
      <c r="K274" s="3"/>
      <c r="L274" s="3"/>
      <c r="M274" s="4"/>
    </row>
    <row r="275" spans="11:13" x14ac:dyDescent="0.25">
      <c r="K275" s="3"/>
      <c r="L275" s="3"/>
      <c r="M275" s="4"/>
    </row>
    <row r="276" spans="11:13" x14ac:dyDescent="0.25">
      <c r="K276" s="3"/>
      <c r="L276" s="3"/>
      <c r="M276" s="4"/>
    </row>
    <row r="277" spans="11:13" x14ac:dyDescent="0.25">
      <c r="K277" s="3"/>
      <c r="L277" s="3"/>
      <c r="M277" s="4"/>
    </row>
    <row r="278" spans="11:13" x14ac:dyDescent="0.25">
      <c r="K278" s="3"/>
      <c r="L278" s="3"/>
      <c r="M278" s="4"/>
    </row>
    <row r="279" spans="11:13" x14ac:dyDescent="0.25">
      <c r="K279" s="3"/>
      <c r="L279" s="3"/>
      <c r="M279" s="4"/>
    </row>
    <row r="280" spans="11:13" x14ac:dyDescent="0.25">
      <c r="K280" s="3"/>
      <c r="L280" s="3"/>
      <c r="M280" s="4"/>
    </row>
    <row r="281" spans="11:13" x14ac:dyDescent="0.25">
      <c r="K281" s="3"/>
      <c r="L281" s="3"/>
      <c r="M281" s="4"/>
    </row>
    <row r="282" spans="11:13" x14ac:dyDescent="0.25">
      <c r="K282" s="3"/>
      <c r="L282" s="3"/>
      <c r="M282" s="4"/>
    </row>
    <row r="283" spans="11:13" x14ac:dyDescent="0.25">
      <c r="K283" s="3"/>
      <c r="L283" s="3"/>
      <c r="M283" s="4"/>
    </row>
    <row r="284" spans="11:13" x14ac:dyDescent="0.25">
      <c r="K284" s="3"/>
      <c r="L284" s="3"/>
      <c r="M284" s="4"/>
    </row>
    <row r="285" spans="11:13" x14ac:dyDescent="0.25">
      <c r="K285" s="3"/>
      <c r="L285" s="3"/>
      <c r="M285" s="4"/>
    </row>
    <row r="286" spans="11:13" x14ac:dyDescent="0.25">
      <c r="K286" s="3"/>
      <c r="L286" s="3"/>
      <c r="M286" s="4"/>
    </row>
    <row r="287" spans="11:13" x14ac:dyDescent="0.25">
      <c r="K287" s="3"/>
      <c r="L287" s="3"/>
      <c r="M287" s="4"/>
    </row>
    <row r="288" spans="11:13" x14ac:dyDescent="0.25">
      <c r="K288" s="3"/>
      <c r="L288" s="3"/>
      <c r="M288" s="4"/>
    </row>
    <row r="289" spans="11:13" x14ac:dyDescent="0.25">
      <c r="K289" s="3"/>
      <c r="L289" s="3"/>
      <c r="M289" s="4"/>
    </row>
    <row r="290" spans="11:13" x14ac:dyDescent="0.25">
      <c r="K290" s="3"/>
      <c r="L290" s="3"/>
      <c r="M290" s="4"/>
    </row>
    <row r="291" spans="11:13" x14ac:dyDescent="0.25">
      <c r="K291" s="3"/>
      <c r="L291" s="3"/>
      <c r="M291" s="4"/>
    </row>
    <row r="292" spans="11:13" x14ac:dyDescent="0.25">
      <c r="K292" s="3"/>
      <c r="L292" s="3"/>
      <c r="M292" s="4"/>
    </row>
    <row r="293" spans="11:13" x14ac:dyDescent="0.25">
      <c r="K293" s="3"/>
      <c r="L293" s="3"/>
      <c r="M293" s="4"/>
    </row>
    <row r="294" spans="11:13" x14ac:dyDescent="0.25">
      <c r="K294" s="3"/>
      <c r="L294" s="3"/>
      <c r="M294" s="4"/>
    </row>
    <row r="295" spans="11:13" x14ac:dyDescent="0.25">
      <c r="K295" s="3"/>
      <c r="L295" s="3"/>
      <c r="M295" s="4"/>
    </row>
    <row r="296" spans="11:13" x14ac:dyDescent="0.25">
      <c r="K296" s="3"/>
      <c r="L296" s="3"/>
      <c r="M296" s="4"/>
    </row>
    <row r="297" spans="11:13" x14ac:dyDescent="0.25">
      <c r="K297" s="3"/>
      <c r="L297" s="3"/>
      <c r="M297" s="4"/>
    </row>
    <row r="298" spans="11:13" x14ac:dyDescent="0.25">
      <c r="K298" s="3"/>
      <c r="L298" s="3"/>
      <c r="M298" s="4"/>
    </row>
    <row r="299" spans="11:13" x14ac:dyDescent="0.25">
      <c r="K299" s="3"/>
      <c r="L299" s="3"/>
      <c r="M299" s="4"/>
    </row>
    <row r="300" spans="11:13" x14ac:dyDescent="0.25">
      <c r="K300" s="3"/>
      <c r="L300" s="3"/>
      <c r="M300" s="4"/>
    </row>
    <row r="301" spans="11:13" x14ac:dyDescent="0.25">
      <c r="K301" s="3"/>
      <c r="L301" s="3"/>
      <c r="M301" s="4"/>
    </row>
    <row r="302" spans="11:13" x14ac:dyDescent="0.25">
      <c r="K302" s="3"/>
      <c r="L302" s="3"/>
      <c r="M302" s="4"/>
    </row>
    <row r="303" spans="11:13" x14ac:dyDescent="0.25">
      <c r="K303" s="3"/>
      <c r="L303" s="3"/>
      <c r="M303" s="4"/>
    </row>
    <row r="304" spans="11:13" x14ac:dyDescent="0.25">
      <c r="K304" s="3"/>
      <c r="L304" s="3"/>
      <c r="M304" s="4"/>
    </row>
    <row r="305" spans="11:13" x14ac:dyDescent="0.25">
      <c r="K305" s="3"/>
      <c r="L305" s="3"/>
      <c r="M305" s="4"/>
    </row>
    <row r="306" spans="11:13" x14ac:dyDescent="0.25">
      <c r="K306" s="3"/>
      <c r="L306" s="3"/>
      <c r="M306" s="4"/>
    </row>
    <row r="307" spans="11:13" x14ac:dyDescent="0.25">
      <c r="K307" s="3"/>
      <c r="L307" s="3"/>
      <c r="M307" s="4"/>
    </row>
    <row r="308" spans="11:13" x14ac:dyDescent="0.25">
      <c r="K308" s="3"/>
      <c r="L308" s="3"/>
      <c r="M308" s="4"/>
    </row>
    <row r="309" spans="11:13" x14ac:dyDescent="0.25">
      <c r="K309" s="3"/>
      <c r="L309" s="3"/>
      <c r="M309" s="4"/>
    </row>
    <row r="310" spans="11:13" x14ac:dyDescent="0.25">
      <c r="K310" s="3"/>
      <c r="L310" s="3"/>
      <c r="M310" s="4"/>
    </row>
    <row r="311" spans="11:13" x14ac:dyDescent="0.25">
      <c r="K311" s="3"/>
      <c r="L311" s="3"/>
      <c r="M311" s="4"/>
    </row>
    <row r="312" spans="11:13" x14ac:dyDescent="0.25">
      <c r="K312" s="3"/>
      <c r="L312" s="3"/>
      <c r="M312" s="4"/>
    </row>
    <row r="313" spans="11:13" x14ac:dyDescent="0.25">
      <c r="K313" s="3"/>
      <c r="L313" s="3"/>
      <c r="M313" s="4"/>
    </row>
    <row r="314" spans="11:13" x14ac:dyDescent="0.25">
      <c r="K314" s="3"/>
      <c r="L314" s="3"/>
      <c r="M314" s="4"/>
    </row>
    <row r="315" spans="11:13" x14ac:dyDescent="0.25">
      <c r="K315" s="3"/>
      <c r="L315" s="3"/>
      <c r="M315" s="4"/>
    </row>
    <row r="316" spans="11:13" x14ac:dyDescent="0.25">
      <c r="K316" s="3"/>
      <c r="L316" s="3"/>
      <c r="M316" s="4"/>
    </row>
    <row r="317" spans="11:13" x14ac:dyDescent="0.25">
      <c r="K317" s="3"/>
      <c r="L317" s="3"/>
      <c r="M317" s="4"/>
    </row>
    <row r="318" spans="11:13" x14ac:dyDescent="0.25">
      <c r="K318" s="3"/>
      <c r="L318" s="3"/>
      <c r="M318" s="4"/>
    </row>
    <row r="319" spans="11:13" x14ac:dyDescent="0.25">
      <c r="K319" s="3"/>
      <c r="L319" s="3"/>
      <c r="M319" s="4"/>
    </row>
    <row r="320" spans="11:13" x14ac:dyDescent="0.25">
      <c r="K320" s="3"/>
      <c r="L320" s="3"/>
      <c r="M320" s="4"/>
    </row>
    <row r="321" spans="11:13" x14ac:dyDescent="0.25">
      <c r="K321" s="3"/>
      <c r="L321" s="3"/>
      <c r="M321" s="4"/>
    </row>
    <row r="322" spans="11:13" x14ac:dyDescent="0.25">
      <c r="K322" s="3"/>
      <c r="L322" s="3"/>
      <c r="M322" s="4"/>
    </row>
    <row r="323" spans="11:13" x14ac:dyDescent="0.25">
      <c r="K323" s="3"/>
      <c r="L323" s="3"/>
      <c r="M323" s="4"/>
    </row>
    <row r="324" spans="11:13" x14ac:dyDescent="0.25">
      <c r="K324" s="3"/>
      <c r="L324" s="3"/>
      <c r="M324" s="4"/>
    </row>
    <row r="325" spans="11:13" x14ac:dyDescent="0.25">
      <c r="K325" s="3"/>
      <c r="L325" s="3"/>
      <c r="M325" s="4"/>
    </row>
    <row r="326" spans="11:13" x14ac:dyDescent="0.25">
      <c r="K326" s="3"/>
      <c r="L326" s="3"/>
      <c r="M326" s="4"/>
    </row>
    <row r="327" spans="11:13" x14ac:dyDescent="0.25">
      <c r="K327" s="3"/>
      <c r="L327" s="3"/>
      <c r="M327" s="4"/>
    </row>
    <row r="328" spans="11:13" x14ac:dyDescent="0.25">
      <c r="K328" s="3"/>
      <c r="L328" s="3"/>
      <c r="M328" s="4"/>
    </row>
    <row r="329" spans="11:13" x14ac:dyDescent="0.25">
      <c r="K329" s="3"/>
      <c r="L329" s="3"/>
      <c r="M329" s="4"/>
    </row>
    <row r="330" spans="11:13" x14ac:dyDescent="0.25">
      <c r="K330" s="3"/>
      <c r="L330" s="3"/>
      <c r="M330" s="4"/>
    </row>
    <row r="331" spans="11:13" x14ac:dyDescent="0.25">
      <c r="K331" s="3"/>
      <c r="L331" s="3"/>
      <c r="M331" s="4"/>
    </row>
    <row r="332" spans="11:13" x14ac:dyDescent="0.25">
      <c r="K332" s="3"/>
      <c r="L332" s="3"/>
      <c r="M332" s="4"/>
    </row>
    <row r="333" spans="11:13" x14ac:dyDescent="0.25">
      <c r="K333" s="3"/>
      <c r="L333" s="3"/>
      <c r="M333" s="4"/>
    </row>
    <row r="334" spans="11:13" x14ac:dyDescent="0.25">
      <c r="K334" s="3"/>
      <c r="L334" s="3"/>
      <c r="M334" s="4"/>
    </row>
    <row r="335" spans="11:13" x14ac:dyDescent="0.25">
      <c r="K335" s="3"/>
      <c r="L335" s="3"/>
      <c r="M335" s="4"/>
    </row>
    <row r="336" spans="11:13" x14ac:dyDescent="0.25">
      <c r="K336" s="3"/>
      <c r="L336" s="3"/>
      <c r="M336" s="4"/>
    </row>
    <row r="337" spans="11:13" x14ac:dyDescent="0.25">
      <c r="K337" s="3"/>
      <c r="L337" s="3"/>
      <c r="M337" s="4"/>
    </row>
    <row r="338" spans="11:13" x14ac:dyDescent="0.25">
      <c r="K338" s="3"/>
      <c r="L338" s="3"/>
      <c r="M338" s="4"/>
    </row>
    <row r="339" spans="11:13" x14ac:dyDescent="0.25">
      <c r="K339" s="3"/>
      <c r="L339" s="3"/>
      <c r="M339" s="4"/>
    </row>
    <row r="340" spans="11:13" x14ac:dyDescent="0.25">
      <c r="K340" s="3"/>
      <c r="L340" s="3"/>
      <c r="M340" s="4"/>
    </row>
    <row r="341" spans="11:13" x14ac:dyDescent="0.25">
      <c r="K341" s="3"/>
      <c r="L341" s="3"/>
      <c r="M341" s="4"/>
    </row>
    <row r="342" spans="11:13" x14ac:dyDescent="0.25">
      <c r="K342" s="3"/>
      <c r="L342" s="3"/>
      <c r="M342" s="4"/>
    </row>
    <row r="343" spans="11:13" x14ac:dyDescent="0.25">
      <c r="K343" s="3"/>
      <c r="L343" s="3"/>
      <c r="M343" s="4"/>
    </row>
    <row r="344" spans="11:13" x14ac:dyDescent="0.25">
      <c r="K344" s="3"/>
      <c r="L344" s="3"/>
      <c r="M344" s="4"/>
    </row>
    <row r="345" spans="11:13" x14ac:dyDescent="0.25">
      <c r="K345" s="3"/>
      <c r="L345" s="3"/>
      <c r="M345" s="4"/>
    </row>
    <row r="346" spans="11:13" x14ac:dyDescent="0.25">
      <c r="K346" s="3"/>
      <c r="L346" s="3"/>
      <c r="M346" s="4"/>
    </row>
    <row r="347" spans="11:13" x14ac:dyDescent="0.25">
      <c r="K347" s="3"/>
      <c r="L347" s="3"/>
      <c r="M347" s="4"/>
    </row>
    <row r="348" spans="11:13" x14ac:dyDescent="0.25">
      <c r="K348" s="3"/>
      <c r="L348" s="3"/>
      <c r="M348" s="4"/>
    </row>
    <row r="349" spans="11:13" x14ac:dyDescent="0.25">
      <c r="K349" s="3"/>
      <c r="L349" s="3"/>
      <c r="M349" s="4"/>
    </row>
    <row r="350" spans="11:13" x14ac:dyDescent="0.25">
      <c r="K350" s="3"/>
      <c r="L350" s="3"/>
      <c r="M350" s="4"/>
    </row>
    <row r="351" spans="11:13" x14ac:dyDescent="0.25">
      <c r="K351" s="3"/>
      <c r="L351" s="3"/>
      <c r="M351" s="4"/>
    </row>
    <row r="352" spans="11:13" x14ac:dyDescent="0.25">
      <c r="K352" s="3"/>
      <c r="L352" s="3"/>
      <c r="M352" s="4"/>
    </row>
    <row r="353" spans="11:13" x14ac:dyDescent="0.25">
      <c r="K353" s="3"/>
      <c r="L353" s="3"/>
      <c r="M353" s="4"/>
    </row>
    <row r="354" spans="11:13" x14ac:dyDescent="0.25">
      <c r="K354" s="3"/>
      <c r="L354" s="3"/>
      <c r="M354" s="4"/>
    </row>
    <row r="355" spans="11:13" x14ac:dyDescent="0.25">
      <c r="K355" s="3"/>
      <c r="L355" s="3"/>
      <c r="M355" s="4"/>
    </row>
    <row r="356" spans="11:13" x14ac:dyDescent="0.25">
      <c r="K356" s="3"/>
      <c r="L356" s="3"/>
      <c r="M356" s="4"/>
    </row>
    <row r="357" spans="11:13" x14ac:dyDescent="0.25">
      <c r="K357" s="3"/>
      <c r="L357" s="3"/>
      <c r="M357" s="4"/>
    </row>
    <row r="358" spans="11:13" x14ac:dyDescent="0.25">
      <c r="K358" s="3"/>
      <c r="L358" s="3"/>
      <c r="M358" s="4"/>
    </row>
    <row r="359" spans="11:13" x14ac:dyDescent="0.25">
      <c r="K359" s="3"/>
      <c r="L359" s="3"/>
      <c r="M359" s="4"/>
    </row>
    <row r="360" spans="11:13" x14ac:dyDescent="0.25">
      <c r="K360" s="3"/>
      <c r="L360" s="3"/>
      <c r="M360" s="4"/>
    </row>
    <row r="361" spans="11:13" x14ac:dyDescent="0.25">
      <c r="K361" s="3"/>
      <c r="L361" s="3"/>
      <c r="M361" s="4"/>
    </row>
    <row r="362" spans="11:13" x14ac:dyDescent="0.25">
      <c r="K362" s="3"/>
      <c r="L362" s="3"/>
      <c r="M362" s="4"/>
    </row>
    <row r="363" spans="11:13" x14ac:dyDescent="0.25">
      <c r="K363" s="3"/>
      <c r="L363" s="3"/>
      <c r="M363" s="4"/>
    </row>
    <row r="364" spans="11:13" x14ac:dyDescent="0.25">
      <c r="K364" s="3"/>
      <c r="L364" s="3"/>
      <c r="M364" s="4"/>
    </row>
    <row r="365" spans="11:13" x14ac:dyDescent="0.25">
      <c r="K365" s="3"/>
      <c r="L365" s="3"/>
      <c r="M365" s="4"/>
    </row>
    <row r="366" spans="11:13" x14ac:dyDescent="0.25">
      <c r="K366" s="3"/>
      <c r="L366" s="3"/>
      <c r="M366" s="4"/>
    </row>
    <row r="367" spans="11:13" x14ac:dyDescent="0.25">
      <c r="K367" s="3"/>
      <c r="L367" s="3"/>
      <c r="M367" s="4"/>
    </row>
    <row r="368" spans="11:13" x14ac:dyDescent="0.25">
      <c r="K368" s="3"/>
      <c r="L368" s="3"/>
      <c r="M368" s="4"/>
    </row>
    <row r="369" spans="11:13" x14ac:dyDescent="0.25">
      <c r="K369" s="3"/>
      <c r="L369" s="3"/>
      <c r="M369" s="4"/>
    </row>
    <row r="370" spans="11:13" x14ac:dyDescent="0.25">
      <c r="K370" s="3"/>
      <c r="L370" s="3"/>
      <c r="M370" s="4"/>
    </row>
    <row r="371" spans="11:13" x14ac:dyDescent="0.25">
      <c r="K371" s="3"/>
      <c r="L371" s="3"/>
      <c r="M371" s="4"/>
    </row>
    <row r="372" spans="11:13" x14ac:dyDescent="0.25">
      <c r="K372" s="3"/>
      <c r="L372" s="3"/>
      <c r="M372" s="4"/>
    </row>
    <row r="373" spans="11:13" x14ac:dyDescent="0.25">
      <c r="K373" s="3"/>
      <c r="L373" s="3"/>
      <c r="M373" s="4"/>
    </row>
    <row r="374" spans="11:13" x14ac:dyDescent="0.25">
      <c r="K374" s="3"/>
      <c r="L374" s="3"/>
      <c r="M374" s="4"/>
    </row>
    <row r="375" spans="11:13" x14ac:dyDescent="0.25">
      <c r="K375" s="3"/>
      <c r="L375" s="3"/>
      <c r="M375" s="4"/>
    </row>
    <row r="376" spans="11:13" x14ac:dyDescent="0.25">
      <c r="K376" s="3"/>
      <c r="L376" s="3"/>
      <c r="M376" s="4"/>
    </row>
    <row r="377" spans="11:13" x14ac:dyDescent="0.25">
      <c r="K377" s="3"/>
      <c r="L377" s="3"/>
      <c r="M377" s="4"/>
    </row>
    <row r="378" spans="11:13" x14ac:dyDescent="0.25">
      <c r="K378" s="3"/>
      <c r="L378" s="3"/>
      <c r="M378" s="4"/>
    </row>
    <row r="379" spans="11:13" x14ac:dyDescent="0.25">
      <c r="K379" s="3"/>
      <c r="L379" s="3"/>
      <c r="M379" s="4"/>
    </row>
    <row r="380" spans="11:13" x14ac:dyDescent="0.25">
      <c r="K380" s="3"/>
      <c r="L380" s="3"/>
      <c r="M380" s="4"/>
    </row>
    <row r="381" spans="11:13" x14ac:dyDescent="0.25">
      <c r="K381" s="3"/>
      <c r="L381" s="3"/>
      <c r="M381" s="4"/>
    </row>
    <row r="382" spans="11:13" x14ac:dyDescent="0.25">
      <c r="K382" s="3"/>
      <c r="L382" s="3"/>
      <c r="M382" s="4"/>
    </row>
    <row r="383" spans="11:13" x14ac:dyDescent="0.25">
      <c r="K383" s="3"/>
      <c r="L383" s="3"/>
      <c r="M383" s="4"/>
    </row>
    <row r="384" spans="11:13" x14ac:dyDescent="0.25">
      <c r="K384" s="3"/>
      <c r="L384" s="3"/>
      <c r="M384" s="4"/>
    </row>
    <row r="385" spans="11:13" x14ac:dyDescent="0.25">
      <c r="K385" s="3"/>
      <c r="L385" s="3"/>
      <c r="M385" s="4"/>
    </row>
    <row r="386" spans="11:13" x14ac:dyDescent="0.25">
      <c r="K386" s="3"/>
      <c r="L386" s="3"/>
      <c r="M386" s="4"/>
    </row>
    <row r="387" spans="11:13" x14ac:dyDescent="0.25">
      <c r="K387" s="3"/>
      <c r="L387" s="3"/>
      <c r="M387" s="4"/>
    </row>
    <row r="388" spans="11:13" x14ac:dyDescent="0.25">
      <c r="K388" s="3"/>
      <c r="L388" s="3"/>
      <c r="M388" s="4"/>
    </row>
    <row r="389" spans="11:13" x14ac:dyDescent="0.25">
      <c r="K389" s="3"/>
      <c r="L389" s="3"/>
      <c r="M389" s="4"/>
    </row>
    <row r="390" spans="11:13" x14ac:dyDescent="0.25">
      <c r="K390" s="3"/>
      <c r="L390" s="3"/>
      <c r="M390" s="4"/>
    </row>
    <row r="391" spans="11:13" x14ac:dyDescent="0.25">
      <c r="K391" s="3"/>
      <c r="L391" s="3"/>
      <c r="M391" s="4"/>
    </row>
    <row r="392" spans="11:13" x14ac:dyDescent="0.25">
      <c r="K392" s="3"/>
      <c r="L392" s="3"/>
      <c r="M392" s="4"/>
    </row>
    <row r="393" spans="11:13" x14ac:dyDescent="0.25">
      <c r="K393" s="3"/>
      <c r="L393" s="3"/>
      <c r="M393" s="4"/>
    </row>
    <row r="394" spans="11:13" x14ac:dyDescent="0.25">
      <c r="K394" s="3"/>
      <c r="L394" s="3"/>
      <c r="M394" s="4"/>
    </row>
    <row r="395" spans="11:13" x14ac:dyDescent="0.25">
      <c r="K395" s="3"/>
      <c r="L395" s="3"/>
      <c r="M395" s="4"/>
    </row>
    <row r="396" spans="11:13" x14ac:dyDescent="0.25">
      <c r="K396" s="3"/>
      <c r="L396" s="3"/>
      <c r="M396" s="4"/>
    </row>
    <row r="397" spans="11:13" x14ac:dyDescent="0.25">
      <c r="K397" s="3"/>
      <c r="L397" s="3"/>
      <c r="M397" s="4"/>
    </row>
    <row r="398" spans="11:13" x14ac:dyDescent="0.25">
      <c r="K398" s="3"/>
      <c r="L398" s="3"/>
      <c r="M398" s="4"/>
    </row>
    <row r="399" spans="11:13" x14ac:dyDescent="0.25">
      <c r="K399" s="3"/>
      <c r="L399" s="3"/>
      <c r="M399" s="4"/>
    </row>
    <row r="400" spans="11:13" x14ac:dyDescent="0.25">
      <c r="K400" s="3"/>
      <c r="L400" s="3"/>
      <c r="M400" s="4"/>
    </row>
    <row r="401" spans="11:13" x14ac:dyDescent="0.25">
      <c r="K401" s="3"/>
      <c r="L401" s="3"/>
      <c r="M401" s="4"/>
    </row>
    <row r="402" spans="11:13" x14ac:dyDescent="0.25">
      <c r="K402" s="3"/>
      <c r="L402" s="3"/>
      <c r="M402" s="4"/>
    </row>
    <row r="403" spans="11:13" x14ac:dyDescent="0.25">
      <c r="K403" s="3"/>
      <c r="L403" s="3"/>
      <c r="M403" s="4"/>
    </row>
    <row r="404" spans="11:13" x14ac:dyDescent="0.25">
      <c r="K404" s="3"/>
      <c r="L404" s="3"/>
      <c r="M404" s="4"/>
    </row>
    <row r="405" spans="11:13" x14ac:dyDescent="0.25">
      <c r="K405" s="3"/>
      <c r="L405" s="3"/>
      <c r="M405" s="4"/>
    </row>
    <row r="406" spans="11:13" x14ac:dyDescent="0.25">
      <c r="K406" s="3"/>
      <c r="L406" s="3"/>
      <c r="M406" s="4"/>
    </row>
    <row r="407" spans="11:13" x14ac:dyDescent="0.25">
      <c r="K407" s="3"/>
      <c r="L407" s="3"/>
      <c r="M407" s="4"/>
    </row>
    <row r="408" spans="11:13" x14ac:dyDescent="0.25">
      <c r="K408" s="3"/>
      <c r="L408" s="3"/>
      <c r="M408" s="4"/>
    </row>
    <row r="409" spans="11:13" x14ac:dyDescent="0.25">
      <c r="K409" s="3"/>
      <c r="L409" s="3"/>
      <c r="M409" s="4"/>
    </row>
    <row r="410" spans="11:13" x14ac:dyDescent="0.25">
      <c r="K410" s="3"/>
      <c r="L410" s="3"/>
      <c r="M410" s="4"/>
    </row>
    <row r="411" spans="11:13" x14ac:dyDescent="0.25">
      <c r="K411" s="3"/>
      <c r="L411" s="3"/>
      <c r="M411" s="4"/>
    </row>
    <row r="412" spans="11:13" x14ac:dyDescent="0.25">
      <c r="K412" s="3"/>
      <c r="L412" s="3"/>
      <c r="M412" s="4"/>
    </row>
    <row r="413" spans="11:13" x14ac:dyDescent="0.25">
      <c r="K413" s="3"/>
      <c r="L413" s="3"/>
      <c r="M413" s="4"/>
    </row>
    <row r="414" spans="11:13" x14ac:dyDescent="0.25">
      <c r="K414" s="3"/>
      <c r="L414" s="3"/>
      <c r="M414" s="4"/>
    </row>
    <row r="415" spans="11:13" x14ac:dyDescent="0.25">
      <c r="K415" s="3"/>
      <c r="L415" s="3"/>
      <c r="M415" s="4"/>
    </row>
    <row r="416" spans="11:13" x14ac:dyDescent="0.25">
      <c r="K416" s="3"/>
      <c r="L416" s="3"/>
      <c r="M416" s="4"/>
    </row>
    <row r="417" spans="11:13" x14ac:dyDescent="0.25">
      <c r="K417" s="3"/>
      <c r="L417" s="3"/>
      <c r="M417" s="4"/>
    </row>
    <row r="418" spans="11:13" x14ac:dyDescent="0.25">
      <c r="K418" s="3"/>
      <c r="L418" s="3"/>
      <c r="M418" s="4"/>
    </row>
    <row r="419" spans="11:13" x14ac:dyDescent="0.25">
      <c r="K419" s="3"/>
      <c r="L419" s="3"/>
      <c r="M419" s="4"/>
    </row>
    <row r="420" spans="11:13" x14ac:dyDescent="0.25">
      <c r="K420" s="3"/>
      <c r="L420" s="3"/>
      <c r="M420" s="4"/>
    </row>
    <row r="421" spans="11:13" x14ac:dyDescent="0.25">
      <c r="K421" s="3"/>
      <c r="L421" s="3"/>
      <c r="M421" s="4"/>
    </row>
    <row r="422" spans="11:13" x14ac:dyDescent="0.25">
      <c r="K422" s="3"/>
      <c r="L422" s="3"/>
      <c r="M422" s="4"/>
    </row>
    <row r="423" spans="11:13" x14ac:dyDescent="0.25">
      <c r="K423" s="3"/>
      <c r="L423" s="3"/>
      <c r="M423" s="4"/>
    </row>
    <row r="424" spans="11:13" x14ac:dyDescent="0.25">
      <c r="K424" s="3"/>
      <c r="L424" s="3"/>
      <c r="M424" s="4"/>
    </row>
    <row r="425" spans="11:13" x14ac:dyDescent="0.25">
      <c r="K425" s="3"/>
      <c r="L425" s="3"/>
      <c r="M425" s="4"/>
    </row>
    <row r="426" spans="11:13" x14ac:dyDescent="0.25">
      <c r="K426" s="3"/>
      <c r="L426" s="3"/>
      <c r="M426" s="4"/>
    </row>
    <row r="427" spans="11:13" x14ac:dyDescent="0.25">
      <c r="K427" s="3"/>
      <c r="L427" s="3"/>
      <c r="M427" s="4"/>
    </row>
    <row r="428" spans="11:13" x14ac:dyDescent="0.25">
      <c r="K428" s="3"/>
      <c r="L428" s="3"/>
      <c r="M428" s="4"/>
    </row>
    <row r="429" spans="11:13" x14ac:dyDescent="0.25">
      <c r="K429" s="3"/>
      <c r="L429" s="3"/>
      <c r="M429" s="4"/>
    </row>
    <row r="430" spans="11:13" x14ac:dyDescent="0.25">
      <c r="K430" s="3"/>
      <c r="L430" s="3"/>
      <c r="M430" s="4"/>
    </row>
    <row r="431" spans="11:13" x14ac:dyDescent="0.25">
      <c r="K431" s="3"/>
      <c r="L431" s="3"/>
      <c r="M431" s="4"/>
    </row>
    <row r="432" spans="11:13" x14ac:dyDescent="0.25">
      <c r="K432" s="3"/>
      <c r="L432" s="3"/>
      <c r="M432" s="4"/>
    </row>
    <row r="433" spans="11:13" x14ac:dyDescent="0.25">
      <c r="K433" s="3"/>
      <c r="L433" s="3"/>
      <c r="M433" s="4"/>
    </row>
    <row r="434" spans="11:13" x14ac:dyDescent="0.25">
      <c r="K434" s="3"/>
      <c r="L434" s="3"/>
      <c r="M434" s="4"/>
    </row>
    <row r="435" spans="11:13" x14ac:dyDescent="0.25">
      <c r="K435" s="3"/>
      <c r="L435" s="3"/>
      <c r="M435" s="4"/>
    </row>
    <row r="436" spans="11:13" x14ac:dyDescent="0.25">
      <c r="K436" s="3"/>
      <c r="L436" s="3"/>
      <c r="M436" s="4"/>
    </row>
    <row r="437" spans="11:13" x14ac:dyDescent="0.25">
      <c r="K437" s="3"/>
      <c r="L437" s="3"/>
      <c r="M437" s="4"/>
    </row>
    <row r="438" spans="11:13" x14ac:dyDescent="0.25">
      <c r="K438" s="3"/>
      <c r="L438" s="3"/>
      <c r="M438" s="4"/>
    </row>
    <row r="439" spans="11:13" x14ac:dyDescent="0.25">
      <c r="K439" s="3"/>
      <c r="L439" s="3"/>
      <c r="M439" s="4"/>
    </row>
    <row r="440" spans="11:13" x14ac:dyDescent="0.25">
      <c r="K440" s="3"/>
      <c r="L440" s="3"/>
      <c r="M440" s="4"/>
    </row>
    <row r="441" spans="11:13" x14ac:dyDescent="0.25">
      <c r="K441" s="3"/>
      <c r="L441" s="3"/>
      <c r="M441" s="4"/>
    </row>
    <row r="442" spans="11:13" x14ac:dyDescent="0.25">
      <c r="K442" s="3"/>
      <c r="L442" s="3"/>
      <c r="M442" s="4"/>
    </row>
    <row r="443" spans="11:13" x14ac:dyDescent="0.25">
      <c r="K443" s="3"/>
      <c r="L443" s="3"/>
      <c r="M443" s="4"/>
    </row>
    <row r="444" spans="11:13" x14ac:dyDescent="0.25">
      <c r="K444" s="3"/>
      <c r="L444" s="3"/>
      <c r="M444" s="4"/>
    </row>
    <row r="445" spans="11:13" x14ac:dyDescent="0.25">
      <c r="K445" s="3"/>
      <c r="L445" s="3"/>
      <c r="M445" s="4"/>
    </row>
    <row r="446" spans="11:13" x14ac:dyDescent="0.25">
      <c r="K446" s="3"/>
      <c r="L446" s="3"/>
      <c r="M446" s="4"/>
    </row>
    <row r="447" spans="11:13" x14ac:dyDescent="0.25">
      <c r="K447" s="3"/>
      <c r="L447" s="3"/>
      <c r="M447" s="4"/>
    </row>
    <row r="448" spans="11:13" x14ac:dyDescent="0.25">
      <c r="K448" s="3"/>
      <c r="L448" s="3"/>
      <c r="M448" s="4"/>
    </row>
    <row r="449" spans="11:13" x14ac:dyDescent="0.25">
      <c r="K449" s="3"/>
      <c r="L449" s="3"/>
      <c r="M449" s="4"/>
    </row>
    <row r="450" spans="11:13" x14ac:dyDescent="0.25">
      <c r="K450" s="3"/>
      <c r="L450" s="3"/>
      <c r="M450" s="4"/>
    </row>
    <row r="451" spans="11:13" x14ac:dyDescent="0.25">
      <c r="K451" s="3"/>
      <c r="L451" s="3"/>
      <c r="M451" s="4"/>
    </row>
    <row r="452" spans="11:13" x14ac:dyDescent="0.25">
      <c r="K452" s="3"/>
      <c r="L452" s="3"/>
      <c r="M452" s="4"/>
    </row>
    <row r="453" spans="11:13" x14ac:dyDescent="0.25">
      <c r="K453" s="3"/>
      <c r="L453" s="3"/>
      <c r="M453" s="4"/>
    </row>
    <row r="454" spans="11:13" x14ac:dyDescent="0.25">
      <c r="K454" s="3"/>
      <c r="L454" s="3"/>
      <c r="M454" s="4"/>
    </row>
    <row r="455" spans="11:13" x14ac:dyDescent="0.25">
      <c r="K455" s="3"/>
      <c r="L455" s="3"/>
      <c r="M455" s="4"/>
    </row>
    <row r="456" spans="11:13" x14ac:dyDescent="0.25">
      <c r="K456" s="3"/>
      <c r="L456" s="3"/>
      <c r="M456" s="4"/>
    </row>
    <row r="457" spans="11:13" x14ac:dyDescent="0.25">
      <c r="K457" s="3"/>
      <c r="L457" s="3"/>
      <c r="M457" s="4"/>
    </row>
    <row r="458" spans="11:13" x14ac:dyDescent="0.25">
      <c r="K458" s="3"/>
      <c r="L458" s="3"/>
      <c r="M458" s="4"/>
    </row>
    <row r="459" spans="11:13" x14ac:dyDescent="0.25">
      <c r="K459" s="3"/>
      <c r="L459" s="3"/>
      <c r="M459" s="4"/>
    </row>
    <row r="460" spans="11:13" x14ac:dyDescent="0.25">
      <c r="K460" s="3"/>
      <c r="L460" s="3"/>
      <c r="M460" s="4"/>
    </row>
    <row r="461" spans="11:13" x14ac:dyDescent="0.25">
      <c r="K461" s="3"/>
      <c r="L461" s="3"/>
      <c r="M461" s="4"/>
    </row>
    <row r="462" spans="11:13" x14ac:dyDescent="0.25">
      <c r="K462" s="3"/>
      <c r="L462" s="3"/>
      <c r="M462" s="4"/>
    </row>
    <row r="463" spans="11:13" x14ac:dyDescent="0.25">
      <c r="K463" s="3"/>
      <c r="L463" s="3"/>
      <c r="M463" s="4"/>
    </row>
    <row r="464" spans="11:13" x14ac:dyDescent="0.25">
      <c r="K464" s="3"/>
      <c r="L464" s="3"/>
      <c r="M464" s="4"/>
    </row>
    <row r="465" spans="11:13" x14ac:dyDescent="0.25">
      <c r="K465" s="3"/>
      <c r="L465" s="3"/>
      <c r="M465" s="4"/>
    </row>
    <row r="466" spans="11:13" x14ac:dyDescent="0.25">
      <c r="K466" s="3"/>
      <c r="L466" s="3"/>
      <c r="M466" s="4"/>
    </row>
    <row r="467" spans="11:13" x14ac:dyDescent="0.25">
      <c r="K467" s="3"/>
      <c r="L467" s="3"/>
      <c r="M467" s="4"/>
    </row>
    <row r="468" spans="11:13" x14ac:dyDescent="0.25">
      <c r="K468" s="3"/>
      <c r="L468" s="3"/>
      <c r="M468" s="4"/>
    </row>
    <row r="469" spans="11:13" x14ac:dyDescent="0.25">
      <c r="K469" s="3"/>
      <c r="L469" s="3"/>
      <c r="M469" s="4"/>
    </row>
    <row r="470" spans="11:13" x14ac:dyDescent="0.25">
      <c r="K470" s="3"/>
      <c r="L470" s="3"/>
      <c r="M470" s="4"/>
    </row>
    <row r="471" spans="11:13" x14ac:dyDescent="0.25">
      <c r="K471" s="3"/>
      <c r="L471" s="3"/>
      <c r="M471" s="4"/>
    </row>
    <row r="472" spans="11:13" x14ac:dyDescent="0.25">
      <c r="K472" s="3"/>
      <c r="L472" s="3"/>
      <c r="M472" s="4"/>
    </row>
    <row r="473" spans="11:13" x14ac:dyDescent="0.25">
      <c r="K473" s="3"/>
      <c r="L473" s="3"/>
      <c r="M473" s="4"/>
    </row>
    <row r="474" spans="11:13" x14ac:dyDescent="0.25">
      <c r="K474" s="3"/>
      <c r="L474" s="3"/>
      <c r="M474" s="4"/>
    </row>
    <row r="475" spans="11:13" x14ac:dyDescent="0.25">
      <c r="K475" s="3"/>
      <c r="L475" s="3"/>
      <c r="M475" s="4"/>
    </row>
    <row r="476" spans="11:13" x14ac:dyDescent="0.25">
      <c r="K476" s="3"/>
      <c r="L476" s="3"/>
      <c r="M476" s="4"/>
    </row>
    <row r="477" spans="11:13" x14ac:dyDescent="0.25">
      <c r="K477" s="3"/>
      <c r="L477" s="3"/>
      <c r="M477" s="4"/>
    </row>
    <row r="478" spans="11:13" x14ac:dyDescent="0.25">
      <c r="K478" s="3"/>
      <c r="L478" s="3"/>
      <c r="M478" s="4"/>
    </row>
    <row r="479" spans="11:13" x14ac:dyDescent="0.25">
      <c r="K479" s="3"/>
      <c r="L479" s="3"/>
      <c r="M479" s="4"/>
    </row>
    <row r="480" spans="11:13" x14ac:dyDescent="0.25">
      <c r="K480" s="3"/>
      <c r="L480" s="3"/>
      <c r="M480" s="4"/>
    </row>
    <row r="481" spans="11:13" x14ac:dyDescent="0.25">
      <c r="K481" s="3"/>
      <c r="L481" s="3"/>
      <c r="M481" s="4"/>
    </row>
    <row r="482" spans="11:13" x14ac:dyDescent="0.25">
      <c r="K482" s="3"/>
      <c r="L482" s="3"/>
      <c r="M482" s="4"/>
    </row>
    <row r="483" spans="11:13" x14ac:dyDescent="0.25">
      <c r="K483" s="3"/>
      <c r="L483" s="3"/>
      <c r="M483" s="4"/>
    </row>
    <row r="484" spans="11:13" x14ac:dyDescent="0.25">
      <c r="K484" s="3"/>
      <c r="L484" s="3"/>
      <c r="M484" s="4"/>
    </row>
    <row r="485" spans="11:13" x14ac:dyDescent="0.25">
      <c r="K485" s="3"/>
      <c r="L485" s="3"/>
      <c r="M485" s="4"/>
    </row>
    <row r="486" spans="11:13" x14ac:dyDescent="0.25">
      <c r="K486" s="3"/>
      <c r="L486" s="3"/>
      <c r="M486" s="4"/>
    </row>
    <row r="487" spans="11:13" x14ac:dyDescent="0.25">
      <c r="K487" s="3"/>
      <c r="L487" s="3"/>
      <c r="M487" s="4"/>
    </row>
    <row r="488" spans="11:13" x14ac:dyDescent="0.25">
      <c r="K488" s="3"/>
      <c r="L488" s="3"/>
      <c r="M488" s="4"/>
    </row>
    <row r="489" spans="11:13" x14ac:dyDescent="0.25">
      <c r="K489" s="3"/>
      <c r="L489" s="3"/>
      <c r="M489" s="4"/>
    </row>
    <row r="490" spans="11:13" x14ac:dyDescent="0.25">
      <c r="K490" s="3"/>
      <c r="L490" s="3"/>
      <c r="M490" s="4"/>
    </row>
    <row r="491" spans="11:13" x14ac:dyDescent="0.25">
      <c r="K491" s="3"/>
      <c r="L491" s="3"/>
      <c r="M491" s="4"/>
    </row>
    <row r="492" spans="11:13" x14ac:dyDescent="0.25">
      <c r="K492" s="3"/>
      <c r="L492" s="3"/>
      <c r="M492" s="4"/>
    </row>
    <row r="493" spans="11:13" x14ac:dyDescent="0.25">
      <c r="K493" s="3"/>
      <c r="L493" s="3"/>
      <c r="M493" s="4"/>
    </row>
    <row r="494" spans="11:13" x14ac:dyDescent="0.25">
      <c r="K494" s="3"/>
      <c r="L494" s="3"/>
      <c r="M494" s="4"/>
    </row>
    <row r="495" spans="11:13" x14ac:dyDescent="0.25">
      <c r="K495" s="3"/>
      <c r="L495" s="3"/>
      <c r="M495" s="4"/>
    </row>
    <row r="496" spans="11:13" x14ac:dyDescent="0.25">
      <c r="K496" s="3"/>
      <c r="L496" s="3"/>
      <c r="M496" s="4"/>
    </row>
    <row r="497" spans="11:13" x14ac:dyDescent="0.25">
      <c r="K497" s="3"/>
      <c r="L497" s="3"/>
      <c r="M497" s="4"/>
    </row>
    <row r="498" spans="11:13" x14ac:dyDescent="0.25">
      <c r="K498" s="3"/>
      <c r="L498" s="3"/>
      <c r="M498" s="4"/>
    </row>
    <row r="499" spans="11:13" x14ac:dyDescent="0.25">
      <c r="K499" s="3"/>
      <c r="L499" s="3"/>
      <c r="M499" s="4"/>
    </row>
    <row r="500" spans="11:13" x14ac:dyDescent="0.25">
      <c r="K500" s="3"/>
      <c r="L500" s="3"/>
      <c r="M500" s="4"/>
    </row>
    <row r="501" spans="11:13" x14ac:dyDescent="0.25">
      <c r="K501" s="3"/>
      <c r="L501" s="3"/>
      <c r="M501" s="4"/>
    </row>
    <row r="502" spans="11:13" x14ac:dyDescent="0.25">
      <c r="K502" s="3"/>
      <c r="L502" s="3"/>
      <c r="M502" s="4"/>
    </row>
    <row r="503" spans="11:13" x14ac:dyDescent="0.25">
      <c r="K503" s="3"/>
      <c r="L503" s="3"/>
      <c r="M503" s="4"/>
    </row>
    <row r="504" spans="11:13" x14ac:dyDescent="0.25">
      <c r="K504" s="3"/>
      <c r="L504" s="3"/>
      <c r="M504" s="4"/>
    </row>
    <row r="505" spans="11:13" x14ac:dyDescent="0.25">
      <c r="K505" s="3"/>
      <c r="L505" s="3"/>
      <c r="M505" s="4"/>
    </row>
    <row r="506" spans="11:13" x14ac:dyDescent="0.25">
      <c r="K506" s="3"/>
      <c r="L506" s="3"/>
      <c r="M506" s="4"/>
    </row>
    <row r="507" spans="11:13" x14ac:dyDescent="0.25">
      <c r="K507" s="3"/>
      <c r="L507" s="3"/>
      <c r="M507" s="4"/>
    </row>
    <row r="508" spans="11:13" x14ac:dyDescent="0.25">
      <c r="K508" s="3"/>
      <c r="L508" s="3"/>
      <c r="M508" s="4"/>
    </row>
    <row r="509" spans="11:13" x14ac:dyDescent="0.25">
      <c r="K509" s="3"/>
      <c r="L509" s="3"/>
      <c r="M509" s="4"/>
    </row>
    <row r="510" spans="11:13" x14ac:dyDescent="0.25">
      <c r="K510" s="3"/>
      <c r="L510" s="3"/>
      <c r="M510" s="4"/>
    </row>
    <row r="511" spans="11:13" x14ac:dyDescent="0.25">
      <c r="K511" s="3"/>
      <c r="L511" s="3"/>
      <c r="M511" s="4"/>
    </row>
    <row r="512" spans="11:13" x14ac:dyDescent="0.25">
      <c r="K512" s="3"/>
      <c r="L512" s="3"/>
      <c r="M512" s="4"/>
    </row>
    <row r="513" spans="11:13" x14ac:dyDescent="0.25">
      <c r="K513" s="3"/>
      <c r="L513" s="3"/>
      <c r="M513" s="4"/>
    </row>
    <row r="514" spans="11:13" x14ac:dyDescent="0.25">
      <c r="K514" s="3"/>
      <c r="L514" s="3"/>
      <c r="M514" s="4"/>
    </row>
    <row r="515" spans="11:13" x14ac:dyDescent="0.25">
      <c r="K515" s="3"/>
      <c r="L515" s="3"/>
      <c r="M515" s="4"/>
    </row>
    <row r="516" spans="11:13" x14ac:dyDescent="0.25">
      <c r="K516" s="3"/>
      <c r="L516" s="3"/>
      <c r="M516" s="4"/>
    </row>
    <row r="517" spans="11:13" x14ac:dyDescent="0.25">
      <c r="K517" s="3"/>
      <c r="L517" s="3"/>
      <c r="M517" s="4"/>
    </row>
    <row r="518" spans="11:13" x14ac:dyDescent="0.25">
      <c r="K518" s="3"/>
      <c r="L518" s="3"/>
      <c r="M518" s="4"/>
    </row>
    <row r="519" spans="11:13" x14ac:dyDescent="0.25">
      <c r="K519" s="3"/>
      <c r="L519" s="3"/>
      <c r="M519" s="4"/>
    </row>
    <row r="520" spans="11:13" x14ac:dyDescent="0.25">
      <c r="K520" s="3"/>
      <c r="L520" s="3"/>
      <c r="M520" s="4"/>
    </row>
    <row r="521" spans="11:13" x14ac:dyDescent="0.25">
      <c r="K521" s="3"/>
      <c r="L521" s="3"/>
      <c r="M521" s="4"/>
    </row>
    <row r="522" spans="11:13" x14ac:dyDescent="0.25">
      <c r="K522" s="3"/>
      <c r="L522" s="3"/>
      <c r="M522" s="4"/>
    </row>
    <row r="523" spans="11:13" x14ac:dyDescent="0.25">
      <c r="K523" s="3"/>
      <c r="L523" s="3"/>
      <c r="M523" s="4"/>
    </row>
    <row r="524" spans="11:13" x14ac:dyDescent="0.25">
      <c r="K524" s="3"/>
      <c r="L524" s="3"/>
      <c r="M524" s="4"/>
    </row>
    <row r="525" spans="11:13" x14ac:dyDescent="0.25">
      <c r="K525" s="3"/>
      <c r="L525" s="3"/>
      <c r="M525" s="4"/>
    </row>
    <row r="526" spans="11:13" x14ac:dyDescent="0.25">
      <c r="K526" s="3"/>
      <c r="L526" s="3"/>
      <c r="M526" s="4"/>
    </row>
    <row r="527" spans="11:13" x14ac:dyDescent="0.25">
      <c r="K527" s="3"/>
      <c r="L527" s="3"/>
      <c r="M527" s="4"/>
    </row>
    <row r="528" spans="11:13" x14ac:dyDescent="0.25">
      <c r="K528" s="3"/>
      <c r="L528" s="3"/>
      <c r="M528" s="4"/>
    </row>
    <row r="529" spans="11:13" x14ac:dyDescent="0.25">
      <c r="K529" s="3"/>
      <c r="L529" s="3"/>
      <c r="M529" s="4"/>
    </row>
    <row r="530" spans="11:13" x14ac:dyDescent="0.25">
      <c r="K530" s="3"/>
      <c r="L530" s="3"/>
      <c r="M530" s="4"/>
    </row>
    <row r="531" spans="11:13" x14ac:dyDescent="0.25">
      <c r="K531" s="3"/>
      <c r="L531" s="3"/>
      <c r="M531" s="4"/>
    </row>
    <row r="532" spans="11:13" x14ac:dyDescent="0.25">
      <c r="K532" s="3"/>
      <c r="L532" s="3"/>
      <c r="M532" s="4"/>
    </row>
    <row r="533" spans="11:13" x14ac:dyDescent="0.25">
      <c r="K533" s="3"/>
      <c r="L533" s="3"/>
      <c r="M533" s="4"/>
    </row>
    <row r="534" spans="11:13" x14ac:dyDescent="0.25">
      <c r="K534" s="3"/>
      <c r="L534" s="3"/>
      <c r="M534" s="4"/>
    </row>
    <row r="535" spans="11:13" x14ac:dyDescent="0.25">
      <c r="K535" s="3"/>
      <c r="L535" s="3"/>
      <c r="M535" s="4"/>
    </row>
    <row r="536" spans="11:13" x14ac:dyDescent="0.25">
      <c r="K536" s="3"/>
      <c r="L536" s="3"/>
      <c r="M536" s="4"/>
    </row>
    <row r="537" spans="11:13" x14ac:dyDescent="0.25">
      <c r="K537" s="3"/>
      <c r="L537" s="3"/>
      <c r="M537" s="4"/>
    </row>
    <row r="538" spans="11:13" x14ac:dyDescent="0.25">
      <c r="K538" s="3"/>
      <c r="L538" s="3"/>
      <c r="M538" s="4"/>
    </row>
    <row r="539" spans="11:13" x14ac:dyDescent="0.25">
      <c r="K539" s="3"/>
      <c r="L539" s="3"/>
      <c r="M539" s="4"/>
    </row>
    <row r="540" spans="11:13" x14ac:dyDescent="0.25">
      <c r="K540" s="3"/>
      <c r="L540" s="3"/>
      <c r="M540" s="4"/>
    </row>
    <row r="541" spans="11:13" x14ac:dyDescent="0.25">
      <c r="K541" s="3"/>
      <c r="L541" s="3"/>
      <c r="M541" s="4"/>
    </row>
    <row r="542" spans="11:13" x14ac:dyDescent="0.25">
      <c r="K542" s="3"/>
      <c r="L542" s="3"/>
      <c r="M542" s="4"/>
    </row>
    <row r="543" spans="11:13" x14ac:dyDescent="0.25">
      <c r="K543" s="3"/>
      <c r="L543" s="3"/>
      <c r="M543" s="4"/>
    </row>
    <row r="544" spans="11:13" x14ac:dyDescent="0.25">
      <c r="K544" s="3"/>
      <c r="L544" s="3"/>
      <c r="M544" s="4"/>
    </row>
    <row r="545" spans="11:13" x14ac:dyDescent="0.25">
      <c r="K545" s="3"/>
      <c r="L545" s="3"/>
      <c r="M545" s="4"/>
    </row>
    <row r="546" spans="11:13" x14ac:dyDescent="0.25">
      <c r="K546" s="3"/>
      <c r="L546" s="3"/>
      <c r="M546" s="4"/>
    </row>
    <row r="547" spans="11:13" x14ac:dyDescent="0.25">
      <c r="K547" s="3"/>
      <c r="L547" s="3"/>
      <c r="M547" s="4"/>
    </row>
    <row r="548" spans="11:13" x14ac:dyDescent="0.25">
      <c r="K548" s="3"/>
      <c r="L548" s="3"/>
      <c r="M548" s="4"/>
    </row>
    <row r="549" spans="11:13" x14ac:dyDescent="0.25">
      <c r="K549" s="3"/>
      <c r="L549" s="3"/>
      <c r="M549" s="4"/>
    </row>
    <row r="550" spans="11:13" x14ac:dyDescent="0.25">
      <c r="K550" s="3"/>
      <c r="L550" s="3"/>
      <c r="M550" s="4"/>
    </row>
    <row r="551" spans="11:13" x14ac:dyDescent="0.25">
      <c r="K551" s="3"/>
      <c r="L551" s="3"/>
      <c r="M551" s="4"/>
    </row>
    <row r="552" spans="11:13" x14ac:dyDescent="0.25">
      <c r="K552" s="3"/>
      <c r="L552" s="3"/>
      <c r="M552" s="4"/>
    </row>
    <row r="553" spans="11:13" x14ac:dyDescent="0.25">
      <c r="K553" s="3"/>
      <c r="L553" s="3"/>
      <c r="M553" s="4"/>
    </row>
    <row r="554" spans="11:13" x14ac:dyDescent="0.25">
      <c r="K554" s="3"/>
      <c r="L554" s="3"/>
      <c r="M554" s="4"/>
    </row>
    <row r="555" spans="11:13" x14ac:dyDescent="0.25">
      <c r="K555" s="3"/>
      <c r="L555" s="3"/>
      <c r="M555" s="4"/>
    </row>
    <row r="556" spans="11:13" x14ac:dyDescent="0.25">
      <c r="K556" s="3"/>
      <c r="L556" s="3"/>
      <c r="M556" s="4"/>
    </row>
    <row r="557" spans="11:13" x14ac:dyDescent="0.25">
      <c r="K557" s="3"/>
      <c r="L557" s="3"/>
      <c r="M557" s="4"/>
    </row>
    <row r="558" spans="11:13" x14ac:dyDescent="0.25">
      <c r="K558" s="3"/>
      <c r="L558" s="3"/>
      <c r="M558" s="4"/>
    </row>
    <row r="559" spans="11:13" x14ac:dyDescent="0.25">
      <c r="K559" s="3"/>
      <c r="L559" s="3"/>
      <c r="M559" s="4"/>
    </row>
    <row r="560" spans="11:13" x14ac:dyDescent="0.25">
      <c r="K560" s="3"/>
      <c r="L560" s="3"/>
      <c r="M560" s="4"/>
    </row>
    <row r="561" spans="11:13" x14ac:dyDescent="0.25">
      <c r="K561" s="3"/>
      <c r="L561" s="3"/>
      <c r="M561" s="4"/>
    </row>
    <row r="562" spans="11:13" x14ac:dyDescent="0.25">
      <c r="K562" s="3"/>
      <c r="L562" s="3"/>
      <c r="M562" s="4"/>
    </row>
    <row r="563" spans="11:13" x14ac:dyDescent="0.25">
      <c r="K563" s="3"/>
      <c r="L563" s="3"/>
      <c r="M563" s="4"/>
    </row>
    <row r="564" spans="11:13" x14ac:dyDescent="0.25">
      <c r="K564" s="3"/>
      <c r="L564" s="3"/>
      <c r="M564" s="4"/>
    </row>
    <row r="565" spans="11:13" x14ac:dyDescent="0.25">
      <c r="K565" s="3"/>
      <c r="L565" s="3"/>
      <c r="M565" s="4"/>
    </row>
    <row r="566" spans="11:13" x14ac:dyDescent="0.25">
      <c r="K566" s="3"/>
      <c r="L566" s="3"/>
      <c r="M566" s="4"/>
    </row>
    <row r="567" spans="11:13" x14ac:dyDescent="0.25">
      <c r="K567" s="3"/>
      <c r="L567" s="3"/>
      <c r="M567" s="4"/>
    </row>
    <row r="568" spans="11:13" x14ac:dyDescent="0.25">
      <c r="K568" s="3"/>
      <c r="L568" s="3"/>
      <c r="M568" s="4"/>
    </row>
    <row r="569" spans="11:13" x14ac:dyDescent="0.25">
      <c r="K569" s="3"/>
      <c r="L569" s="3"/>
      <c r="M569" s="4"/>
    </row>
    <row r="570" spans="11:13" x14ac:dyDescent="0.25">
      <c r="K570" s="3"/>
      <c r="L570" s="3"/>
      <c r="M570" s="4"/>
    </row>
    <row r="571" spans="11:13" x14ac:dyDescent="0.25">
      <c r="K571" s="3"/>
      <c r="L571" s="3"/>
      <c r="M571" s="4"/>
    </row>
    <row r="572" spans="11:13" x14ac:dyDescent="0.25">
      <c r="K572" s="3"/>
      <c r="L572" s="3"/>
      <c r="M572" s="4"/>
    </row>
    <row r="573" spans="11:13" x14ac:dyDescent="0.25">
      <c r="K573" s="3"/>
      <c r="L573" s="3"/>
      <c r="M573" s="4"/>
    </row>
    <row r="574" spans="11:13" x14ac:dyDescent="0.25">
      <c r="K574" s="3"/>
      <c r="L574" s="3"/>
      <c r="M574" s="4"/>
    </row>
    <row r="575" spans="11:13" x14ac:dyDescent="0.25">
      <c r="K575" s="3"/>
      <c r="L575" s="3"/>
      <c r="M575" s="4"/>
    </row>
    <row r="576" spans="11:13" x14ac:dyDescent="0.25">
      <c r="K576" s="3"/>
      <c r="L576" s="3"/>
      <c r="M576" s="4"/>
    </row>
    <row r="577" spans="11:13" x14ac:dyDescent="0.25">
      <c r="K577" s="3"/>
      <c r="L577" s="3"/>
      <c r="M577" s="4"/>
    </row>
    <row r="578" spans="11:13" x14ac:dyDescent="0.25">
      <c r="K578" s="3"/>
      <c r="L578" s="3"/>
      <c r="M578" s="4"/>
    </row>
    <row r="579" spans="11:13" x14ac:dyDescent="0.25">
      <c r="K579" s="3"/>
      <c r="L579" s="3"/>
      <c r="M579" s="4"/>
    </row>
    <row r="580" spans="11:13" x14ac:dyDescent="0.25">
      <c r="K580" s="3"/>
      <c r="L580" s="3"/>
      <c r="M580" s="4"/>
    </row>
    <row r="581" spans="11:13" x14ac:dyDescent="0.25">
      <c r="K581" s="3"/>
      <c r="L581" s="3"/>
      <c r="M581" s="4"/>
    </row>
    <row r="582" spans="11:13" x14ac:dyDescent="0.25">
      <c r="K582" s="3"/>
      <c r="L582" s="3"/>
      <c r="M582" s="4"/>
    </row>
    <row r="583" spans="11:13" x14ac:dyDescent="0.25">
      <c r="K583" s="3"/>
      <c r="L583" s="3"/>
      <c r="M583" s="4"/>
    </row>
    <row r="584" spans="11:13" x14ac:dyDescent="0.25">
      <c r="K584" s="3"/>
      <c r="L584" s="3"/>
      <c r="M584" s="4"/>
    </row>
    <row r="585" spans="11:13" x14ac:dyDescent="0.25">
      <c r="K585" s="3"/>
      <c r="L585" s="3"/>
      <c r="M585" s="4"/>
    </row>
    <row r="586" spans="11:13" x14ac:dyDescent="0.25">
      <c r="K586" s="3"/>
      <c r="L586" s="3"/>
      <c r="M586" s="4"/>
    </row>
    <row r="587" spans="11:13" x14ac:dyDescent="0.25">
      <c r="K587" s="3"/>
      <c r="L587" s="3"/>
      <c r="M587" s="4"/>
    </row>
    <row r="588" spans="11:13" x14ac:dyDescent="0.25">
      <c r="K588" s="3"/>
      <c r="L588" s="3"/>
      <c r="M588" s="4"/>
    </row>
    <row r="589" spans="11:13" x14ac:dyDescent="0.25">
      <c r="K589" s="3"/>
      <c r="L589" s="3"/>
      <c r="M589" s="4"/>
    </row>
    <row r="590" spans="11:13" x14ac:dyDescent="0.25">
      <c r="K590" s="3"/>
      <c r="L590" s="3"/>
      <c r="M590" s="4"/>
    </row>
    <row r="591" spans="11:13" x14ac:dyDescent="0.25">
      <c r="K591" s="3"/>
      <c r="L591" s="3"/>
      <c r="M591" s="4"/>
    </row>
    <row r="592" spans="11:13" x14ac:dyDescent="0.25">
      <c r="K592" s="3"/>
      <c r="L592" s="3"/>
      <c r="M592" s="4"/>
    </row>
    <row r="593" spans="11:13" x14ac:dyDescent="0.25">
      <c r="K593" s="3"/>
      <c r="L593" s="3"/>
      <c r="M593" s="4"/>
    </row>
    <row r="594" spans="11:13" x14ac:dyDescent="0.25">
      <c r="K594" s="3"/>
      <c r="L594" s="3"/>
      <c r="M594" s="4"/>
    </row>
    <row r="595" spans="11:13" x14ac:dyDescent="0.25">
      <c r="K595" s="3"/>
      <c r="L595" s="3"/>
      <c r="M595" s="4"/>
    </row>
    <row r="596" spans="11:13" x14ac:dyDescent="0.25">
      <c r="K596" s="3"/>
      <c r="L596" s="3"/>
      <c r="M596" s="4"/>
    </row>
    <row r="597" spans="11:13" x14ac:dyDescent="0.25">
      <c r="K597" s="3"/>
      <c r="L597" s="3"/>
      <c r="M597" s="4"/>
    </row>
    <row r="598" spans="11:13" x14ac:dyDescent="0.25">
      <c r="K598" s="3"/>
      <c r="L598" s="3"/>
      <c r="M598" s="4"/>
    </row>
    <row r="599" spans="11:13" x14ac:dyDescent="0.25">
      <c r="K599" s="3"/>
      <c r="L599" s="3"/>
      <c r="M599" s="4"/>
    </row>
    <row r="600" spans="11:13" x14ac:dyDescent="0.25">
      <c r="K600" s="3"/>
      <c r="L600" s="3"/>
      <c r="M600" s="4"/>
    </row>
    <row r="601" spans="11:13" x14ac:dyDescent="0.25">
      <c r="K601" s="3"/>
      <c r="L601" s="3"/>
      <c r="M601" s="4"/>
    </row>
    <row r="602" spans="11:13" x14ac:dyDescent="0.25">
      <c r="K602" s="3"/>
      <c r="L602" s="3"/>
      <c r="M602" s="4"/>
    </row>
    <row r="603" spans="11:13" x14ac:dyDescent="0.25">
      <c r="K603" s="3"/>
      <c r="L603" s="3"/>
      <c r="M603" s="4"/>
    </row>
    <row r="604" spans="11:13" x14ac:dyDescent="0.25">
      <c r="K604" s="3"/>
      <c r="L604" s="3"/>
      <c r="M604" s="4"/>
    </row>
    <row r="605" spans="11:13" x14ac:dyDescent="0.25">
      <c r="K605" s="3"/>
      <c r="L605" s="3"/>
      <c r="M605" s="4"/>
    </row>
    <row r="606" spans="11:13" x14ac:dyDescent="0.25">
      <c r="K606" s="3"/>
      <c r="L606" s="3"/>
      <c r="M606" s="4"/>
    </row>
    <row r="607" spans="11:13" x14ac:dyDescent="0.25">
      <c r="K607" s="3"/>
      <c r="L607" s="3"/>
      <c r="M607" s="4"/>
    </row>
    <row r="608" spans="11:13" x14ac:dyDescent="0.25">
      <c r="K608" s="3"/>
      <c r="L608" s="3"/>
      <c r="M608" s="4"/>
    </row>
    <row r="609" spans="11:14" x14ac:dyDescent="0.25">
      <c r="K609" s="3"/>
      <c r="L609" s="3"/>
      <c r="M609" s="4"/>
    </row>
    <row r="610" spans="11:14" x14ac:dyDescent="0.25">
      <c r="K610" s="3" t="str">
        <f>IFERROR(DATE(MID([1]Saisies!$I611,7,2)+100,MID([1]Saisies!$I611,4,2),MID([1]Saisies!$I611,1,2)),"")</f>
        <v/>
      </c>
      <c r="L610" s="3" t="str">
        <f>IFERROR(DATE(MID([1]Saisies!$I611,18,2)+100,MID([1]Saisies!$I611,15,2),MID([1]Saisies!$I611,12,2)),"")</f>
        <v/>
      </c>
      <c r="M610" s="4" t="str">
        <f t="shared" ref="M610:M673" si="5">IFERROR(INDEX(SALARIES,MATCH(K610,DATE_DEB,0)),"")</f>
        <v/>
      </c>
      <c r="N610" s="4" t="str">
        <f>IFERROR(VLOOKUP(INDEX(TYPE_ABS,MATCH(K610,DATE_DEB,0)),[1]!Tableau1[[#All],[TYPE_Abs]:[CODE_ABRG]],2),"")</f>
        <v/>
      </c>
    </row>
    <row r="611" spans="11:14" x14ac:dyDescent="0.25">
      <c r="K611" s="3" t="str">
        <f>IFERROR(DATE(MID([1]Saisies!$I612,7,2)+100,MID([1]Saisies!$I612,4,2),MID([1]Saisies!$I612,1,2)),"")</f>
        <v/>
      </c>
      <c r="L611" s="3" t="str">
        <f>IFERROR(DATE(MID([1]Saisies!$I612,18,2)+100,MID([1]Saisies!$I612,15,2),MID([1]Saisies!$I612,12,2)),"")</f>
        <v/>
      </c>
      <c r="M611" s="4" t="str">
        <f t="shared" si="5"/>
        <v/>
      </c>
      <c r="N611" s="4" t="str">
        <f>IFERROR(VLOOKUP(INDEX(TYPE_ABS,MATCH(K611,DATE_DEB,0)),[1]!Tableau1[[#All],[TYPE_Abs]:[CODE_ABRG]],2),"")</f>
        <v/>
      </c>
    </row>
    <row r="612" spans="11:14" x14ac:dyDescent="0.25">
      <c r="K612" s="3" t="str">
        <f>IFERROR(DATE(MID([1]Saisies!$I613,7,2)+100,MID([1]Saisies!$I613,4,2),MID([1]Saisies!$I613,1,2)),"")</f>
        <v/>
      </c>
      <c r="L612" s="3" t="str">
        <f>IFERROR(DATE(MID([1]Saisies!$I613,18,2)+100,MID([1]Saisies!$I613,15,2),MID([1]Saisies!$I613,12,2)),"")</f>
        <v/>
      </c>
      <c r="M612" s="4" t="str">
        <f t="shared" si="5"/>
        <v/>
      </c>
      <c r="N612" s="4" t="str">
        <f>IFERROR(VLOOKUP(INDEX(TYPE_ABS,MATCH(K612,DATE_DEB,0)),[1]!Tableau1[[#All],[TYPE_Abs]:[CODE_ABRG]],2),"")</f>
        <v/>
      </c>
    </row>
    <row r="613" spans="11:14" x14ac:dyDescent="0.25">
      <c r="K613" s="3" t="str">
        <f>IFERROR(DATE(MID([1]Saisies!$I614,7,2)+100,MID([1]Saisies!$I614,4,2),MID([1]Saisies!$I614,1,2)),"")</f>
        <v/>
      </c>
      <c r="L613" s="3" t="str">
        <f>IFERROR(DATE(MID([1]Saisies!$I614,18,2)+100,MID([1]Saisies!$I614,15,2),MID([1]Saisies!$I614,12,2)),"")</f>
        <v/>
      </c>
      <c r="M613" s="4" t="str">
        <f t="shared" si="5"/>
        <v/>
      </c>
      <c r="N613" s="4" t="str">
        <f>IFERROR(VLOOKUP(INDEX(TYPE_ABS,MATCH(K613,DATE_DEB,0)),[1]!Tableau1[[#All],[TYPE_Abs]:[CODE_ABRG]],2),"")</f>
        <v/>
      </c>
    </row>
    <row r="614" spans="11:14" x14ac:dyDescent="0.25">
      <c r="K614" s="3" t="str">
        <f>IFERROR(DATE(MID([1]Saisies!$I615,7,2)+100,MID([1]Saisies!$I615,4,2),MID([1]Saisies!$I615,1,2)),"")</f>
        <v/>
      </c>
      <c r="L614" s="3" t="str">
        <f>IFERROR(DATE(MID([1]Saisies!$I615,18,2)+100,MID([1]Saisies!$I615,15,2),MID([1]Saisies!$I615,12,2)),"")</f>
        <v/>
      </c>
      <c r="M614" s="4" t="str">
        <f t="shared" si="5"/>
        <v/>
      </c>
      <c r="N614" s="4" t="str">
        <f>IFERROR(VLOOKUP(INDEX(TYPE_ABS,MATCH(K614,DATE_DEB,0)),[1]!Tableau1[[#All],[TYPE_Abs]:[CODE_ABRG]],2),"")</f>
        <v/>
      </c>
    </row>
    <row r="615" spans="11:14" x14ac:dyDescent="0.25">
      <c r="K615" s="3" t="str">
        <f>IFERROR(DATE(MID([1]Saisies!$I616,7,2)+100,MID([1]Saisies!$I616,4,2),MID([1]Saisies!$I616,1,2)),"")</f>
        <v/>
      </c>
      <c r="L615" s="3" t="str">
        <f>IFERROR(DATE(MID([1]Saisies!$I616,18,2)+100,MID([1]Saisies!$I616,15,2),MID([1]Saisies!$I616,12,2)),"")</f>
        <v/>
      </c>
      <c r="M615" s="4" t="str">
        <f t="shared" si="5"/>
        <v/>
      </c>
      <c r="N615" s="4" t="str">
        <f>IFERROR(VLOOKUP(INDEX(TYPE_ABS,MATCH(K615,DATE_DEB,0)),[1]!Tableau1[[#All],[TYPE_Abs]:[CODE_ABRG]],2),"")</f>
        <v/>
      </c>
    </row>
    <row r="616" spans="11:14" x14ac:dyDescent="0.25">
      <c r="K616" s="3" t="str">
        <f>IFERROR(DATE(MID([1]Saisies!$I617,7,2)+100,MID([1]Saisies!$I617,4,2),MID([1]Saisies!$I617,1,2)),"")</f>
        <v/>
      </c>
      <c r="L616" s="3" t="str">
        <f>IFERROR(DATE(MID([1]Saisies!$I617,18,2)+100,MID([1]Saisies!$I617,15,2),MID([1]Saisies!$I617,12,2)),"")</f>
        <v/>
      </c>
      <c r="M616" s="4" t="str">
        <f t="shared" si="5"/>
        <v/>
      </c>
      <c r="N616" s="4" t="str">
        <f>IFERROR(VLOOKUP(INDEX(TYPE_ABS,MATCH(K616,DATE_DEB,0)),[1]!Tableau1[[#All],[TYPE_Abs]:[CODE_ABRG]],2),"")</f>
        <v/>
      </c>
    </row>
    <row r="617" spans="11:14" x14ac:dyDescent="0.25">
      <c r="K617" s="3" t="str">
        <f>IFERROR(DATE(MID([1]Saisies!$I618,7,2)+100,MID([1]Saisies!$I618,4,2),MID([1]Saisies!$I618,1,2)),"")</f>
        <v/>
      </c>
      <c r="L617" s="3" t="str">
        <f>IFERROR(DATE(MID([1]Saisies!$I618,18,2)+100,MID([1]Saisies!$I618,15,2),MID([1]Saisies!$I618,12,2)),"")</f>
        <v/>
      </c>
      <c r="M617" s="4" t="str">
        <f t="shared" si="5"/>
        <v/>
      </c>
      <c r="N617" s="4" t="str">
        <f>IFERROR(VLOOKUP(INDEX(TYPE_ABS,MATCH(K617,DATE_DEB,0)),[1]!Tableau1[[#All],[TYPE_Abs]:[CODE_ABRG]],2),"")</f>
        <v/>
      </c>
    </row>
    <row r="618" spans="11:14" x14ac:dyDescent="0.25">
      <c r="K618" s="3" t="str">
        <f>IFERROR(DATE(MID([1]Saisies!$I619,7,2)+100,MID([1]Saisies!$I619,4,2),MID([1]Saisies!$I619,1,2)),"")</f>
        <v/>
      </c>
      <c r="L618" s="3" t="str">
        <f>IFERROR(DATE(MID([1]Saisies!$I619,18,2)+100,MID([1]Saisies!$I619,15,2),MID([1]Saisies!$I619,12,2)),"")</f>
        <v/>
      </c>
      <c r="M618" s="4" t="str">
        <f t="shared" si="5"/>
        <v/>
      </c>
      <c r="N618" s="4" t="str">
        <f>IFERROR(VLOOKUP(INDEX(TYPE_ABS,MATCH(K618,DATE_DEB,0)),[1]!Tableau1[[#All],[TYPE_Abs]:[CODE_ABRG]],2),"")</f>
        <v/>
      </c>
    </row>
    <row r="619" spans="11:14" x14ac:dyDescent="0.25">
      <c r="K619" s="3" t="str">
        <f>IFERROR(DATE(MID([1]Saisies!$I620,7,2)+100,MID([1]Saisies!$I620,4,2),MID([1]Saisies!$I620,1,2)),"")</f>
        <v/>
      </c>
      <c r="L619" s="3" t="str">
        <f>IFERROR(DATE(MID([1]Saisies!$I620,18,2)+100,MID([1]Saisies!$I620,15,2),MID([1]Saisies!$I620,12,2)),"")</f>
        <v/>
      </c>
      <c r="M619" s="4" t="str">
        <f t="shared" si="5"/>
        <v/>
      </c>
      <c r="N619" s="4" t="str">
        <f>IFERROR(VLOOKUP(INDEX(TYPE_ABS,MATCH(K619,DATE_DEB,0)),[1]!Tableau1[[#All],[TYPE_Abs]:[CODE_ABRG]],2),"")</f>
        <v/>
      </c>
    </row>
    <row r="620" spans="11:14" x14ac:dyDescent="0.25">
      <c r="K620" s="3" t="str">
        <f>IFERROR(DATE(MID([1]Saisies!$I621,7,2)+100,MID([1]Saisies!$I621,4,2),MID([1]Saisies!$I621,1,2)),"")</f>
        <v/>
      </c>
      <c r="L620" s="3" t="str">
        <f>IFERROR(DATE(MID([1]Saisies!$I621,18,2)+100,MID([1]Saisies!$I621,15,2),MID([1]Saisies!$I621,12,2)),"")</f>
        <v/>
      </c>
      <c r="M620" s="4" t="str">
        <f t="shared" si="5"/>
        <v/>
      </c>
      <c r="N620" s="4" t="str">
        <f>IFERROR(VLOOKUP(INDEX(TYPE_ABS,MATCH(K620,DATE_DEB,0)),[1]!Tableau1[[#All],[TYPE_Abs]:[CODE_ABRG]],2),"")</f>
        <v/>
      </c>
    </row>
    <row r="621" spans="11:14" x14ac:dyDescent="0.25">
      <c r="K621" s="3" t="str">
        <f>IFERROR(DATE(MID([1]Saisies!$I622,7,2)+100,MID([1]Saisies!$I622,4,2),MID([1]Saisies!$I622,1,2)),"")</f>
        <v/>
      </c>
      <c r="L621" s="3" t="str">
        <f>IFERROR(DATE(MID([1]Saisies!$I622,18,2)+100,MID([1]Saisies!$I622,15,2),MID([1]Saisies!$I622,12,2)),"")</f>
        <v/>
      </c>
      <c r="M621" s="4" t="str">
        <f t="shared" si="5"/>
        <v/>
      </c>
      <c r="N621" s="4" t="str">
        <f>IFERROR(VLOOKUP(INDEX(TYPE_ABS,MATCH(K621,DATE_DEB,0)),[1]!Tableau1[[#All],[TYPE_Abs]:[CODE_ABRG]],2),"")</f>
        <v/>
      </c>
    </row>
    <row r="622" spans="11:14" x14ac:dyDescent="0.25">
      <c r="K622" s="3" t="str">
        <f>IFERROR(DATE(MID([1]Saisies!$I623,7,2)+100,MID([1]Saisies!$I623,4,2),MID([1]Saisies!$I623,1,2)),"")</f>
        <v/>
      </c>
      <c r="L622" s="3" t="str">
        <f>IFERROR(DATE(MID([1]Saisies!$I623,18,2)+100,MID([1]Saisies!$I623,15,2),MID([1]Saisies!$I623,12,2)),"")</f>
        <v/>
      </c>
      <c r="M622" s="4" t="str">
        <f t="shared" si="5"/>
        <v/>
      </c>
      <c r="N622" s="4" t="str">
        <f>IFERROR(VLOOKUP(INDEX(TYPE_ABS,MATCH(K622,DATE_DEB,0)),[1]!Tableau1[[#All],[TYPE_Abs]:[CODE_ABRG]],2),"")</f>
        <v/>
      </c>
    </row>
    <row r="623" spans="11:14" x14ac:dyDescent="0.25">
      <c r="K623" s="3" t="str">
        <f>IFERROR(DATE(MID([1]Saisies!$I624,7,2)+100,MID([1]Saisies!$I624,4,2),MID([1]Saisies!$I624,1,2)),"")</f>
        <v/>
      </c>
      <c r="L623" s="3" t="str">
        <f>IFERROR(DATE(MID([1]Saisies!$I624,18,2)+100,MID([1]Saisies!$I624,15,2),MID([1]Saisies!$I624,12,2)),"")</f>
        <v/>
      </c>
      <c r="M623" s="4" t="str">
        <f t="shared" si="5"/>
        <v/>
      </c>
      <c r="N623" s="4" t="str">
        <f>IFERROR(VLOOKUP(INDEX(TYPE_ABS,MATCH(K623,DATE_DEB,0)),[1]!Tableau1[[#All],[TYPE_Abs]:[CODE_ABRG]],2),"")</f>
        <v/>
      </c>
    </row>
    <row r="624" spans="11:14" x14ac:dyDescent="0.25">
      <c r="K624" s="3" t="str">
        <f>IFERROR(DATE(MID([1]Saisies!$I625,7,2)+100,MID([1]Saisies!$I625,4,2),MID([1]Saisies!$I625,1,2)),"")</f>
        <v/>
      </c>
      <c r="L624" s="3" t="str">
        <f>IFERROR(DATE(MID([1]Saisies!$I625,18,2)+100,MID([1]Saisies!$I625,15,2),MID([1]Saisies!$I625,12,2)),"")</f>
        <v/>
      </c>
      <c r="M624" s="4" t="str">
        <f t="shared" si="5"/>
        <v/>
      </c>
      <c r="N624" s="4" t="str">
        <f>IFERROR(VLOOKUP(INDEX(TYPE_ABS,MATCH(K624,DATE_DEB,0)),[1]!Tableau1[[#All],[TYPE_Abs]:[CODE_ABRG]],2),"")</f>
        <v/>
      </c>
    </row>
    <row r="625" spans="11:14" x14ac:dyDescent="0.25">
      <c r="K625" s="3" t="str">
        <f>IFERROR(DATE(MID([1]Saisies!$I626,7,2)+100,MID([1]Saisies!$I626,4,2),MID([1]Saisies!$I626,1,2)),"")</f>
        <v/>
      </c>
      <c r="L625" s="3" t="str">
        <f>IFERROR(DATE(MID([1]Saisies!$I626,18,2)+100,MID([1]Saisies!$I626,15,2),MID([1]Saisies!$I626,12,2)),"")</f>
        <v/>
      </c>
      <c r="M625" s="4" t="str">
        <f t="shared" si="5"/>
        <v/>
      </c>
      <c r="N625" s="4" t="str">
        <f>IFERROR(VLOOKUP(INDEX(TYPE_ABS,MATCH(K625,DATE_DEB,0)),[1]!Tableau1[[#All],[TYPE_Abs]:[CODE_ABRG]],2),"")</f>
        <v/>
      </c>
    </row>
    <row r="626" spans="11:14" x14ac:dyDescent="0.25">
      <c r="K626" s="3" t="str">
        <f>IFERROR(DATE(MID([1]Saisies!$I627,7,2)+100,MID([1]Saisies!$I627,4,2),MID([1]Saisies!$I627,1,2)),"")</f>
        <v/>
      </c>
      <c r="L626" s="3" t="str">
        <f>IFERROR(DATE(MID([1]Saisies!$I627,18,2)+100,MID([1]Saisies!$I627,15,2),MID([1]Saisies!$I627,12,2)),"")</f>
        <v/>
      </c>
      <c r="M626" s="4" t="str">
        <f t="shared" si="5"/>
        <v/>
      </c>
      <c r="N626" s="4" t="str">
        <f>IFERROR(VLOOKUP(INDEX(TYPE_ABS,MATCH(K626,DATE_DEB,0)),[1]!Tableau1[[#All],[TYPE_Abs]:[CODE_ABRG]],2),"")</f>
        <v/>
      </c>
    </row>
    <row r="627" spans="11:14" x14ac:dyDescent="0.25">
      <c r="K627" s="3" t="str">
        <f>IFERROR(DATE(MID([1]Saisies!$I628,7,2)+100,MID([1]Saisies!$I628,4,2),MID([1]Saisies!$I628,1,2)),"")</f>
        <v/>
      </c>
      <c r="L627" s="3" t="str">
        <f>IFERROR(DATE(MID([1]Saisies!$I628,18,2)+100,MID([1]Saisies!$I628,15,2),MID([1]Saisies!$I628,12,2)),"")</f>
        <v/>
      </c>
      <c r="M627" s="4" t="str">
        <f t="shared" si="5"/>
        <v/>
      </c>
      <c r="N627" s="4" t="str">
        <f>IFERROR(VLOOKUP(INDEX(TYPE_ABS,MATCH(K627,DATE_DEB,0)),[1]!Tableau1[[#All],[TYPE_Abs]:[CODE_ABRG]],2),"")</f>
        <v/>
      </c>
    </row>
    <row r="628" spans="11:14" x14ac:dyDescent="0.25">
      <c r="K628" s="3" t="str">
        <f>IFERROR(DATE(MID([1]Saisies!$I629,7,2)+100,MID([1]Saisies!$I629,4,2),MID([1]Saisies!$I629,1,2)),"")</f>
        <v/>
      </c>
      <c r="L628" s="3" t="str">
        <f>IFERROR(DATE(MID([1]Saisies!$I629,18,2)+100,MID([1]Saisies!$I629,15,2),MID([1]Saisies!$I629,12,2)),"")</f>
        <v/>
      </c>
      <c r="M628" s="4" t="str">
        <f t="shared" si="5"/>
        <v/>
      </c>
      <c r="N628" s="4" t="str">
        <f>IFERROR(VLOOKUP(INDEX(TYPE_ABS,MATCH(K628,DATE_DEB,0)),[1]!Tableau1[[#All],[TYPE_Abs]:[CODE_ABRG]],2),"")</f>
        <v/>
      </c>
    </row>
    <row r="629" spans="11:14" x14ac:dyDescent="0.25">
      <c r="K629" s="3" t="str">
        <f>IFERROR(DATE(MID([1]Saisies!$I630,7,2)+100,MID([1]Saisies!$I630,4,2),MID([1]Saisies!$I630,1,2)),"")</f>
        <v/>
      </c>
      <c r="L629" s="3" t="str">
        <f>IFERROR(DATE(MID([1]Saisies!$I630,18,2)+100,MID([1]Saisies!$I630,15,2),MID([1]Saisies!$I630,12,2)),"")</f>
        <v/>
      </c>
      <c r="M629" s="4" t="str">
        <f t="shared" si="5"/>
        <v/>
      </c>
      <c r="N629" s="4" t="str">
        <f>IFERROR(VLOOKUP(INDEX(TYPE_ABS,MATCH(K629,DATE_DEB,0)),[1]!Tableau1[[#All],[TYPE_Abs]:[CODE_ABRG]],2),"")</f>
        <v/>
      </c>
    </row>
    <row r="630" spans="11:14" x14ac:dyDescent="0.25">
      <c r="K630" s="3" t="str">
        <f>IFERROR(DATE(MID([1]Saisies!$I631,7,2)+100,MID([1]Saisies!$I631,4,2),MID([1]Saisies!$I631,1,2)),"")</f>
        <v/>
      </c>
      <c r="L630" s="3" t="str">
        <f>IFERROR(DATE(MID([1]Saisies!$I631,18,2)+100,MID([1]Saisies!$I631,15,2),MID([1]Saisies!$I631,12,2)),"")</f>
        <v/>
      </c>
      <c r="M630" s="4" t="str">
        <f t="shared" si="5"/>
        <v/>
      </c>
      <c r="N630" s="4" t="str">
        <f>IFERROR(VLOOKUP(INDEX(TYPE_ABS,MATCH(K630,DATE_DEB,0)),[1]!Tableau1[[#All],[TYPE_Abs]:[CODE_ABRG]],2),"")</f>
        <v/>
      </c>
    </row>
    <row r="631" spans="11:14" x14ac:dyDescent="0.25">
      <c r="K631" s="3" t="str">
        <f>IFERROR(DATE(MID([1]Saisies!$I632,7,2)+100,MID([1]Saisies!$I632,4,2),MID([1]Saisies!$I632,1,2)),"")</f>
        <v/>
      </c>
      <c r="L631" s="3" t="str">
        <f>IFERROR(DATE(MID([1]Saisies!$I632,18,2)+100,MID([1]Saisies!$I632,15,2),MID([1]Saisies!$I632,12,2)),"")</f>
        <v/>
      </c>
      <c r="M631" s="4" t="str">
        <f t="shared" si="5"/>
        <v/>
      </c>
      <c r="N631" s="4" t="str">
        <f>IFERROR(VLOOKUP(INDEX(TYPE_ABS,MATCH(K631,DATE_DEB,0)),[1]!Tableau1[[#All],[TYPE_Abs]:[CODE_ABRG]],2),"")</f>
        <v/>
      </c>
    </row>
    <row r="632" spans="11:14" x14ac:dyDescent="0.25">
      <c r="K632" s="3" t="str">
        <f>IFERROR(DATE(MID([1]Saisies!$I633,7,2)+100,MID([1]Saisies!$I633,4,2),MID([1]Saisies!$I633,1,2)),"")</f>
        <v/>
      </c>
      <c r="L632" s="3" t="str">
        <f>IFERROR(DATE(MID([1]Saisies!$I633,18,2)+100,MID([1]Saisies!$I633,15,2),MID([1]Saisies!$I633,12,2)),"")</f>
        <v/>
      </c>
      <c r="M632" s="4" t="str">
        <f t="shared" si="5"/>
        <v/>
      </c>
      <c r="N632" s="4" t="str">
        <f>IFERROR(VLOOKUP(INDEX(TYPE_ABS,MATCH(K632,DATE_DEB,0)),[1]!Tableau1[[#All],[TYPE_Abs]:[CODE_ABRG]],2),"")</f>
        <v/>
      </c>
    </row>
    <row r="633" spans="11:14" x14ac:dyDescent="0.25">
      <c r="K633" s="3" t="str">
        <f>IFERROR(DATE(MID([1]Saisies!$I634,7,2)+100,MID([1]Saisies!$I634,4,2),MID([1]Saisies!$I634,1,2)),"")</f>
        <v/>
      </c>
      <c r="L633" s="3" t="str">
        <f>IFERROR(DATE(MID([1]Saisies!$I634,18,2)+100,MID([1]Saisies!$I634,15,2),MID([1]Saisies!$I634,12,2)),"")</f>
        <v/>
      </c>
      <c r="M633" s="4" t="str">
        <f t="shared" si="5"/>
        <v/>
      </c>
      <c r="N633" s="4" t="str">
        <f>IFERROR(VLOOKUP(INDEX(TYPE_ABS,MATCH(K633,DATE_DEB,0)),[1]!Tableau1[[#All],[TYPE_Abs]:[CODE_ABRG]],2),"")</f>
        <v/>
      </c>
    </row>
    <row r="634" spans="11:14" x14ac:dyDescent="0.25">
      <c r="K634" s="3" t="str">
        <f>IFERROR(DATE(MID([1]Saisies!$I635,7,2)+100,MID([1]Saisies!$I635,4,2),MID([1]Saisies!$I635,1,2)),"")</f>
        <v/>
      </c>
      <c r="L634" s="3" t="str">
        <f>IFERROR(DATE(MID([1]Saisies!$I635,18,2)+100,MID([1]Saisies!$I635,15,2),MID([1]Saisies!$I635,12,2)),"")</f>
        <v/>
      </c>
      <c r="M634" s="4" t="str">
        <f t="shared" si="5"/>
        <v/>
      </c>
      <c r="N634" s="4" t="str">
        <f>IFERROR(VLOOKUP(INDEX(TYPE_ABS,MATCH(K634,DATE_DEB,0)),[1]!Tableau1[[#All],[TYPE_Abs]:[CODE_ABRG]],2),"")</f>
        <v/>
      </c>
    </row>
    <row r="635" spans="11:14" x14ac:dyDescent="0.25">
      <c r="K635" s="3" t="str">
        <f>IFERROR(DATE(MID([1]Saisies!$I636,7,2)+100,MID([1]Saisies!$I636,4,2),MID([1]Saisies!$I636,1,2)),"")</f>
        <v/>
      </c>
      <c r="L635" s="3" t="str">
        <f>IFERROR(DATE(MID([1]Saisies!$I636,18,2)+100,MID([1]Saisies!$I636,15,2),MID([1]Saisies!$I636,12,2)),"")</f>
        <v/>
      </c>
      <c r="M635" s="4" t="str">
        <f t="shared" si="5"/>
        <v/>
      </c>
      <c r="N635" s="4" t="str">
        <f>IFERROR(VLOOKUP(INDEX(TYPE_ABS,MATCH(K635,DATE_DEB,0)),[1]!Tableau1[[#All],[TYPE_Abs]:[CODE_ABRG]],2),"")</f>
        <v/>
      </c>
    </row>
    <row r="636" spans="11:14" x14ac:dyDescent="0.25">
      <c r="K636" s="3" t="str">
        <f>IFERROR(DATE(MID([1]Saisies!$I637,7,2)+100,MID([1]Saisies!$I637,4,2),MID([1]Saisies!$I637,1,2)),"")</f>
        <v/>
      </c>
      <c r="L636" s="3" t="str">
        <f>IFERROR(DATE(MID([1]Saisies!$I637,18,2)+100,MID([1]Saisies!$I637,15,2),MID([1]Saisies!$I637,12,2)),"")</f>
        <v/>
      </c>
      <c r="M636" s="4" t="str">
        <f t="shared" si="5"/>
        <v/>
      </c>
      <c r="N636" s="4" t="str">
        <f>IFERROR(VLOOKUP(INDEX(TYPE_ABS,MATCH(K636,DATE_DEB,0)),[1]!Tableau1[[#All],[TYPE_Abs]:[CODE_ABRG]],2),"")</f>
        <v/>
      </c>
    </row>
    <row r="637" spans="11:14" x14ac:dyDescent="0.25">
      <c r="K637" s="3" t="str">
        <f>IFERROR(DATE(MID([1]Saisies!$I638,7,2)+100,MID([1]Saisies!$I638,4,2),MID([1]Saisies!$I638,1,2)),"")</f>
        <v/>
      </c>
      <c r="L637" s="3" t="str">
        <f>IFERROR(DATE(MID([1]Saisies!$I638,18,2)+100,MID([1]Saisies!$I638,15,2),MID([1]Saisies!$I638,12,2)),"")</f>
        <v/>
      </c>
      <c r="M637" s="4" t="str">
        <f t="shared" si="5"/>
        <v/>
      </c>
      <c r="N637" s="4" t="str">
        <f>IFERROR(VLOOKUP(INDEX(TYPE_ABS,MATCH(K637,DATE_DEB,0)),[1]!Tableau1[[#All],[TYPE_Abs]:[CODE_ABRG]],2),"")</f>
        <v/>
      </c>
    </row>
    <row r="638" spans="11:14" x14ac:dyDescent="0.25">
      <c r="K638" s="3" t="str">
        <f>IFERROR(DATE(MID([1]Saisies!$I639,7,2)+100,MID([1]Saisies!$I639,4,2),MID([1]Saisies!$I639,1,2)),"")</f>
        <v/>
      </c>
      <c r="L638" s="3" t="str">
        <f>IFERROR(DATE(MID([1]Saisies!$I639,18,2)+100,MID([1]Saisies!$I639,15,2),MID([1]Saisies!$I639,12,2)),"")</f>
        <v/>
      </c>
      <c r="M638" s="4" t="str">
        <f t="shared" si="5"/>
        <v/>
      </c>
      <c r="N638" s="4" t="str">
        <f>IFERROR(VLOOKUP(INDEX(TYPE_ABS,MATCH(K638,DATE_DEB,0)),[1]!Tableau1[[#All],[TYPE_Abs]:[CODE_ABRG]],2),"")</f>
        <v/>
      </c>
    </row>
    <row r="639" spans="11:14" x14ac:dyDescent="0.25">
      <c r="K639" s="3" t="str">
        <f>IFERROR(DATE(MID([1]Saisies!$I640,7,2)+100,MID([1]Saisies!$I640,4,2),MID([1]Saisies!$I640,1,2)),"")</f>
        <v/>
      </c>
      <c r="L639" s="3" t="str">
        <f>IFERROR(DATE(MID([1]Saisies!$I640,18,2)+100,MID([1]Saisies!$I640,15,2),MID([1]Saisies!$I640,12,2)),"")</f>
        <v/>
      </c>
      <c r="M639" s="4" t="str">
        <f t="shared" si="5"/>
        <v/>
      </c>
      <c r="N639" s="4" t="str">
        <f>IFERROR(VLOOKUP(INDEX(TYPE_ABS,MATCH(K639,DATE_DEB,0)),[1]!Tableau1[[#All],[TYPE_Abs]:[CODE_ABRG]],2),"")</f>
        <v/>
      </c>
    </row>
    <row r="640" spans="11:14" x14ac:dyDescent="0.25">
      <c r="K640" s="3" t="str">
        <f>IFERROR(DATE(MID([1]Saisies!$I641,7,2)+100,MID([1]Saisies!$I641,4,2),MID([1]Saisies!$I641,1,2)),"")</f>
        <v/>
      </c>
      <c r="L640" s="3" t="str">
        <f>IFERROR(DATE(MID([1]Saisies!$I641,18,2)+100,MID([1]Saisies!$I641,15,2),MID([1]Saisies!$I641,12,2)),"")</f>
        <v/>
      </c>
      <c r="M640" s="4" t="str">
        <f t="shared" si="5"/>
        <v/>
      </c>
      <c r="N640" s="4" t="str">
        <f>IFERROR(VLOOKUP(INDEX(TYPE_ABS,MATCH(K640,DATE_DEB,0)),[1]!Tableau1[[#All],[TYPE_Abs]:[CODE_ABRG]],2),"")</f>
        <v/>
      </c>
    </row>
    <row r="641" spans="11:14" x14ac:dyDescent="0.25">
      <c r="K641" s="3" t="str">
        <f>IFERROR(DATE(MID([1]Saisies!$I642,7,2)+100,MID([1]Saisies!$I642,4,2),MID([1]Saisies!$I642,1,2)),"")</f>
        <v/>
      </c>
      <c r="L641" s="3" t="str">
        <f>IFERROR(DATE(MID([1]Saisies!$I642,18,2)+100,MID([1]Saisies!$I642,15,2),MID([1]Saisies!$I642,12,2)),"")</f>
        <v/>
      </c>
      <c r="M641" s="4" t="str">
        <f t="shared" si="5"/>
        <v/>
      </c>
      <c r="N641" s="4" t="str">
        <f>IFERROR(VLOOKUP(INDEX(TYPE_ABS,MATCH(K641,DATE_DEB,0)),[1]!Tableau1[[#All],[TYPE_Abs]:[CODE_ABRG]],2),"")</f>
        <v/>
      </c>
    </row>
    <row r="642" spans="11:14" x14ac:dyDescent="0.25">
      <c r="K642" s="3" t="str">
        <f>IFERROR(DATE(MID([1]Saisies!$I643,7,2)+100,MID([1]Saisies!$I643,4,2),MID([1]Saisies!$I643,1,2)),"")</f>
        <v/>
      </c>
      <c r="L642" s="3" t="str">
        <f>IFERROR(DATE(MID([1]Saisies!$I643,18,2)+100,MID([1]Saisies!$I643,15,2),MID([1]Saisies!$I643,12,2)),"")</f>
        <v/>
      </c>
      <c r="M642" s="4" t="str">
        <f t="shared" si="5"/>
        <v/>
      </c>
      <c r="N642" s="4" t="str">
        <f>IFERROR(VLOOKUP(INDEX(TYPE_ABS,MATCH(K642,DATE_DEB,0)),[1]!Tableau1[[#All],[TYPE_Abs]:[CODE_ABRG]],2),"")</f>
        <v/>
      </c>
    </row>
    <row r="643" spans="11:14" x14ac:dyDescent="0.25">
      <c r="K643" s="3" t="str">
        <f>IFERROR(DATE(MID([1]Saisies!$I644,7,2)+100,MID([1]Saisies!$I644,4,2),MID([1]Saisies!$I644,1,2)),"")</f>
        <v/>
      </c>
      <c r="L643" s="3" t="str">
        <f>IFERROR(DATE(MID([1]Saisies!$I644,18,2)+100,MID([1]Saisies!$I644,15,2),MID([1]Saisies!$I644,12,2)),"")</f>
        <v/>
      </c>
      <c r="M643" s="4" t="str">
        <f t="shared" si="5"/>
        <v/>
      </c>
      <c r="N643" s="4" t="str">
        <f>IFERROR(VLOOKUP(INDEX(TYPE_ABS,MATCH(K643,DATE_DEB,0)),[1]!Tableau1[[#All],[TYPE_Abs]:[CODE_ABRG]],2),"")</f>
        <v/>
      </c>
    </row>
    <row r="644" spans="11:14" x14ac:dyDescent="0.25">
      <c r="K644" s="3" t="str">
        <f>IFERROR(DATE(MID([1]Saisies!$I645,7,2)+100,MID([1]Saisies!$I645,4,2),MID([1]Saisies!$I645,1,2)),"")</f>
        <v/>
      </c>
      <c r="L644" s="3" t="str">
        <f>IFERROR(DATE(MID([1]Saisies!$I645,18,2)+100,MID([1]Saisies!$I645,15,2),MID([1]Saisies!$I645,12,2)),"")</f>
        <v/>
      </c>
      <c r="M644" s="4" t="str">
        <f t="shared" si="5"/>
        <v/>
      </c>
      <c r="N644" s="4" t="str">
        <f>IFERROR(VLOOKUP(INDEX(TYPE_ABS,MATCH(K644,DATE_DEB,0)),[1]!Tableau1[[#All],[TYPE_Abs]:[CODE_ABRG]],2),"")</f>
        <v/>
      </c>
    </row>
    <row r="645" spans="11:14" x14ac:dyDescent="0.25">
      <c r="K645" s="3" t="str">
        <f>IFERROR(DATE(MID([1]Saisies!$I646,7,2)+100,MID([1]Saisies!$I646,4,2),MID([1]Saisies!$I646,1,2)),"")</f>
        <v/>
      </c>
      <c r="L645" s="3" t="str">
        <f>IFERROR(DATE(MID([1]Saisies!$I646,18,2)+100,MID([1]Saisies!$I646,15,2),MID([1]Saisies!$I646,12,2)),"")</f>
        <v/>
      </c>
      <c r="M645" s="4" t="str">
        <f t="shared" si="5"/>
        <v/>
      </c>
      <c r="N645" s="4" t="str">
        <f>IFERROR(VLOOKUP(INDEX(TYPE_ABS,MATCH(K645,DATE_DEB,0)),[1]!Tableau1[[#All],[TYPE_Abs]:[CODE_ABRG]],2),"")</f>
        <v/>
      </c>
    </row>
    <row r="646" spans="11:14" x14ac:dyDescent="0.25">
      <c r="K646" s="3" t="str">
        <f>IFERROR(DATE(MID([1]Saisies!$I647,7,2)+100,MID([1]Saisies!$I647,4,2),MID([1]Saisies!$I647,1,2)),"")</f>
        <v/>
      </c>
      <c r="L646" s="3" t="str">
        <f>IFERROR(DATE(MID([1]Saisies!$I647,18,2)+100,MID([1]Saisies!$I647,15,2),MID([1]Saisies!$I647,12,2)),"")</f>
        <v/>
      </c>
      <c r="M646" s="4" t="str">
        <f t="shared" si="5"/>
        <v/>
      </c>
      <c r="N646" s="4" t="str">
        <f>IFERROR(VLOOKUP(INDEX(TYPE_ABS,MATCH(K646,DATE_DEB,0)),[1]!Tableau1[[#All],[TYPE_Abs]:[CODE_ABRG]],2),"")</f>
        <v/>
      </c>
    </row>
    <row r="647" spans="11:14" x14ac:dyDescent="0.25">
      <c r="K647" s="3" t="str">
        <f>IFERROR(DATE(MID([1]Saisies!$I648,7,2)+100,MID([1]Saisies!$I648,4,2),MID([1]Saisies!$I648,1,2)),"")</f>
        <v/>
      </c>
      <c r="L647" s="3" t="str">
        <f>IFERROR(DATE(MID([1]Saisies!$I648,18,2)+100,MID([1]Saisies!$I648,15,2),MID([1]Saisies!$I648,12,2)),"")</f>
        <v/>
      </c>
      <c r="M647" s="4" t="str">
        <f t="shared" si="5"/>
        <v/>
      </c>
      <c r="N647" s="4" t="str">
        <f>IFERROR(VLOOKUP(INDEX(TYPE_ABS,MATCH(K647,DATE_DEB,0)),[1]!Tableau1[[#All],[TYPE_Abs]:[CODE_ABRG]],2),"")</f>
        <v/>
      </c>
    </row>
    <row r="648" spans="11:14" x14ac:dyDescent="0.25">
      <c r="K648" s="3" t="str">
        <f>IFERROR(DATE(MID([1]Saisies!$I649,7,2)+100,MID([1]Saisies!$I649,4,2),MID([1]Saisies!$I649,1,2)),"")</f>
        <v/>
      </c>
      <c r="L648" s="3" t="str">
        <f>IFERROR(DATE(MID([1]Saisies!$I649,18,2)+100,MID([1]Saisies!$I649,15,2),MID([1]Saisies!$I649,12,2)),"")</f>
        <v/>
      </c>
      <c r="M648" s="4" t="str">
        <f t="shared" si="5"/>
        <v/>
      </c>
      <c r="N648" s="4" t="str">
        <f>IFERROR(VLOOKUP(INDEX(TYPE_ABS,MATCH(K648,DATE_DEB,0)),[1]!Tableau1[[#All],[TYPE_Abs]:[CODE_ABRG]],2),"")</f>
        <v/>
      </c>
    </row>
    <row r="649" spans="11:14" x14ac:dyDescent="0.25">
      <c r="K649" s="3" t="str">
        <f>IFERROR(DATE(MID([1]Saisies!$I650,7,2)+100,MID([1]Saisies!$I650,4,2),MID([1]Saisies!$I650,1,2)),"")</f>
        <v/>
      </c>
      <c r="L649" s="3" t="str">
        <f>IFERROR(DATE(MID([1]Saisies!$I650,18,2)+100,MID([1]Saisies!$I650,15,2),MID([1]Saisies!$I650,12,2)),"")</f>
        <v/>
      </c>
      <c r="M649" s="4" t="str">
        <f t="shared" si="5"/>
        <v/>
      </c>
      <c r="N649" s="4" t="str">
        <f>IFERROR(VLOOKUP(INDEX(TYPE_ABS,MATCH(K649,DATE_DEB,0)),[1]!Tableau1[[#All],[TYPE_Abs]:[CODE_ABRG]],2),"")</f>
        <v/>
      </c>
    </row>
    <row r="650" spans="11:14" x14ac:dyDescent="0.25">
      <c r="K650" s="3" t="str">
        <f>IFERROR(DATE(MID([1]Saisies!$I651,7,2)+100,MID([1]Saisies!$I651,4,2),MID([1]Saisies!$I651,1,2)),"")</f>
        <v/>
      </c>
      <c r="L650" s="3" t="str">
        <f>IFERROR(DATE(MID([1]Saisies!$I651,18,2)+100,MID([1]Saisies!$I651,15,2),MID([1]Saisies!$I651,12,2)),"")</f>
        <v/>
      </c>
      <c r="M650" s="4" t="str">
        <f t="shared" si="5"/>
        <v/>
      </c>
      <c r="N650" s="4" t="str">
        <f>IFERROR(VLOOKUP(INDEX(TYPE_ABS,MATCH(K650,DATE_DEB,0)),[1]!Tableau1[[#All],[TYPE_Abs]:[CODE_ABRG]],2),"")</f>
        <v/>
      </c>
    </row>
    <row r="651" spans="11:14" x14ac:dyDescent="0.25">
      <c r="K651" s="3" t="str">
        <f>IFERROR(DATE(MID([1]Saisies!$I652,7,2)+100,MID([1]Saisies!$I652,4,2),MID([1]Saisies!$I652,1,2)),"")</f>
        <v/>
      </c>
      <c r="L651" s="3" t="str">
        <f>IFERROR(DATE(MID([1]Saisies!$I652,18,2)+100,MID([1]Saisies!$I652,15,2),MID([1]Saisies!$I652,12,2)),"")</f>
        <v/>
      </c>
      <c r="M651" s="4" t="str">
        <f t="shared" si="5"/>
        <v/>
      </c>
      <c r="N651" s="4" t="str">
        <f>IFERROR(VLOOKUP(INDEX(TYPE_ABS,MATCH(K651,DATE_DEB,0)),[1]!Tableau1[[#All],[TYPE_Abs]:[CODE_ABRG]],2),"")</f>
        <v/>
      </c>
    </row>
    <row r="652" spans="11:14" x14ac:dyDescent="0.25">
      <c r="K652" s="3" t="str">
        <f>IFERROR(DATE(MID([1]Saisies!$I653,7,2)+100,MID([1]Saisies!$I653,4,2),MID([1]Saisies!$I653,1,2)),"")</f>
        <v/>
      </c>
      <c r="L652" s="3" t="str">
        <f>IFERROR(DATE(MID([1]Saisies!$I653,18,2)+100,MID([1]Saisies!$I653,15,2),MID([1]Saisies!$I653,12,2)),"")</f>
        <v/>
      </c>
      <c r="M652" s="4" t="str">
        <f t="shared" si="5"/>
        <v/>
      </c>
      <c r="N652" s="4" t="str">
        <f>IFERROR(VLOOKUP(INDEX(TYPE_ABS,MATCH(K652,DATE_DEB,0)),[1]!Tableau1[[#All],[TYPE_Abs]:[CODE_ABRG]],2),"")</f>
        <v/>
      </c>
    </row>
    <row r="653" spans="11:14" x14ac:dyDescent="0.25">
      <c r="K653" s="3" t="str">
        <f>IFERROR(DATE(MID([1]Saisies!$I654,7,2)+100,MID([1]Saisies!$I654,4,2),MID([1]Saisies!$I654,1,2)),"")</f>
        <v/>
      </c>
      <c r="L653" s="3" t="str">
        <f>IFERROR(DATE(MID([1]Saisies!$I654,18,2)+100,MID([1]Saisies!$I654,15,2),MID([1]Saisies!$I654,12,2)),"")</f>
        <v/>
      </c>
      <c r="M653" s="4" t="str">
        <f t="shared" si="5"/>
        <v/>
      </c>
      <c r="N653" s="4" t="str">
        <f>IFERROR(VLOOKUP(INDEX(TYPE_ABS,MATCH(K653,DATE_DEB,0)),[1]!Tableau1[[#All],[TYPE_Abs]:[CODE_ABRG]],2),"")</f>
        <v/>
      </c>
    </row>
    <row r="654" spans="11:14" x14ac:dyDescent="0.25">
      <c r="K654" s="3" t="str">
        <f>IFERROR(DATE(MID([1]Saisies!$I655,7,2)+100,MID([1]Saisies!$I655,4,2),MID([1]Saisies!$I655,1,2)),"")</f>
        <v/>
      </c>
      <c r="L654" s="3" t="str">
        <f>IFERROR(DATE(MID([1]Saisies!$I655,18,2)+100,MID([1]Saisies!$I655,15,2),MID([1]Saisies!$I655,12,2)),"")</f>
        <v/>
      </c>
      <c r="M654" s="4" t="str">
        <f t="shared" si="5"/>
        <v/>
      </c>
      <c r="N654" s="4" t="str">
        <f>IFERROR(VLOOKUP(INDEX(TYPE_ABS,MATCH(K654,DATE_DEB,0)),[1]!Tableau1[[#All],[TYPE_Abs]:[CODE_ABRG]],2),"")</f>
        <v/>
      </c>
    </row>
    <row r="655" spans="11:14" x14ac:dyDescent="0.25">
      <c r="K655" s="3" t="str">
        <f>IFERROR(DATE(MID([1]Saisies!$I656,7,2)+100,MID([1]Saisies!$I656,4,2),MID([1]Saisies!$I656,1,2)),"")</f>
        <v/>
      </c>
      <c r="L655" s="3" t="str">
        <f>IFERROR(DATE(MID([1]Saisies!$I656,18,2)+100,MID([1]Saisies!$I656,15,2),MID([1]Saisies!$I656,12,2)),"")</f>
        <v/>
      </c>
      <c r="M655" s="4" t="str">
        <f t="shared" si="5"/>
        <v/>
      </c>
      <c r="N655" s="4" t="str">
        <f>IFERROR(VLOOKUP(INDEX(TYPE_ABS,MATCH(K655,DATE_DEB,0)),[1]!Tableau1[[#All],[TYPE_Abs]:[CODE_ABRG]],2),"")</f>
        <v/>
      </c>
    </row>
    <row r="656" spans="11:14" x14ac:dyDescent="0.25">
      <c r="K656" s="3" t="str">
        <f>IFERROR(DATE(MID([1]Saisies!$I657,7,2)+100,MID([1]Saisies!$I657,4,2),MID([1]Saisies!$I657,1,2)),"")</f>
        <v/>
      </c>
      <c r="L656" s="3" t="str">
        <f>IFERROR(DATE(MID([1]Saisies!$I657,18,2)+100,MID([1]Saisies!$I657,15,2),MID([1]Saisies!$I657,12,2)),"")</f>
        <v/>
      </c>
      <c r="M656" s="4" t="str">
        <f t="shared" si="5"/>
        <v/>
      </c>
      <c r="N656" s="4" t="str">
        <f>IFERROR(VLOOKUP(INDEX(TYPE_ABS,MATCH(K656,DATE_DEB,0)),[1]!Tableau1[[#All],[TYPE_Abs]:[CODE_ABRG]],2),"")</f>
        <v/>
      </c>
    </row>
    <row r="657" spans="11:14" x14ac:dyDescent="0.25">
      <c r="K657" s="3" t="str">
        <f>IFERROR(DATE(MID([1]Saisies!$I658,7,2)+100,MID([1]Saisies!$I658,4,2),MID([1]Saisies!$I658,1,2)),"")</f>
        <v/>
      </c>
      <c r="L657" s="3" t="str">
        <f>IFERROR(DATE(MID([1]Saisies!$I658,18,2)+100,MID([1]Saisies!$I658,15,2),MID([1]Saisies!$I658,12,2)),"")</f>
        <v/>
      </c>
      <c r="M657" s="4" t="str">
        <f t="shared" si="5"/>
        <v/>
      </c>
      <c r="N657" s="4" t="str">
        <f>IFERROR(VLOOKUP(INDEX(TYPE_ABS,MATCH(K657,DATE_DEB,0)),[1]!Tableau1[[#All],[TYPE_Abs]:[CODE_ABRG]],2),"")</f>
        <v/>
      </c>
    </row>
    <row r="658" spans="11:14" x14ac:dyDescent="0.25">
      <c r="K658" s="3" t="str">
        <f>IFERROR(DATE(MID([1]Saisies!$I659,7,2)+100,MID([1]Saisies!$I659,4,2),MID([1]Saisies!$I659,1,2)),"")</f>
        <v/>
      </c>
      <c r="L658" s="3" t="str">
        <f>IFERROR(DATE(MID([1]Saisies!$I659,18,2)+100,MID([1]Saisies!$I659,15,2),MID([1]Saisies!$I659,12,2)),"")</f>
        <v/>
      </c>
      <c r="M658" s="4" t="str">
        <f t="shared" si="5"/>
        <v/>
      </c>
      <c r="N658" s="4" t="str">
        <f>IFERROR(VLOOKUP(INDEX(TYPE_ABS,MATCH(K658,DATE_DEB,0)),[1]!Tableau1[[#All],[TYPE_Abs]:[CODE_ABRG]],2),"")</f>
        <v/>
      </c>
    </row>
    <row r="659" spans="11:14" x14ac:dyDescent="0.25">
      <c r="K659" s="3" t="str">
        <f>IFERROR(DATE(MID([1]Saisies!$I660,7,2)+100,MID([1]Saisies!$I660,4,2),MID([1]Saisies!$I660,1,2)),"")</f>
        <v/>
      </c>
      <c r="L659" s="3" t="str">
        <f>IFERROR(DATE(MID([1]Saisies!$I660,18,2)+100,MID([1]Saisies!$I660,15,2),MID([1]Saisies!$I660,12,2)),"")</f>
        <v/>
      </c>
      <c r="M659" s="4" t="str">
        <f t="shared" si="5"/>
        <v/>
      </c>
      <c r="N659" s="4" t="str">
        <f>IFERROR(VLOOKUP(INDEX(TYPE_ABS,MATCH(K659,DATE_DEB,0)),[1]!Tableau1[[#All],[TYPE_Abs]:[CODE_ABRG]],2),"")</f>
        <v/>
      </c>
    </row>
    <row r="660" spans="11:14" x14ac:dyDescent="0.25">
      <c r="K660" s="3" t="str">
        <f>IFERROR(DATE(MID([1]Saisies!$I661,7,2)+100,MID([1]Saisies!$I661,4,2),MID([1]Saisies!$I661,1,2)),"")</f>
        <v/>
      </c>
      <c r="L660" s="3" t="str">
        <f>IFERROR(DATE(MID([1]Saisies!$I661,18,2)+100,MID([1]Saisies!$I661,15,2),MID([1]Saisies!$I661,12,2)),"")</f>
        <v/>
      </c>
      <c r="M660" s="4" t="str">
        <f t="shared" si="5"/>
        <v/>
      </c>
      <c r="N660" s="4" t="str">
        <f>IFERROR(VLOOKUP(INDEX(TYPE_ABS,MATCH(K660,DATE_DEB,0)),[1]!Tableau1[[#All],[TYPE_Abs]:[CODE_ABRG]],2),"")</f>
        <v/>
      </c>
    </row>
    <row r="661" spans="11:14" x14ac:dyDescent="0.25">
      <c r="K661" s="3" t="str">
        <f>IFERROR(DATE(MID([1]Saisies!$I662,7,2)+100,MID([1]Saisies!$I662,4,2),MID([1]Saisies!$I662,1,2)),"")</f>
        <v/>
      </c>
      <c r="L661" s="3" t="str">
        <f>IFERROR(DATE(MID([1]Saisies!$I662,18,2)+100,MID([1]Saisies!$I662,15,2),MID([1]Saisies!$I662,12,2)),"")</f>
        <v/>
      </c>
      <c r="M661" s="4" t="str">
        <f t="shared" si="5"/>
        <v/>
      </c>
      <c r="N661" s="4" t="str">
        <f>IFERROR(VLOOKUP(INDEX(TYPE_ABS,MATCH(K661,DATE_DEB,0)),[1]!Tableau1[[#All],[TYPE_Abs]:[CODE_ABRG]],2),"")</f>
        <v/>
      </c>
    </row>
    <row r="662" spans="11:14" x14ac:dyDescent="0.25">
      <c r="K662" s="3" t="str">
        <f>IFERROR(DATE(MID([1]Saisies!$I663,7,2)+100,MID([1]Saisies!$I663,4,2),MID([1]Saisies!$I663,1,2)),"")</f>
        <v/>
      </c>
      <c r="L662" s="3" t="str">
        <f>IFERROR(DATE(MID([1]Saisies!$I663,18,2)+100,MID([1]Saisies!$I663,15,2),MID([1]Saisies!$I663,12,2)),"")</f>
        <v/>
      </c>
      <c r="M662" s="4" t="str">
        <f t="shared" si="5"/>
        <v/>
      </c>
      <c r="N662" s="4" t="str">
        <f>IFERROR(VLOOKUP(INDEX(TYPE_ABS,MATCH(K662,DATE_DEB,0)),[1]!Tableau1[[#All],[TYPE_Abs]:[CODE_ABRG]],2),"")</f>
        <v/>
      </c>
    </row>
    <row r="663" spans="11:14" x14ac:dyDescent="0.25">
      <c r="K663" s="3" t="str">
        <f>IFERROR(DATE(MID([1]Saisies!$I664,7,2)+100,MID([1]Saisies!$I664,4,2),MID([1]Saisies!$I664,1,2)),"")</f>
        <v/>
      </c>
      <c r="L663" s="3" t="str">
        <f>IFERROR(DATE(MID([1]Saisies!$I664,18,2)+100,MID([1]Saisies!$I664,15,2),MID([1]Saisies!$I664,12,2)),"")</f>
        <v/>
      </c>
      <c r="M663" s="4" t="str">
        <f t="shared" si="5"/>
        <v/>
      </c>
      <c r="N663" s="4" t="str">
        <f>IFERROR(VLOOKUP(INDEX(TYPE_ABS,MATCH(K663,DATE_DEB,0)),[1]!Tableau1[[#All],[TYPE_Abs]:[CODE_ABRG]],2),"")</f>
        <v/>
      </c>
    </row>
    <row r="664" spans="11:14" x14ac:dyDescent="0.25">
      <c r="K664" s="3" t="str">
        <f>IFERROR(DATE(MID([1]Saisies!$I665,7,2)+100,MID([1]Saisies!$I665,4,2),MID([1]Saisies!$I665,1,2)),"")</f>
        <v/>
      </c>
      <c r="L664" s="3" t="str">
        <f>IFERROR(DATE(MID([1]Saisies!$I665,18,2)+100,MID([1]Saisies!$I665,15,2),MID([1]Saisies!$I665,12,2)),"")</f>
        <v/>
      </c>
      <c r="M664" s="4" t="str">
        <f t="shared" si="5"/>
        <v/>
      </c>
      <c r="N664" s="4" t="str">
        <f>IFERROR(VLOOKUP(INDEX(TYPE_ABS,MATCH(K664,DATE_DEB,0)),[1]!Tableau1[[#All],[TYPE_Abs]:[CODE_ABRG]],2),"")</f>
        <v/>
      </c>
    </row>
    <row r="665" spans="11:14" x14ac:dyDescent="0.25">
      <c r="K665" s="3" t="str">
        <f>IFERROR(DATE(MID([1]Saisies!$I666,7,2)+100,MID([1]Saisies!$I666,4,2),MID([1]Saisies!$I666,1,2)),"")</f>
        <v/>
      </c>
      <c r="L665" s="3" t="str">
        <f>IFERROR(DATE(MID([1]Saisies!$I666,18,2)+100,MID([1]Saisies!$I666,15,2),MID([1]Saisies!$I666,12,2)),"")</f>
        <v/>
      </c>
      <c r="M665" s="4" t="str">
        <f t="shared" si="5"/>
        <v/>
      </c>
      <c r="N665" s="4" t="str">
        <f>IFERROR(VLOOKUP(INDEX(TYPE_ABS,MATCH(K665,DATE_DEB,0)),[1]!Tableau1[[#All],[TYPE_Abs]:[CODE_ABRG]],2),"")</f>
        <v/>
      </c>
    </row>
    <row r="666" spans="11:14" x14ac:dyDescent="0.25">
      <c r="K666" s="3" t="str">
        <f>IFERROR(DATE(MID([1]Saisies!$I667,7,2)+100,MID([1]Saisies!$I667,4,2),MID([1]Saisies!$I667,1,2)),"")</f>
        <v/>
      </c>
      <c r="L666" s="3" t="str">
        <f>IFERROR(DATE(MID([1]Saisies!$I667,18,2)+100,MID([1]Saisies!$I667,15,2),MID([1]Saisies!$I667,12,2)),"")</f>
        <v/>
      </c>
      <c r="M666" s="4" t="str">
        <f t="shared" si="5"/>
        <v/>
      </c>
      <c r="N666" s="4" t="str">
        <f>IFERROR(VLOOKUP(INDEX(TYPE_ABS,MATCH(K666,DATE_DEB,0)),[1]!Tableau1[[#All],[TYPE_Abs]:[CODE_ABRG]],2),"")</f>
        <v/>
      </c>
    </row>
    <row r="667" spans="11:14" x14ac:dyDescent="0.25">
      <c r="K667" s="3" t="str">
        <f>IFERROR(DATE(MID([1]Saisies!$I668,7,2)+100,MID([1]Saisies!$I668,4,2),MID([1]Saisies!$I668,1,2)),"")</f>
        <v/>
      </c>
      <c r="L667" s="3" t="str">
        <f>IFERROR(DATE(MID([1]Saisies!$I668,18,2)+100,MID([1]Saisies!$I668,15,2),MID([1]Saisies!$I668,12,2)),"")</f>
        <v/>
      </c>
      <c r="M667" s="4" t="str">
        <f t="shared" si="5"/>
        <v/>
      </c>
      <c r="N667" s="4" t="str">
        <f>IFERROR(VLOOKUP(INDEX(TYPE_ABS,MATCH(K667,DATE_DEB,0)),[1]!Tableau1[[#All],[TYPE_Abs]:[CODE_ABRG]],2),"")</f>
        <v/>
      </c>
    </row>
    <row r="668" spans="11:14" x14ac:dyDescent="0.25">
      <c r="K668" s="3" t="str">
        <f>IFERROR(DATE(MID([1]Saisies!$I669,7,2)+100,MID([1]Saisies!$I669,4,2),MID([1]Saisies!$I669,1,2)),"")</f>
        <v/>
      </c>
      <c r="L668" s="3" t="str">
        <f>IFERROR(DATE(MID([1]Saisies!$I669,18,2)+100,MID([1]Saisies!$I669,15,2),MID([1]Saisies!$I669,12,2)),"")</f>
        <v/>
      </c>
      <c r="M668" s="4" t="str">
        <f t="shared" si="5"/>
        <v/>
      </c>
      <c r="N668" s="4" t="str">
        <f>IFERROR(VLOOKUP(INDEX(TYPE_ABS,MATCH(K668,DATE_DEB,0)),[1]!Tableau1[[#All],[TYPE_Abs]:[CODE_ABRG]],2),"")</f>
        <v/>
      </c>
    </row>
    <row r="669" spans="11:14" x14ac:dyDescent="0.25">
      <c r="K669" s="3" t="str">
        <f>IFERROR(DATE(MID([1]Saisies!$I670,7,2)+100,MID([1]Saisies!$I670,4,2),MID([1]Saisies!$I670,1,2)),"")</f>
        <v/>
      </c>
      <c r="L669" s="3" t="str">
        <f>IFERROR(DATE(MID([1]Saisies!$I670,18,2)+100,MID([1]Saisies!$I670,15,2),MID([1]Saisies!$I670,12,2)),"")</f>
        <v/>
      </c>
      <c r="M669" s="4" t="str">
        <f t="shared" si="5"/>
        <v/>
      </c>
      <c r="N669" s="4" t="str">
        <f>IFERROR(VLOOKUP(INDEX(TYPE_ABS,MATCH(K669,DATE_DEB,0)),[1]!Tableau1[[#All],[TYPE_Abs]:[CODE_ABRG]],2),"")</f>
        <v/>
      </c>
    </row>
    <row r="670" spans="11:14" x14ac:dyDescent="0.25">
      <c r="K670" s="3" t="str">
        <f>IFERROR(DATE(MID([1]Saisies!$I671,7,2)+100,MID([1]Saisies!$I671,4,2),MID([1]Saisies!$I671,1,2)),"")</f>
        <v/>
      </c>
      <c r="L670" s="3" t="str">
        <f>IFERROR(DATE(MID([1]Saisies!$I671,18,2)+100,MID([1]Saisies!$I671,15,2),MID([1]Saisies!$I671,12,2)),"")</f>
        <v/>
      </c>
      <c r="M670" s="4" t="str">
        <f t="shared" si="5"/>
        <v/>
      </c>
      <c r="N670" s="4" t="str">
        <f>IFERROR(VLOOKUP(INDEX(TYPE_ABS,MATCH(K670,DATE_DEB,0)),[1]!Tableau1[[#All],[TYPE_Abs]:[CODE_ABRG]],2),"")</f>
        <v/>
      </c>
    </row>
    <row r="671" spans="11:14" x14ac:dyDescent="0.25">
      <c r="K671" s="3" t="str">
        <f>IFERROR(DATE(MID([1]Saisies!$I672,7,2)+100,MID([1]Saisies!$I672,4,2),MID([1]Saisies!$I672,1,2)),"")</f>
        <v/>
      </c>
      <c r="L671" s="3" t="str">
        <f>IFERROR(DATE(MID([1]Saisies!$I672,18,2)+100,MID([1]Saisies!$I672,15,2),MID([1]Saisies!$I672,12,2)),"")</f>
        <v/>
      </c>
      <c r="M671" s="4" t="str">
        <f t="shared" si="5"/>
        <v/>
      </c>
      <c r="N671" s="4" t="str">
        <f>IFERROR(VLOOKUP(INDEX(TYPE_ABS,MATCH(K671,DATE_DEB,0)),[1]!Tableau1[[#All],[TYPE_Abs]:[CODE_ABRG]],2),"")</f>
        <v/>
      </c>
    </row>
    <row r="672" spans="11:14" x14ac:dyDescent="0.25">
      <c r="K672" s="3" t="str">
        <f>IFERROR(DATE(MID([1]Saisies!$I673,7,2)+100,MID([1]Saisies!$I673,4,2),MID([1]Saisies!$I673,1,2)),"")</f>
        <v/>
      </c>
      <c r="L672" s="3" t="str">
        <f>IFERROR(DATE(MID([1]Saisies!$I673,18,2)+100,MID([1]Saisies!$I673,15,2),MID([1]Saisies!$I673,12,2)),"")</f>
        <v/>
      </c>
      <c r="M672" s="4" t="str">
        <f t="shared" si="5"/>
        <v/>
      </c>
      <c r="N672" s="4" t="str">
        <f>IFERROR(VLOOKUP(INDEX(TYPE_ABS,MATCH(K672,DATE_DEB,0)),[1]!Tableau1[[#All],[TYPE_Abs]:[CODE_ABRG]],2),"")</f>
        <v/>
      </c>
    </row>
    <row r="673" spans="11:14" x14ac:dyDescent="0.25">
      <c r="K673" s="3" t="str">
        <f>IFERROR(DATE(MID([1]Saisies!$I674,7,2)+100,MID([1]Saisies!$I674,4,2),MID([1]Saisies!$I674,1,2)),"")</f>
        <v/>
      </c>
      <c r="L673" s="3" t="str">
        <f>IFERROR(DATE(MID([1]Saisies!$I674,18,2)+100,MID([1]Saisies!$I674,15,2),MID([1]Saisies!$I674,12,2)),"")</f>
        <v/>
      </c>
      <c r="M673" s="4" t="str">
        <f t="shared" si="5"/>
        <v/>
      </c>
      <c r="N673" s="4" t="str">
        <f>IFERROR(VLOOKUP(INDEX(TYPE_ABS,MATCH(K673,DATE_DEB,0)),[1]!Tableau1[[#All],[TYPE_Abs]:[CODE_ABRG]],2),"")</f>
        <v/>
      </c>
    </row>
    <row r="674" spans="11:14" x14ac:dyDescent="0.25">
      <c r="K674" s="3" t="str">
        <f>IFERROR(DATE(MID([1]Saisies!$I675,7,2)+100,MID([1]Saisies!$I675,4,2),MID([1]Saisies!$I675,1,2)),"")</f>
        <v/>
      </c>
      <c r="L674" s="3" t="str">
        <f>IFERROR(DATE(MID([1]Saisies!$I675,18,2)+100,MID([1]Saisies!$I675,15,2),MID([1]Saisies!$I675,12,2)),"")</f>
        <v/>
      </c>
      <c r="M674" s="4" t="str">
        <f t="shared" ref="M674:M737" si="6">IFERROR(INDEX(SALARIES,MATCH(K674,DATE_DEB,0)),"")</f>
        <v/>
      </c>
      <c r="N674" s="4" t="str">
        <f>IFERROR(VLOOKUP(INDEX(TYPE_ABS,MATCH(K674,DATE_DEB,0)),[1]!Tableau1[[#All],[TYPE_Abs]:[CODE_ABRG]],2),"")</f>
        <v/>
      </c>
    </row>
    <row r="675" spans="11:14" x14ac:dyDescent="0.25">
      <c r="K675" s="3" t="str">
        <f>IFERROR(DATE(MID([1]Saisies!$I676,7,2)+100,MID([1]Saisies!$I676,4,2),MID([1]Saisies!$I676,1,2)),"")</f>
        <v/>
      </c>
      <c r="L675" s="3" t="str">
        <f>IFERROR(DATE(MID([1]Saisies!$I676,18,2)+100,MID([1]Saisies!$I676,15,2),MID([1]Saisies!$I676,12,2)),"")</f>
        <v/>
      </c>
      <c r="M675" s="4" t="str">
        <f t="shared" si="6"/>
        <v/>
      </c>
      <c r="N675" s="4" t="str">
        <f>IFERROR(VLOOKUP(INDEX(TYPE_ABS,MATCH(K675,DATE_DEB,0)),[1]!Tableau1[[#All],[TYPE_Abs]:[CODE_ABRG]],2),"")</f>
        <v/>
      </c>
    </row>
    <row r="676" spans="11:14" x14ac:dyDescent="0.25">
      <c r="K676" s="3" t="str">
        <f>IFERROR(DATE(MID([1]Saisies!$I677,7,2)+100,MID([1]Saisies!$I677,4,2),MID([1]Saisies!$I677,1,2)),"")</f>
        <v/>
      </c>
      <c r="L676" s="3" t="str">
        <f>IFERROR(DATE(MID([1]Saisies!$I677,18,2)+100,MID([1]Saisies!$I677,15,2),MID([1]Saisies!$I677,12,2)),"")</f>
        <v/>
      </c>
      <c r="M676" s="4" t="str">
        <f t="shared" si="6"/>
        <v/>
      </c>
      <c r="N676" s="4" t="str">
        <f>IFERROR(VLOOKUP(INDEX(TYPE_ABS,MATCH(K676,DATE_DEB,0)),[1]!Tableau1[[#All],[TYPE_Abs]:[CODE_ABRG]],2),"")</f>
        <v/>
      </c>
    </row>
    <row r="677" spans="11:14" x14ac:dyDescent="0.25">
      <c r="K677" s="3" t="str">
        <f>IFERROR(DATE(MID([1]Saisies!$I678,7,2)+100,MID([1]Saisies!$I678,4,2),MID([1]Saisies!$I678,1,2)),"")</f>
        <v/>
      </c>
      <c r="L677" s="3" t="str">
        <f>IFERROR(DATE(MID([1]Saisies!$I678,18,2)+100,MID([1]Saisies!$I678,15,2),MID([1]Saisies!$I678,12,2)),"")</f>
        <v/>
      </c>
      <c r="M677" s="4" t="str">
        <f t="shared" si="6"/>
        <v/>
      </c>
      <c r="N677" s="4" t="str">
        <f>IFERROR(VLOOKUP(INDEX(TYPE_ABS,MATCH(K677,DATE_DEB,0)),[1]!Tableau1[[#All],[TYPE_Abs]:[CODE_ABRG]],2),"")</f>
        <v/>
      </c>
    </row>
    <row r="678" spans="11:14" x14ac:dyDescent="0.25">
      <c r="K678" s="3" t="str">
        <f>IFERROR(DATE(MID([1]Saisies!$I679,7,2)+100,MID([1]Saisies!$I679,4,2),MID([1]Saisies!$I679,1,2)),"")</f>
        <v/>
      </c>
      <c r="L678" s="3" t="str">
        <f>IFERROR(DATE(MID([1]Saisies!$I679,18,2)+100,MID([1]Saisies!$I679,15,2),MID([1]Saisies!$I679,12,2)),"")</f>
        <v/>
      </c>
      <c r="M678" s="4" t="str">
        <f t="shared" si="6"/>
        <v/>
      </c>
      <c r="N678" s="4" t="str">
        <f>IFERROR(VLOOKUP(INDEX(TYPE_ABS,MATCH(K678,DATE_DEB,0)),[1]!Tableau1[[#All],[TYPE_Abs]:[CODE_ABRG]],2),"")</f>
        <v/>
      </c>
    </row>
    <row r="679" spans="11:14" x14ac:dyDescent="0.25">
      <c r="K679" s="3" t="str">
        <f>IFERROR(DATE(MID([1]Saisies!$I680,7,2)+100,MID([1]Saisies!$I680,4,2),MID([1]Saisies!$I680,1,2)),"")</f>
        <v/>
      </c>
      <c r="L679" s="3" t="str">
        <f>IFERROR(DATE(MID([1]Saisies!$I680,18,2)+100,MID([1]Saisies!$I680,15,2),MID([1]Saisies!$I680,12,2)),"")</f>
        <v/>
      </c>
      <c r="M679" s="4" t="str">
        <f t="shared" si="6"/>
        <v/>
      </c>
      <c r="N679" s="4" t="str">
        <f>IFERROR(VLOOKUP(INDEX(TYPE_ABS,MATCH(K679,DATE_DEB,0)),[1]!Tableau1[[#All],[TYPE_Abs]:[CODE_ABRG]],2),"")</f>
        <v/>
      </c>
    </row>
    <row r="680" spans="11:14" x14ac:dyDescent="0.25">
      <c r="K680" s="3" t="str">
        <f>IFERROR(DATE(MID([1]Saisies!$I681,7,2)+100,MID([1]Saisies!$I681,4,2),MID([1]Saisies!$I681,1,2)),"")</f>
        <v/>
      </c>
      <c r="L680" s="3" t="str">
        <f>IFERROR(DATE(MID([1]Saisies!$I681,18,2)+100,MID([1]Saisies!$I681,15,2),MID([1]Saisies!$I681,12,2)),"")</f>
        <v/>
      </c>
      <c r="M680" s="4" t="str">
        <f t="shared" si="6"/>
        <v/>
      </c>
      <c r="N680" s="4" t="str">
        <f>IFERROR(VLOOKUP(INDEX(TYPE_ABS,MATCH(K680,DATE_DEB,0)),[1]!Tableau1[[#All],[TYPE_Abs]:[CODE_ABRG]],2),"")</f>
        <v/>
      </c>
    </row>
    <row r="681" spans="11:14" x14ac:dyDescent="0.25">
      <c r="K681" s="3" t="str">
        <f>IFERROR(DATE(MID([1]Saisies!$I682,7,2)+100,MID([1]Saisies!$I682,4,2),MID([1]Saisies!$I682,1,2)),"")</f>
        <v/>
      </c>
      <c r="L681" s="3" t="str">
        <f>IFERROR(DATE(MID([1]Saisies!$I682,18,2)+100,MID([1]Saisies!$I682,15,2),MID([1]Saisies!$I682,12,2)),"")</f>
        <v/>
      </c>
      <c r="M681" s="4" t="str">
        <f t="shared" si="6"/>
        <v/>
      </c>
      <c r="N681" s="4" t="str">
        <f>IFERROR(VLOOKUP(INDEX(TYPE_ABS,MATCH(K681,DATE_DEB,0)),[1]!Tableau1[[#All],[TYPE_Abs]:[CODE_ABRG]],2),"")</f>
        <v/>
      </c>
    </row>
    <row r="682" spans="11:14" x14ac:dyDescent="0.25">
      <c r="K682" s="3" t="str">
        <f>IFERROR(DATE(MID([1]Saisies!$I683,7,2)+100,MID([1]Saisies!$I683,4,2),MID([1]Saisies!$I683,1,2)),"")</f>
        <v/>
      </c>
      <c r="L682" s="3" t="str">
        <f>IFERROR(DATE(MID([1]Saisies!$I683,18,2)+100,MID([1]Saisies!$I683,15,2),MID([1]Saisies!$I683,12,2)),"")</f>
        <v/>
      </c>
      <c r="M682" s="4" t="str">
        <f t="shared" si="6"/>
        <v/>
      </c>
      <c r="N682" s="4" t="str">
        <f>IFERROR(VLOOKUP(INDEX(TYPE_ABS,MATCH(K682,DATE_DEB,0)),[1]!Tableau1[[#All],[TYPE_Abs]:[CODE_ABRG]],2),"")</f>
        <v/>
      </c>
    </row>
    <row r="683" spans="11:14" x14ac:dyDescent="0.25">
      <c r="K683" s="3" t="str">
        <f>IFERROR(DATE(MID([1]Saisies!$I684,7,2)+100,MID([1]Saisies!$I684,4,2),MID([1]Saisies!$I684,1,2)),"")</f>
        <v/>
      </c>
      <c r="L683" s="3" t="str">
        <f>IFERROR(DATE(MID([1]Saisies!$I684,18,2)+100,MID([1]Saisies!$I684,15,2),MID([1]Saisies!$I684,12,2)),"")</f>
        <v/>
      </c>
      <c r="M683" s="4" t="str">
        <f t="shared" si="6"/>
        <v/>
      </c>
      <c r="N683" s="4" t="str">
        <f>IFERROR(VLOOKUP(INDEX(TYPE_ABS,MATCH(K683,DATE_DEB,0)),[1]!Tableau1[[#All],[TYPE_Abs]:[CODE_ABRG]],2),"")</f>
        <v/>
      </c>
    </row>
    <row r="684" spans="11:14" x14ac:dyDescent="0.25">
      <c r="K684" s="3" t="str">
        <f>IFERROR(DATE(MID([1]Saisies!$I685,7,2)+100,MID([1]Saisies!$I685,4,2),MID([1]Saisies!$I685,1,2)),"")</f>
        <v/>
      </c>
      <c r="L684" s="3" t="str">
        <f>IFERROR(DATE(MID([1]Saisies!$I685,18,2)+100,MID([1]Saisies!$I685,15,2),MID([1]Saisies!$I685,12,2)),"")</f>
        <v/>
      </c>
      <c r="M684" s="4" t="str">
        <f t="shared" si="6"/>
        <v/>
      </c>
      <c r="N684" s="4" t="str">
        <f>IFERROR(VLOOKUP(INDEX(TYPE_ABS,MATCH(K684,DATE_DEB,0)),[1]!Tableau1[[#All],[TYPE_Abs]:[CODE_ABRG]],2),"")</f>
        <v/>
      </c>
    </row>
    <row r="685" spans="11:14" x14ac:dyDescent="0.25">
      <c r="K685" s="3" t="str">
        <f>IFERROR(DATE(MID([1]Saisies!$I686,7,2)+100,MID([1]Saisies!$I686,4,2),MID([1]Saisies!$I686,1,2)),"")</f>
        <v/>
      </c>
      <c r="L685" s="3" t="str">
        <f>IFERROR(DATE(MID([1]Saisies!$I686,18,2)+100,MID([1]Saisies!$I686,15,2),MID([1]Saisies!$I686,12,2)),"")</f>
        <v/>
      </c>
      <c r="M685" s="4" t="str">
        <f t="shared" si="6"/>
        <v/>
      </c>
      <c r="N685" s="4" t="str">
        <f>IFERROR(VLOOKUP(INDEX(TYPE_ABS,MATCH(K685,DATE_DEB,0)),[1]!Tableau1[[#All],[TYPE_Abs]:[CODE_ABRG]],2),"")</f>
        <v/>
      </c>
    </row>
    <row r="686" spans="11:14" x14ac:dyDescent="0.25">
      <c r="K686" s="3" t="str">
        <f>IFERROR(DATE(MID([1]Saisies!$I687,7,2)+100,MID([1]Saisies!$I687,4,2),MID([1]Saisies!$I687,1,2)),"")</f>
        <v/>
      </c>
      <c r="L686" s="3" t="str">
        <f>IFERROR(DATE(MID([1]Saisies!$I687,18,2)+100,MID([1]Saisies!$I687,15,2),MID([1]Saisies!$I687,12,2)),"")</f>
        <v/>
      </c>
      <c r="M686" s="4" t="str">
        <f t="shared" si="6"/>
        <v/>
      </c>
      <c r="N686" s="4" t="str">
        <f>IFERROR(VLOOKUP(INDEX(TYPE_ABS,MATCH(K686,DATE_DEB,0)),[1]!Tableau1[[#All],[TYPE_Abs]:[CODE_ABRG]],2),"")</f>
        <v/>
      </c>
    </row>
    <row r="687" spans="11:14" x14ac:dyDescent="0.25">
      <c r="K687" s="3" t="str">
        <f>IFERROR(DATE(MID([1]Saisies!$I688,7,2)+100,MID([1]Saisies!$I688,4,2),MID([1]Saisies!$I688,1,2)),"")</f>
        <v/>
      </c>
      <c r="L687" s="3" t="str">
        <f>IFERROR(DATE(MID([1]Saisies!$I688,18,2)+100,MID([1]Saisies!$I688,15,2),MID([1]Saisies!$I688,12,2)),"")</f>
        <v/>
      </c>
      <c r="M687" s="4" t="str">
        <f t="shared" si="6"/>
        <v/>
      </c>
      <c r="N687" s="4" t="str">
        <f>IFERROR(VLOOKUP(INDEX(TYPE_ABS,MATCH(K687,DATE_DEB,0)),[1]!Tableau1[[#All],[TYPE_Abs]:[CODE_ABRG]],2),"")</f>
        <v/>
      </c>
    </row>
    <row r="688" spans="11:14" x14ac:dyDescent="0.25">
      <c r="K688" s="3" t="str">
        <f>IFERROR(DATE(MID([1]Saisies!$I689,7,2)+100,MID([1]Saisies!$I689,4,2),MID([1]Saisies!$I689,1,2)),"")</f>
        <v/>
      </c>
      <c r="L688" s="3" t="str">
        <f>IFERROR(DATE(MID([1]Saisies!$I689,18,2)+100,MID([1]Saisies!$I689,15,2),MID([1]Saisies!$I689,12,2)),"")</f>
        <v/>
      </c>
      <c r="M688" s="4" t="str">
        <f t="shared" si="6"/>
        <v/>
      </c>
      <c r="N688" s="4" t="str">
        <f>IFERROR(VLOOKUP(INDEX(TYPE_ABS,MATCH(K688,DATE_DEB,0)),[1]!Tableau1[[#All],[TYPE_Abs]:[CODE_ABRG]],2),"")</f>
        <v/>
      </c>
    </row>
    <row r="689" spans="11:14" x14ac:dyDescent="0.25">
      <c r="K689" s="3" t="str">
        <f>IFERROR(DATE(MID([1]Saisies!$I690,7,2)+100,MID([1]Saisies!$I690,4,2),MID([1]Saisies!$I690,1,2)),"")</f>
        <v/>
      </c>
      <c r="L689" s="3" t="str">
        <f>IFERROR(DATE(MID([1]Saisies!$I690,18,2)+100,MID([1]Saisies!$I690,15,2),MID([1]Saisies!$I690,12,2)),"")</f>
        <v/>
      </c>
      <c r="M689" s="4" t="str">
        <f t="shared" si="6"/>
        <v/>
      </c>
      <c r="N689" s="4" t="str">
        <f>IFERROR(VLOOKUP(INDEX(TYPE_ABS,MATCH(K689,DATE_DEB,0)),[1]!Tableau1[[#All],[TYPE_Abs]:[CODE_ABRG]],2),"")</f>
        <v/>
      </c>
    </row>
    <row r="690" spans="11:14" x14ac:dyDescent="0.25">
      <c r="K690" s="3" t="str">
        <f>IFERROR(DATE(MID([1]Saisies!$I691,7,2)+100,MID([1]Saisies!$I691,4,2),MID([1]Saisies!$I691,1,2)),"")</f>
        <v/>
      </c>
      <c r="L690" s="3" t="str">
        <f>IFERROR(DATE(MID([1]Saisies!$I691,18,2)+100,MID([1]Saisies!$I691,15,2),MID([1]Saisies!$I691,12,2)),"")</f>
        <v/>
      </c>
      <c r="M690" s="4" t="str">
        <f t="shared" si="6"/>
        <v/>
      </c>
      <c r="N690" s="4" t="str">
        <f>IFERROR(VLOOKUP(INDEX(TYPE_ABS,MATCH(K690,DATE_DEB,0)),[1]!Tableau1[[#All],[TYPE_Abs]:[CODE_ABRG]],2),"")</f>
        <v/>
      </c>
    </row>
    <row r="691" spans="11:14" x14ac:dyDescent="0.25">
      <c r="K691" s="3" t="str">
        <f>IFERROR(DATE(MID([1]Saisies!$I692,7,2)+100,MID([1]Saisies!$I692,4,2),MID([1]Saisies!$I692,1,2)),"")</f>
        <v/>
      </c>
      <c r="L691" s="3" t="str">
        <f>IFERROR(DATE(MID([1]Saisies!$I692,18,2)+100,MID([1]Saisies!$I692,15,2),MID([1]Saisies!$I692,12,2)),"")</f>
        <v/>
      </c>
      <c r="M691" s="4" t="str">
        <f t="shared" si="6"/>
        <v/>
      </c>
      <c r="N691" s="4" t="str">
        <f>IFERROR(VLOOKUP(INDEX(TYPE_ABS,MATCH(K691,DATE_DEB,0)),[1]!Tableau1[[#All],[TYPE_Abs]:[CODE_ABRG]],2),"")</f>
        <v/>
      </c>
    </row>
    <row r="692" spans="11:14" x14ac:dyDescent="0.25">
      <c r="K692" s="3" t="str">
        <f>IFERROR(DATE(MID([1]Saisies!$I693,7,2)+100,MID([1]Saisies!$I693,4,2),MID([1]Saisies!$I693,1,2)),"")</f>
        <v/>
      </c>
      <c r="L692" s="3" t="str">
        <f>IFERROR(DATE(MID([1]Saisies!$I693,18,2)+100,MID([1]Saisies!$I693,15,2),MID([1]Saisies!$I693,12,2)),"")</f>
        <v/>
      </c>
      <c r="M692" s="4" t="str">
        <f t="shared" si="6"/>
        <v/>
      </c>
      <c r="N692" s="4" t="str">
        <f>IFERROR(VLOOKUP(INDEX(TYPE_ABS,MATCH(K692,DATE_DEB,0)),[1]!Tableau1[[#All],[TYPE_Abs]:[CODE_ABRG]],2),"")</f>
        <v/>
      </c>
    </row>
    <row r="693" spans="11:14" x14ac:dyDescent="0.25">
      <c r="K693" s="3" t="str">
        <f>IFERROR(DATE(MID([1]Saisies!$I694,7,2)+100,MID([1]Saisies!$I694,4,2),MID([1]Saisies!$I694,1,2)),"")</f>
        <v/>
      </c>
      <c r="L693" s="3" t="str">
        <f>IFERROR(DATE(MID([1]Saisies!$I694,18,2)+100,MID([1]Saisies!$I694,15,2),MID([1]Saisies!$I694,12,2)),"")</f>
        <v/>
      </c>
      <c r="M693" s="4" t="str">
        <f t="shared" si="6"/>
        <v/>
      </c>
      <c r="N693" s="4" t="str">
        <f>IFERROR(VLOOKUP(INDEX(TYPE_ABS,MATCH(K693,DATE_DEB,0)),[1]!Tableau1[[#All],[TYPE_Abs]:[CODE_ABRG]],2),"")</f>
        <v/>
      </c>
    </row>
    <row r="694" spans="11:14" x14ac:dyDescent="0.25">
      <c r="K694" s="3" t="str">
        <f>IFERROR(DATE(MID([1]Saisies!$I695,7,2)+100,MID([1]Saisies!$I695,4,2),MID([1]Saisies!$I695,1,2)),"")</f>
        <v/>
      </c>
      <c r="L694" s="3" t="str">
        <f>IFERROR(DATE(MID([1]Saisies!$I695,18,2)+100,MID([1]Saisies!$I695,15,2),MID([1]Saisies!$I695,12,2)),"")</f>
        <v/>
      </c>
      <c r="M694" s="4" t="str">
        <f t="shared" si="6"/>
        <v/>
      </c>
      <c r="N694" s="4" t="str">
        <f>IFERROR(VLOOKUP(INDEX(TYPE_ABS,MATCH(K694,DATE_DEB,0)),[1]!Tableau1[[#All],[TYPE_Abs]:[CODE_ABRG]],2),"")</f>
        <v/>
      </c>
    </row>
    <row r="695" spans="11:14" x14ac:dyDescent="0.25">
      <c r="K695" s="3" t="str">
        <f>IFERROR(DATE(MID([1]Saisies!$I696,7,2)+100,MID([1]Saisies!$I696,4,2),MID([1]Saisies!$I696,1,2)),"")</f>
        <v/>
      </c>
      <c r="L695" s="3" t="str">
        <f>IFERROR(DATE(MID([1]Saisies!$I696,18,2)+100,MID([1]Saisies!$I696,15,2),MID([1]Saisies!$I696,12,2)),"")</f>
        <v/>
      </c>
      <c r="M695" s="4" t="str">
        <f t="shared" si="6"/>
        <v/>
      </c>
      <c r="N695" s="4" t="str">
        <f>IFERROR(VLOOKUP(INDEX(TYPE_ABS,MATCH(K695,DATE_DEB,0)),[1]!Tableau1[[#All],[TYPE_Abs]:[CODE_ABRG]],2),"")</f>
        <v/>
      </c>
    </row>
    <row r="696" spans="11:14" x14ac:dyDescent="0.25">
      <c r="K696" s="3" t="str">
        <f>IFERROR(DATE(MID([1]Saisies!$I697,7,2)+100,MID([1]Saisies!$I697,4,2),MID([1]Saisies!$I697,1,2)),"")</f>
        <v/>
      </c>
      <c r="L696" s="3" t="str">
        <f>IFERROR(DATE(MID([1]Saisies!$I697,18,2)+100,MID([1]Saisies!$I697,15,2),MID([1]Saisies!$I697,12,2)),"")</f>
        <v/>
      </c>
      <c r="M696" s="4" t="str">
        <f t="shared" si="6"/>
        <v/>
      </c>
      <c r="N696" s="4" t="str">
        <f>IFERROR(VLOOKUP(INDEX(TYPE_ABS,MATCH(K696,DATE_DEB,0)),[1]!Tableau1[[#All],[TYPE_Abs]:[CODE_ABRG]],2),"")</f>
        <v/>
      </c>
    </row>
    <row r="697" spans="11:14" x14ac:dyDescent="0.25">
      <c r="K697" s="3" t="str">
        <f>IFERROR(DATE(MID([1]Saisies!$I698,7,2)+100,MID([1]Saisies!$I698,4,2),MID([1]Saisies!$I698,1,2)),"")</f>
        <v/>
      </c>
      <c r="L697" s="3" t="str">
        <f>IFERROR(DATE(MID([1]Saisies!$I698,18,2)+100,MID([1]Saisies!$I698,15,2),MID([1]Saisies!$I698,12,2)),"")</f>
        <v/>
      </c>
      <c r="M697" s="4" t="str">
        <f t="shared" si="6"/>
        <v/>
      </c>
      <c r="N697" s="4" t="str">
        <f>IFERROR(VLOOKUP(INDEX(TYPE_ABS,MATCH(K697,DATE_DEB,0)),[1]!Tableau1[[#All],[TYPE_Abs]:[CODE_ABRG]],2),"")</f>
        <v/>
      </c>
    </row>
    <row r="698" spans="11:14" x14ac:dyDescent="0.25">
      <c r="K698" s="3" t="str">
        <f>IFERROR(DATE(MID([1]Saisies!$I699,7,2)+100,MID([1]Saisies!$I699,4,2),MID([1]Saisies!$I699,1,2)),"")</f>
        <v/>
      </c>
      <c r="L698" s="3" t="str">
        <f>IFERROR(DATE(MID([1]Saisies!$I699,18,2)+100,MID([1]Saisies!$I699,15,2),MID([1]Saisies!$I699,12,2)),"")</f>
        <v/>
      </c>
      <c r="M698" s="4" t="str">
        <f t="shared" si="6"/>
        <v/>
      </c>
      <c r="N698" s="4" t="str">
        <f>IFERROR(VLOOKUP(INDEX(TYPE_ABS,MATCH(K698,DATE_DEB,0)),[1]!Tableau1[[#All],[TYPE_Abs]:[CODE_ABRG]],2),"")</f>
        <v/>
      </c>
    </row>
    <row r="699" spans="11:14" x14ac:dyDescent="0.25">
      <c r="K699" s="3" t="str">
        <f>IFERROR(DATE(MID([1]Saisies!$I700,7,2)+100,MID([1]Saisies!$I700,4,2),MID([1]Saisies!$I700,1,2)),"")</f>
        <v/>
      </c>
      <c r="L699" s="3" t="str">
        <f>IFERROR(DATE(MID([1]Saisies!$I700,18,2)+100,MID([1]Saisies!$I700,15,2),MID([1]Saisies!$I700,12,2)),"")</f>
        <v/>
      </c>
      <c r="M699" s="4" t="str">
        <f t="shared" si="6"/>
        <v/>
      </c>
      <c r="N699" s="4" t="str">
        <f>IFERROR(VLOOKUP(INDEX(TYPE_ABS,MATCH(K699,DATE_DEB,0)),[1]!Tableau1[[#All],[TYPE_Abs]:[CODE_ABRG]],2),"")</f>
        <v/>
      </c>
    </row>
    <row r="700" spans="11:14" x14ac:dyDescent="0.25">
      <c r="K700" s="3" t="str">
        <f>IFERROR(DATE(MID([1]Saisies!$I701,7,2)+100,MID([1]Saisies!$I701,4,2),MID([1]Saisies!$I701,1,2)),"")</f>
        <v/>
      </c>
      <c r="L700" s="3" t="str">
        <f>IFERROR(DATE(MID([1]Saisies!$I701,18,2)+100,MID([1]Saisies!$I701,15,2),MID([1]Saisies!$I701,12,2)),"")</f>
        <v/>
      </c>
      <c r="M700" s="4" t="str">
        <f t="shared" si="6"/>
        <v/>
      </c>
      <c r="N700" s="4" t="str">
        <f>IFERROR(VLOOKUP(INDEX(TYPE_ABS,MATCH(K700,DATE_DEB,0)),[1]!Tableau1[[#All],[TYPE_Abs]:[CODE_ABRG]],2),"")</f>
        <v/>
      </c>
    </row>
    <row r="701" spans="11:14" x14ac:dyDescent="0.25">
      <c r="K701" s="3" t="str">
        <f>IFERROR(DATE(MID([1]Saisies!$I702,7,2)+100,MID([1]Saisies!$I702,4,2),MID([1]Saisies!$I702,1,2)),"")</f>
        <v/>
      </c>
      <c r="L701" s="3" t="str">
        <f>IFERROR(DATE(MID([1]Saisies!$I702,18,2)+100,MID([1]Saisies!$I702,15,2),MID([1]Saisies!$I702,12,2)),"")</f>
        <v/>
      </c>
      <c r="M701" s="4" t="str">
        <f t="shared" si="6"/>
        <v/>
      </c>
      <c r="N701" s="4" t="str">
        <f>IFERROR(VLOOKUP(INDEX(TYPE_ABS,MATCH(K701,DATE_DEB,0)),[1]!Tableau1[[#All],[TYPE_Abs]:[CODE_ABRG]],2),"")</f>
        <v/>
      </c>
    </row>
    <row r="702" spans="11:14" x14ac:dyDescent="0.25">
      <c r="K702" s="3" t="str">
        <f>IFERROR(DATE(MID([1]Saisies!$I703,7,2)+100,MID([1]Saisies!$I703,4,2),MID([1]Saisies!$I703,1,2)),"")</f>
        <v/>
      </c>
      <c r="L702" s="3" t="str">
        <f>IFERROR(DATE(MID([1]Saisies!$I703,18,2)+100,MID([1]Saisies!$I703,15,2),MID([1]Saisies!$I703,12,2)),"")</f>
        <v/>
      </c>
      <c r="M702" s="4" t="str">
        <f t="shared" si="6"/>
        <v/>
      </c>
      <c r="N702" s="4" t="str">
        <f>IFERROR(VLOOKUP(INDEX(TYPE_ABS,MATCH(K702,DATE_DEB,0)),[1]!Tableau1[[#All],[TYPE_Abs]:[CODE_ABRG]],2),"")</f>
        <v/>
      </c>
    </row>
    <row r="703" spans="11:14" x14ac:dyDescent="0.25">
      <c r="K703" s="3" t="str">
        <f>IFERROR(DATE(MID([1]Saisies!$I704,7,2)+100,MID([1]Saisies!$I704,4,2),MID([1]Saisies!$I704,1,2)),"")</f>
        <v/>
      </c>
      <c r="L703" s="3" t="str">
        <f>IFERROR(DATE(MID([1]Saisies!$I704,18,2)+100,MID([1]Saisies!$I704,15,2),MID([1]Saisies!$I704,12,2)),"")</f>
        <v/>
      </c>
      <c r="M703" s="4" t="str">
        <f t="shared" si="6"/>
        <v/>
      </c>
      <c r="N703" s="4" t="str">
        <f>IFERROR(VLOOKUP(INDEX(TYPE_ABS,MATCH(K703,DATE_DEB,0)),[1]!Tableau1[[#All],[TYPE_Abs]:[CODE_ABRG]],2),"")</f>
        <v/>
      </c>
    </row>
    <row r="704" spans="11:14" x14ac:dyDescent="0.25">
      <c r="K704" s="3" t="str">
        <f>IFERROR(DATE(MID([1]Saisies!$I705,7,2)+100,MID([1]Saisies!$I705,4,2),MID([1]Saisies!$I705,1,2)),"")</f>
        <v/>
      </c>
      <c r="L704" s="3" t="str">
        <f>IFERROR(DATE(MID([1]Saisies!$I705,18,2)+100,MID([1]Saisies!$I705,15,2),MID([1]Saisies!$I705,12,2)),"")</f>
        <v/>
      </c>
      <c r="M704" s="4" t="str">
        <f t="shared" si="6"/>
        <v/>
      </c>
      <c r="N704" s="4" t="str">
        <f>IFERROR(VLOOKUP(INDEX(TYPE_ABS,MATCH(K704,DATE_DEB,0)),[1]!Tableau1[[#All],[TYPE_Abs]:[CODE_ABRG]],2),"")</f>
        <v/>
      </c>
    </row>
    <row r="705" spans="11:14" x14ac:dyDescent="0.25">
      <c r="K705" s="3" t="str">
        <f>IFERROR(DATE(MID([1]Saisies!$I706,7,2)+100,MID([1]Saisies!$I706,4,2),MID([1]Saisies!$I706,1,2)),"")</f>
        <v/>
      </c>
      <c r="L705" s="3" t="str">
        <f>IFERROR(DATE(MID([1]Saisies!$I706,18,2)+100,MID([1]Saisies!$I706,15,2),MID([1]Saisies!$I706,12,2)),"")</f>
        <v/>
      </c>
      <c r="M705" s="4" t="str">
        <f t="shared" si="6"/>
        <v/>
      </c>
      <c r="N705" s="4" t="str">
        <f>IFERROR(VLOOKUP(INDEX(TYPE_ABS,MATCH(K705,DATE_DEB,0)),[1]!Tableau1[[#All],[TYPE_Abs]:[CODE_ABRG]],2),"")</f>
        <v/>
      </c>
    </row>
    <row r="706" spans="11:14" x14ac:dyDescent="0.25">
      <c r="K706" s="3" t="str">
        <f>IFERROR(DATE(MID([1]Saisies!$I707,7,2)+100,MID([1]Saisies!$I707,4,2),MID([1]Saisies!$I707,1,2)),"")</f>
        <v/>
      </c>
      <c r="L706" s="3" t="str">
        <f>IFERROR(DATE(MID([1]Saisies!$I707,18,2)+100,MID([1]Saisies!$I707,15,2),MID([1]Saisies!$I707,12,2)),"")</f>
        <v/>
      </c>
      <c r="M706" s="4" t="str">
        <f t="shared" si="6"/>
        <v/>
      </c>
      <c r="N706" s="4" t="str">
        <f>IFERROR(VLOOKUP(INDEX(TYPE_ABS,MATCH(K706,DATE_DEB,0)),[1]!Tableau1[[#All],[TYPE_Abs]:[CODE_ABRG]],2),"")</f>
        <v/>
      </c>
    </row>
    <row r="707" spans="11:14" x14ac:dyDescent="0.25">
      <c r="K707" s="3" t="str">
        <f>IFERROR(DATE(MID([1]Saisies!$I708,7,2)+100,MID([1]Saisies!$I708,4,2),MID([1]Saisies!$I708,1,2)),"")</f>
        <v/>
      </c>
      <c r="L707" s="3" t="str">
        <f>IFERROR(DATE(MID([1]Saisies!$I708,18,2)+100,MID([1]Saisies!$I708,15,2),MID([1]Saisies!$I708,12,2)),"")</f>
        <v/>
      </c>
      <c r="M707" s="4" t="str">
        <f t="shared" si="6"/>
        <v/>
      </c>
      <c r="N707" s="4" t="str">
        <f>IFERROR(VLOOKUP(INDEX(TYPE_ABS,MATCH(K707,DATE_DEB,0)),[1]!Tableau1[[#All],[TYPE_Abs]:[CODE_ABRG]],2),"")</f>
        <v/>
      </c>
    </row>
    <row r="708" spans="11:14" x14ac:dyDescent="0.25">
      <c r="K708" s="3" t="str">
        <f>IFERROR(DATE(MID([1]Saisies!$I709,7,2)+100,MID([1]Saisies!$I709,4,2),MID([1]Saisies!$I709,1,2)),"")</f>
        <v/>
      </c>
      <c r="L708" s="3" t="str">
        <f>IFERROR(DATE(MID([1]Saisies!$I709,18,2)+100,MID([1]Saisies!$I709,15,2),MID([1]Saisies!$I709,12,2)),"")</f>
        <v/>
      </c>
      <c r="M708" s="4" t="str">
        <f t="shared" si="6"/>
        <v/>
      </c>
      <c r="N708" s="4" t="str">
        <f>IFERROR(VLOOKUP(INDEX(TYPE_ABS,MATCH(K708,DATE_DEB,0)),[1]!Tableau1[[#All],[TYPE_Abs]:[CODE_ABRG]],2),"")</f>
        <v/>
      </c>
    </row>
    <row r="709" spans="11:14" x14ac:dyDescent="0.25">
      <c r="K709" s="3" t="str">
        <f>IFERROR(DATE(MID([1]Saisies!$I710,7,2)+100,MID([1]Saisies!$I710,4,2),MID([1]Saisies!$I710,1,2)),"")</f>
        <v/>
      </c>
      <c r="L709" s="3" t="str">
        <f>IFERROR(DATE(MID([1]Saisies!$I710,18,2)+100,MID([1]Saisies!$I710,15,2),MID([1]Saisies!$I710,12,2)),"")</f>
        <v/>
      </c>
      <c r="M709" s="4" t="str">
        <f t="shared" si="6"/>
        <v/>
      </c>
      <c r="N709" s="4" t="str">
        <f>IFERROR(VLOOKUP(INDEX(TYPE_ABS,MATCH(K709,DATE_DEB,0)),[1]!Tableau1[[#All],[TYPE_Abs]:[CODE_ABRG]],2),"")</f>
        <v/>
      </c>
    </row>
    <row r="710" spans="11:14" x14ac:dyDescent="0.25">
      <c r="K710" s="3" t="str">
        <f>IFERROR(DATE(MID([1]Saisies!$I711,7,2)+100,MID([1]Saisies!$I711,4,2),MID([1]Saisies!$I711,1,2)),"")</f>
        <v/>
      </c>
      <c r="L710" s="3" t="str">
        <f>IFERROR(DATE(MID([1]Saisies!$I711,18,2)+100,MID([1]Saisies!$I711,15,2),MID([1]Saisies!$I711,12,2)),"")</f>
        <v/>
      </c>
      <c r="M710" s="4" t="str">
        <f t="shared" si="6"/>
        <v/>
      </c>
      <c r="N710" s="4" t="str">
        <f>IFERROR(VLOOKUP(INDEX(TYPE_ABS,MATCH(K710,DATE_DEB,0)),[1]!Tableau1[[#All],[TYPE_Abs]:[CODE_ABRG]],2),"")</f>
        <v/>
      </c>
    </row>
    <row r="711" spans="11:14" x14ac:dyDescent="0.25">
      <c r="K711" s="3" t="str">
        <f>IFERROR(DATE(MID([1]Saisies!$I712,7,2)+100,MID([1]Saisies!$I712,4,2),MID([1]Saisies!$I712,1,2)),"")</f>
        <v/>
      </c>
      <c r="L711" s="3" t="str">
        <f>IFERROR(DATE(MID([1]Saisies!$I712,18,2)+100,MID([1]Saisies!$I712,15,2),MID([1]Saisies!$I712,12,2)),"")</f>
        <v/>
      </c>
      <c r="M711" s="4" t="str">
        <f t="shared" si="6"/>
        <v/>
      </c>
      <c r="N711" s="4" t="str">
        <f>IFERROR(VLOOKUP(INDEX(TYPE_ABS,MATCH(K711,DATE_DEB,0)),[1]!Tableau1[[#All],[TYPE_Abs]:[CODE_ABRG]],2),"")</f>
        <v/>
      </c>
    </row>
    <row r="712" spans="11:14" x14ac:dyDescent="0.25">
      <c r="K712" s="3" t="str">
        <f>IFERROR(DATE(MID([1]Saisies!$I713,7,2)+100,MID([1]Saisies!$I713,4,2),MID([1]Saisies!$I713,1,2)),"")</f>
        <v/>
      </c>
      <c r="L712" s="3" t="str">
        <f>IFERROR(DATE(MID([1]Saisies!$I713,18,2)+100,MID([1]Saisies!$I713,15,2),MID([1]Saisies!$I713,12,2)),"")</f>
        <v/>
      </c>
      <c r="M712" s="4" t="str">
        <f t="shared" si="6"/>
        <v/>
      </c>
      <c r="N712" s="4" t="str">
        <f>IFERROR(VLOOKUP(INDEX(TYPE_ABS,MATCH(K712,DATE_DEB,0)),[1]!Tableau1[[#All],[TYPE_Abs]:[CODE_ABRG]],2),"")</f>
        <v/>
      </c>
    </row>
    <row r="713" spans="11:14" x14ac:dyDescent="0.25">
      <c r="K713" s="3" t="str">
        <f>IFERROR(DATE(MID([1]Saisies!$I714,7,2)+100,MID([1]Saisies!$I714,4,2),MID([1]Saisies!$I714,1,2)),"")</f>
        <v/>
      </c>
      <c r="L713" s="3" t="str">
        <f>IFERROR(DATE(MID([1]Saisies!$I714,18,2)+100,MID([1]Saisies!$I714,15,2),MID([1]Saisies!$I714,12,2)),"")</f>
        <v/>
      </c>
      <c r="M713" s="4" t="str">
        <f t="shared" si="6"/>
        <v/>
      </c>
      <c r="N713" s="4" t="str">
        <f>IFERROR(VLOOKUP(INDEX(TYPE_ABS,MATCH(K713,DATE_DEB,0)),[1]!Tableau1[[#All],[TYPE_Abs]:[CODE_ABRG]],2),"")</f>
        <v/>
      </c>
    </row>
    <row r="714" spans="11:14" x14ac:dyDescent="0.25">
      <c r="K714" s="3" t="str">
        <f>IFERROR(DATE(MID([1]Saisies!$I715,7,2)+100,MID([1]Saisies!$I715,4,2),MID([1]Saisies!$I715,1,2)),"")</f>
        <v/>
      </c>
      <c r="L714" s="3" t="str">
        <f>IFERROR(DATE(MID([1]Saisies!$I715,18,2)+100,MID([1]Saisies!$I715,15,2),MID([1]Saisies!$I715,12,2)),"")</f>
        <v/>
      </c>
      <c r="M714" s="4" t="str">
        <f t="shared" si="6"/>
        <v/>
      </c>
      <c r="N714" s="4" t="str">
        <f>IFERROR(VLOOKUP(INDEX(TYPE_ABS,MATCH(K714,DATE_DEB,0)),[1]!Tableau1[[#All],[TYPE_Abs]:[CODE_ABRG]],2),"")</f>
        <v/>
      </c>
    </row>
    <row r="715" spans="11:14" x14ac:dyDescent="0.25">
      <c r="K715" s="3" t="str">
        <f>IFERROR(DATE(MID([1]Saisies!$I716,7,2)+100,MID([1]Saisies!$I716,4,2),MID([1]Saisies!$I716,1,2)),"")</f>
        <v/>
      </c>
      <c r="L715" s="3" t="str">
        <f>IFERROR(DATE(MID([1]Saisies!$I716,18,2)+100,MID([1]Saisies!$I716,15,2),MID([1]Saisies!$I716,12,2)),"")</f>
        <v/>
      </c>
      <c r="M715" s="4" t="str">
        <f t="shared" si="6"/>
        <v/>
      </c>
      <c r="N715" s="4" t="str">
        <f>IFERROR(VLOOKUP(INDEX(TYPE_ABS,MATCH(K715,DATE_DEB,0)),[1]!Tableau1[[#All],[TYPE_Abs]:[CODE_ABRG]],2),"")</f>
        <v/>
      </c>
    </row>
    <row r="716" spans="11:14" x14ac:dyDescent="0.25">
      <c r="K716" s="3" t="str">
        <f>IFERROR(DATE(MID([1]Saisies!$I717,7,2)+100,MID([1]Saisies!$I717,4,2),MID([1]Saisies!$I717,1,2)),"")</f>
        <v/>
      </c>
      <c r="L716" s="3" t="str">
        <f>IFERROR(DATE(MID([1]Saisies!$I717,18,2)+100,MID([1]Saisies!$I717,15,2),MID([1]Saisies!$I717,12,2)),"")</f>
        <v/>
      </c>
      <c r="M716" s="4" t="str">
        <f t="shared" si="6"/>
        <v/>
      </c>
      <c r="N716" s="4" t="str">
        <f>IFERROR(VLOOKUP(INDEX(TYPE_ABS,MATCH(K716,DATE_DEB,0)),[1]!Tableau1[[#All],[TYPE_Abs]:[CODE_ABRG]],2),"")</f>
        <v/>
      </c>
    </row>
    <row r="717" spans="11:14" x14ac:dyDescent="0.25">
      <c r="K717" s="3" t="str">
        <f>IFERROR(DATE(MID([1]Saisies!$I718,7,2)+100,MID([1]Saisies!$I718,4,2),MID([1]Saisies!$I718,1,2)),"")</f>
        <v/>
      </c>
      <c r="L717" s="3" t="str">
        <f>IFERROR(DATE(MID([1]Saisies!$I718,18,2)+100,MID([1]Saisies!$I718,15,2),MID([1]Saisies!$I718,12,2)),"")</f>
        <v/>
      </c>
      <c r="M717" s="4" t="str">
        <f t="shared" si="6"/>
        <v/>
      </c>
      <c r="N717" s="4" t="str">
        <f>IFERROR(VLOOKUP(INDEX(TYPE_ABS,MATCH(K717,DATE_DEB,0)),[1]!Tableau1[[#All],[TYPE_Abs]:[CODE_ABRG]],2),"")</f>
        <v/>
      </c>
    </row>
    <row r="718" spans="11:14" x14ac:dyDescent="0.25">
      <c r="K718" s="3" t="str">
        <f>IFERROR(DATE(MID([1]Saisies!$I719,7,2)+100,MID([1]Saisies!$I719,4,2),MID([1]Saisies!$I719,1,2)),"")</f>
        <v/>
      </c>
      <c r="L718" s="3" t="str">
        <f>IFERROR(DATE(MID([1]Saisies!$I719,18,2)+100,MID([1]Saisies!$I719,15,2),MID([1]Saisies!$I719,12,2)),"")</f>
        <v/>
      </c>
      <c r="M718" s="4" t="str">
        <f t="shared" si="6"/>
        <v/>
      </c>
      <c r="N718" s="4" t="str">
        <f>IFERROR(VLOOKUP(INDEX(TYPE_ABS,MATCH(K718,DATE_DEB,0)),[1]!Tableau1[[#All],[TYPE_Abs]:[CODE_ABRG]],2),"")</f>
        <v/>
      </c>
    </row>
    <row r="719" spans="11:14" x14ac:dyDescent="0.25">
      <c r="K719" s="3" t="str">
        <f>IFERROR(DATE(MID([1]Saisies!$I720,7,2)+100,MID([1]Saisies!$I720,4,2),MID([1]Saisies!$I720,1,2)),"")</f>
        <v/>
      </c>
      <c r="L719" s="3" t="str">
        <f>IFERROR(DATE(MID([1]Saisies!$I720,18,2)+100,MID([1]Saisies!$I720,15,2),MID([1]Saisies!$I720,12,2)),"")</f>
        <v/>
      </c>
      <c r="M719" s="4" t="str">
        <f t="shared" si="6"/>
        <v/>
      </c>
      <c r="N719" s="4" t="str">
        <f>IFERROR(VLOOKUP(INDEX(TYPE_ABS,MATCH(K719,DATE_DEB,0)),[1]!Tableau1[[#All],[TYPE_Abs]:[CODE_ABRG]],2),"")</f>
        <v/>
      </c>
    </row>
    <row r="720" spans="11:14" x14ac:dyDescent="0.25">
      <c r="K720" s="3" t="str">
        <f>IFERROR(DATE(MID([1]Saisies!$I721,7,2)+100,MID([1]Saisies!$I721,4,2),MID([1]Saisies!$I721,1,2)),"")</f>
        <v/>
      </c>
      <c r="L720" s="3" t="str">
        <f>IFERROR(DATE(MID([1]Saisies!$I721,18,2)+100,MID([1]Saisies!$I721,15,2),MID([1]Saisies!$I721,12,2)),"")</f>
        <v/>
      </c>
      <c r="M720" s="4" t="str">
        <f t="shared" si="6"/>
        <v/>
      </c>
      <c r="N720" s="4" t="str">
        <f>IFERROR(VLOOKUP(INDEX(TYPE_ABS,MATCH(K720,DATE_DEB,0)),[1]!Tableau1[[#All],[TYPE_Abs]:[CODE_ABRG]],2),"")</f>
        <v/>
      </c>
    </row>
    <row r="721" spans="11:14" x14ac:dyDescent="0.25">
      <c r="K721" s="3" t="str">
        <f>IFERROR(DATE(MID([1]Saisies!$I722,7,2)+100,MID([1]Saisies!$I722,4,2),MID([1]Saisies!$I722,1,2)),"")</f>
        <v/>
      </c>
      <c r="L721" s="3" t="str">
        <f>IFERROR(DATE(MID([1]Saisies!$I722,18,2)+100,MID([1]Saisies!$I722,15,2),MID([1]Saisies!$I722,12,2)),"")</f>
        <v/>
      </c>
      <c r="M721" s="4" t="str">
        <f t="shared" si="6"/>
        <v/>
      </c>
      <c r="N721" s="4" t="str">
        <f>IFERROR(VLOOKUP(INDEX(TYPE_ABS,MATCH(K721,DATE_DEB,0)),[1]!Tableau1[[#All],[TYPE_Abs]:[CODE_ABRG]],2),"")</f>
        <v/>
      </c>
    </row>
    <row r="722" spans="11:14" x14ac:dyDescent="0.25">
      <c r="K722" s="3" t="str">
        <f>IFERROR(DATE(MID([1]Saisies!$I723,7,2)+100,MID([1]Saisies!$I723,4,2),MID([1]Saisies!$I723,1,2)),"")</f>
        <v/>
      </c>
      <c r="L722" s="3" t="str">
        <f>IFERROR(DATE(MID([1]Saisies!$I723,18,2)+100,MID([1]Saisies!$I723,15,2),MID([1]Saisies!$I723,12,2)),"")</f>
        <v/>
      </c>
      <c r="M722" s="4" t="str">
        <f t="shared" si="6"/>
        <v/>
      </c>
      <c r="N722" s="4" t="str">
        <f>IFERROR(VLOOKUP(INDEX(TYPE_ABS,MATCH(K722,DATE_DEB,0)),[1]!Tableau1[[#All],[TYPE_Abs]:[CODE_ABRG]],2),"")</f>
        <v/>
      </c>
    </row>
    <row r="723" spans="11:14" x14ac:dyDescent="0.25">
      <c r="K723" s="3" t="str">
        <f>IFERROR(DATE(MID([1]Saisies!$I724,7,2)+100,MID([1]Saisies!$I724,4,2),MID([1]Saisies!$I724,1,2)),"")</f>
        <v/>
      </c>
      <c r="L723" s="3" t="str">
        <f>IFERROR(DATE(MID([1]Saisies!$I724,18,2)+100,MID([1]Saisies!$I724,15,2),MID([1]Saisies!$I724,12,2)),"")</f>
        <v/>
      </c>
      <c r="M723" s="4" t="str">
        <f t="shared" si="6"/>
        <v/>
      </c>
      <c r="N723" s="4" t="str">
        <f>IFERROR(VLOOKUP(INDEX(TYPE_ABS,MATCH(K723,DATE_DEB,0)),[1]!Tableau1[[#All],[TYPE_Abs]:[CODE_ABRG]],2),"")</f>
        <v/>
      </c>
    </row>
    <row r="724" spans="11:14" x14ac:dyDescent="0.25">
      <c r="K724" s="3" t="str">
        <f>IFERROR(DATE(MID([1]Saisies!$I725,7,2)+100,MID([1]Saisies!$I725,4,2),MID([1]Saisies!$I725,1,2)),"")</f>
        <v/>
      </c>
      <c r="L724" s="3" t="str">
        <f>IFERROR(DATE(MID([1]Saisies!$I725,18,2)+100,MID([1]Saisies!$I725,15,2),MID([1]Saisies!$I725,12,2)),"")</f>
        <v/>
      </c>
      <c r="M724" s="4" t="str">
        <f t="shared" si="6"/>
        <v/>
      </c>
      <c r="N724" s="4" t="str">
        <f>IFERROR(VLOOKUP(INDEX(TYPE_ABS,MATCH(K724,DATE_DEB,0)),[1]!Tableau1[[#All],[TYPE_Abs]:[CODE_ABRG]],2),"")</f>
        <v/>
      </c>
    </row>
    <row r="725" spans="11:14" x14ac:dyDescent="0.25">
      <c r="K725" s="3" t="str">
        <f>IFERROR(DATE(MID([1]Saisies!$I726,7,2)+100,MID([1]Saisies!$I726,4,2),MID([1]Saisies!$I726,1,2)),"")</f>
        <v/>
      </c>
      <c r="L725" s="3" t="str">
        <f>IFERROR(DATE(MID([1]Saisies!$I726,18,2)+100,MID([1]Saisies!$I726,15,2),MID([1]Saisies!$I726,12,2)),"")</f>
        <v/>
      </c>
      <c r="M725" s="4" t="str">
        <f t="shared" si="6"/>
        <v/>
      </c>
      <c r="N725" s="4" t="str">
        <f>IFERROR(VLOOKUP(INDEX(TYPE_ABS,MATCH(K725,DATE_DEB,0)),[1]!Tableau1[[#All],[TYPE_Abs]:[CODE_ABRG]],2),"")</f>
        <v/>
      </c>
    </row>
    <row r="726" spans="11:14" x14ac:dyDescent="0.25">
      <c r="K726" s="3" t="str">
        <f>IFERROR(DATE(MID([1]Saisies!$I727,7,2)+100,MID([1]Saisies!$I727,4,2),MID([1]Saisies!$I727,1,2)),"")</f>
        <v/>
      </c>
      <c r="L726" s="3" t="str">
        <f>IFERROR(DATE(MID([1]Saisies!$I727,18,2)+100,MID([1]Saisies!$I727,15,2),MID([1]Saisies!$I727,12,2)),"")</f>
        <v/>
      </c>
      <c r="M726" s="4" t="str">
        <f t="shared" si="6"/>
        <v/>
      </c>
      <c r="N726" s="4" t="str">
        <f>IFERROR(VLOOKUP(INDEX(TYPE_ABS,MATCH(K726,DATE_DEB,0)),[1]!Tableau1[[#All],[TYPE_Abs]:[CODE_ABRG]],2),"")</f>
        <v/>
      </c>
    </row>
    <row r="727" spans="11:14" x14ac:dyDescent="0.25">
      <c r="K727" s="3" t="str">
        <f>IFERROR(DATE(MID([1]Saisies!$I728,7,2)+100,MID([1]Saisies!$I728,4,2),MID([1]Saisies!$I728,1,2)),"")</f>
        <v/>
      </c>
      <c r="L727" s="3" t="str">
        <f>IFERROR(DATE(MID([1]Saisies!$I728,18,2)+100,MID([1]Saisies!$I728,15,2),MID([1]Saisies!$I728,12,2)),"")</f>
        <v/>
      </c>
      <c r="M727" s="4" t="str">
        <f t="shared" si="6"/>
        <v/>
      </c>
      <c r="N727" s="4" t="str">
        <f>IFERROR(VLOOKUP(INDEX(TYPE_ABS,MATCH(K727,DATE_DEB,0)),[1]!Tableau1[[#All],[TYPE_Abs]:[CODE_ABRG]],2),"")</f>
        <v/>
      </c>
    </row>
    <row r="728" spans="11:14" x14ac:dyDescent="0.25">
      <c r="K728" s="3" t="str">
        <f>IFERROR(DATE(MID([1]Saisies!$I729,7,2)+100,MID([1]Saisies!$I729,4,2),MID([1]Saisies!$I729,1,2)),"")</f>
        <v/>
      </c>
      <c r="L728" s="3" t="str">
        <f>IFERROR(DATE(MID([1]Saisies!$I729,18,2)+100,MID([1]Saisies!$I729,15,2),MID([1]Saisies!$I729,12,2)),"")</f>
        <v/>
      </c>
      <c r="M728" s="4" t="str">
        <f t="shared" si="6"/>
        <v/>
      </c>
      <c r="N728" s="4" t="str">
        <f>IFERROR(VLOOKUP(INDEX(TYPE_ABS,MATCH(K728,DATE_DEB,0)),[1]!Tableau1[[#All],[TYPE_Abs]:[CODE_ABRG]],2),"")</f>
        <v/>
      </c>
    </row>
    <row r="729" spans="11:14" x14ac:dyDescent="0.25">
      <c r="K729" s="3" t="str">
        <f>IFERROR(DATE(MID([1]Saisies!$I730,7,2)+100,MID([1]Saisies!$I730,4,2),MID([1]Saisies!$I730,1,2)),"")</f>
        <v/>
      </c>
      <c r="L729" s="3" t="str">
        <f>IFERROR(DATE(MID([1]Saisies!$I730,18,2)+100,MID([1]Saisies!$I730,15,2),MID([1]Saisies!$I730,12,2)),"")</f>
        <v/>
      </c>
      <c r="M729" s="4" t="str">
        <f t="shared" si="6"/>
        <v/>
      </c>
      <c r="N729" s="4" t="str">
        <f>IFERROR(VLOOKUP(INDEX(TYPE_ABS,MATCH(K729,DATE_DEB,0)),[1]!Tableau1[[#All],[TYPE_Abs]:[CODE_ABRG]],2),"")</f>
        <v/>
      </c>
    </row>
    <row r="730" spans="11:14" x14ac:dyDescent="0.25">
      <c r="K730" s="3" t="str">
        <f>IFERROR(DATE(MID([1]Saisies!$I731,7,2)+100,MID([1]Saisies!$I731,4,2),MID([1]Saisies!$I731,1,2)),"")</f>
        <v/>
      </c>
      <c r="L730" s="3" t="str">
        <f>IFERROR(DATE(MID([1]Saisies!$I731,18,2)+100,MID([1]Saisies!$I731,15,2),MID([1]Saisies!$I731,12,2)),"")</f>
        <v/>
      </c>
      <c r="M730" s="4" t="str">
        <f t="shared" si="6"/>
        <v/>
      </c>
      <c r="N730" s="4" t="str">
        <f>IFERROR(VLOOKUP(INDEX(TYPE_ABS,MATCH(K730,DATE_DEB,0)),[1]!Tableau1[[#All],[TYPE_Abs]:[CODE_ABRG]],2),"")</f>
        <v/>
      </c>
    </row>
    <row r="731" spans="11:14" x14ac:dyDescent="0.25">
      <c r="K731" s="3" t="str">
        <f>IFERROR(DATE(MID([1]Saisies!$I732,7,2)+100,MID([1]Saisies!$I732,4,2),MID([1]Saisies!$I732,1,2)),"")</f>
        <v/>
      </c>
      <c r="L731" s="3" t="str">
        <f>IFERROR(DATE(MID([1]Saisies!$I732,18,2)+100,MID([1]Saisies!$I732,15,2),MID([1]Saisies!$I732,12,2)),"")</f>
        <v/>
      </c>
      <c r="M731" s="4" t="str">
        <f t="shared" si="6"/>
        <v/>
      </c>
      <c r="N731" s="4" t="str">
        <f>IFERROR(VLOOKUP(INDEX(TYPE_ABS,MATCH(K731,DATE_DEB,0)),[1]!Tableau1[[#All],[TYPE_Abs]:[CODE_ABRG]],2),"")</f>
        <v/>
      </c>
    </row>
    <row r="732" spans="11:14" x14ac:dyDescent="0.25">
      <c r="K732" s="3" t="str">
        <f>IFERROR(DATE(MID([1]Saisies!$I733,7,2)+100,MID([1]Saisies!$I733,4,2),MID([1]Saisies!$I733,1,2)),"")</f>
        <v/>
      </c>
      <c r="L732" s="3" t="str">
        <f>IFERROR(DATE(MID([1]Saisies!$I733,18,2)+100,MID([1]Saisies!$I733,15,2),MID([1]Saisies!$I733,12,2)),"")</f>
        <v/>
      </c>
      <c r="M732" s="4" t="str">
        <f t="shared" si="6"/>
        <v/>
      </c>
      <c r="N732" s="4" t="str">
        <f>IFERROR(VLOOKUP(INDEX(TYPE_ABS,MATCH(K732,DATE_DEB,0)),[1]!Tableau1[[#All],[TYPE_Abs]:[CODE_ABRG]],2),"")</f>
        <v/>
      </c>
    </row>
    <row r="733" spans="11:14" x14ac:dyDescent="0.25">
      <c r="K733" s="3" t="str">
        <f>IFERROR(DATE(MID([1]Saisies!$I734,7,2)+100,MID([1]Saisies!$I734,4,2),MID([1]Saisies!$I734,1,2)),"")</f>
        <v/>
      </c>
      <c r="L733" s="3" t="str">
        <f>IFERROR(DATE(MID([1]Saisies!$I734,18,2)+100,MID([1]Saisies!$I734,15,2),MID([1]Saisies!$I734,12,2)),"")</f>
        <v/>
      </c>
      <c r="M733" s="4" t="str">
        <f t="shared" si="6"/>
        <v/>
      </c>
      <c r="N733" s="4" t="str">
        <f>IFERROR(VLOOKUP(INDEX(TYPE_ABS,MATCH(K733,DATE_DEB,0)),[1]!Tableau1[[#All],[TYPE_Abs]:[CODE_ABRG]],2),"")</f>
        <v/>
      </c>
    </row>
    <row r="734" spans="11:14" x14ac:dyDescent="0.25">
      <c r="K734" s="3" t="str">
        <f>IFERROR(DATE(MID([1]Saisies!$I735,7,2)+100,MID([1]Saisies!$I735,4,2),MID([1]Saisies!$I735,1,2)),"")</f>
        <v/>
      </c>
      <c r="L734" s="3" t="str">
        <f>IFERROR(DATE(MID([1]Saisies!$I735,18,2)+100,MID([1]Saisies!$I735,15,2),MID([1]Saisies!$I735,12,2)),"")</f>
        <v/>
      </c>
      <c r="M734" s="4" t="str">
        <f t="shared" si="6"/>
        <v/>
      </c>
      <c r="N734" s="4" t="str">
        <f>IFERROR(VLOOKUP(INDEX(TYPE_ABS,MATCH(K734,DATE_DEB,0)),[1]!Tableau1[[#All],[TYPE_Abs]:[CODE_ABRG]],2),"")</f>
        <v/>
      </c>
    </row>
    <row r="735" spans="11:14" x14ac:dyDescent="0.25">
      <c r="K735" s="3" t="str">
        <f>IFERROR(DATE(MID([1]Saisies!$I736,7,2)+100,MID([1]Saisies!$I736,4,2),MID([1]Saisies!$I736,1,2)),"")</f>
        <v/>
      </c>
      <c r="L735" s="3" t="str">
        <f>IFERROR(DATE(MID([1]Saisies!$I736,18,2)+100,MID([1]Saisies!$I736,15,2),MID([1]Saisies!$I736,12,2)),"")</f>
        <v/>
      </c>
      <c r="M735" s="4" t="str">
        <f t="shared" si="6"/>
        <v/>
      </c>
      <c r="N735" s="4" t="str">
        <f>IFERROR(VLOOKUP(INDEX(TYPE_ABS,MATCH(K735,DATE_DEB,0)),[1]!Tableau1[[#All],[TYPE_Abs]:[CODE_ABRG]],2),"")</f>
        <v/>
      </c>
    </row>
    <row r="736" spans="11:14" x14ac:dyDescent="0.25">
      <c r="K736" s="3" t="str">
        <f>IFERROR(DATE(MID([1]Saisies!$I737,7,2)+100,MID([1]Saisies!$I737,4,2),MID([1]Saisies!$I737,1,2)),"")</f>
        <v/>
      </c>
      <c r="L736" s="3" t="str">
        <f>IFERROR(DATE(MID([1]Saisies!$I737,18,2)+100,MID([1]Saisies!$I737,15,2),MID([1]Saisies!$I737,12,2)),"")</f>
        <v/>
      </c>
      <c r="M736" s="4" t="str">
        <f t="shared" si="6"/>
        <v/>
      </c>
      <c r="N736" s="4" t="str">
        <f>IFERROR(VLOOKUP(INDEX(TYPE_ABS,MATCH(K736,DATE_DEB,0)),[1]!Tableau1[[#All],[TYPE_Abs]:[CODE_ABRG]],2),"")</f>
        <v/>
      </c>
    </row>
    <row r="737" spans="11:14" x14ac:dyDescent="0.25">
      <c r="K737" s="3" t="str">
        <f>IFERROR(DATE(MID([1]Saisies!$I738,7,2)+100,MID([1]Saisies!$I738,4,2),MID([1]Saisies!$I738,1,2)),"")</f>
        <v/>
      </c>
      <c r="L737" s="3" t="str">
        <f>IFERROR(DATE(MID([1]Saisies!$I738,18,2)+100,MID([1]Saisies!$I738,15,2),MID([1]Saisies!$I738,12,2)),"")</f>
        <v/>
      </c>
      <c r="M737" s="4" t="str">
        <f t="shared" si="6"/>
        <v/>
      </c>
      <c r="N737" s="4" t="str">
        <f>IFERROR(VLOOKUP(INDEX(TYPE_ABS,MATCH(K737,DATE_DEB,0)),[1]!Tableau1[[#All],[TYPE_Abs]:[CODE_ABRG]],2),"")</f>
        <v/>
      </c>
    </row>
    <row r="738" spans="11:14" x14ac:dyDescent="0.25">
      <c r="K738" s="3" t="str">
        <f>IFERROR(DATE(MID([1]Saisies!$I739,7,2)+100,MID([1]Saisies!$I739,4,2),MID([1]Saisies!$I739,1,2)),"")</f>
        <v/>
      </c>
      <c r="L738" s="3" t="str">
        <f>IFERROR(DATE(MID([1]Saisies!$I739,18,2)+100,MID([1]Saisies!$I739,15,2),MID([1]Saisies!$I739,12,2)),"")</f>
        <v/>
      </c>
      <c r="M738" s="4" t="str">
        <f t="shared" ref="M738:M801" si="7">IFERROR(INDEX(SALARIES,MATCH(K738,DATE_DEB,0)),"")</f>
        <v/>
      </c>
      <c r="N738" s="4" t="str">
        <f>IFERROR(VLOOKUP(INDEX(TYPE_ABS,MATCH(K738,DATE_DEB,0)),[1]!Tableau1[[#All],[TYPE_Abs]:[CODE_ABRG]],2),"")</f>
        <v/>
      </c>
    </row>
    <row r="739" spans="11:14" x14ac:dyDescent="0.25">
      <c r="K739" s="3" t="str">
        <f>IFERROR(DATE(MID([1]Saisies!$I740,7,2)+100,MID([1]Saisies!$I740,4,2),MID([1]Saisies!$I740,1,2)),"")</f>
        <v/>
      </c>
      <c r="L739" s="3" t="str">
        <f>IFERROR(DATE(MID([1]Saisies!$I740,18,2)+100,MID([1]Saisies!$I740,15,2),MID([1]Saisies!$I740,12,2)),"")</f>
        <v/>
      </c>
      <c r="M739" s="4" t="str">
        <f t="shared" si="7"/>
        <v/>
      </c>
      <c r="N739" s="4" t="str">
        <f>IFERROR(VLOOKUP(INDEX(TYPE_ABS,MATCH(K739,DATE_DEB,0)),[1]!Tableau1[[#All],[TYPE_Abs]:[CODE_ABRG]],2),"")</f>
        <v/>
      </c>
    </row>
    <row r="740" spans="11:14" x14ac:dyDescent="0.25">
      <c r="K740" s="3" t="str">
        <f>IFERROR(DATE(MID([1]Saisies!$I741,7,2)+100,MID([1]Saisies!$I741,4,2),MID([1]Saisies!$I741,1,2)),"")</f>
        <v/>
      </c>
      <c r="L740" s="3" t="str">
        <f>IFERROR(DATE(MID([1]Saisies!$I741,18,2)+100,MID([1]Saisies!$I741,15,2),MID([1]Saisies!$I741,12,2)),"")</f>
        <v/>
      </c>
      <c r="M740" s="4" t="str">
        <f t="shared" si="7"/>
        <v/>
      </c>
      <c r="N740" s="4" t="str">
        <f>IFERROR(VLOOKUP(INDEX(TYPE_ABS,MATCH(K740,DATE_DEB,0)),[1]!Tableau1[[#All],[TYPE_Abs]:[CODE_ABRG]],2),"")</f>
        <v/>
      </c>
    </row>
    <row r="741" spans="11:14" x14ac:dyDescent="0.25">
      <c r="K741" s="3" t="str">
        <f>IFERROR(DATE(MID([1]Saisies!$I742,7,2)+100,MID([1]Saisies!$I742,4,2),MID([1]Saisies!$I742,1,2)),"")</f>
        <v/>
      </c>
      <c r="L741" s="3" t="str">
        <f>IFERROR(DATE(MID([1]Saisies!$I742,18,2)+100,MID([1]Saisies!$I742,15,2),MID([1]Saisies!$I742,12,2)),"")</f>
        <v/>
      </c>
      <c r="M741" s="4" t="str">
        <f t="shared" si="7"/>
        <v/>
      </c>
      <c r="N741" s="4" t="str">
        <f>IFERROR(VLOOKUP(INDEX(TYPE_ABS,MATCH(K741,DATE_DEB,0)),[1]!Tableau1[[#All],[TYPE_Abs]:[CODE_ABRG]],2),"")</f>
        <v/>
      </c>
    </row>
    <row r="742" spans="11:14" x14ac:dyDescent="0.25">
      <c r="K742" s="3" t="str">
        <f>IFERROR(DATE(MID([1]Saisies!$I743,7,2)+100,MID([1]Saisies!$I743,4,2),MID([1]Saisies!$I743,1,2)),"")</f>
        <v/>
      </c>
      <c r="L742" s="3" t="str">
        <f>IFERROR(DATE(MID([1]Saisies!$I743,18,2)+100,MID([1]Saisies!$I743,15,2),MID([1]Saisies!$I743,12,2)),"")</f>
        <v/>
      </c>
      <c r="M742" s="4" t="str">
        <f t="shared" si="7"/>
        <v/>
      </c>
      <c r="N742" s="4" t="str">
        <f>IFERROR(VLOOKUP(INDEX(TYPE_ABS,MATCH(K742,DATE_DEB,0)),[1]!Tableau1[[#All],[TYPE_Abs]:[CODE_ABRG]],2),"")</f>
        <v/>
      </c>
    </row>
    <row r="743" spans="11:14" x14ac:dyDescent="0.25">
      <c r="K743" s="3" t="str">
        <f>IFERROR(DATE(MID([1]Saisies!$I744,7,2)+100,MID([1]Saisies!$I744,4,2),MID([1]Saisies!$I744,1,2)),"")</f>
        <v/>
      </c>
      <c r="L743" s="3" t="str">
        <f>IFERROR(DATE(MID([1]Saisies!$I744,18,2)+100,MID([1]Saisies!$I744,15,2),MID([1]Saisies!$I744,12,2)),"")</f>
        <v/>
      </c>
      <c r="M743" s="4" t="str">
        <f t="shared" si="7"/>
        <v/>
      </c>
      <c r="N743" s="4" t="str">
        <f>IFERROR(VLOOKUP(INDEX(TYPE_ABS,MATCH(K743,DATE_DEB,0)),[1]!Tableau1[[#All],[TYPE_Abs]:[CODE_ABRG]],2),"")</f>
        <v/>
      </c>
    </row>
    <row r="744" spans="11:14" x14ac:dyDescent="0.25">
      <c r="K744" s="3" t="str">
        <f>IFERROR(DATE(MID([1]Saisies!$I745,7,2)+100,MID([1]Saisies!$I745,4,2),MID([1]Saisies!$I745,1,2)),"")</f>
        <v/>
      </c>
      <c r="L744" s="3" t="str">
        <f>IFERROR(DATE(MID([1]Saisies!$I745,18,2)+100,MID([1]Saisies!$I745,15,2),MID([1]Saisies!$I745,12,2)),"")</f>
        <v/>
      </c>
      <c r="M744" s="4" t="str">
        <f t="shared" si="7"/>
        <v/>
      </c>
      <c r="N744" s="4" t="str">
        <f>IFERROR(VLOOKUP(INDEX(TYPE_ABS,MATCH(K744,DATE_DEB,0)),[1]!Tableau1[[#All],[TYPE_Abs]:[CODE_ABRG]],2),"")</f>
        <v/>
      </c>
    </row>
    <row r="745" spans="11:14" x14ac:dyDescent="0.25">
      <c r="K745" s="3" t="str">
        <f>IFERROR(DATE(MID([1]Saisies!$I746,7,2)+100,MID([1]Saisies!$I746,4,2),MID([1]Saisies!$I746,1,2)),"")</f>
        <v/>
      </c>
      <c r="L745" s="3" t="str">
        <f>IFERROR(DATE(MID([1]Saisies!$I746,18,2)+100,MID([1]Saisies!$I746,15,2),MID([1]Saisies!$I746,12,2)),"")</f>
        <v/>
      </c>
      <c r="M745" s="4" t="str">
        <f t="shared" si="7"/>
        <v/>
      </c>
      <c r="N745" s="4" t="str">
        <f>IFERROR(VLOOKUP(INDEX(TYPE_ABS,MATCH(K745,DATE_DEB,0)),[1]!Tableau1[[#All],[TYPE_Abs]:[CODE_ABRG]],2),"")</f>
        <v/>
      </c>
    </row>
    <row r="746" spans="11:14" x14ac:dyDescent="0.25">
      <c r="K746" s="3" t="str">
        <f>IFERROR(DATE(MID([1]Saisies!$I747,7,2)+100,MID([1]Saisies!$I747,4,2),MID([1]Saisies!$I747,1,2)),"")</f>
        <v/>
      </c>
      <c r="L746" s="3" t="str">
        <f>IFERROR(DATE(MID([1]Saisies!$I747,18,2)+100,MID([1]Saisies!$I747,15,2),MID([1]Saisies!$I747,12,2)),"")</f>
        <v/>
      </c>
      <c r="M746" s="4" t="str">
        <f t="shared" si="7"/>
        <v/>
      </c>
      <c r="N746" s="4" t="str">
        <f>IFERROR(VLOOKUP(INDEX(TYPE_ABS,MATCH(K746,DATE_DEB,0)),[1]!Tableau1[[#All],[TYPE_Abs]:[CODE_ABRG]],2),"")</f>
        <v/>
      </c>
    </row>
    <row r="747" spans="11:14" x14ac:dyDescent="0.25">
      <c r="K747" s="3" t="str">
        <f>IFERROR(DATE(MID([1]Saisies!$I748,7,2)+100,MID([1]Saisies!$I748,4,2),MID([1]Saisies!$I748,1,2)),"")</f>
        <v/>
      </c>
      <c r="L747" s="3" t="str">
        <f>IFERROR(DATE(MID([1]Saisies!$I748,18,2)+100,MID([1]Saisies!$I748,15,2),MID([1]Saisies!$I748,12,2)),"")</f>
        <v/>
      </c>
      <c r="M747" s="4" t="str">
        <f t="shared" si="7"/>
        <v/>
      </c>
      <c r="N747" s="4" t="str">
        <f>IFERROR(VLOOKUP(INDEX(TYPE_ABS,MATCH(K747,DATE_DEB,0)),[1]!Tableau1[[#All],[TYPE_Abs]:[CODE_ABRG]],2),"")</f>
        <v/>
      </c>
    </row>
    <row r="748" spans="11:14" x14ac:dyDescent="0.25">
      <c r="K748" s="3" t="str">
        <f>IFERROR(DATE(MID([1]Saisies!$I749,7,2)+100,MID([1]Saisies!$I749,4,2),MID([1]Saisies!$I749,1,2)),"")</f>
        <v/>
      </c>
      <c r="L748" s="3" t="str">
        <f>IFERROR(DATE(MID([1]Saisies!$I749,18,2)+100,MID([1]Saisies!$I749,15,2),MID([1]Saisies!$I749,12,2)),"")</f>
        <v/>
      </c>
      <c r="M748" s="4" t="str">
        <f t="shared" si="7"/>
        <v/>
      </c>
      <c r="N748" s="4" t="str">
        <f>IFERROR(VLOOKUP(INDEX(TYPE_ABS,MATCH(K748,DATE_DEB,0)),[1]!Tableau1[[#All],[TYPE_Abs]:[CODE_ABRG]],2),"")</f>
        <v/>
      </c>
    </row>
    <row r="749" spans="11:14" x14ac:dyDescent="0.25">
      <c r="K749" s="3" t="str">
        <f>IFERROR(DATE(MID([1]Saisies!$I750,7,2)+100,MID([1]Saisies!$I750,4,2),MID([1]Saisies!$I750,1,2)),"")</f>
        <v/>
      </c>
      <c r="L749" s="3" t="str">
        <f>IFERROR(DATE(MID([1]Saisies!$I750,18,2)+100,MID([1]Saisies!$I750,15,2),MID([1]Saisies!$I750,12,2)),"")</f>
        <v/>
      </c>
      <c r="M749" s="4" t="str">
        <f t="shared" si="7"/>
        <v/>
      </c>
      <c r="N749" s="4" t="str">
        <f>IFERROR(VLOOKUP(INDEX(TYPE_ABS,MATCH(K749,DATE_DEB,0)),[1]!Tableau1[[#All],[TYPE_Abs]:[CODE_ABRG]],2),"")</f>
        <v/>
      </c>
    </row>
    <row r="750" spans="11:14" x14ac:dyDescent="0.25">
      <c r="K750" s="3" t="str">
        <f>IFERROR(DATE(MID([1]Saisies!$I751,7,2)+100,MID([1]Saisies!$I751,4,2),MID([1]Saisies!$I751,1,2)),"")</f>
        <v/>
      </c>
      <c r="L750" s="3" t="str">
        <f>IFERROR(DATE(MID([1]Saisies!$I751,18,2)+100,MID([1]Saisies!$I751,15,2),MID([1]Saisies!$I751,12,2)),"")</f>
        <v/>
      </c>
      <c r="M750" s="4" t="str">
        <f t="shared" si="7"/>
        <v/>
      </c>
      <c r="N750" s="4" t="str">
        <f>IFERROR(VLOOKUP(INDEX(TYPE_ABS,MATCH(K750,DATE_DEB,0)),[1]!Tableau1[[#All],[TYPE_Abs]:[CODE_ABRG]],2),"")</f>
        <v/>
      </c>
    </row>
    <row r="751" spans="11:14" x14ac:dyDescent="0.25">
      <c r="K751" s="3" t="str">
        <f>IFERROR(DATE(MID([1]Saisies!$I752,7,2)+100,MID([1]Saisies!$I752,4,2),MID([1]Saisies!$I752,1,2)),"")</f>
        <v/>
      </c>
      <c r="L751" s="3" t="str">
        <f>IFERROR(DATE(MID([1]Saisies!$I752,18,2)+100,MID([1]Saisies!$I752,15,2),MID([1]Saisies!$I752,12,2)),"")</f>
        <v/>
      </c>
      <c r="M751" s="4" t="str">
        <f t="shared" si="7"/>
        <v/>
      </c>
      <c r="N751" s="4" t="str">
        <f>IFERROR(VLOOKUP(INDEX(TYPE_ABS,MATCH(K751,DATE_DEB,0)),[1]!Tableau1[[#All],[TYPE_Abs]:[CODE_ABRG]],2),"")</f>
        <v/>
      </c>
    </row>
    <row r="752" spans="11:14" x14ac:dyDescent="0.25">
      <c r="K752" s="3" t="str">
        <f>IFERROR(DATE(MID([1]Saisies!$I753,7,2)+100,MID([1]Saisies!$I753,4,2),MID([1]Saisies!$I753,1,2)),"")</f>
        <v/>
      </c>
      <c r="L752" s="3" t="str">
        <f>IFERROR(DATE(MID([1]Saisies!$I753,18,2)+100,MID([1]Saisies!$I753,15,2),MID([1]Saisies!$I753,12,2)),"")</f>
        <v/>
      </c>
      <c r="M752" s="4" t="str">
        <f t="shared" si="7"/>
        <v/>
      </c>
      <c r="N752" s="4" t="str">
        <f>IFERROR(VLOOKUP(INDEX(TYPE_ABS,MATCH(K752,DATE_DEB,0)),[1]!Tableau1[[#All],[TYPE_Abs]:[CODE_ABRG]],2),"")</f>
        <v/>
      </c>
    </row>
    <row r="753" spans="11:14" x14ac:dyDescent="0.25">
      <c r="K753" s="3" t="str">
        <f>IFERROR(DATE(MID([1]Saisies!$I754,7,2)+100,MID([1]Saisies!$I754,4,2),MID([1]Saisies!$I754,1,2)),"")</f>
        <v/>
      </c>
      <c r="L753" s="3" t="str">
        <f>IFERROR(DATE(MID([1]Saisies!$I754,18,2)+100,MID([1]Saisies!$I754,15,2),MID([1]Saisies!$I754,12,2)),"")</f>
        <v/>
      </c>
      <c r="M753" s="4" t="str">
        <f t="shared" si="7"/>
        <v/>
      </c>
      <c r="N753" s="4" t="str">
        <f>IFERROR(VLOOKUP(INDEX(TYPE_ABS,MATCH(K753,DATE_DEB,0)),[1]!Tableau1[[#All],[TYPE_Abs]:[CODE_ABRG]],2),"")</f>
        <v/>
      </c>
    </row>
    <row r="754" spans="11:14" x14ac:dyDescent="0.25">
      <c r="K754" s="3" t="str">
        <f>IFERROR(DATE(MID([1]Saisies!$I755,7,2)+100,MID([1]Saisies!$I755,4,2),MID([1]Saisies!$I755,1,2)),"")</f>
        <v/>
      </c>
      <c r="L754" s="3" t="str">
        <f>IFERROR(DATE(MID([1]Saisies!$I755,18,2)+100,MID([1]Saisies!$I755,15,2),MID([1]Saisies!$I755,12,2)),"")</f>
        <v/>
      </c>
      <c r="M754" s="4" t="str">
        <f t="shared" si="7"/>
        <v/>
      </c>
      <c r="N754" s="4" t="str">
        <f>IFERROR(VLOOKUP(INDEX(TYPE_ABS,MATCH(K754,DATE_DEB,0)),[1]!Tableau1[[#All],[TYPE_Abs]:[CODE_ABRG]],2),"")</f>
        <v/>
      </c>
    </row>
    <row r="755" spans="11:14" x14ac:dyDescent="0.25">
      <c r="K755" s="3" t="str">
        <f>IFERROR(DATE(MID([1]Saisies!$I756,7,2)+100,MID([1]Saisies!$I756,4,2),MID([1]Saisies!$I756,1,2)),"")</f>
        <v/>
      </c>
      <c r="L755" s="3" t="str">
        <f>IFERROR(DATE(MID([1]Saisies!$I756,18,2)+100,MID([1]Saisies!$I756,15,2),MID([1]Saisies!$I756,12,2)),"")</f>
        <v/>
      </c>
      <c r="M755" s="4" t="str">
        <f t="shared" si="7"/>
        <v/>
      </c>
      <c r="N755" s="4" t="str">
        <f>IFERROR(VLOOKUP(INDEX(TYPE_ABS,MATCH(K755,DATE_DEB,0)),[1]!Tableau1[[#All],[TYPE_Abs]:[CODE_ABRG]],2),"")</f>
        <v/>
      </c>
    </row>
    <row r="756" spans="11:14" x14ac:dyDescent="0.25">
      <c r="K756" s="3" t="str">
        <f>IFERROR(DATE(MID([1]Saisies!$I757,7,2)+100,MID([1]Saisies!$I757,4,2),MID([1]Saisies!$I757,1,2)),"")</f>
        <v/>
      </c>
      <c r="L756" s="3" t="str">
        <f>IFERROR(DATE(MID([1]Saisies!$I757,18,2)+100,MID([1]Saisies!$I757,15,2),MID([1]Saisies!$I757,12,2)),"")</f>
        <v/>
      </c>
      <c r="M756" s="4" t="str">
        <f t="shared" si="7"/>
        <v/>
      </c>
      <c r="N756" s="4" t="str">
        <f>IFERROR(VLOOKUP(INDEX(TYPE_ABS,MATCH(K756,DATE_DEB,0)),[1]!Tableau1[[#All],[TYPE_Abs]:[CODE_ABRG]],2),"")</f>
        <v/>
      </c>
    </row>
    <row r="757" spans="11:14" x14ac:dyDescent="0.25">
      <c r="K757" s="3" t="str">
        <f>IFERROR(DATE(MID([1]Saisies!$I758,7,2)+100,MID([1]Saisies!$I758,4,2),MID([1]Saisies!$I758,1,2)),"")</f>
        <v/>
      </c>
      <c r="L757" s="3" t="str">
        <f>IFERROR(DATE(MID([1]Saisies!$I758,18,2)+100,MID([1]Saisies!$I758,15,2),MID([1]Saisies!$I758,12,2)),"")</f>
        <v/>
      </c>
      <c r="M757" s="4" t="str">
        <f t="shared" si="7"/>
        <v/>
      </c>
      <c r="N757" s="4" t="str">
        <f>IFERROR(VLOOKUP(INDEX(TYPE_ABS,MATCH(K757,DATE_DEB,0)),[1]!Tableau1[[#All],[TYPE_Abs]:[CODE_ABRG]],2),"")</f>
        <v/>
      </c>
    </row>
    <row r="758" spans="11:14" x14ac:dyDescent="0.25">
      <c r="K758" s="3" t="str">
        <f>IFERROR(DATE(MID([1]Saisies!$I759,7,2)+100,MID([1]Saisies!$I759,4,2),MID([1]Saisies!$I759,1,2)),"")</f>
        <v/>
      </c>
      <c r="L758" s="3" t="str">
        <f>IFERROR(DATE(MID([1]Saisies!$I759,18,2)+100,MID([1]Saisies!$I759,15,2),MID([1]Saisies!$I759,12,2)),"")</f>
        <v/>
      </c>
      <c r="M758" s="4" t="str">
        <f t="shared" si="7"/>
        <v/>
      </c>
      <c r="N758" s="4" t="str">
        <f>IFERROR(VLOOKUP(INDEX(TYPE_ABS,MATCH(K758,DATE_DEB,0)),[1]!Tableau1[[#All],[TYPE_Abs]:[CODE_ABRG]],2),"")</f>
        <v/>
      </c>
    </row>
    <row r="759" spans="11:14" x14ac:dyDescent="0.25">
      <c r="K759" s="3" t="str">
        <f>IFERROR(DATE(MID([1]Saisies!$I760,7,2)+100,MID([1]Saisies!$I760,4,2),MID([1]Saisies!$I760,1,2)),"")</f>
        <v/>
      </c>
      <c r="L759" s="3" t="str">
        <f>IFERROR(DATE(MID([1]Saisies!$I760,18,2)+100,MID([1]Saisies!$I760,15,2),MID([1]Saisies!$I760,12,2)),"")</f>
        <v/>
      </c>
      <c r="M759" s="4" t="str">
        <f t="shared" si="7"/>
        <v/>
      </c>
      <c r="N759" s="4" t="str">
        <f>IFERROR(VLOOKUP(INDEX(TYPE_ABS,MATCH(K759,DATE_DEB,0)),[1]!Tableau1[[#All],[TYPE_Abs]:[CODE_ABRG]],2),"")</f>
        <v/>
      </c>
    </row>
    <row r="760" spans="11:14" x14ac:dyDescent="0.25">
      <c r="K760" s="3" t="str">
        <f>IFERROR(DATE(MID([1]Saisies!$I761,7,2)+100,MID([1]Saisies!$I761,4,2),MID([1]Saisies!$I761,1,2)),"")</f>
        <v/>
      </c>
      <c r="L760" s="3" t="str">
        <f>IFERROR(DATE(MID([1]Saisies!$I761,18,2)+100,MID([1]Saisies!$I761,15,2),MID([1]Saisies!$I761,12,2)),"")</f>
        <v/>
      </c>
      <c r="M760" s="4" t="str">
        <f t="shared" si="7"/>
        <v/>
      </c>
      <c r="N760" s="4" t="str">
        <f>IFERROR(VLOOKUP(INDEX(TYPE_ABS,MATCH(K760,DATE_DEB,0)),[1]!Tableau1[[#All],[TYPE_Abs]:[CODE_ABRG]],2),"")</f>
        <v/>
      </c>
    </row>
    <row r="761" spans="11:14" x14ac:dyDescent="0.25">
      <c r="K761" s="3" t="str">
        <f>IFERROR(DATE(MID([1]Saisies!$I762,7,2)+100,MID([1]Saisies!$I762,4,2),MID([1]Saisies!$I762,1,2)),"")</f>
        <v/>
      </c>
      <c r="L761" s="3" t="str">
        <f>IFERROR(DATE(MID([1]Saisies!$I762,18,2)+100,MID([1]Saisies!$I762,15,2),MID([1]Saisies!$I762,12,2)),"")</f>
        <v/>
      </c>
      <c r="M761" s="4" t="str">
        <f t="shared" si="7"/>
        <v/>
      </c>
      <c r="N761" s="4" t="str">
        <f>IFERROR(VLOOKUP(INDEX(TYPE_ABS,MATCH(K761,DATE_DEB,0)),[1]!Tableau1[[#All],[TYPE_Abs]:[CODE_ABRG]],2),"")</f>
        <v/>
      </c>
    </row>
    <row r="762" spans="11:14" x14ac:dyDescent="0.25">
      <c r="K762" s="3" t="str">
        <f>IFERROR(DATE(MID([1]Saisies!$I763,7,2)+100,MID([1]Saisies!$I763,4,2),MID([1]Saisies!$I763,1,2)),"")</f>
        <v/>
      </c>
      <c r="L762" s="3" t="str">
        <f>IFERROR(DATE(MID([1]Saisies!$I763,18,2)+100,MID([1]Saisies!$I763,15,2),MID([1]Saisies!$I763,12,2)),"")</f>
        <v/>
      </c>
      <c r="M762" s="4" t="str">
        <f t="shared" si="7"/>
        <v/>
      </c>
      <c r="N762" s="4" t="str">
        <f>IFERROR(VLOOKUP(INDEX(TYPE_ABS,MATCH(K762,DATE_DEB,0)),[1]!Tableau1[[#All],[TYPE_Abs]:[CODE_ABRG]],2),"")</f>
        <v/>
      </c>
    </row>
    <row r="763" spans="11:14" x14ac:dyDescent="0.25">
      <c r="K763" s="3" t="str">
        <f>IFERROR(DATE(MID([1]Saisies!$I764,7,2)+100,MID([1]Saisies!$I764,4,2),MID([1]Saisies!$I764,1,2)),"")</f>
        <v/>
      </c>
      <c r="L763" s="3" t="str">
        <f>IFERROR(DATE(MID([1]Saisies!$I764,18,2)+100,MID([1]Saisies!$I764,15,2),MID([1]Saisies!$I764,12,2)),"")</f>
        <v/>
      </c>
      <c r="M763" s="4" t="str">
        <f t="shared" si="7"/>
        <v/>
      </c>
      <c r="N763" s="4" t="str">
        <f>IFERROR(VLOOKUP(INDEX(TYPE_ABS,MATCH(K763,DATE_DEB,0)),[1]!Tableau1[[#All],[TYPE_Abs]:[CODE_ABRG]],2),"")</f>
        <v/>
      </c>
    </row>
    <row r="764" spans="11:14" x14ac:dyDescent="0.25">
      <c r="K764" s="3" t="str">
        <f>IFERROR(DATE(MID([1]Saisies!$I765,7,2)+100,MID([1]Saisies!$I765,4,2),MID([1]Saisies!$I765,1,2)),"")</f>
        <v/>
      </c>
      <c r="L764" s="3" t="str">
        <f>IFERROR(DATE(MID([1]Saisies!$I765,18,2)+100,MID([1]Saisies!$I765,15,2),MID([1]Saisies!$I765,12,2)),"")</f>
        <v/>
      </c>
      <c r="M764" s="4" t="str">
        <f t="shared" si="7"/>
        <v/>
      </c>
      <c r="N764" s="4" t="str">
        <f>IFERROR(VLOOKUP(INDEX(TYPE_ABS,MATCH(K764,DATE_DEB,0)),[1]!Tableau1[[#All],[TYPE_Abs]:[CODE_ABRG]],2),"")</f>
        <v/>
      </c>
    </row>
    <row r="765" spans="11:14" x14ac:dyDescent="0.25">
      <c r="K765" s="3" t="str">
        <f>IFERROR(DATE(MID([1]Saisies!$I766,7,2)+100,MID([1]Saisies!$I766,4,2),MID([1]Saisies!$I766,1,2)),"")</f>
        <v/>
      </c>
      <c r="L765" s="3" t="str">
        <f>IFERROR(DATE(MID([1]Saisies!$I766,18,2)+100,MID([1]Saisies!$I766,15,2),MID([1]Saisies!$I766,12,2)),"")</f>
        <v/>
      </c>
      <c r="M765" s="4" t="str">
        <f t="shared" si="7"/>
        <v/>
      </c>
      <c r="N765" s="4" t="str">
        <f>IFERROR(VLOOKUP(INDEX(TYPE_ABS,MATCH(K765,DATE_DEB,0)),[1]!Tableau1[[#All],[TYPE_Abs]:[CODE_ABRG]],2),"")</f>
        <v/>
      </c>
    </row>
    <row r="766" spans="11:14" x14ac:dyDescent="0.25">
      <c r="K766" s="3" t="str">
        <f>IFERROR(DATE(MID([1]Saisies!$I767,7,2)+100,MID([1]Saisies!$I767,4,2),MID([1]Saisies!$I767,1,2)),"")</f>
        <v/>
      </c>
      <c r="L766" s="3" t="str">
        <f>IFERROR(DATE(MID([1]Saisies!$I767,18,2)+100,MID([1]Saisies!$I767,15,2),MID([1]Saisies!$I767,12,2)),"")</f>
        <v/>
      </c>
      <c r="M766" s="4" t="str">
        <f t="shared" si="7"/>
        <v/>
      </c>
      <c r="N766" s="4" t="str">
        <f>IFERROR(VLOOKUP(INDEX(TYPE_ABS,MATCH(K766,DATE_DEB,0)),[1]!Tableau1[[#All],[TYPE_Abs]:[CODE_ABRG]],2),"")</f>
        <v/>
      </c>
    </row>
    <row r="767" spans="11:14" x14ac:dyDescent="0.25">
      <c r="K767" s="3" t="str">
        <f>IFERROR(DATE(MID([1]Saisies!$I768,7,2)+100,MID([1]Saisies!$I768,4,2),MID([1]Saisies!$I768,1,2)),"")</f>
        <v/>
      </c>
      <c r="L767" s="3" t="str">
        <f>IFERROR(DATE(MID([1]Saisies!$I768,18,2)+100,MID([1]Saisies!$I768,15,2),MID([1]Saisies!$I768,12,2)),"")</f>
        <v/>
      </c>
      <c r="M767" s="4" t="str">
        <f t="shared" si="7"/>
        <v/>
      </c>
      <c r="N767" s="4" t="str">
        <f>IFERROR(VLOOKUP(INDEX(TYPE_ABS,MATCH(K767,DATE_DEB,0)),[1]!Tableau1[[#All],[TYPE_Abs]:[CODE_ABRG]],2),"")</f>
        <v/>
      </c>
    </row>
    <row r="768" spans="11:14" x14ac:dyDescent="0.25">
      <c r="K768" s="3" t="str">
        <f>IFERROR(DATE(MID([1]Saisies!$I769,7,2)+100,MID([1]Saisies!$I769,4,2),MID([1]Saisies!$I769,1,2)),"")</f>
        <v/>
      </c>
      <c r="L768" s="3" t="str">
        <f>IFERROR(DATE(MID([1]Saisies!$I769,18,2)+100,MID([1]Saisies!$I769,15,2),MID([1]Saisies!$I769,12,2)),"")</f>
        <v/>
      </c>
      <c r="M768" s="4" t="str">
        <f t="shared" si="7"/>
        <v/>
      </c>
      <c r="N768" s="4" t="str">
        <f>IFERROR(VLOOKUP(INDEX(TYPE_ABS,MATCH(K768,DATE_DEB,0)),[1]!Tableau1[[#All],[TYPE_Abs]:[CODE_ABRG]],2),"")</f>
        <v/>
      </c>
    </row>
    <row r="769" spans="11:14" x14ac:dyDescent="0.25">
      <c r="K769" s="3" t="str">
        <f>IFERROR(DATE(MID([1]Saisies!$I770,7,2)+100,MID([1]Saisies!$I770,4,2),MID([1]Saisies!$I770,1,2)),"")</f>
        <v/>
      </c>
      <c r="L769" s="3" t="str">
        <f>IFERROR(DATE(MID([1]Saisies!$I770,18,2)+100,MID([1]Saisies!$I770,15,2),MID([1]Saisies!$I770,12,2)),"")</f>
        <v/>
      </c>
      <c r="M769" s="4" t="str">
        <f t="shared" si="7"/>
        <v/>
      </c>
      <c r="N769" s="4" t="str">
        <f>IFERROR(VLOOKUP(INDEX(TYPE_ABS,MATCH(K769,DATE_DEB,0)),[1]!Tableau1[[#All],[TYPE_Abs]:[CODE_ABRG]],2),"")</f>
        <v/>
      </c>
    </row>
    <row r="770" spans="11:14" x14ac:dyDescent="0.25">
      <c r="K770" s="3" t="str">
        <f>IFERROR(DATE(MID([1]Saisies!$I771,7,2)+100,MID([1]Saisies!$I771,4,2),MID([1]Saisies!$I771,1,2)),"")</f>
        <v/>
      </c>
      <c r="L770" s="3" t="str">
        <f>IFERROR(DATE(MID([1]Saisies!$I771,18,2)+100,MID([1]Saisies!$I771,15,2),MID([1]Saisies!$I771,12,2)),"")</f>
        <v/>
      </c>
      <c r="M770" s="4" t="str">
        <f t="shared" si="7"/>
        <v/>
      </c>
      <c r="N770" s="4" t="str">
        <f>IFERROR(VLOOKUP(INDEX(TYPE_ABS,MATCH(K770,DATE_DEB,0)),[1]!Tableau1[[#All],[TYPE_Abs]:[CODE_ABRG]],2),"")</f>
        <v/>
      </c>
    </row>
    <row r="771" spans="11:14" x14ac:dyDescent="0.25">
      <c r="K771" s="3" t="str">
        <f>IFERROR(DATE(MID([1]Saisies!$I772,7,2)+100,MID([1]Saisies!$I772,4,2),MID([1]Saisies!$I772,1,2)),"")</f>
        <v/>
      </c>
      <c r="L771" s="3" t="str">
        <f>IFERROR(DATE(MID([1]Saisies!$I772,18,2)+100,MID([1]Saisies!$I772,15,2),MID([1]Saisies!$I772,12,2)),"")</f>
        <v/>
      </c>
      <c r="M771" s="4" t="str">
        <f t="shared" si="7"/>
        <v/>
      </c>
      <c r="N771" s="4" t="str">
        <f>IFERROR(VLOOKUP(INDEX(TYPE_ABS,MATCH(K771,DATE_DEB,0)),[1]!Tableau1[[#All],[TYPE_Abs]:[CODE_ABRG]],2),"")</f>
        <v/>
      </c>
    </row>
    <row r="772" spans="11:14" x14ac:dyDescent="0.25">
      <c r="K772" s="3" t="str">
        <f>IFERROR(DATE(MID([1]Saisies!$I773,7,2)+100,MID([1]Saisies!$I773,4,2),MID([1]Saisies!$I773,1,2)),"")</f>
        <v/>
      </c>
      <c r="L772" s="3" t="str">
        <f>IFERROR(DATE(MID([1]Saisies!$I773,18,2)+100,MID([1]Saisies!$I773,15,2),MID([1]Saisies!$I773,12,2)),"")</f>
        <v/>
      </c>
      <c r="M772" s="4" t="str">
        <f t="shared" si="7"/>
        <v/>
      </c>
      <c r="N772" s="4" t="str">
        <f>IFERROR(VLOOKUP(INDEX(TYPE_ABS,MATCH(K772,DATE_DEB,0)),[1]!Tableau1[[#All],[TYPE_Abs]:[CODE_ABRG]],2),"")</f>
        <v/>
      </c>
    </row>
    <row r="773" spans="11:14" x14ac:dyDescent="0.25">
      <c r="K773" s="3" t="str">
        <f>IFERROR(DATE(MID([1]Saisies!$I774,7,2)+100,MID([1]Saisies!$I774,4,2),MID([1]Saisies!$I774,1,2)),"")</f>
        <v/>
      </c>
      <c r="L773" s="3" t="str">
        <f>IFERROR(DATE(MID([1]Saisies!$I774,18,2)+100,MID([1]Saisies!$I774,15,2),MID([1]Saisies!$I774,12,2)),"")</f>
        <v/>
      </c>
      <c r="M773" s="4" t="str">
        <f t="shared" si="7"/>
        <v/>
      </c>
      <c r="N773" s="4" t="str">
        <f>IFERROR(VLOOKUP(INDEX(TYPE_ABS,MATCH(K773,DATE_DEB,0)),[1]!Tableau1[[#All],[TYPE_Abs]:[CODE_ABRG]],2),"")</f>
        <v/>
      </c>
    </row>
    <row r="774" spans="11:14" x14ac:dyDescent="0.25">
      <c r="K774" s="3" t="str">
        <f>IFERROR(DATE(MID([1]Saisies!$I775,7,2)+100,MID([1]Saisies!$I775,4,2),MID([1]Saisies!$I775,1,2)),"")</f>
        <v/>
      </c>
      <c r="L774" s="3" t="str">
        <f>IFERROR(DATE(MID([1]Saisies!$I775,18,2)+100,MID([1]Saisies!$I775,15,2),MID([1]Saisies!$I775,12,2)),"")</f>
        <v/>
      </c>
      <c r="M774" s="4" t="str">
        <f t="shared" si="7"/>
        <v/>
      </c>
      <c r="N774" s="4" t="str">
        <f>IFERROR(VLOOKUP(INDEX(TYPE_ABS,MATCH(K774,DATE_DEB,0)),[1]!Tableau1[[#All],[TYPE_Abs]:[CODE_ABRG]],2),"")</f>
        <v/>
      </c>
    </row>
    <row r="775" spans="11:14" x14ac:dyDescent="0.25">
      <c r="K775" s="3" t="str">
        <f>IFERROR(DATE(MID([1]Saisies!$I776,7,2)+100,MID([1]Saisies!$I776,4,2),MID([1]Saisies!$I776,1,2)),"")</f>
        <v/>
      </c>
      <c r="L775" s="3" t="str">
        <f>IFERROR(DATE(MID([1]Saisies!$I776,18,2)+100,MID([1]Saisies!$I776,15,2),MID([1]Saisies!$I776,12,2)),"")</f>
        <v/>
      </c>
      <c r="M775" s="4" t="str">
        <f t="shared" si="7"/>
        <v/>
      </c>
      <c r="N775" s="4" t="str">
        <f>IFERROR(VLOOKUP(INDEX(TYPE_ABS,MATCH(K775,DATE_DEB,0)),[1]!Tableau1[[#All],[TYPE_Abs]:[CODE_ABRG]],2),"")</f>
        <v/>
      </c>
    </row>
    <row r="776" spans="11:14" x14ac:dyDescent="0.25">
      <c r="K776" s="3" t="str">
        <f>IFERROR(DATE(MID([1]Saisies!$I777,7,2)+100,MID([1]Saisies!$I777,4,2),MID([1]Saisies!$I777,1,2)),"")</f>
        <v/>
      </c>
      <c r="L776" s="3" t="str">
        <f>IFERROR(DATE(MID([1]Saisies!$I777,18,2)+100,MID([1]Saisies!$I777,15,2),MID([1]Saisies!$I777,12,2)),"")</f>
        <v/>
      </c>
      <c r="M776" s="4" t="str">
        <f t="shared" si="7"/>
        <v/>
      </c>
      <c r="N776" s="4" t="str">
        <f>IFERROR(VLOOKUP(INDEX(TYPE_ABS,MATCH(K776,DATE_DEB,0)),[1]!Tableau1[[#All],[TYPE_Abs]:[CODE_ABRG]],2),"")</f>
        <v/>
      </c>
    </row>
    <row r="777" spans="11:14" x14ac:dyDescent="0.25">
      <c r="K777" s="3" t="str">
        <f>IFERROR(DATE(MID([1]Saisies!$I778,7,2)+100,MID([1]Saisies!$I778,4,2),MID([1]Saisies!$I778,1,2)),"")</f>
        <v/>
      </c>
      <c r="L777" s="3" t="str">
        <f>IFERROR(DATE(MID([1]Saisies!$I778,18,2)+100,MID([1]Saisies!$I778,15,2),MID([1]Saisies!$I778,12,2)),"")</f>
        <v/>
      </c>
      <c r="M777" s="4" t="str">
        <f t="shared" si="7"/>
        <v/>
      </c>
      <c r="N777" s="4" t="str">
        <f>IFERROR(VLOOKUP(INDEX(TYPE_ABS,MATCH(K777,DATE_DEB,0)),[1]!Tableau1[[#All],[TYPE_Abs]:[CODE_ABRG]],2),"")</f>
        <v/>
      </c>
    </row>
    <row r="778" spans="11:14" x14ac:dyDescent="0.25">
      <c r="K778" s="3" t="str">
        <f>IFERROR(DATE(MID([1]Saisies!$I779,7,2)+100,MID([1]Saisies!$I779,4,2),MID([1]Saisies!$I779,1,2)),"")</f>
        <v/>
      </c>
      <c r="L778" s="3" t="str">
        <f>IFERROR(DATE(MID([1]Saisies!$I779,18,2)+100,MID([1]Saisies!$I779,15,2),MID([1]Saisies!$I779,12,2)),"")</f>
        <v/>
      </c>
      <c r="M778" s="4" t="str">
        <f t="shared" si="7"/>
        <v/>
      </c>
      <c r="N778" s="4" t="str">
        <f>IFERROR(VLOOKUP(INDEX(TYPE_ABS,MATCH(K778,DATE_DEB,0)),[1]!Tableau1[[#All],[TYPE_Abs]:[CODE_ABRG]],2),"")</f>
        <v/>
      </c>
    </row>
    <row r="779" spans="11:14" x14ac:dyDescent="0.25">
      <c r="K779" s="3" t="str">
        <f>IFERROR(DATE(MID([1]Saisies!$I780,7,2)+100,MID([1]Saisies!$I780,4,2),MID([1]Saisies!$I780,1,2)),"")</f>
        <v/>
      </c>
      <c r="L779" s="3" t="str">
        <f>IFERROR(DATE(MID([1]Saisies!$I780,18,2)+100,MID([1]Saisies!$I780,15,2),MID([1]Saisies!$I780,12,2)),"")</f>
        <v/>
      </c>
      <c r="M779" s="4" t="str">
        <f t="shared" si="7"/>
        <v/>
      </c>
      <c r="N779" s="4" t="str">
        <f>IFERROR(VLOOKUP(INDEX(TYPE_ABS,MATCH(K779,DATE_DEB,0)),[1]!Tableau1[[#All],[TYPE_Abs]:[CODE_ABRG]],2),"")</f>
        <v/>
      </c>
    </row>
    <row r="780" spans="11:14" x14ac:dyDescent="0.25">
      <c r="K780" s="3" t="str">
        <f>IFERROR(DATE(MID([1]Saisies!$I781,7,2)+100,MID([1]Saisies!$I781,4,2),MID([1]Saisies!$I781,1,2)),"")</f>
        <v/>
      </c>
      <c r="L780" s="3" t="str">
        <f>IFERROR(DATE(MID([1]Saisies!$I781,18,2)+100,MID([1]Saisies!$I781,15,2),MID([1]Saisies!$I781,12,2)),"")</f>
        <v/>
      </c>
      <c r="M780" s="4" t="str">
        <f t="shared" si="7"/>
        <v/>
      </c>
      <c r="N780" s="4" t="str">
        <f>IFERROR(VLOOKUP(INDEX(TYPE_ABS,MATCH(K780,DATE_DEB,0)),[1]!Tableau1[[#All],[TYPE_Abs]:[CODE_ABRG]],2),"")</f>
        <v/>
      </c>
    </row>
    <row r="781" spans="11:14" x14ac:dyDescent="0.25">
      <c r="K781" s="3" t="str">
        <f>IFERROR(DATE(MID([1]Saisies!$I782,7,2)+100,MID([1]Saisies!$I782,4,2),MID([1]Saisies!$I782,1,2)),"")</f>
        <v/>
      </c>
      <c r="L781" s="3" t="str">
        <f>IFERROR(DATE(MID([1]Saisies!$I782,18,2)+100,MID([1]Saisies!$I782,15,2),MID([1]Saisies!$I782,12,2)),"")</f>
        <v/>
      </c>
      <c r="M781" s="4" t="str">
        <f t="shared" si="7"/>
        <v/>
      </c>
      <c r="N781" s="4" t="str">
        <f>IFERROR(VLOOKUP(INDEX(TYPE_ABS,MATCH(K781,DATE_DEB,0)),[1]!Tableau1[[#All],[TYPE_Abs]:[CODE_ABRG]],2),"")</f>
        <v/>
      </c>
    </row>
    <row r="782" spans="11:14" x14ac:dyDescent="0.25">
      <c r="K782" s="3" t="str">
        <f>IFERROR(DATE(MID([1]Saisies!$I783,7,2)+100,MID([1]Saisies!$I783,4,2),MID([1]Saisies!$I783,1,2)),"")</f>
        <v/>
      </c>
      <c r="L782" s="3" t="str">
        <f>IFERROR(DATE(MID([1]Saisies!$I783,18,2)+100,MID([1]Saisies!$I783,15,2),MID([1]Saisies!$I783,12,2)),"")</f>
        <v/>
      </c>
      <c r="M782" s="4" t="str">
        <f t="shared" si="7"/>
        <v/>
      </c>
      <c r="N782" s="4" t="str">
        <f>IFERROR(VLOOKUP(INDEX(TYPE_ABS,MATCH(K782,DATE_DEB,0)),[1]!Tableau1[[#All],[TYPE_Abs]:[CODE_ABRG]],2),"")</f>
        <v/>
      </c>
    </row>
    <row r="783" spans="11:14" x14ac:dyDescent="0.25">
      <c r="K783" s="3" t="str">
        <f>IFERROR(DATE(MID([1]Saisies!$I784,7,2)+100,MID([1]Saisies!$I784,4,2),MID([1]Saisies!$I784,1,2)),"")</f>
        <v/>
      </c>
      <c r="L783" s="3" t="str">
        <f>IFERROR(DATE(MID([1]Saisies!$I784,18,2)+100,MID([1]Saisies!$I784,15,2),MID([1]Saisies!$I784,12,2)),"")</f>
        <v/>
      </c>
      <c r="M783" s="4" t="str">
        <f t="shared" si="7"/>
        <v/>
      </c>
      <c r="N783" s="4" t="str">
        <f>IFERROR(VLOOKUP(INDEX(TYPE_ABS,MATCH(K783,DATE_DEB,0)),[1]!Tableau1[[#All],[TYPE_Abs]:[CODE_ABRG]],2),"")</f>
        <v/>
      </c>
    </row>
    <row r="784" spans="11:14" x14ac:dyDescent="0.25">
      <c r="K784" s="3" t="str">
        <f>IFERROR(DATE(MID([1]Saisies!$I785,7,2)+100,MID([1]Saisies!$I785,4,2),MID([1]Saisies!$I785,1,2)),"")</f>
        <v/>
      </c>
      <c r="L784" s="3" t="str">
        <f>IFERROR(DATE(MID([1]Saisies!$I785,18,2)+100,MID([1]Saisies!$I785,15,2),MID([1]Saisies!$I785,12,2)),"")</f>
        <v/>
      </c>
      <c r="M784" s="4" t="str">
        <f t="shared" si="7"/>
        <v/>
      </c>
      <c r="N784" s="4" t="str">
        <f>IFERROR(VLOOKUP(INDEX(TYPE_ABS,MATCH(K784,DATE_DEB,0)),[1]!Tableau1[[#All],[TYPE_Abs]:[CODE_ABRG]],2),"")</f>
        <v/>
      </c>
    </row>
    <row r="785" spans="11:14" x14ac:dyDescent="0.25">
      <c r="K785" s="3" t="str">
        <f>IFERROR(DATE(MID([1]Saisies!$I786,7,2)+100,MID([1]Saisies!$I786,4,2),MID([1]Saisies!$I786,1,2)),"")</f>
        <v/>
      </c>
      <c r="L785" s="3" t="str">
        <f>IFERROR(DATE(MID([1]Saisies!$I786,18,2)+100,MID([1]Saisies!$I786,15,2),MID([1]Saisies!$I786,12,2)),"")</f>
        <v/>
      </c>
      <c r="M785" s="4" t="str">
        <f t="shared" si="7"/>
        <v/>
      </c>
      <c r="N785" s="4" t="str">
        <f>IFERROR(VLOOKUP(INDEX(TYPE_ABS,MATCH(K785,DATE_DEB,0)),[1]!Tableau1[[#All],[TYPE_Abs]:[CODE_ABRG]],2),"")</f>
        <v/>
      </c>
    </row>
    <row r="786" spans="11:14" x14ac:dyDescent="0.25">
      <c r="K786" s="3" t="str">
        <f>IFERROR(DATE(MID([1]Saisies!$I787,7,2)+100,MID([1]Saisies!$I787,4,2),MID([1]Saisies!$I787,1,2)),"")</f>
        <v/>
      </c>
      <c r="L786" s="3" t="str">
        <f>IFERROR(DATE(MID([1]Saisies!$I787,18,2)+100,MID([1]Saisies!$I787,15,2),MID([1]Saisies!$I787,12,2)),"")</f>
        <v/>
      </c>
      <c r="M786" s="4" t="str">
        <f t="shared" si="7"/>
        <v/>
      </c>
      <c r="N786" s="4" t="str">
        <f>IFERROR(VLOOKUP(INDEX(TYPE_ABS,MATCH(K786,DATE_DEB,0)),[1]!Tableau1[[#All],[TYPE_Abs]:[CODE_ABRG]],2),"")</f>
        <v/>
      </c>
    </row>
    <row r="787" spans="11:14" x14ac:dyDescent="0.25">
      <c r="K787" s="3" t="str">
        <f>IFERROR(DATE(MID([1]Saisies!$I788,7,2)+100,MID([1]Saisies!$I788,4,2),MID([1]Saisies!$I788,1,2)),"")</f>
        <v/>
      </c>
      <c r="L787" s="3" t="str">
        <f>IFERROR(DATE(MID([1]Saisies!$I788,18,2)+100,MID([1]Saisies!$I788,15,2),MID([1]Saisies!$I788,12,2)),"")</f>
        <v/>
      </c>
      <c r="M787" s="4" t="str">
        <f t="shared" si="7"/>
        <v/>
      </c>
      <c r="N787" s="4" t="str">
        <f>IFERROR(VLOOKUP(INDEX(TYPE_ABS,MATCH(K787,DATE_DEB,0)),[1]!Tableau1[[#All],[TYPE_Abs]:[CODE_ABRG]],2),"")</f>
        <v/>
      </c>
    </row>
    <row r="788" spans="11:14" x14ac:dyDescent="0.25">
      <c r="K788" s="3" t="str">
        <f>IFERROR(DATE(MID([1]Saisies!$I789,7,2)+100,MID([1]Saisies!$I789,4,2),MID([1]Saisies!$I789,1,2)),"")</f>
        <v/>
      </c>
      <c r="L788" s="3" t="str">
        <f>IFERROR(DATE(MID([1]Saisies!$I789,18,2)+100,MID([1]Saisies!$I789,15,2),MID([1]Saisies!$I789,12,2)),"")</f>
        <v/>
      </c>
      <c r="M788" s="4" t="str">
        <f t="shared" si="7"/>
        <v/>
      </c>
      <c r="N788" s="4" t="str">
        <f>IFERROR(VLOOKUP(INDEX(TYPE_ABS,MATCH(K788,DATE_DEB,0)),[1]!Tableau1[[#All],[TYPE_Abs]:[CODE_ABRG]],2),"")</f>
        <v/>
      </c>
    </row>
    <row r="789" spans="11:14" x14ac:dyDescent="0.25">
      <c r="K789" s="3" t="str">
        <f>IFERROR(DATE(MID([1]Saisies!$I790,7,2)+100,MID([1]Saisies!$I790,4,2),MID([1]Saisies!$I790,1,2)),"")</f>
        <v/>
      </c>
      <c r="L789" s="3" t="str">
        <f>IFERROR(DATE(MID([1]Saisies!$I790,18,2)+100,MID([1]Saisies!$I790,15,2),MID([1]Saisies!$I790,12,2)),"")</f>
        <v/>
      </c>
      <c r="M789" s="4" t="str">
        <f t="shared" si="7"/>
        <v/>
      </c>
      <c r="N789" s="4" t="str">
        <f>IFERROR(VLOOKUP(INDEX(TYPE_ABS,MATCH(K789,DATE_DEB,0)),[1]!Tableau1[[#All],[TYPE_Abs]:[CODE_ABRG]],2),"")</f>
        <v/>
      </c>
    </row>
    <row r="790" spans="11:14" x14ac:dyDescent="0.25">
      <c r="K790" s="3" t="str">
        <f>IFERROR(DATE(MID([1]Saisies!$I791,7,2)+100,MID([1]Saisies!$I791,4,2),MID([1]Saisies!$I791,1,2)),"")</f>
        <v/>
      </c>
      <c r="L790" s="3" t="str">
        <f>IFERROR(DATE(MID([1]Saisies!$I791,18,2)+100,MID([1]Saisies!$I791,15,2),MID([1]Saisies!$I791,12,2)),"")</f>
        <v/>
      </c>
      <c r="M790" s="4" t="str">
        <f t="shared" si="7"/>
        <v/>
      </c>
      <c r="N790" s="4" t="str">
        <f>IFERROR(VLOOKUP(INDEX(TYPE_ABS,MATCH(K790,DATE_DEB,0)),[1]!Tableau1[[#All],[TYPE_Abs]:[CODE_ABRG]],2),"")</f>
        <v/>
      </c>
    </row>
    <row r="791" spans="11:14" x14ac:dyDescent="0.25">
      <c r="K791" s="3" t="str">
        <f>IFERROR(DATE(MID([1]Saisies!$I792,7,2)+100,MID([1]Saisies!$I792,4,2),MID([1]Saisies!$I792,1,2)),"")</f>
        <v/>
      </c>
      <c r="L791" s="3" t="str">
        <f>IFERROR(DATE(MID([1]Saisies!$I792,18,2)+100,MID([1]Saisies!$I792,15,2),MID([1]Saisies!$I792,12,2)),"")</f>
        <v/>
      </c>
      <c r="M791" s="4" t="str">
        <f t="shared" si="7"/>
        <v/>
      </c>
      <c r="N791" s="4" t="str">
        <f>IFERROR(VLOOKUP(INDEX(TYPE_ABS,MATCH(K791,DATE_DEB,0)),[1]!Tableau1[[#All],[TYPE_Abs]:[CODE_ABRG]],2),"")</f>
        <v/>
      </c>
    </row>
    <row r="792" spans="11:14" x14ac:dyDescent="0.25">
      <c r="K792" s="3" t="str">
        <f>IFERROR(DATE(MID([1]Saisies!$I793,7,2)+100,MID([1]Saisies!$I793,4,2),MID([1]Saisies!$I793,1,2)),"")</f>
        <v/>
      </c>
      <c r="L792" s="3" t="str">
        <f>IFERROR(DATE(MID([1]Saisies!$I793,18,2)+100,MID([1]Saisies!$I793,15,2),MID([1]Saisies!$I793,12,2)),"")</f>
        <v/>
      </c>
      <c r="M792" s="4" t="str">
        <f t="shared" si="7"/>
        <v/>
      </c>
      <c r="N792" s="4" t="str">
        <f>IFERROR(VLOOKUP(INDEX(TYPE_ABS,MATCH(K792,DATE_DEB,0)),[1]!Tableau1[[#All],[TYPE_Abs]:[CODE_ABRG]],2),"")</f>
        <v/>
      </c>
    </row>
    <row r="793" spans="11:14" x14ac:dyDescent="0.25">
      <c r="K793" s="3" t="str">
        <f>IFERROR(DATE(MID([1]Saisies!$I794,7,2)+100,MID([1]Saisies!$I794,4,2),MID([1]Saisies!$I794,1,2)),"")</f>
        <v/>
      </c>
      <c r="L793" s="3" t="str">
        <f>IFERROR(DATE(MID([1]Saisies!$I794,18,2)+100,MID([1]Saisies!$I794,15,2),MID([1]Saisies!$I794,12,2)),"")</f>
        <v/>
      </c>
      <c r="M793" s="4" t="str">
        <f t="shared" si="7"/>
        <v/>
      </c>
      <c r="N793" s="4" t="str">
        <f>IFERROR(VLOOKUP(INDEX(TYPE_ABS,MATCH(K793,DATE_DEB,0)),[1]!Tableau1[[#All],[TYPE_Abs]:[CODE_ABRG]],2),"")</f>
        <v/>
      </c>
    </row>
    <row r="794" spans="11:14" x14ac:dyDescent="0.25">
      <c r="K794" s="3" t="str">
        <f>IFERROR(DATE(MID([1]Saisies!$I795,7,2)+100,MID([1]Saisies!$I795,4,2),MID([1]Saisies!$I795,1,2)),"")</f>
        <v/>
      </c>
      <c r="L794" s="3" t="str">
        <f>IFERROR(DATE(MID([1]Saisies!$I795,18,2)+100,MID([1]Saisies!$I795,15,2),MID([1]Saisies!$I795,12,2)),"")</f>
        <v/>
      </c>
      <c r="M794" s="4" t="str">
        <f t="shared" si="7"/>
        <v/>
      </c>
      <c r="N794" s="4" t="str">
        <f>IFERROR(VLOOKUP(INDEX(TYPE_ABS,MATCH(K794,DATE_DEB,0)),[1]!Tableau1[[#All],[TYPE_Abs]:[CODE_ABRG]],2),"")</f>
        <v/>
      </c>
    </row>
    <row r="795" spans="11:14" x14ac:dyDescent="0.25">
      <c r="K795" s="3" t="str">
        <f>IFERROR(DATE(MID([1]Saisies!$I796,7,2)+100,MID([1]Saisies!$I796,4,2),MID([1]Saisies!$I796,1,2)),"")</f>
        <v/>
      </c>
      <c r="L795" s="3" t="str">
        <f>IFERROR(DATE(MID([1]Saisies!$I796,18,2)+100,MID([1]Saisies!$I796,15,2),MID([1]Saisies!$I796,12,2)),"")</f>
        <v/>
      </c>
      <c r="M795" s="4" t="str">
        <f t="shared" si="7"/>
        <v/>
      </c>
      <c r="N795" s="4" t="str">
        <f>IFERROR(VLOOKUP(INDEX(TYPE_ABS,MATCH(K795,DATE_DEB,0)),[1]!Tableau1[[#All],[TYPE_Abs]:[CODE_ABRG]],2),"")</f>
        <v/>
      </c>
    </row>
    <row r="796" spans="11:14" x14ac:dyDescent="0.25">
      <c r="K796" s="3" t="str">
        <f>IFERROR(DATE(MID([1]Saisies!$I797,7,2)+100,MID([1]Saisies!$I797,4,2),MID([1]Saisies!$I797,1,2)),"")</f>
        <v/>
      </c>
      <c r="L796" s="3" t="str">
        <f>IFERROR(DATE(MID([1]Saisies!$I797,18,2)+100,MID([1]Saisies!$I797,15,2),MID([1]Saisies!$I797,12,2)),"")</f>
        <v/>
      </c>
      <c r="M796" s="4" t="str">
        <f t="shared" si="7"/>
        <v/>
      </c>
      <c r="N796" s="4" t="str">
        <f>IFERROR(VLOOKUP(INDEX(TYPE_ABS,MATCH(K796,DATE_DEB,0)),[1]!Tableau1[[#All],[TYPE_Abs]:[CODE_ABRG]],2),"")</f>
        <v/>
      </c>
    </row>
    <row r="797" spans="11:14" x14ac:dyDescent="0.25">
      <c r="K797" s="3" t="str">
        <f>IFERROR(DATE(MID([1]Saisies!$I798,7,2)+100,MID([1]Saisies!$I798,4,2),MID([1]Saisies!$I798,1,2)),"")</f>
        <v/>
      </c>
      <c r="L797" s="3" t="str">
        <f>IFERROR(DATE(MID([1]Saisies!$I798,18,2)+100,MID([1]Saisies!$I798,15,2),MID([1]Saisies!$I798,12,2)),"")</f>
        <v/>
      </c>
      <c r="M797" s="4" t="str">
        <f t="shared" si="7"/>
        <v/>
      </c>
      <c r="N797" s="4" t="str">
        <f>IFERROR(VLOOKUP(INDEX(TYPE_ABS,MATCH(K797,DATE_DEB,0)),[1]!Tableau1[[#All],[TYPE_Abs]:[CODE_ABRG]],2),"")</f>
        <v/>
      </c>
    </row>
    <row r="798" spans="11:14" x14ac:dyDescent="0.25">
      <c r="K798" s="3" t="str">
        <f>IFERROR(DATE(MID([1]Saisies!$I799,7,2)+100,MID([1]Saisies!$I799,4,2),MID([1]Saisies!$I799,1,2)),"")</f>
        <v/>
      </c>
      <c r="L798" s="3" t="str">
        <f>IFERROR(DATE(MID([1]Saisies!$I799,18,2)+100,MID([1]Saisies!$I799,15,2),MID([1]Saisies!$I799,12,2)),"")</f>
        <v/>
      </c>
      <c r="M798" s="4" t="str">
        <f t="shared" si="7"/>
        <v/>
      </c>
      <c r="N798" s="4" t="str">
        <f>IFERROR(VLOOKUP(INDEX(TYPE_ABS,MATCH(K798,DATE_DEB,0)),[1]!Tableau1[[#All],[TYPE_Abs]:[CODE_ABRG]],2),"")</f>
        <v/>
      </c>
    </row>
    <row r="799" spans="11:14" x14ac:dyDescent="0.25">
      <c r="K799" s="3" t="str">
        <f>IFERROR(DATE(MID([1]Saisies!$I800,7,2)+100,MID([1]Saisies!$I800,4,2),MID([1]Saisies!$I800,1,2)),"")</f>
        <v/>
      </c>
      <c r="L799" s="3" t="str">
        <f>IFERROR(DATE(MID([1]Saisies!$I800,18,2)+100,MID([1]Saisies!$I800,15,2),MID([1]Saisies!$I800,12,2)),"")</f>
        <v/>
      </c>
      <c r="M799" s="4" t="str">
        <f t="shared" si="7"/>
        <v/>
      </c>
      <c r="N799" s="4" t="str">
        <f>IFERROR(VLOOKUP(INDEX(TYPE_ABS,MATCH(K799,DATE_DEB,0)),[1]!Tableau1[[#All],[TYPE_Abs]:[CODE_ABRG]],2),"")</f>
        <v/>
      </c>
    </row>
    <row r="800" spans="11:14" x14ac:dyDescent="0.25">
      <c r="K800" s="3" t="str">
        <f>IFERROR(DATE(MID([1]Saisies!$I801,7,2)+100,MID([1]Saisies!$I801,4,2),MID([1]Saisies!$I801,1,2)),"")</f>
        <v/>
      </c>
      <c r="L800" s="3" t="str">
        <f>IFERROR(DATE(MID([1]Saisies!$I801,18,2)+100,MID([1]Saisies!$I801,15,2),MID([1]Saisies!$I801,12,2)),"")</f>
        <v/>
      </c>
      <c r="M800" s="4" t="str">
        <f t="shared" si="7"/>
        <v/>
      </c>
      <c r="N800" s="4" t="str">
        <f>IFERROR(VLOOKUP(INDEX(TYPE_ABS,MATCH(K800,DATE_DEB,0)),[1]!Tableau1[[#All],[TYPE_Abs]:[CODE_ABRG]],2),"")</f>
        <v/>
      </c>
    </row>
    <row r="801" spans="11:14" x14ac:dyDescent="0.25">
      <c r="K801" s="3" t="str">
        <f>IFERROR(DATE(MID([1]Saisies!$I802,7,2)+100,MID([1]Saisies!$I802,4,2),MID([1]Saisies!$I802,1,2)),"")</f>
        <v/>
      </c>
      <c r="L801" s="3" t="str">
        <f>IFERROR(DATE(MID([1]Saisies!$I802,18,2)+100,MID([1]Saisies!$I802,15,2),MID([1]Saisies!$I802,12,2)),"")</f>
        <v/>
      </c>
      <c r="M801" s="4" t="str">
        <f t="shared" si="7"/>
        <v/>
      </c>
      <c r="N801" s="4" t="str">
        <f>IFERROR(VLOOKUP(INDEX(TYPE_ABS,MATCH(K801,DATE_DEB,0)),[1]!Tableau1[[#All],[TYPE_Abs]:[CODE_ABRG]],2),"")</f>
        <v/>
      </c>
    </row>
    <row r="802" spans="11:14" x14ac:dyDescent="0.25">
      <c r="K802" s="3" t="str">
        <f>IFERROR(DATE(MID([1]Saisies!$I803,7,2)+100,MID([1]Saisies!$I803,4,2),MID([1]Saisies!$I803,1,2)),"")</f>
        <v/>
      </c>
      <c r="L802" s="3" t="str">
        <f>IFERROR(DATE(MID([1]Saisies!$I803,18,2)+100,MID([1]Saisies!$I803,15,2),MID([1]Saisies!$I803,12,2)),"")</f>
        <v/>
      </c>
      <c r="M802" s="4" t="str">
        <f t="shared" ref="M802:M836" si="8">IFERROR(INDEX(SALARIES,MATCH(K802,DATE_DEB,0)),"")</f>
        <v/>
      </c>
      <c r="N802" s="4" t="str">
        <f>IFERROR(VLOOKUP(INDEX(TYPE_ABS,MATCH(K802,DATE_DEB,0)),[1]!Tableau1[[#All],[TYPE_Abs]:[CODE_ABRG]],2),"")</f>
        <v/>
      </c>
    </row>
    <row r="803" spans="11:14" x14ac:dyDescent="0.25">
      <c r="K803" s="3" t="str">
        <f>IFERROR(DATE(MID([1]Saisies!$I804,7,2)+100,MID([1]Saisies!$I804,4,2),MID([1]Saisies!$I804,1,2)),"")</f>
        <v/>
      </c>
      <c r="L803" s="3" t="str">
        <f>IFERROR(DATE(MID([1]Saisies!$I804,18,2)+100,MID([1]Saisies!$I804,15,2),MID([1]Saisies!$I804,12,2)),"")</f>
        <v/>
      </c>
      <c r="M803" s="4" t="str">
        <f t="shared" si="8"/>
        <v/>
      </c>
      <c r="N803" s="4" t="str">
        <f>IFERROR(VLOOKUP(INDEX(TYPE_ABS,MATCH(K803,DATE_DEB,0)),[1]!Tableau1[[#All],[TYPE_Abs]:[CODE_ABRG]],2),"")</f>
        <v/>
      </c>
    </row>
    <row r="804" spans="11:14" x14ac:dyDescent="0.25">
      <c r="K804" s="3" t="str">
        <f>IFERROR(DATE(MID([1]Saisies!$I805,7,2)+100,MID([1]Saisies!$I805,4,2),MID([1]Saisies!$I805,1,2)),"")</f>
        <v/>
      </c>
      <c r="L804" s="3" t="str">
        <f>IFERROR(DATE(MID([1]Saisies!$I805,18,2)+100,MID([1]Saisies!$I805,15,2),MID([1]Saisies!$I805,12,2)),"")</f>
        <v/>
      </c>
      <c r="M804" s="4" t="str">
        <f t="shared" si="8"/>
        <v/>
      </c>
      <c r="N804" s="4" t="str">
        <f>IFERROR(VLOOKUP(INDEX(TYPE_ABS,MATCH(K804,DATE_DEB,0)),[1]!Tableau1[[#All],[TYPE_Abs]:[CODE_ABRG]],2),"")</f>
        <v/>
      </c>
    </row>
    <row r="805" spans="11:14" x14ac:dyDescent="0.25">
      <c r="K805" s="3" t="str">
        <f>IFERROR(DATE(MID([1]Saisies!$I806,7,2)+100,MID([1]Saisies!$I806,4,2),MID([1]Saisies!$I806,1,2)),"")</f>
        <v/>
      </c>
      <c r="L805" s="3" t="str">
        <f>IFERROR(DATE(MID([1]Saisies!$I806,18,2)+100,MID([1]Saisies!$I806,15,2),MID([1]Saisies!$I806,12,2)),"")</f>
        <v/>
      </c>
      <c r="M805" s="4" t="str">
        <f t="shared" si="8"/>
        <v/>
      </c>
      <c r="N805" s="4" t="str">
        <f>IFERROR(VLOOKUP(INDEX(TYPE_ABS,MATCH(K805,DATE_DEB,0)),[1]!Tableau1[[#All],[TYPE_Abs]:[CODE_ABRG]],2),"")</f>
        <v/>
      </c>
    </row>
    <row r="806" spans="11:14" x14ac:dyDescent="0.25">
      <c r="K806" s="3" t="str">
        <f>IFERROR(DATE(MID([1]Saisies!$I807,7,2)+100,MID([1]Saisies!$I807,4,2),MID([1]Saisies!$I807,1,2)),"")</f>
        <v/>
      </c>
      <c r="L806" s="3" t="str">
        <f>IFERROR(DATE(MID([1]Saisies!$I807,18,2)+100,MID([1]Saisies!$I807,15,2),MID([1]Saisies!$I807,12,2)),"")</f>
        <v/>
      </c>
      <c r="M806" s="4" t="str">
        <f t="shared" si="8"/>
        <v/>
      </c>
      <c r="N806" s="4" t="str">
        <f>IFERROR(VLOOKUP(INDEX(TYPE_ABS,MATCH(K806,DATE_DEB,0)),[1]!Tableau1[[#All],[TYPE_Abs]:[CODE_ABRG]],2),"")</f>
        <v/>
      </c>
    </row>
    <row r="807" spans="11:14" x14ac:dyDescent="0.25">
      <c r="K807" s="3" t="str">
        <f>IFERROR(DATE(MID([1]Saisies!$I808,7,2)+100,MID([1]Saisies!$I808,4,2),MID([1]Saisies!$I808,1,2)),"")</f>
        <v/>
      </c>
      <c r="L807" s="3" t="str">
        <f>IFERROR(DATE(MID([1]Saisies!$I808,18,2)+100,MID([1]Saisies!$I808,15,2),MID([1]Saisies!$I808,12,2)),"")</f>
        <v/>
      </c>
      <c r="M807" s="4" t="str">
        <f t="shared" si="8"/>
        <v/>
      </c>
      <c r="N807" s="4" t="str">
        <f>IFERROR(VLOOKUP(INDEX(TYPE_ABS,MATCH(K807,DATE_DEB,0)),[1]!Tableau1[[#All],[TYPE_Abs]:[CODE_ABRG]],2),"")</f>
        <v/>
      </c>
    </row>
    <row r="808" spans="11:14" x14ac:dyDescent="0.25">
      <c r="K808" s="3" t="str">
        <f>IFERROR(DATE(MID([1]Saisies!$I809,7,2)+100,MID([1]Saisies!$I809,4,2),MID([1]Saisies!$I809,1,2)),"")</f>
        <v/>
      </c>
      <c r="L808" s="3" t="str">
        <f>IFERROR(DATE(MID([1]Saisies!$I809,18,2)+100,MID([1]Saisies!$I809,15,2),MID([1]Saisies!$I809,12,2)),"")</f>
        <v/>
      </c>
      <c r="M808" s="4" t="str">
        <f t="shared" si="8"/>
        <v/>
      </c>
      <c r="N808" s="4" t="str">
        <f>IFERROR(VLOOKUP(INDEX(TYPE_ABS,MATCH(K808,DATE_DEB,0)),[1]!Tableau1[[#All],[TYPE_Abs]:[CODE_ABRG]],2),"")</f>
        <v/>
      </c>
    </row>
    <row r="809" spans="11:14" x14ac:dyDescent="0.25">
      <c r="K809" s="3" t="str">
        <f>IFERROR(DATE(MID([1]Saisies!$I810,7,2)+100,MID([1]Saisies!$I810,4,2),MID([1]Saisies!$I810,1,2)),"")</f>
        <v/>
      </c>
      <c r="L809" s="3" t="str">
        <f>IFERROR(DATE(MID([1]Saisies!$I810,18,2)+100,MID([1]Saisies!$I810,15,2),MID([1]Saisies!$I810,12,2)),"")</f>
        <v/>
      </c>
      <c r="M809" s="4" t="str">
        <f t="shared" si="8"/>
        <v/>
      </c>
      <c r="N809" s="4" t="str">
        <f>IFERROR(VLOOKUP(INDEX(TYPE_ABS,MATCH(K809,DATE_DEB,0)),[1]!Tableau1[[#All],[TYPE_Abs]:[CODE_ABRG]],2),"")</f>
        <v/>
      </c>
    </row>
    <row r="810" spans="11:14" x14ac:dyDescent="0.25">
      <c r="K810" s="3" t="str">
        <f>IFERROR(DATE(MID([1]Saisies!$I811,7,2)+100,MID([1]Saisies!$I811,4,2),MID([1]Saisies!$I811,1,2)),"")</f>
        <v/>
      </c>
      <c r="L810" s="3" t="str">
        <f>IFERROR(DATE(MID([1]Saisies!$I811,18,2)+100,MID([1]Saisies!$I811,15,2),MID([1]Saisies!$I811,12,2)),"")</f>
        <v/>
      </c>
      <c r="M810" s="4" t="str">
        <f t="shared" si="8"/>
        <v/>
      </c>
      <c r="N810" s="4" t="str">
        <f>IFERROR(VLOOKUP(INDEX(TYPE_ABS,MATCH(K810,DATE_DEB,0)),[1]!Tableau1[[#All],[TYPE_Abs]:[CODE_ABRG]],2),"")</f>
        <v/>
      </c>
    </row>
    <row r="811" spans="11:14" x14ac:dyDescent="0.25">
      <c r="K811" s="3" t="str">
        <f>IFERROR(DATE(MID([1]Saisies!$I812,7,2)+100,MID([1]Saisies!$I812,4,2),MID([1]Saisies!$I812,1,2)),"")</f>
        <v/>
      </c>
      <c r="L811" s="3" t="str">
        <f>IFERROR(DATE(MID([1]Saisies!$I812,18,2)+100,MID([1]Saisies!$I812,15,2),MID([1]Saisies!$I812,12,2)),"")</f>
        <v/>
      </c>
      <c r="M811" s="4" t="str">
        <f t="shared" si="8"/>
        <v/>
      </c>
      <c r="N811" s="4" t="str">
        <f>IFERROR(VLOOKUP(INDEX(TYPE_ABS,MATCH(K811,DATE_DEB,0)),[1]!Tableau1[[#All],[TYPE_Abs]:[CODE_ABRG]],2),"")</f>
        <v/>
      </c>
    </row>
    <row r="812" spans="11:14" x14ac:dyDescent="0.25">
      <c r="K812" s="3" t="str">
        <f>IFERROR(DATE(MID([1]Saisies!$I813,7,2)+100,MID([1]Saisies!$I813,4,2),MID([1]Saisies!$I813,1,2)),"")</f>
        <v/>
      </c>
      <c r="L812" s="3" t="str">
        <f>IFERROR(DATE(MID([1]Saisies!$I813,18,2)+100,MID([1]Saisies!$I813,15,2),MID([1]Saisies!$I813,12,2)),"")</f>
        <v/>
      </c>
      <c r="M812" s="4" t="str">
        <f t="shared" si="8"/>
        <v/>
      </c>
      <c r="N812" s="4" t="str">
        <f>IFERROR(VLOOKUP(INDEX(TYPE_ABS,MATCH(K812,DATE_DEB,0)),[1]!Tableau1[[#All],[TYPE_Abs]:[CODE_ABRG]],2),"")</f>
        <v/>
      </c>
    </row>
    <row r="813" spans="11:14" x14ac:dyDescent="0.25">
      <c r="K813" s="3" t="str">
        <f>IFERROR(DATE(MID([1]Saisies!$I814,7,2)+100,MID([1]Saisies!$I814,4,2),MID([1]Saisies!$I814,1,2)),"")</f>
        <v/>
      </c>
      <c r="L813" s="3" t="str">
        <f>IFERROR(DATE(MID([1]Saisies!$I814,18,2)+100,MID([1]Saisies!$I814,15,2),MID([1]Saisies!$I814,12,2)),"")</f>
        <v/>
      </c>
      <c r="M813" s="4" t="str">
        <f t="shared" si="8"/>
        <v/>
      </c>
      <c r="N813" s="4" t="str">
        <f>IFERROR(VLOOKUP(INDEX(TYPE_ABS,MATCH(K813,DATE_DEB,0)),[1]!Tableau1[[#All],[TYPE_Abs]:[CODE_ABRG]],2),"")</f>
        <v/>
      </c>
    </row>
    <row r="814" spans="11:14" x14ac:dyDescent="0.25">
      <c r="K814" s="3" t="str">
        <f>IFERROR(DATE(MID([1]Saisies!$I815,7,2)+100,MID([1]Saisies!$I815,4,2),MID([1]Saisies!$I815,1,2)),"")</f>
        <v/>
      </c>
      <c r="L814" s="3" t="str">
        <f>IFERROR(DATE(MID([1]Saisies!$I815,18,2)+100,MID([1]Saisies!$I815,15,2),MID([1]Saisies!$I815,12,2)),"")</f>
        <v/>
      </c>
      <c r="M814" s="4" t="str">
        <f t="shared" si="8"/>
        <v/>
      </c>
      <c r="N814" s="4" t="str">
        <f>IFERROR(VLOOKUP(INDEX(TYPE_ABS,MATCH(K814,DATE_DEB,0)),[1]!Tableau1[[#All],[TYPE_Abs]:[CODE_ABRG]],2),"")</f>
        <v/>
      </c>
    </row>
    <row r="815" spans="11:14" x14ac:dyDescent="0.25">
      <c r="K815" s="3" t="str">
        <f>IFERROR(DATE(MID([1]Saisies!$I816,7,2)+100,MID([1]Saisies!$I816,4,2),MID([1]Saisies!$I816,1,2)),"")</f>
        <v/>
      </c>
      <c r="L815" s="3" t="str">
        <f>IFERROR(DATE(MID([1]Saisies!$I816,18,2)+100,MID([1]Saisies!$I816,15,2),MID([1]Saisies!$I816,12,2)),"")</f>
        <v/>
      </c>
      <c r="M815" s="4" t="str">
        <f t="shared" si="8"/>
        <v/>
      </c>
      <c r="N815" s="4" t="str">
        <f>IFERROR(VLOOKUP(INDEX(TYPE_ABS,MATCH(K815,DATE_DEB,0)),[1]!Tableau1[[#All],[TYPE_Abs]:[CODE_ABRG]],2),"")</f>
        <v/>
      </c>
    </row>
    <row r="816" spans="11:14" x14ac:dyDescent="0.25">
      <c r="K816" s="3" t="str">
        <f>IFERROR(DATE(MID([1]Saisies!$I817,7,2)+100,MID([1]Saisies!$I817,4,2),MID([1]Saisies!$I817,1,2)),"")</f>
        <v/>
      </c>
      <c r="L816" s="3" t="str">
        <f>IFERROR(DATE(MID([1]Saisies!$I817,18,2)+100,MID([1]Saisies!$I817,15,2),MID([1]Saisies!$I817,12,2)),"")</f>
        <v/>
      </c>
      <c r="M816" s="4" t="str">
        <f t="shared" si="8"/>
        <v/>
      </c>
      <c r="N816" s="4" t="str">
        <f>IFERROR(VLOOKUP(INDEX(TYPE_ABS,MATCH(K816,DATE_DEB,0)),[1]!Tableau1[[#All],[TYPE_Abs]:[CODE_ABRG]],2),"")</f>
        <v/>
      </c>
    </row>
    <row r="817" spans="11:14" x14ac:dyDescent="0.25">
      <c r="K817" s="3" t="str">
        <f>IFERROR(DATE(MID([1]Saisies!$I818,7,2)+100,MID([1]Saisies!$I818,4,2),MID([1]Saisies!$I818,1,2)),"")</f>
        <v/>
      </c>
      <c r="L817" s="3" t="str">
        <f>IFERROR(DATE(MID([1]Saisies!$I818,18,2)+100,MID([1]Saisies!$I818,15,2),MID([1]Saisies!$I818,12,2)),"")</f>
        <v/>
      </c>
      <c r="M817" s="4" t="str">
        <f t="shared" si="8"/>
        <v/>
      </c>
      <c r="N817" s="4" t="str">
        <f>IFERROR(VLOOKUP(INDEX(TYPE_ABS,MATCH(K817,DATE_DEB,0)),[1]!Tableau1[[#All],[TYPE_Abs]:[CODE_ABRG]],2),"")</f>
        <v/>
      </c>
    </row>
    <row r="818" spans="11:14" x14ac:dyDescent="0.25">
      <c r="K818" s="3" t="str">
        <f>IFERROR(DATE(MID([1]Saisies!$I819,7,2)+100,MID([1]Saisies!$I819,4,2),MID([1]Saisies!$I819,1,2)),"")</f>
        <v/>
      </c>
      <c r="L818" s="3" t="str">
        <f>IFERROR(DATE(MID([1]Saisies!$I819,18,2)+100,MID([1]Saisies!$I819,15,2),MID([1]Saisies!$I819,12,2)),"")</f>
        <v/>
      </c>
      <c r="M818" s="4" t="str">
        <f t="shared" si="8"/>
        <v/>
      </c>
      <c r="N818" s="4" t="str">
        <f>IFERROR(VLOOKUP(INDEX(TYPE_ABS,MATCH(K818,DATE_DEB,0)),[1]!Tableau1[[#All],[TYPE_Abs]:[CODE_ABRG]],2),"")</f>
        <v/>
      </c>
    </row>
    <row r="819" spans="11:14" x14ac:dyDescent="0.25">
      <c r="K819" s="3" t="str">
        <f>IFERROR(DATE(MID([1]Saisies!$I820,7,2)+100,MID([1]Saisies!$I820,4,2),MID([1]Saisies!$I820,1,2)),"")</f>
        <v/>
      </c>
      <c r="L819" s="3" t="str">
        <f>IFERROR(DATE(MID([1]Saisies!$I820,18,2)+100,MID([1]Saisies!$I820,15,2),MID([1]Saisies!$I820,12,2)),"")</f>
        <v/>
      </c>
      <c r="M819" s="4" t="str">
        <f t="shared" si="8"/>
        <v/>
      </c>
      <c r="N819" s="4" t="str">
        <f>IFERROR(VLOOKUP(INDEX(TYPE_ABS,MATCH(K819,DATE_DEB,0)),[1]!Tableau1[[#All],[TYPE_Abs]:[CODE_ABRG]],2),"")</f>
        <v/>
      </c>
    </row>
    <row r="820" spans="11:14" x14ac:dyDescent="0.25">
      <c r="K820" s="3" t="str">
        <f>IFERROR(DATE(MID([1]Saisies!$I821,7,2)+100,MID([1]Saisies!$I821,4,2),MID([1]Saisies!$I821,1,2)),"")</f>
        <v/>
      </c>
      <c r="L820" s="3" t="str">
        <f>IFERROR(DATE(MID([1]Saisies!$I821,18,2)+100,MID([1]Saisies!$I821,15,2),MID([1]Saisies!$I821,12,2)),"")</f>
        <v/>
      </c>
      <c r="M820" s="4" t="str">
        <f t="shared" si="8"/>
        <v/>
      </c>
      <c r="N820" s="4" t="str">
        <f>IFERROR(VLOOKUP(INDEX(TYPE_ABS,MATCH(K820,DATE_DEB,0)),[1]!Tableau1[[#All],[TYPE_Abs]:[CODE_ABRG]],2),"")</f>
        <v/>
      </c>
    </row>
    <row r="821" spans="11:14" x14ac:dyDescent="0.25">
      <c r="K821" s="3" t="str">
        <f>IFERROR(DATE(MID([1]Saisies!$I822,7,2)+100,MID([1]Saisies!$I822,4,2),MID([1]Saisies!$I822,1,2)),"")</f>
        <v/>
      </c>
      <c r="L821" s="3" t="str">
        <f>IFERROR(DATE(MID([1]Saisies!$I822,18,2)+100,MID([1]Saisies!$I822,15,2),MID([1]Saisies!$I822,12,2)),"")</f>
        <v/>
      </c>
      <c r="M821" s="4" t="str">
        <f t="shared" si="8"/>
        <v/>
      </c>
      <c r="N821" s="4" t="str">
        <f>IFERROR(VLOOKUP(INDEX(TYPE_ABS,MATCH(K821,DATE_DEB,0)),[1]!Tableau1[[#All],[TYPE_Abs]:[CODE_ABRG]],2),"")</f>
        <v/>
      </c>
    </row>
    <row r="822" spans="11:14" x14ac:dyDescent="0.25">
      <c r="K822" s="3" t="str">
        <f>IFERROR(DATE(MID([1]Saisies!$I823,7,2)+100,MID([1]Saisies!$I823,4,2),MID([1]Saisies!$I823,1,2)),"")</f>
        <v/>
      </c>
      <c r="L822" s="3" t="str">
        <f>IFERROR(DATE(MID([1]Saisies!$I823,18,2)+100,MID([1]Saisies!$I823,15,2),MID([1]Saisies!$I823,12,2)),"")</f>
        <v/>
      </c>
      <c r="M822" s="4" t="str">
        <f t="shared" si="8"/>
        <v/>
      </c>
      <c r="N822" s="4" t="str">
        <f>IFERROR(VLOOKUP(INDEX(TYPE_ABS,MATCH(K822,DATE_DEB,0)),[1]!Tableau1[[#All],[TYPE_Abs]:[CODE_ABRG]],2),"")</f>
        <v/>
      </c>
    </row>
    <row r="823" spans="11:14" x14ac:dyDescent="0.25">
      <c r="K823" s="3" t="str">
        <f>IFERROR(DATE(MID([1]Saisies!$I824,7,2)+100,MID([1]Saisies!$I824,4,2),MID([1]Saisies!$I824,1,2)),"")</f>
        <v/>
      </c>
      <c r="L823" s="3" t="str">
        <f>IFERROR(DATE(MID([1]Saisies!$I824,18,2)+100,MID([1]Saisies!$I824,15,2),MID([1]Saisies!$I824,12,2)),"")</f>
        <v/>
      </c>
      <c r="M823" s="4" t="str">
        <f t="shared" si="8"/>
        <v/>
      </c>
      <c r="N823" s="4" t="str">
        <f>IFERROR(VLOOKUP(INDEX(TYPE_ABS,MATCH(K823,DATE_DEB,0)),[1]!Tableau1[[#All],[TYPE_Abs]:[CODE_ABRG]],2),"")</f>
        <v/>
      </c>
    </row>
    <row r="824" spans="11:14" x14ac:dyDescent="0.25">
      <c r="K824" s="3" t="str">
        <f>IFERROR(DATE(MID([1]Saisies!$I825,7,2)+100,MID([1]Saisies!$I825,4,2),MID([1]Saisies!$I825,1,2)),"")</f>
        <v/>
      </c>
      <c r="L824" s="3" t="str">
        <f>IFERROR(DATE(MID([1]Saisies!$I825,18,2)+100,MID([1]Saisies!$I825,15,2),MID([1]Saisies!$I825,12,2)),"")</f>
        <v/>
      </c>
      <c r="M824" s="4" t="str">
        <f t="shared" si="8"/>
        <v/>
      </c>
      <c r="N824" s="4" t="str">
        <f>IFERROR(VLOOKUP(INDEX(TYPE_ABS,MATCH(K824,DATE_DEB,0)),[1]!Tableau1[[#All],[TYPE_Abs]:[CODE_ABRG]],2),"")</f>
        <v/>
      </c>
    </row>
    <row r="825" spans="11:14" x14ac:dyDescent="0.25">
      <c r="K825" s="3" t="str">
        <f>IFERROR(DATE(MID([1]Saisies!$I826,7,2)+100,MID([1]Saisies!$I826,4,2),MID([1]Saisies!$I826,1,2)),"")</f>
        <v/>
      </c>
      <c r="L825" s="3" t="str">
        <f>IFERROR(DATE(MID([1]Saisies!$I826,18,2)+100,MID([1]Saisies!$I826,15,2),MID([1]Saisies!$I826,12,2)),"")</f>
        <v/>
      </c>
      <c r="M825" s="4" t="str">
        <f t="shared" si="8"/>
        <v/>
      </c>
      <c r="N825" s="4" t="str">
        <f>IFERROR(VLOOKUP(INDEX(TYPE_ABS,MATCH(K825,DATE_DEB,0)),[1]!Tableau1[[#All],[TYPE_Abs]:[CODE_ABRG]],2),"")</f>
        <v/>
      </c>
    </row>
    <row r="826" spans="11:14" x14ac:dyDescent="0.25">
      <c r="K826" s="3" t="str">
        <f>IFERROR(DATE(MID([1]Saisies!$I827,7,2)+100,MID([1]Saisies!$I827,4,2),MID([1]Saisies!$I827,1,2)),"")</f>
        <v/>
      </c>
      <c r="L826" s="3" t="str">
        <f>IFERROR(DATE(MID([1]Saisies!$I827,18,2)+100,MID([1]Saisies!$I827,15,2),MID([1]Saisies!$I827,12,2)),"")</f>
        <v/>
      </c>
      <c r="M826" s="4" t="str">
        <f t="shared" si="8"/>
        <v/>
      </c>
      <c r="N826" s="4" t="str">
        <f>IFERROR(VLOOKUP(INDEX(TYPE_ABS,MATCH(K826,DATE_DEB,0)),[1]!Tableau1[[#All],[TYPE_Abs]:[CODE_ABRG]],2),"")</f>
        <v/>
      </c>
    </row>
    <row r="827" spans="11:14" x14ac:dyDescent="0.25">
      <c r="K827" s="3" t="str">
        <f>IFERROR(DATE(MID([1]Saisies!$I828,7,2)+100,MID([1]Saisies!$I828,4,2),MID([1]Saisies!$I828,1,2)),"")</f>
        <v/>
      </c>
      <c r="L827" s="3" t="str">
        <f>IFERROR(DATE(MID([1]Saisies!$I828,18,2)+100,MID([1]Saisies!$I828,15,2),MID([1]Saisies!$I828,12,2)),"")</f>
        <v/>
      </c>
      <c r="M827" s="4" t="str">
        <f t="shared" si="8"/>
        <v/>
      </c>
      <c r="N827" s="4" t="str">
        <f>IFERROR(VLOOKUP(INDEX(TYPE_ABS,MATCH(K827,DATE_DEB,0)),[1]!Tableau1[[#All],[TYPE_Abs]:[CODE_ABRG]],2),"")</f>
        <v/>
      </c>
    </row>
    <row r="828" spans="11:14" x14ac:dyDescent="0.25">
      <c r="K828" s="3" t="str">
        <f>IFERROR(DATE(MID([1]Saisies!$I829,7,2)+100,MID([1]Saisies!$I829,4,2),MID([1]Saisies!$I829,1,2)),"")</f>
        <v/>
      </c>
      <c r="L828" s="3" t="str">
        <f>IFERROR(DATE(MID([1]Saisies!$I829,18,2)+100,MID([1]Saisies!$I829,15,2),MID([1]Saisies!$I829,12,2)),"")</f>
        <v/>
      </c>
      <c r="M828" s="4" t="str">
        <f t="shared" si="8"/>
        <v/>
      </c>
      <c r="N828" s="4" t="str">
        <f>IFERROR(VLOOKUP(INDEX(TYPE_ABS,MATCH(K828,DATE_DEB,0)),[1]!Tableau1[[#All],[TYPE_Abs]:[CODE_ABRG]],2),"")</f>
        <v/>
      </c>
    </row>
    <row r="829" spans="11:14" x14ac:dyDescent="0.25">
      <c r="K829" s="3" t="str">
        <f>IFERROR(DATE(MID([1]Saisies!$I830,7,2)+100,MID([1]Saisies!$I830,4,2),MID([1]Saisies!$I830,1,2)),"")</f>
        <v/>
      </c>
      <c r="L829" s="3" t="str">
        <f>IFERROR(DATE(MID([1]Saisies!$I830,18,2)+100,MID([1]Saisies!$I830,15,2),MID([1]Saisies!$I830,12,2)),"")</f>
        <v/>
      </c>
      <c r="M829" s="4" t="str">
        <f t="shared" si="8"/>
        <v/>
      </c>
      <c r="N829" s="4" t="str">
        <f>IFERROR(VLOOKUP(INDEX(TYPE_ABS,MATCH(K829,DATE_DEB,0)),[1]!Tableau1[[#All],[TYPE_Abs]:[CODE_ABRG]],2),"")</f>
        <v/>
      </c>
    </row>
    <row r="830" spans="11:14" x14ac:dyDescent="0.25">
      <c r="K830" s="3" t="str">
        <f>IFERROR(DATE(MID([1]Saisies!$I831,7,2)+100,MID([1]Saisies!$I831,4,2),MID([1]Saisies!$I831,1,2)),"")</f>
        <v/>
      </c>
      <c r="L830" s="3" t="str">
        <f>IFERROR(DATE(MID([1]Saisies!$I831,18,2)+100,MID([1]Saisies!$I831,15,2),MID([1]Saisies!$I831,12,2)),"")</f>
        <v/>
      </c>
      <c r="M830" s="4" t="str">
        <f t="shared" si="8"/>
        <v/>
      </c>
      <c r="N830" s="4" t="str">
        <f>IFERROR(VLOOKUP(INDEX(TYPE_ABS,MATCH(K830,DATE_DEB,0)),[1]!Tableau1[[#All],[TYPE_Abs]:[CODE_ABRG]],2),"")</f>
        <v/>
      </c>
    </row>
    <row r="831" spans="11:14" x14ac:dyDescent="0.25">
      <c r="K831" s="3" t="str">
        <f>IFERROR(DATE(MID([1]Saisies!$I832,7,2)+100,MID([1]Saisies!$I832,4,2),MID([1]Saisies!$I832,1,2)),"")</f>
        <v/>
      </c>
      <c r="L831" s="3" t="str">
        <f>IFERROR(DATE(MID([1]Saisies!$I832,18,2)+100,MID([1]Saisies!$I832,15,2),MID([1]Saisies!$I832,12,2)),"")</f>
        <v/>
      </c>
      <c r="M831" s="4" t="str">
        <f t="shared" si="8"/>
        <v/>
      </c>
      <c r="N831" s="4" t="str">
        <f>IFERROR(VLOOKUP(INDEX(TYPE_ABS,MATCH(K831,DATE_DEB,0)),[1]!Tableau1[[#All],[TYPE_Abs]:[CODE_ABRG]],2),"")</f>
        <v/>
      </c>
    </row>
    <row r="832" spans="11:14" x14ac:dyDescent="0.25">
      <c r="K832" s="3" t="str">
        <f>IFERROR(DATE(MID([1]Saisies!$I833,7,2)+100,MID([1]Saisies!$I833,4,2),MID([1]Saisies!$I833,1,2)),"")</f>
        <v/>
      </c>
      <c r="L832" s="3" t="str">
        <f>IFERROR(DATE(MID([1]Saisies!$I833,18,2)+100,MID([1]Saisies!$I833,15,2),MID([1]Saisies!$I833,12,2)),"")</f>
        <v/>
      </c>
      <c r="M832" s="4" t="str">
        <f t="shared" si="8"/>
        <v/>
      </c>
      <c r="N832" s="4" t="str">
        <f>IFERROR(VLOOKUP(INDEX(TYPE_ABS,MATCH(K832,DATE_DEB,0)),[1]!Tableau1[[#All],[TYPE_Abs]:[CODE_ABRG]],2),"")</f>
        <v/>
      </c>
    </row>
    <row r="833" spans="11:14" x14ac:dyDescent="0.25">
      <c r="K833" s="3" t="str">
        <f>IFERROR(DATE(MID([1]Saisies!$I834,7,2)+100,MID([1]Saisies!$I834,4,2),MID([1]Saisies!$I834,1,2)),"")</f>
        <v/>
      </c>
      <c r="L833" s="3" t="str">
        <f>IFERROR(DATE(MID([1]Saisies!$I834,18,2)+100,MID([1]Saisies!$I834,15,2),MID([1]Saisies!$I834,12,2)),"")</f>
        <v/>
      </c>
      <c r="M833" s="4" t="str">
        <f t="shared" si="8"/>
        <v/>
      </c>
      <c r="N833" s="4" t="str">
        <f>IFERROR(VLOOKUP(INDEX(TYPE_ABS,MATCH(K833,DATE_DEB,0)),[1]!Tableau1[[#All],[TYPE_Abs]:[CODE_ABRG]],2),"")</f>
        <v/>
      </c>
    </row>
    <row r="834" spans="11:14" x14ac:dyDescent="0.25">
      <c r="K834" s="3" t="str">
        <f>IFERROR(DATE(MID([1]Saisies!$I835,7,2)+100,MID([1]Saisies!$I835,4,2),MID([1]Saisies!$I835,1,2)),"")</f>
        <v/>
      </c>
      <c r="L834" s="3" t="str">
        <f>IFERROR(DATE(MID([1]Saisies!$I835,18,2)+100,MID([1]Saisies!$I835,15,2),MID([1]Saisies!$I835,12,2)),"")</f>
        <v/>
      </c>
      <c r="M834" s="4" t="str">
        <f t="shared" si="8"/>
        <v/>
      </c>
      <c r="N834" s="4" t="str">
        <f>IFERROR(VLOOKUP(INDEX(TYPE_ABS,MATCH(K834,DATE_DEB,0)),[1]!Tableau1[[#All],[TYPE_Abs]:[CODE_ABRG]],2),"")</f>
        <v/>
      </c>
    </row>
    <row r="835" spans="11:14" x14ac:dyDescent="0.25">
      <c r="K835" s="3" t="str">
        <f>IFERROR(DATE(MID([1]Saisies!$I836,7,2)+100,MID([1]Saisies!$I836,4,2),MID([1]Saisies!$I836,1,2)),"")</f>
        <v/>
      </c>
      <c r="L835" s="3" t="str">
        <f>IFERROR(DATE(MID([1]Saisies!$I836,18,2)+100,MID([1]Saisies!$I836,15,2),MID([1]Saisies!$I836,12,2)),"")</f>
        <v/>
      </c>
      <c r="M835" s="4" t="str">
        <f t="shared" si="8"/>
        <v/>
      </c>
      <c r="N835" s="4" t="str">
        <f>IFERROR(VLOOKUP(INDEX(TYPE_ABS,MATCH(K835,DATE_DEB,0)),[1]!Tableau1[[#All],[TYPE_Abs]:[CODE_ABRG]],2),"")</f>
        <v/>
      </c>
    </row>
    <row r="836" spans="11:14" x14ac:dyDescent="0.25">
      <c r="K836" s="3" t="str">
        <f>IFERROR(DATE(MID([1]Saisies!$I837,7,2)+100,MID([1]Saisies!$I837,4,2),MID([1]Saisies!$I837,1,2)),"")</f>
        <v/>
      </c>
      <c r="L836" s="3" t="str">
        <f>IFERROR(DATE(MID([1]Saisies!$I837,18,2)+100,MID([1]Saisies!$I837,15,2),MID([1]Saisies!$I837,12,2)),"")</f>
        <v/>
      </c>
      <c r="M836" s="4" t="str">
        <f t="shared" si="8"/>
        <v/>
      </c>
      <c r="N836" s="4" t="str">
        <f>IFERROR(VLOOKUP(INDEX(TYPE_ABS,MATCH(K836,DATE_DEB,0)),[1]!Tableau1[[#All],[TYPE_Abs]:[CODE_ABRG]],2),"")</f>
        <v/>
      </c>
    </row>
  </sheetData>
  <mergeCells count="6">
    <mergeCell ref="A28:B28"/>
    <mergeCell ref="E2:I2"/>
    <mergeCell ref="A4:B4"/>
    <mergeCell ref="A10:B10"/>
    <mergeCell ref="A16:B16"/>
    <mergeCell ref="A22:B22"/>
  </mergeCells>
  <conditionalFormatting sqref="E1:I1048576">
    <cfRule type="cellIs" dxfId="1" priority="1" operator="equal">
      <formula>"MAL"</formula>
    </cfRule>
    <cfRule type="cellIs" dxfId="0" priority="2" operator="equal">
      <formula>"CP"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HEBRARD</dc:creator>
  <cp:lastModifiedBy> </cp:lastModifiedBy>
  <dcterms:created xsi:type="dcterms:W3CDTF">2021-06-16T09:56:21Z</dcterms:created>
  <dcterms:modified xsi:type="dcterms:W3CDTF">2021-06-17T07:36:05Z</dcterms:modified>
</cp:coreProperties>
</file>