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F6587CF6-9C3D-4D20-AACD-6E9A1E095953}" xr6:coauthVersionLast="47" xr6:coauthVersionMax="47" xr10:uidLastSave="{00000000-0000-0000-0000-000000000000}"/>
  <bookViews>
    <workbookView xWindow="28680" yWindow="-120" windowWidth="29040" windowHeight="16440" activeTab="1" xr2:uid="{00000000-000D-0000-FFFF-FFFF00000000}"/>
  </bookViews>
  <sheets>
    <sheet name="Feuil3" sheetId="3" r:id="rId1"/>
    <sheet name="Feuil1" sheetId="1" r:id="rId2"/>
  </sheets>
  <calcPr calcId="18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3" i="1"/>
</calcChain>
</file>

<file path=xl/sharedStrings.xml><?xml version="1.0" encoding="utf-8"?>
<sst xmlns="http://schemas.openxmlformats.org/spreadsheetml/2006/main" count="69" uniqueCount="20">
  <si>
    <t>Contrat</t>
  </si>
  <si>
    <t>Société</t>
  </si>
  <si>
    <t>Produit</t>
  </si>
  <si>
    <t>N°</t>
  </si>
  <si>
    <t>Libellé
Cat. UC</t>
  </si>
  <si>
    <t>Nb. UC</t>
  </si>
  <si>
    <t>M</t>
  </si>
  <si>
    <t>CHCP1</t>
  </si>
  <si>
    <t>4600001</t>
  </si>
  <si>
    <t>OPC actions / div. actions</t>
  </si>
  <si>
    <t>Support euro</t>
  </si>
  <si>
    <t>4600003</t>
  </si>
  <si>
    <t>OPCVM flexibles</t>
  </si>
  <si>
    <t>4600004</t>
  </si>
  <si>
    <t>Cours</t>
  </si>
  <si>
    <t xml:space="preserve"> </t>
  </si>
  <si>
    <t xml:space="preserve">  </t>
  </si>
  <si>
    <t>Étiquettes de lignes</t>
  </si>
  <si>
    <t>Total général</t>
  </si>
  <si>
    <t>Somme de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</si>
</sst>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5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Fill="1" applyBorder="1"/>
    <xf numFmtId="0" fontId="2" fillId="0" borderId="2" xfId="0" applyNumberFormat="1" applyFont="1" applyFill="1" applyBorder="1" applyAlignment="1">
      <alignment vertical="top" wrapText="1"/>
    </xf>
    <xf numFmtId="0" fontId="2" fillId="0" borderId="3" xfId="0" applyNumberFormat="1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 wrapText="1" readingOrder="1"/>
    </xf>
    <xf numFmtId="0" fontId="1" fillId="2" borderId="4" xfId="0" applyNumberFormat="1" applyFont="1" applyFill="1" applyBorder="1" applyAlignment="1">
      <alignment horizontal="center" vertical="center" wrapText="1" readingOrder="1"/>
    </xf>
    <xf numFmtId="0" fontId="1" fillId="2" borderId="4" xfId="0" applyNumberFormat="1" applyFont="1" applyFill="1" applyBorder="1" applyAlignment="1">
      <alignment vertical="center" wrapText="1" readingOrder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family val="2"/>
        <scheme val="none"/>
      </font>
      <numFmt numFmtId="0" formatCode="General"/>
      <fill>
        <patternFill patternType="solid">
          <fgColor rgb="FFC0C0C0"/>
          <bgColor rgb="FFC0C0C0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  <dxf>
      <border outline="0">
        <bottom style="thin">
          <color rgb="FFD3D3D3"/>
        </bottom>
      </border>
    </dxf>
    <dxf>
      <border outline="0">
        <top style="thin">
          <color rgb="FFD3D3D3"/>
        </top>
      </border>
    </dxf>
  </dxfs>
  <tableStyles count="1" defaultTableStyle="TableStyleMedium2" defaultPivotStyle="PivotStyleLight16">
    <tableStyle name="Style de tableau 1" pivot="0" count="0" xr9:uid="{881072CD-BB2A-4383-9332-6622324BB26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58.465113194441" createdVersion="7" refreshedVersion="7" minRefreshableVersion="3" recordCount="14" xr:uid="{F74B6672-AC18-4FC0-A5AB-22AFEA6098B9}">
  <cacheSource type="worksheet">
    <worksheetSource name="Tableau2"/>
  </cacheSource>
  <cacheFields count="8">
    <cacheField name="Société" numFmtId="0">
      <sharedItems/>
    </cacheField>
    <cacheField name=" " numFmtId="0">
      <sharedItems/>
    </cacheField>
    <cacheField name="Produit" numFmtId="0">
      <sharedItems containsNonDate="0" containsString="0" containsBlank="1"/>
    </cacheField>
    <cacheField name="  " numFmtId="0">
      <sharedItems containsNonDate="0" containsString="0" containsBlank="1"/>
    </cacheField>
    <cacheField name="N°" numFmtId="0">
      <sharedItems count="3">
        <s v="4600001"/>
        <s v="4600003"/>
        <s v="4600004"/>
      </sharedItems>
    </cacheField>
    <cacheField name="Libellé_x000a_Cat. UC" numFmtId="0">
      <sharedItems containsBlank="1"/>
    </cacheField>
    <cacheField name="Nb. UC" numFmtId="0">
      <sharedItems containsSemiMixedTypes="0" containsString="0" containsNumber="1" minValue="0" maxValue="1170.30268578"/>
    </cacheField>
    <cacheField name="Cours" numFmtId="0">
      <sharedItems containsSemiMixedTypes="0" containsString="0" containsNumber="1" minValue="4737.38" maxValue="284866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s v="M"/>
    <s v="CHCP1"/>
    <m/>
    <m/>
    <x v="0"/>
    <s v="OPC actions / div. actions"/>
    <n v="19.278162290000001"/>
    <n v="5010.59"/>
  </r>
  <r>
    <s v="M"/>
    <s v="CHCP1"/>
    <m/>
    <m/>
    <x v="0"/>
    <s v="Support euro"/>
    <n v="0"/>
    <n v="5039.8"/>
  </r>
  <r>
    <s v="M"/>
    <s v="CHCP1"/>
    <m/>
    <m/>
    <x v="0"/>
    <s v="OPC actions / div. actions"/>
    <n v="9.7209691800000009"/>
    <n v="4812.8500000000004"/>
  </r>
  <r>
    <s v="M"/>
    <s v="CHCP1"/>
    <m/>
    <m/>
    <x v="0"/>
    <s v="OPC actions / div. actions"/>
    <n v="17.028690879999999"/>
    <n v="4737.38"/>
  </r>
  <r>
    <s v="M"/>
    <s v="CHCP1"/>
    <m/>
    <m/>
    <x v="1"/>
    <m/>
    <n v="808.13559926000005"/>
    <n v="135637.48000000001"/>
  </r>
  <r>
    <s v="M"/>
    <s v="CHCP1"/>
    <m/>
    <m/>
    <x v="1"/>
    <s v="Support euro"/>
    <n v="0"/>
    <n v="284866.23"/>
  </r>
  <r>
    <s v="M"/>
    <s v="CHCP1"/>
    <m/>
    <m/>
    <x v="1"/>
    <m/>
    <n v="546.82958465000002"/>
    <n v="62469.81"/>
  </r>
  <r>
    <s v="M"/>
    <s v="CHCP1"/>
    <m/>
    <m/>
    <x v="1"/>
    <s v="OPCVM flexibles"/>
    <n v="23.359048040000001"/>
    <n v="66994.45"/>
  </r>
  <r>
    <s v="M"/>
    <s v="CHCP1"/>
    <m/>
    <m/>
    <x v="2"/>
    <s v="OPC actions / div. actions"/>
    <n v="129.11885276999999"/>
    <n v="33559.279999999999"/>
  </r>
  <r>
    <s v="M"/>
    <s v="CHCP1"/>
    <m/>
    <m/>
    <x v="2"/>
    <s v="Support euro"/>
    <n v="0"/>
    <n v="157025.21"/>
  </r>
  <r>
    <s v="M"/>
    <s v="CHCP1"/>
    <m/>
    <m/>
    <x v="2"/>
    <s v="OPC actions / div. actions"/>
    <n v="33.938983950000001"/>
    <n v="16803.189999999999"/>
  </r>
  <r>
    <s v="M"/>
    <s v="CHCP1"/>
    <m/>
    <m/>
    <x v="2"/>
    <s v="OPC actions / div. actions"/>
    <n v="116.69382364000001"/>
    <n v="31983.439999999999"/>
  </r>
  <r>
    <s v="M"/>
    <s v="CHCP1"/>
    <m/>
    <m/>
    <x v="2"/>
    <s v="OPC actions / div. actions"/>
    <n v="151.09797051000001"/>
    <n v="29089.38"/>
  </r>
  <r>
    <s v="M"/>
    <s v="CHCP1"/>
    <m/>
    <m/>
    <x v="2"/>
    <s v="OPC actions / div. actions"/>
    <n v="1170.30268578"/>
    <n v="33002.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6B9568-06F2-4D7A-856C-9BB2E5502BD8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7" firstHeaderRow="1" firstDataRow="1" firstDataCol="1"/>
  <pivotFields count="8"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Cours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60D3D1-B608-4F48-8E7C-8352CB146D8F}" name="Tableau2" displayName="Tableau2" ref="A2:H16" totalsRowShown="0" headerRowDxfId="0" headerRowBorderDxfId="1" tableBorderDxfId="2">
  <autoFilter ref="A2:H16" xr:uid="{CE60D3D1-B608-4F48-8E7C-8352CB146D8F}"/>
  <tableColumns count="8">
    <tableColumn id="1" xr3:uid="{EDE50DB1-7009-41D3-BD09-1DA87147A3C9}" name="Société"/>
    <tableColumn id="2" xr3:uid="{ACD9FE9D-E673-4154-BF3F-528168AC71EB}" name=" "/>
    <tableColumn id="3" xr3:uid="{0826812E-8E88-442A-B99D-CAA9C17083C2}" name="Produit"/>
    <tableColumn id="4" xr3:uid="{CEFD53C5-5467-4452-9D28-5C94856D9A2D}" name="  "/>
    <tableColumn id="5" xr3:uid="{7AC78B11-5716-48ED-B417-9B94EF941DE4}" name="N°"/>
    <tableColumn id="6" xr3:uid="{98A8C446-A9C2-47EA-AE6D-A9D58606E955}" name="Libellé_x000a_Cat. UC"/>
    <tableColumn id="7" xr3:uid="{7E836598-6028-49ED-91CD-E8EA8C0DA306}" name="Nb. UC"/>
    <tableColumn id="8" xr3:uid="{65FE9443-6D1B-4FAA-9747-BD8448BDD54A}" name="Cour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4190E-CC58-4C08-BCB8-531AC2497583}">
  <dimension ref="A3:B7"/>
  <sheetViews>
    <sheetView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5.85546875" bestFit="1" customWidth="1"/>
  </cols>
  <sheetData>
    <row r="3" spans="1:2" x14ac:dyDescent="0.25">
      <c r="A3" s="7" t="s">
        <v>17</v>
      </c>
      <c r="B3" t="s">
        <v>19</v>
      </c>
    </row>
    <row r="4" spans="1:2" x14ac:dyDescent="0.25">
      <c r="A4" s="8" t="s">
        <v>8</v>
      </c>
      <c r="B4" s="9">
        <v>19600.62</v>
      </c>
    </row>
    <row r="5" spans="1:2" x14ac:dyDescent="0.25">
      <c r="A5" s="8" t="s">
        <v>11</v>
      </c>
      <c r="B5" s="9">
        <v>549967.97</v>
      </c>
    </row>
    <row r="6" spans="1:2" x14ac:dyDescent="0.25">
      <c r="A6" s="8" t="s">
        <v>13</v>
      </c>
      <c r="B6" s="9">
        <v>301463.03999999998</v>
      </c>
    </row>
    <row r="7" spans="1:2" x14ac:dyDescent="0.25">
      <c r="A7" s="8" t="s">
        <v>18</v>
      </c>
      <c r="B7" s="9">
        <v>871031.62999999989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workbookViewId="0">
      <selection activeCell="I3" sqref="I3"/>
    </sheetView>
  </sheetViews>
  <sheetFormatPr baseColWidth="10" defaultRowHeight="15" x14ac:dyDescent="0.25"/>
  <sheetData>
    <row r="1" spans="1:9" s="1" customFormat="1" ht="16.899999999999999" customHeight="1" x14ac:dyDescent="0.25">
      <c r="A1" s="4" t="s">
        <v>0</v>
      </c>
      <c r="B1" s="2"/>
      <c r="C1" s="2"/>
      <c r="D1" s="2"/>
      <c r="E1" s="2"/>
      <c r="F1" s="2"/>
      <c r="G1" s="2"/>
      <c r="H1" s="3"/>
    </row>
    <row r="2" spans="1:9" s="1" customFormat="1" ht="24" x14ac:dyDescent="0.25">
      <c r="A2" s="5" t="s">
        <v>1</v>
      </c>
      <c r="B2" s="6" t="s">
        <v>15</v>
      </c>
      <c r="C2" s="6" t="s">
        <v>2</v>
      </c>
      <c r="D2" s="6" t="s">
        <v>16</v>
      </c>
      <c r="E2" s="5" t="s">
        <v>3</v>
      </c>
      <c r="F2" s="5" t="s">
        <v>4</v>
      </c>
      <c r="G2" s="5" t="s">
        <v>5</v>
      </c>
      <c r="H2" s="5" t="s">
        <v>14</v>
      </c>
    </row>
    <row r="3" spans="1:9" x14ac:dyDescent="0.25">
      <c r="A3" t="s">
        <v>6</v>
      </c>
      <c r="B3" t="s">
        <v>7</v>
      </c>
      <c r="E3" t="s">
        <v>8</v>
      </c>
      <c r="F3" t="s">
        <v>9</v>
      </c>
      <c r="G3">
        <v>19.278162290000001</v>
      </c>
      <c r="H3">
        <v>5010.59</v>
      </c>
      <c r="I3">
        <f>SUMIF($E$3:$E$16,E3,$H$3:$H$16)</f>
        <v>19600.62</v>
      </c>
    </row>
    <row r="4" spans="1:9" x14ac:dyDescent="0.25">
      <c r="A4" t="s">
        <v>6</v>
      </c>
      <c r="B4" t="s">
        <v>7</v>
      </c>
      <c r="E4" t="s">
        <v>8</v>
      </c>
      <c r="F4" t="s">
        <v>10</v>
      </c>
      <c r="G4">
        <v>0</v>
      </c>
      <c r="H4">
        <v>5039.8</v>
      </c>
      <c r="I4">
        <f>SUMIF($E$3:$E$16,E4,$H$3:$H$16)</f>
        <v>19600.62</v>
      </c>
    </row>
    <row r="5" spans="1:9" x14ac:dyDescent="0.25">
      <c r="A5" t="s">
        <v>6</v>
      </c>
      <c r="B5" t="s">
        <v>7</v>
      </c>
      <c r="E5" t="s">
        <v>8</v>
      </c>
      <c r="F5" t="s">
        <v>9</v>
      </c>
      <c r="G5">
        <v>9.7209691800000009</v>
      </c>
      <c r="H5">
        <v>4812.8500000000004</v>
      </c>
      <c r="I5">
        <f>SUMIF($E$3:$E$16,E5,$H$3:$H$16)</f>
        <v>19600.62</v>
      </c>
    </row>
    <row r="6" spans="1:9" x14ac:dyDescent="0.25">
      <c r="A6" t="s">
        <v>6</v>
      </c>
      <c r="B6" t="s">
        <v>7</v>
      </c>
      <c r="E6" t="s">
        <v>8</v>
      </c>
      <c r="F6" t="s">
        <v>9</v>
      </c>
      <c r="G6">
        <v>17.028690879999999</v>
      </c>
      <c r="H6">
        <v>4737.38</v>
      </c>
      <c r="I6">
        <f>SUMIF($E$3:$E$16,E6,$H$3:$H$16)</f>
        <v>19600.62</v>
      </c>
    </row>
    <row r="7" spans="1:9" x14ac:dyDescent="0.25">
      <c r="A7" t="s">
        <v>6</v>
      </c>
      <c r="B7" t="s">
        <v>7</v>
      </c>
      <c r="E7" t="s">
        <v>11</v>
      </c>
      <c r="G7">
        <v>808.13559926000005</v>
      </c>
      <c r="H7">
        <v>135637.48000000001</v>
      </c>
      <c r="I7">
        <f>SUMIF($E$3:$E$16,E7,$H$3:$H$16)</f>
        <v>549967.97</v>
      </c>
    </row>
    <row r="8" spans="1:9" x14ac:dyDescent="0.25">
      <c r="A8" t="s">
        <v>6</v>
      </c>
      <c r="B8" t="s">
        <v>7</v>
      </c>
      <c r="E8" t="s">
        <v>11</v>
      </c>
      <c r="F8" t="s">
        <v>10</v>
      </c>
      <c r="G8">
        <v>0</v>
      </c>
      <c r="H8">
        <v>284866.23</v>
      </c>
      <c r="I8">
        <f>SUMIF($E$3:$E$16,E8,$H$3:$H$16)</f>
        <v>549967.97</v>
      </c>
    </row>
    <row r="9" spans="1:9" x14ac:dyDescent="0.25">
      <c r="A9" t="s">
        <v>6</v>
      </c>
      <c r="B9" t="s">
        <v>7</v>
      </c>
      <c r="E9" t="s">
        <v>11</v>
      </c>
      <c r="G9">
        <v>546.82958465000002</v>
      </c>
      <c r="H9">
        <v>62469.81</v>
      </c>
      <c r="I9">
        <f>SUMIF($E$3:$E$16,E9,$H$3:$H$16)</f>
        <v>549967.97</v>
      </c>
    </row>
    <row r="10" spans="1:9" x14ac:dyDescent="0.25">
      <c r="A10" t="s">
        <v>6</v>
      </c>
      <c r="B10" t="s">
        <v>7</v>
      </c>
      <c r="E10" t="s">
        <v>11</v>
      </c>
      <c r="F10" t="s">
        <v>12</v>
      </c>
      <c r="G10">
        <v>23.359048040000001</v>
      </c>
      <c r="H10">
        <v>66994.45</v>
      </c>
      <c r="I10">
        <f>SUMIF($E$3:$E$16,E10,$H$3:$H$16)</f>
        <v>549967.97</v>
      </c>
    </row>
    <row r="11" spans="1:9" x14ac:dyDescent="0.25">
      <c r="A11" t="s">
        <v>6</v>
      </c>
      <c r="B11" t="s">
        <v>7</v>
      </c>
      <c r="E11" t="s">
        <v>13</v>
      </c>
      <c r="F11" t="s">
        <v>9</v>
      </c>
      <c r="G11">
        <v>129.11885276999999</v>
      </c>
      <c r="H11">
        <v>33559.279999999999</v>
      </c>
      <c r="I11">
        <f>SUMIF($E$3:$E$16,E11,$H$3:$H$16)</f>
        <v>301463.03999999998</v>
      </c>
    </row>
    <row r="12" spans="1:9" x14ac:dyDescent="0.25">
      <c r="A12" t="s">
        <v>6</v>
      </c>
      <c r="B12" t="s">
        <v>7</v>
      </c>
      <c r="E12" t="s">
        <v>13</v>
      </c>
      <c r="F12" t="s">
        <v>10</v>
      </c>
      <c r="G12">
        <v>0</v>
      </c>
      <c r="H12">
        <v>157025.21</v>
      </c>
      <c r="I12">
        <f>SUMIF($E$3:$E$16,E12,$H$3:$H$16)</f>
        <v>301463.03999999998</v>
      </c>
    </row>
    <row r="13" spans="1:9" x14ac:dyDescent="0.25">
      <c r="A13" t="s">
        <v>6</v>
      </c>
      <c r="B13" t="s">
        <v>7</v>
      </c>
      <c r="E13" t="s">
        <v>13</v>
      </c>
      <c r="F13" t="s">
        <v>9</v>
      </c>
      <c r="G13">
        <v>33.938983950000001</v>
      </c>
      <c r="H13">
        <v>16803.189999999999</v>
      </c>
      <c r="I13">
        <f>SUMIF($E$3:$E$16,E13,$H$3:$H$16)</f>
        <v>301463.03999999998</v>
      </c>
    </row>
    <row r="14" spans="1:9" x14ac:dyDescent="0.25">
      <c r="A14" t="s">
        <v>6</v>
      </c>
      <c r="B14" t="s">
        <v>7</v>
      </c>
      <c r="E14" t="s">
        <v>13</v>
      </c>
      <c r="F14" t="s">
        <v>9</v>
      </c>
      <c r="G14">
        <v>116.69382364000001</v>
      </c>
      <c r="H14">
        <v>31983.439999999999</v>
      </c>
      <c r="I14">
        <f>SUMIF($E$3:$E$16,E14,$H$3:$H$16)</f>
        <v>301463.03999999998</v>
      </c>
    </row>
    <row r="15" spans="1:9" x14ac:dyDescent="0.25">
      <c r="A15" t="s">
        <v>6</v>
      </c>
      <c r="B15" t="s">
        <v>7</v>
      </c>
      <c r="E15" t="s">
        <v>13</v>
      </c>
      <c r="F15" t="s">
        <v>9</v>
      </c>
      <c r="G15">
        <v>151.09797051000001</v>
      </c>
      <c r="H15">
        <v>29089.38</v>
      </c>
      <c r="I15">
        <f>SUMIF($E$3:$E$16,E15,$H$3:$H$16)</f>
        <v>301463.03999999998</v>
      </c>
    </row>
    <row r="16" spans="1:9" x14ac:dyDescent="0.25">
      <c r="A16" t="s">
        <v>6</v>
      </c>
      <c r="B16" t="s">
        <v>7</v>
      </c>
      <c r="E16" t="s">
        <v>13</v>
      </c>
      <c r="F16" t="s">
        <v>9</v>
      </c>
      <c r="G16">
        <v>1170.30268578</v>
      </c>
      <c r="H16">
        <v>33002.54</v>
      </c>
      <c r="I16">
        <f>SUMIF($E$3:$E$16,E16,$H$3:$H$16)</f>
        <v>301463.03999999998</v>
      </c>
    </row>
  </sheetData>
  <mergeCells count="2">
    <mergeCell ref="F1:H1"/>
    <mergeCell ref="A1:E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 </cp:lastModifiedBy>
  <dcterms:created xsi:type="dcterms:W3CDTF">2021-06-11T08:19:10Z</dcterms:created>
  <dcterms:modified xsi:type="dcterms:W3CDTF">2021-06-11T09:10:49Z</dcterms:modified>
</cp:coreProperties>
</file>