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25384B4-2A08-4C18-AD24-7A8036893033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indentification CLIENT" sheetId="14" r:id="rId1"/>
    <sheet name="FEUILLE DISTRIBUTION ETAGE" sheetId="15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'indentification CLIENT'!$B$1:$B$9</definedName>
    <definedName name="a">#REF!</definedName>
    <definedName name="AAAA">#REF!</definedName>
    <definedName name="aaaaa">#REF!</definedName>
    <definedName name="azert">#REF!</definedName>
    <definedName name="_xlnm.Database">#REF!</definedName>
    <definedName name="bbb">#REF!</definedName>
    <definedName name="BDD">OFFSET('indentification CLIENT'!$A$1,,,COUNTA('indentification CLIENT'!$A:$A),COUNTA('indentification CLIENT'!$1:$1))</definedName>
    <definedName name="bof">#REF!</definedName>
    <definedName name="Compar">#REF!</definedName>
    <definedName name="CRIT_1">OFFSET('indentification CLIENT'!$B$1,,,COUNTA('indentification CLIENT'!$B:$B))</definedName>
    <definedName name="CRIT_2">OFFSET('indentification CLIENT'!$M$1,,,COUNTA('indentification CLIENT'!$B:$B))</definedName>
    <definedName name="crudites">#REF!</definedName>
    <definedName name="cuidites">#REF!</definedName>
    <definedName name="D">#REF!</definedName>
    <definedName name="DIMP">#REF!</definedName>
    <definedName name="F">#REF!</definedName>
    <definedName name="feculents">#REF!</definedName>
    <definedName name="FIMP">#REF!</definedName>
    <definedName name="fruits">#REF!</definedName>
    <definedName name="HO">#REF!</definedName>
    <definedName name="HOIMP">#REF!</definedName>
    <definedName name="IIIIIIII">'[1]fiches techniques'!$A$1:$E$6</definedName>
    <definedName name="legfeculent">#REF!</definedName>
    <definedName name="legvert">#REF!</definedName>
    <definedName name="LG">#REF!</definedName>
    <definedName name="LGIMP">#REF!</definedName>
    <definedName name="LUNDI">[2]Feuil1!$A$3:$A$14</definedName>
    <definedName name="MmExcelLinker_A0D9AB58_54B2_4C30_BA31_7D081EDCA9FC">Chiffrage Mat et [3]Prim!$E$68:$E$68</definedName>
    <definedName name="Mode_Fabrication">[4]liste!$D$1:$D$2</definedName>
    <definedName name="option">#REF!</definedName>
    <definedName name="patisserie">#REF!</definedName>
    <definedName name="periph">#REF!</definedName>
    <definedName name="Plage">#REF!,#REF!,#REF!</definedName>
    <definedName name="PP">#REF!</definedName>
    <definedName name="PPIMP">#REF!</definedName>
    <definedName name="protidique">#REF!</definedName>
    <definedName name="Ptt">#REF!</definedName>
    <definedName name="PttIMP">#REF!</definedName>
    <definedName name="Qualité_produit">[4]liste!$A$1:$A$4</definedName>
    <definedName name="recettes_validées">[5]Feuil1!$B$3:$B$812</definedName>
    <definedName name="SCE">#REF!</definedName>
    <definedName name="SceIMP">#REF!</definedName>
    <definedName name="Statut_2">'[5]Synthèse libellés validés'!$X$3:$X$7</definedName>
    <definedName name="Test">'[6]Menus HODI'!$C$20:$I$20,'[6]Menus HODI'!$C$24:$I$24,'[6]Menus HODI'!$C$29:$I$29,'[6]Menus HODI'!$C$32:$I$32,'[6]Menus HODI'!$C$34:$I$34</definedName>
    <definedName name="Trame">#REF!</definedName>
    <definedName name="Validation_AP">[4]liste!$G$1:$G$2</definedName>
    <definedName name="vpo">#REF!</definedName>
    <definedName name="_xlnm.Print_Area" localSheetId="1">'FEUILLE DISTRIBUTION ETAGE'!$A$1:$H$54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15" l="1" a="1"/>
  <c r="B33" i="15" s="1"/>
  <c r="B6" i="15" a="1"/>
  <c r="B6" i="15" s="1"/>
  <c r="B34" i="15" a="1"/>
  <c r="B34" i="15" s="1"/>
  <c r="C34" i="15" a="1"/>
  <c r="C34" i="15" s="1"/>
  <c r="D34" i="15" a="1"/>
  <c r="D34" i="15" s="1"/>
  <c r="E34" i="15" a="1"/>
  <c r="E34" i="15" s="1"/>
  <c r="F34" i="15" a="1"/>
  <c r="F34" i="15" s="1"/>
  <c r="G34" i="15" a="1"/>
  <c r="G34" i="15" s="1"/>
  <c r="H34" i="15" a="1"/>
  <c r="H34" i="15" s="1"/>
  <c r="B35" i="15" a="1"/>
  <c r="B35" i="15" s="1"/>
  <c r="C35" i="15" a="1"/>
  <c r="C35" i="15" s="1"/>
  <c r="D35" i="15" a="1"/>
  <c r="D35" i="15" s="1"/>
  <c r="E35" i="15" a="1"/>
  <c r="E35" i="15" s="1"/>
  <c r="F35" i="15" a="1"/>
  <c r="F35" i="15" s="1"/>
  <c r="G35" i="15" a="1"/>
  <c r="G35" i="15" s="1"/>
  <c r="H35" i="15" a="1"/>
  <c r="H35" i="15" s="1"/>
  <c r="B36" i="15" a="1"/>
  <c r="B36" i="15" s="1"/>
  <c r="C36" i="15" a="1"/>
  <c r="C36" i="15" s="1"/>
  <c r="D36" i="15" a="1"/>
  <c r="D36" i="15" s="1"/>
  <c r="E36" i="15" a="1"/>
  <c r="E36" i="15" s="1"/>
  <c r="F36" i="15" a="1"/>
  <c r="F36" i="15" s="1"/>
  <c r="G36" i="15" a="1"/>
  <c r="G36" i="15" s="1"/>
  <c r="H36" i="15" a="1"/>
  <c r="H36" i="15" s="1"/>
  <c r="B37" i="15" a="1"/>
  <c r="B37" i="15" s="1"/>
  <c r="C37" i="15" a="1"/>
  <c r="C37" i="15" s="1"/>
  <c r="D37" i="15" a="1"/>
  <c r="D37" i="15" s="1"/>
  <c r="E37" i="15" a="1"/>
  <c r="E37" i="15" s="1"/>
  <c r="F37" i="15" a="1"/>
  <c r="F37" i="15" s="1"/>
  <c r="G37" i="15" a="1"/>
  <c r="G37" i="15" s="1"/>
  <c r="H37" i="15" a="1"/>
  <c r="H37" i="15" s="1"/>
  <c r="B38" i="15" a="1"/>
  <c r="B38" i="15" s="1"/>
  <c r="C38" i="15" a="1"/>
  <c r="C38" i="15" s="1"/>
  <c r="D38" i="15" a="1"/>
  <c r="D38" i="15" s="1"/>
  <c r="E38" i="15" a="1"/>
  <c r="E38" i="15" s="1"/>
  <c r="F38" i="15" a="1"/>
  <c r="F38" i="15" s="1"/>
  <c r="G38" i="15" a="1"/>
  <c r="G38" i="15" s="1"/>
  <c r="H38" i="15" a="1"/>
  <c r="H38" i="15" s="1"/>
  <c r="B39" i="15" a="1"/>
  <c r="B39" i="15" s="1"/>
  <c r="C39" i="15" a="1"/>
  <c r="C39" i="15" s="1"/>
  <c r="D39" i="15" a="1"/>
  <c r="D39" i="15" s="1"/>
  <c r="E39" i="15" a="1"/>
  <c r="E39" i="15" s="1"/>
  <c r="F39" i="15" a="1"/>
  <c r="F39" i="15" s="1"/>
  <c r="G39" i="15" a="1"/>
  <c r="G39" i="15" s="1"/>
  <c r="H39" i="15" a="1"/>
  <c r="H39" i="15" s="1"/>
  <c r="B40" i="15" a="1"/>
  <c r="B40" i="15" s="1"/>
  <c r="C40" i="15" a="1"/>
  <c r="C40" i="15" s="1"/>
  <c r="D40" i="15" a="1"/>
  <c r="D40" i="15" s="1"/>
  <c r="E40" i="15" a="1"/>
  <c r="E40" i="15" s="1"/>
  <c r="F40" i="15" a="1"/>
  <c r="F40" i="15" s="1"/>
  <c r="G40" i="15" a="1"/>
  <c r="G40" i="15" s="1"/>
  <c r="H40" i="15" a="1"/>
  <c r="H40" i="15" s="1"/>
  <c r="B41" i="15" a="1"/>
  <c r="B41" i="15" s="1"/>
  <c r="C41" i="15" a="1"/>
  <c r="C41" i="15" s="1"/>
  <c r="D41" i="15" a="1"/>
  <c r="D41" i="15" s="1"/>
  <c r="E41" i="15" a="1"/>
  <c r="E41" i="15" s="1"/>
  <c r="F41" i="15" a="1"/>
  <c r="F41" i="15" s="1"/>
  <c r="G41" i="15" a="1"/>
  <c r="G41" i="15" s="1"/>
  <c r="H41" i="15" a="1"/>
  <c r="H41" i="15" s="1"/>
  <c r="B42" i="15" a="1"/>
  <c r="B42" i="15" s="1"/>
  <c r="C42" i="15" a="1"/>
  <c r="C42" i="15" s="1"/>
  <c r="D42" i="15" a="1"/>
  <c r="D42" i="15" s="1"/>
  <c r="E42" i="15" a="1"/>
  <c r="E42" i="15" s="1"/>
  <c r="F42" i="15" a="1"/>
  <c r="F42" i="15" s="1"/>
  <c r="G42" i="15" a="1"/>
  <c r="G42" i="15" s="1"/>
  <c r="H42" i="15" a="1"/>
  <c r="H42" i="15" s="1"/>
  <c r="C33" i="15" a="1"/>
  <c r="C33" i="15" s="1"/>
  <c r="D33" i="15" a="1"/>
  <c r="D33" i="15" s="1"/>
  <c r="E33" i="15" a="1"/>
  <c r="E33" i="15" s="1"/>
  <c r="F33" i="15" a="1"/>
  <c r="F33" i="15" s="1"/>
  <c r="G33" i="15" a="1"/>
  <c r="G33" i="15" s="1"/>
  <c r="H33" i="15" a="1"/>
  <c r="H33" i="15" s="1"/>
  <c r="B7" i="15" a="1"/>
  <c r="B7" i="15" s="1"/>
  <c r="C7" i="15" a="1"/>
  <c r="C7" i="15" s="1"/>
  <c r="D7" i="15" a="1"/>
  <c r="D7" i="15" s="1"/>
  <c r="E7" i="15" a="1"/>
  <c r="E7" i="15" s="1"/>
  <c r="F7" i="15" a="1"/>
  <c r="F7" i="15" s="1"/>
  <c r="G7" i="15" a="1"/>
  <c r="G7" i="15" s="1"/>
  <c r="H7" i="15" a="1"/>
  <c r="H7" i="15" s="1"/>
  <c r="B8" i="15" a="1"/>
  <c r="B8" i="15" s="1"/>
  <c r="C8" i="15" a="1"/>
  <c r="C8" i="15" s="1"/>
  <c r="D8" i="15" a="1"/>
  <c r="D8" i="15" s="1"/>
  <c r="E8" i="15" a="1"/>
  <c r="E8" i="15" s="1"/>
  <c r="F8" i="15" a="1"/>
  <c r="F8" i="15" s="1"/>
  <c r="G8" i="15" a="1"/>
  <c r="G8" i="15" s="1"/>
  <c r="H8" i="15" a="1"/>
  <c r="H8" i="15" s="1"/>
  <c r="B9" i="15" a="1"/>
  <c r="B9" i="15" s="1"/>
  <c r="C9" i="15" a="1"/>
  <c r="C9" i="15" s="1"/>
  <c r="D9" i="15" a="1"/>
  <c r="D9" i="15" s="1"/>
  <c r="E9" i="15" a="1"/>
  <c r="E9" i="15" s="1"/>
  <c r="F9" i="15" a="1"/>
  <c r="F9" i="15" s="1"/>
  <c r="G9" i="15" a="1"/>
  <c r="G9" i="15" s="1"/>
  <c r="H9" i="15" a="1"/>
  <c r="H9" i="15" s="1"/>
  <c r="B10" i="15" a="1"/>
  <c r="B10" i="15" s="1"/>
  <c r="C10" i="15" a="1"/>
  <c r="C10" i="15" s="1"/>
  <c r="D10" i="15" a="1"/>
  <c r="D10" i="15" s="1"/>
  <c r="E10" i="15" a="1"/>
  <c r="E10" i="15" s="1"/>
  <c r="F10" i="15" a="1"/>
  <c r="F10" i="15" s="1"/>
  <c r="G10" i="15" a="1"/>
  <c r="G10" i="15" s="1"/>
  <c r="H10" i="15" a="1"/>
  <c r="H10" i="15" s="1"/>
  <c r="B11" i="15" a="1"/>
  <c r="B11" i="15" s="1"/>
  <c r="C11" i="15" a="1"/>
  <c r="C11" i="15" s="1"/>
  <c r="D11" i="15" a="1"/>
  <c r="D11" i="15" s="1"/>
  <c r="E11" i="15" a="1"/>
  <c r="E11" i="15" s="1"/>
  <c r="F11" i="15" a="1"/>
  <c r="F11" i="15" s="1"/>
  <c r="G11" i="15" a="1"/>
  <c r="G11" i="15" s="1"/>
  <c r="H11" i="15" a="1"/>
  <c r="H11" i="15" s="1"/>
  <c r="B12" i="15" a="1"/>
  <c r="B12" i="15" s="1"/>
  <c r="C12" i="15" a="1"/>
  <c r="C12" i="15" s="1"/>
  <c r="D12" i="15" a="1"/>
  <c r="D12" i="15" s="1"/>
  <c r="E12" i="15" a="1"/>
  <c r="E12" i="15" s="1"/>
  <c r="F12" i="15" a="1"/>
  <c r="F12" i="15" s="1"/>
  <c r="G12" i="15" a="1"/>
  <c r="G12" i="15" s="1"/>
  <c r="H12" i="15" a="1"/>
  <c r="H12" i="15" s="1"/>
  <c r="B13" i="15" a="1"/>
  <c r="B13" i="15" s="1"/>
  <c r="C13" i="15" a="1"/>
  <c r="C13" i="15" s="1"/>
  <c r="D13" i="15" a="1"/>
  <c r="D13" i="15" s="1"/>
  <c r="E13" i="15" a="1"/>
  <c r="E13" i="15" s="1"/>
  <c r="F13" i="15" a="1"/>
  <c r="F13" i="15" s="1"/>
  <c r="G13" i="15" a="1"/>
  <c r="G13" i="15" s="1"/>
  <c r="H13" i="15" a="1"/>
  <c r="H13" i="15" s="1"/>
  <c r="B14" i="15" a="1"/>
  <c r="B14" i="15" s="1"/>
  <c r="C14" i="15" a="1"/>
  <c r="C14" i="15" s="1"/>
  <c r="D14" i="15" a="1"/>
  <c r="D14" i="15" s="1"/>
  <c r="E14" i="15" a="1"/>
  <c r="E14" i="15" s="1"/>
  <c r="F14" i="15" a="1"/>
  <c r="F14" i="15" s="1"/>
  <c r="G14" i="15" a="1"/>
  <c r="G14" i="15" s="1"/>
  <c r="H14" i="15" a="1"/>
  <c r="H14" i="15" s="1"/>
  <c r="B15" i="15" a="1"/>
  <c r="B15" i="15" s="1"/>
  <c r="C15" i="15" a="1"/>
  <c r="C15" i="15" s="1"/>
  <c r="D15" i="15" a="1"/>
  <c r="D15" i="15" s="1"/>
  <c r="E15" i="15" a="1"/>
  <c r="E15" i="15" s="1"/>
  <c r="F15" i="15" a="1"/>
  <c r="F15" i="15" s="1"/>
  <c r="G15" i="15" a="1"/>
  <c r="G15" i="15" s="1"/>
  <c r="H15" i="15" a="1"/>
  <c r="H15" i="15" s="1"/>
  <c r="B16" i="15" a="1"/>
  <c r="B16" i="15" s="1"/>
  <c r="C16" i="15" a="1"/>
  <c r="C16" i="15" s="1"/>
  <c r="D16" i="15" a="1"/>
  <c r="D16" i="15" s="1"/>
  <c r="E16" i="15" a="1"/>
  <c r="E16" i="15" s="1"/>
  <c r="F16" i="15" a="1"/>
  <c r="F16" i="15" s="1"/>
  <c r="G16" i="15" a="1"/>
  <c r="G16" i="15" s="1"/>
  <c r="H16" i="15" a="1"/>
  <c r="H16" i="15" s="1"/>
  <c r="B17" i="15" a="1"/>
  <c r="B17" i="15" s="1"/>
  <c r="C17" i="15" a="1"/>
  <c r="C17" i="15" s="1"/>
  <c r="D17" i="15" a="1"/>
  <c r="D17" i="15" s="1"/>
  <c r="E17" i="15" a="1"/>
  <c r="E17" i="15" s="1"/>
  <c r="F17" i="15" a="1"/>
  <c r="F17" i="15" s="1"/>
  <c r="G17" i="15" a="1"/>
  <c r="G17" i="15" s="1"/>
  <c r="H17" i="15" a="1"/>
  <c r="H17" i="15" s="1"/>
  <c r="B18" i="15" a="1"/>
  <c r="B18" i="15" s="1"/>
  <c r="C18" i="15" a="1"/>
  <c r="C18" i="15" s="1"/>
  <c r="D18" i="15" a="1"/>
  <c r="D18" i="15" s="1"/>
  <c r="E18" i="15" a="1"/>
  <c r="E18" i="15" s="1"/>
  <c r="F18" i="15" a="1"/>
  <c r="F18" i="15" s="1"/>
  <c r="G18" i="15" a="1"/>
  <c r="G18" i="15" s="1"/>
  <c r="H18" i="15" a="1"/>
  <c r="H18" i="15" s="1"/>
  <c r="B19" i="15" a="1"/>
  <c r="B19" i="15" s="1"/>
  <c r="C19" i="15" a="1"/>
  <c r="C19" i="15" s="1"/>
  <c r="D19" i="15" a="1"/>
  <c r="D19" i="15" s="1"/>
  <c r="E19" i="15" a="1"/>
  <c r="E19" i="15" s="1"/>
  <c r="F19" i="15" a="1"/>
  <c r="F19" i="15" s="1"/>
  <c r="G19" i="15" a="1"/>
  <c r="G19" i="15" s="1"/>
  <c r="H19" i="15" a="1"/>
  <c r="H19" i="15" s="1"/>
  <c r="B20" i="15" a="1"/>
  <c r="B20" i="15" s="1"/>
  <c r="C20" i="15" a="1"/>
  <c r="C20" i="15" s="1"/>
  <c r="D20" i="15" a="1"/>
  <c r="D20" i="15" s="1"/>
  <c r="E20" i="15" a="1"/>
  <c r="E20" i="15" s="1"/>
  <c r="F20" i="15" a="1"/>
  <c r="F20" i="15" s="1"/>
  <c r="G20" i="15" a="1"/>
  <c r="G20" i="15" s="1"/>
  <c r="H20" i="15" a="1"/>
  <c r="H20" i="15" s="1"/>
  <c r="B21" i="15" a="1"/>
  <c r="B21" i="15" s="1"/>
  <c r="C21" i="15" a="1"/>
  <c r="C21" i="15" s="1"/>
  <c r="D21" i="15" a="1"/>
  <c r="D21" i="15" s="1"/>
  <c r="E21" i="15" a="1"/>
  <c r="E21" i="15" s="1"/>
  <c r="F21" i="15" a="1"/>
  <c r="F21" i="15" s="1"/>
  <c r="G21" i="15" a="1"/>
  <c r="G21" i="15" s="1"/>
  <c r="H21" i="15" a="1"/>
  <c r="H21" i="15" s="1"/>
  <c r="B22" i="15" a="1"/>
  <c r="B22" i="15" s="1"/>
  <c r="C22" i="15" a="1"/>
  <c r="C22" i="15" s="1"/>
  <c r="D22" i="15" a="1"/>
  <c r="D22" i="15" s="1"/>
  <c r="E22" i="15" a="1"/>
  <c r="E22" i="15" s="1"/>
  <c r="F22" i="15" a="1"/>
  <c r="F22" i="15" s="1"/>
  <c r="G22" i="15" a="1"/>
  <c r="G22" i="15" s="1"/>
  <c r="H22" i="15" a="1"/>
  <c r="H22" i="15" s="1"/>
  <c r="B23" i="15" a="1"/>
  <c r="B23" i="15" s="1"/>
  <c r="C23" i="15" a="1"/>
  <c r="C23" i="15" s="1"/>
  <c r="D23" i="15" a="1"/>
  <c r="D23" i="15" s="1"/>
  <c r="E23" i="15" a="1"/>
  <c r="E23" i="15" s="1"/>
  <c r="F23" i="15" a="1"/>
  <c r="F23" i="15" s="1"/>
  <c r="G23" i="15" a="1"/>
  <c r="G23" i="15" s="1"/>
  <c r="H23" i="15" a="1"/>
  <c r="H23" i="15" s="1"/>
  <c r="B24" i="15" a="1"/>
  <c r="B24" i="15" s="1"/>
  <c r="C24" i="15" a="1"/>
  <c r="C24" i="15" s="1"/>
  <c r="D24" i="15" a="1"/>
  <c r="D24" i="15" s="1"/>
  <c r="E24" i="15" a="1"/>
  <c r="E24" i="15" s="1"/>
  <c r="F24" i="15" a="1"/>
  <c r="F24" i="15" s="1"/>
  <c r="G24" i="15" a="1"/>
  <c r="G24" i="15" s="1"/>
  <c r="H24" i="15" a="1"/>
  <c r="H24" i="15" s="1"/>
  <c r="B25" i="15" a="1"/>
  <c r="B25" i="15" s="1"/>
  <c r="C25" i="15" a="1"/>
  <c r="C25" i="15" s="1"/>
  <c r="D25" i="15" a="1"/>
  <c r="D25" i="15" s="1"/>
  <c r="E25" i="15" a="1"/>
  <c r="E25" i="15" s="1"/>
  <c r="F25" i="15" a="1"/>
  <c r="F25" i="15" s="1"/>
  <c r="G25" i="15" a="1"/>
  <c r="G25" i="15" s="1"/>
  <c r="H25" i="15" a="1"/>
  <c r="H25" i="15" s="1"/>
  <c r="B26" i="15" a="1"/>
  <c r="B26" i="15" s="1"/>
  <c r="C26" i="15" a="1"/>
  <c r="C26" i="15" s="1"/>
  <c r="D26" i="15" a="1"/>
  <c r="D26" i="15" s="1"/>
  <c r="E26" i="15" a="1"/>
  <c r="E26" i="15" s="1"/>
  <c r="F26" i="15" a="1"/>
  <c r="F26" i="15" s="1"/>
  <c r="G26" i="15" a="1"/>
  <c r="G26" i="15" s="1"/>
  <c r="H26" i="15" a="1"/>
  <c r="H26" i="15" s="1"/>
  <c r="B27" i="15" a="1"/>
  <c r="B27" i="15" s="1"/>
  <c r="C27" i="15" a="1"/>
  <c r="C27" i="15" s="1"/>
  <c r="D27" i="15" a="1"/>
  <c r="D27" i="15" s="1"/>
  <c r="E27" i="15" a="1"/>
  <c r="E27" i="15" s="1"/>
  <c r="F27" i="15" a="1"/>
  <c r="F27" i="15" s="1"/>
  <c r="G27" i="15" a="1"/>
  <c r="G27" i="15" s="1"/>
  <c r="H27" i="15" a="1"/>
  <c r="H27" i="15" s="1"/>
  <c r="B28" i="15" a="1"/>
  <c r="B28" i="15" s="1"/>
  <c r="C28" i="15" a="1"/>
  <c r="C28" i="15" s="1"/>
  <c r="D28" i="15" a="1"/>
  <c r="D28" i="15" s="1"/>
  <c r="E28" i="15" a="1"/>
  <c r="E28" i="15" s="1"/>
  <c r="F28" i="15" a="1"/>
  <c r="F28" i="15" s="1"/>
  <c r="G28" i="15" a="1"/>
  <c r="G28" i="15" s="1"/>
  <c r="H28" i="15" a="1"/>
  <c r="H28" i="15" s="1"/>
  <c r="B29" i="15" a="1"/>
  <c r="B29" i="15" s="1"/>
  <c r="C29" i="15" a="1"/>
  <c r="C29" i="15" s="1"/>
  <c r="D29" i="15" a="1"/>
  <c r="D29" i="15" s="1"/>
  <c r="E29" i="15" a="1"/>
  <c r="E29" i="15" s="1"/>
  <c r="F29" i="15" a="1"/>
  <c r="F29" i="15" s="1"/>
  <c r="G29" i="15" a="1"/>
  <c r="G29" i="15" s="1"/>
  <c r="H29" i="15" a="1"/>
  <c r="H29" i="15" s="1"/>
  <c r="B30" i="15" a="1"/>
  <c r="B30" i="15" s="1"/>
  <c r="C30" i="15" a="1"/>
  <c r="C30" i="15" s="1"/>
  <c r="D30" i="15" a="1"/>
  <c r="D30" i="15" s="1"/>
  <c r="E30" i="15" a="1"/>
  <c r="E30" i="15" s="1"/>
  <c r="F30" i="15" a="1"/>
  <c r="F30" i="15" s="1"/>
  <c r="G30" i="15" a="1"/>
  <c r="G30" i="15" s="1"/>
  <c r="H30" i="15" a="1"/>
  <c r="H30" i="15" s="1"/>
  <c r="C6" i="15" a="1"/>
  <c r="C6" i="15" s="1"/>
  <c r="D6" i="15" a="1"/>
  <c r="D6" i="15" s="1"/>
  <c r="E6" i="15" a="1"/>
  <c r="E6" i="15" s="1"/>
  <c r="F6" i="15" a="1"/>
  <c r="F6" i="15" s="1"/>
  <c r="G6" i="15" a="1"/>
  <c r="G6" i="15" s="1"/>
  <c r="H6" i="15" a="1"/>
  <c r="H6" i="15" s="1"/>
  <c r="J7" i="15" a="1"/>
  <c r="J7" i="15" s="1"/>
  <c r="M10" i="14"/>
  <c r="M1" i="14"/>
  <c r="A3" i="15"/>
  <c r="L9" i="14" l="1"/>
  <c r="L8" i="14"/>
  <c r="L7" i="14"/>
  <c r="L6" i="14"/>
  <c r="L5" i="14"/>
  <c r="L4" i="14"/>
  <c r="L3" i="14"/>
  <c r="L2" i="14"/>
</calcChain>
</file>

<file path=xl/sharedStrings.xml><?xml version="1.0" encoding="utf-8"?>
<sst xmlns="http://schemas.openxmlformats.org/spreadsheetml/2006/main" count="119" uniqueCount="41">
  <si>
    <t>MIDI</t>
  </si>
  <si>
    <t>SOIR</t>
  </si>
  <si>
    <t>DATE</t>
  </si>
  <si>
    <t>Date</t>
  </si>
  <si>
    <t>Code chariot</t>
  </si>
  <si>
    <t>Déjeuner</t>
  </si>
  <si>
    <t>Dîner</t>
  </si>
  <si>
    <t>Menu 1</t>
  </si>
  <si>
    <t>Menu 2</t>
  </si>
  <si>
    <t>Menu SP</t>
  </si>
  <si>
    <t>Menu VG</t>
  </si>
  <si>
    <t>Menu REG</t>
  </si>
  <si>
    <t>BON DE LIVRAISON DES REPAS</t>
  </si>
  <si>
    <t>REPAS</t>
  </si>
  <si>
    <t>1 A</t>
  </si>
  <si>
    <t>1 B</t>
  </si>
  <si>
    <t>1 C</t>
  </si>
  <si>
    <t>REPAS PREMIER SERVICE</t>
  </si>
  <si>
    <t>NOMBRE</t>
  </si>
  <si>
    <t>tintin</t>
  </si>
  <si>
    <t>polux</t>
  </si>
  <si>
    <t>albator</t>
  </si>
  <si>
    <t>N°</t>
  </si>
  <si>
    <t>c'taine flam</t>
  </si>
  <si>
    <t>dora</t>
  </si>
  <si>
    <t>ken</t>
  </si>
  <si>
    <t>cobra</t>
  </si>
  <si>
    <t>Al Capone (il fallait un mechant)</t>
  </si>
  <si>
    <t>1202</t>
  </si>
  <si>
    <t>REPAS DEUXIEME SERVICE</t>
  </si>
  <si>
    <t>client</t>
  </si>
  <si>
    <t>Client</t>
  </si>
  <si>
    <t xml:space="preserve">COMMENTAIRES </t>
  </si>
  <si>
    <t>1</t>
  </si>
  <si>
    <t>2</t>
  </si>
  <si>
    <t>0</t>
  </si>
  <si>
    <t>104</t>
  </si>
  <si>
    <t>220</t>
  </si>
  <si>
    <t>314</t>
  </si>
  <si>
    <t>28</t>
  </si>
  <si>
    <t>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</si>
</sst>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9"/>
      <color theme="1"/>
      <name val="Arial"/>
      <family val="2"/>
    </font>
    <font>
      <sz val="20"/>
      <color rgb="FFFFFF00"/>
      <name val="Calibri"/>
      <family val="2"/>
      <scheme val="minor"/>
    </font>
    <font>
      <sz val="24"/>
      <color rgb="FFFFFF00"/>
      <name val="Calibri"/>
      <family val="2"/>
      <scheme val="minor"/>
    </font>
    <font>
      <sz val="8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1E5FE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A4BED4"/>
      </left>
      <right style="thin">
        <color rgb="FFA4BED4"/>
      </right>
      <top style="thin">
        <color rgb="FFA4BED4"/>
      </top>
      <bottom style="thin">
        <color rgb="FFA4BED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7" fillId="8" borderId="10" xfId="0" applyFont="1" applyFill="1" applyBorder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8" borderId="5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0" fillId="5" borderId="0" xfId="0" applyNumberFormat="1" applyFill="1" applyAlignment="1">
      <alignment horizont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9" borderId="21" xfId="0" applyFont="1" applyFill="1" applyBorder="1" applyAlignment="1">
      <alignment horizontal="center"/>
    </xf>
    <xf numFmtId="0" fontId="3" fillId="9" borderId="22" xfId="0" applyFont="1" applyFill="1" applyBorder="1" applyAlignment="1">
      <alignment horizontal="center"/>
    </xf>
    <xf numFmtId="0" fontId="3" fillId="9" borderId="23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4" borderId="7" xfId="0" applyNumberFormat="1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/>
    </xf>
    <xf numFmtId="0" fontId="0" fillId="0" borderId="1" xfId="0" quotePrefix="1" applyBorder="1" applyAlignment="1">
      <alignment horizontal="center"/>
    </xf>
  </cellXfs>
  <cellStyles count="4">
    <cellStyle name="Normal" xfId="0" builtinId="0"/>
    <cellStyle name="Normal 10" xfId="1" xr:uid="{00000000-0005-0000-0000-000001000000}"/>
    <cellStyle name="Normal 2 2" xfId="3" xr:uid="{00000000-0005-0000-0000-000002000000}"/>
    <cellStyle name="Normal 2 21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276225</xdr:colOff>
      <xdr:row>5</xdr:row>
      <xdr:rowOff>19050</xdr:rowOff>
    </xdr:from>
    <xdr:to>
      <xdr:col>15</xdr:col>
      <xdr:colOff>428625</xdr:colOff>
      <xdr:row>8</xdr:row>
      <xdr:rowOff>60198</xdr:rowOff>
    </xdr:to>
    <xdr:sp macro="" textlink="">
      <xdr:nvSpPr>
        <xdr:cNvPr id="2" name="Légende : double flèche courbée encadrée à une bordure 1">
          <a:extLst>
            <a:ext uri="{FF2B5EF4-FFF2-40B4-BE49-F238E27FC236}">
              <a16:creationId xmlns:a16="http://schemas.microsoft.com/office/drawing/2014/main" id="{C5BFA894-E3BA-4C29-B036-9F43778975E1}"/>
            </a:ext>
          </a:extLst>
        </xdr:cNvPr>
        <xdr:cNvSpPr/>
      </xdr:nvSpPr>
      <xdr:spPr>
        <a:xfrm>
          <a:off x="13811250" y="1181100"/>
          <a:ext cx="914400" cy="612648"/>
        </a:xfrm>
        <a:prstGeom prst="accentBorderCallout3">
          <a:avLst>
            <a:gd name="adj1" fmla="val 18750"/>
            <a:gd name="adj2" fmla="val -8333"/>
            <a:gd name="adj3" fmla="val -114956"/>
            <a:gd name="adj4" fmla="val -108334"/>
            <a:gd name="adj5" fmla="val 113993"/>
            <a:gd name="adj6" fmla="val -107292"/>
            <a:gd name="adj7" fmla="val 112963"/>
            <a:gd name="adj8" fmla="val -83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 EME CONDITIONS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76201</xdr:colOff>
      <xdr:row>4</xdr:row>
      <xdr:rowOff>144781</xdr:rowOff>
    </xdr:from>
    <xdr:to>
      <xdr:col>11</xdr:col>
      <xdr:colOff>676275</xdr:colOff>
      <xdr:row>8</xdr:row>
      <xdr:rowOff>85725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F3FEDE2B-70C1-4C8A-80A3-C7D583019738}"/>
            </a:ext>
          </a:extLst>
        </xdr:cNvPr>
        <xdr:cNvSpPr/>
      </xdr:nvSpPr>
      <xdr:spPr>
        <a:xfrm>
          <a:off x="7972426" y="1144906"/>
          <a:ext cx="1362074" cy="702944"/>
        </a:xfrm>
        <a:prstGeom prst="borderCallout1">
          <a:avLst>
            <a:gd name="adj1" fmla="val 18750"/>
            <a:gd name="adj2" fmla="val -8333"/>
            <a:gd name="adj3" fmla="val -96355"/>
            <a:gd name="adj4" fmla="val -12901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 ER CONDITION / </a:t>
          </a:r>
        </a:p>
        <a:p>
          <a:pPr algn="l"/>
          <a:r>
            <a:rPr lang="fr-FR" sz="1100"/>
            <a:t>=</a:t>
          </a:r>
          <a:r>
            <a:rPr lang="fr-FR" sz="1100" baseline="0"/>
            <a:t> TEXTE CHOISI SELON LISTE DEROULANTE</a:t>
          </a:r>
          <a:endParaRPr lang="fr-FR" sz="1100"/>
        </a:p>
      </xdr:txBody>
    </xdr:sp>
    <xdr:clientData/>
  </xdr:twoCellAnchor>
  <xdr:twoCellAnchor>
    <xdr:from>
      <xdr:col>9</xdr:col>
      <xdr:colOff>761999</xdr:colOff>
      <xdr:row>14</xdr:row>
      <xdr:rowOff>0</xdr:rowOff>
    </xdr:from>
    <xdr:to>
      <xdr:col>12</xdr:col>
      <xdr:colOff>85724</xdr:colOff>
      <xdr:row>17</xdr:row>
      <xdr:rowOff>131444</xdr:rowOff>
    </xdr:to>
    <xdr:sp macro="" textlink="">
      <xdr:nvSpPr>
        <xdr:cNvPr id="3" name="Légende : encadrée 2">
          <a:extLst>
            <a:ext uri="{FF2B5EF4-FFF2-40B4-BE49-F238E27FC236}">
              <a16:creationId xmlns:a16="http://schemas.microsoft.com/office/drawing/2014/main" id="{BEE07ABF-6AC6-4BB1-A988-5CB2D802C9DA}"/>
            </a:ext>
          </a:extLst>
        </xdr:cNvPr>
        <xdr:cNvSpPr/>
      </xdr:nvSpPr>
      <xdr:spPr>
        <a:xfrm>
          <a:off x="7896224" y="2905125"/>
          <a:ext cx="1609725" cy="702944"/>
        </a:xfrm>
        <a:prstGeom prst="borderCallout1">
          <a:avLst>
            <a:gd name="adj1" fmla="val 18750"/>
            <a:gd name="adj2" fmla="val -8333"/>
            <a:gd name="adj3" fmla="val 16111"/>
            <a:gd name="adj4" fmla="val -1038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LIGNE SI</a:t>
          </a:r>
        </a:p>
        <a:p>
          <a:pPr algn="l"/>
          <a:r>
            <a:rPr lang="fr-FR" sz="1100"/>
            <a:t>VRAI</a:t>
          </a:r>
          <a:r>
            <a:rPr lang="fr-FR" sz="1100" baseline="0"/>
            <a:t> ET = 1ER CONDITION</a:t>
          </a:r>
          <a:endParaRPr lang="fr-FR" sz="1100"/>
        </a:p>
      </xdr:txBody>
    </xdr:sp>
    <xdr:clientData/>
  </xdr:twoCellAnchor>
  <xdr:twoCellAnchor>
    <xdr:from>
      <xdr:col>8</xdr:col>
      <xdr:colOff>361950</xdr:colOff>
      <xdr:row>36</xdr:row>
      <xdr:rowOff>0</xdr:rowOff>
    </xdr:from>
    <xdr:to>
      <xdr:col>10</xdr:col>
      <xdr:colOff>447675</xdr:colOff>
      <xdr:row>39</xdr:row>
      <xdr:rowOff>131444</xdr:rowOff>
    </xdr:to>
    <xdr:sp macro="" textlink="">
      <xdr:nvSpPr>
        <xdr:cNvPr id="4" name="Légende : encadrée 3">
          <a:extLst>
            <a:ext uri="{FF2B5EF4-FFF2-40B4-BE49-F238E27FC236}">
              <a16:creationId xmlns:a16="http://schemas.microsoft.com/office/drawing/2014/main" id="{6AB4B5AE-F83D-40E7-922E-1DD27E1685D0}"/>
            </a:ext>
          </a:extLst>
        </xdr:cNvPr>
        <xdr:cNvSpPr/>
      </xdr:nvSpPr>
      <xdr:spPr>
        <a:xfrm>
          <a:off x="6734175" y="7096125"/>
          <a:ext cx="1609725" cy="702944"/>
        </a:xfrm>
        <a:prstGeom prst="borderCallout1">
          <a:avLst>
            <a:gd name="adj1" fmla="val 18750"/>
            <a:gd name="adj2" fmla="val -8333"/>
            <a:gd name="adj3" fmla="val 16111"/>
            <a:gd name="adj4" fmla="val -1038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LIGNE SI</a:t>
          </a:r>
        </a:p>
        <a:p>
          <a:pPr algn="l"/>
          <a:r>
            <a:rPr lang="fr-FR" sz="1100" baseline="0"/>
            <a:t>FAUX ET = 1ER CONDITION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tudes%20&amp;%20M&#233;thodes\Plans%20de%20Menus%20SCOLAREST\Menus%20TRAD\2003\01-03\Liste_02_TRA_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dexo-my.sharepoint.com/Mes%20Documents/NOE%20-%20AO%20MGD%2004%20multi%20services,%20multi%20techniques%202010/MENUS/MENUS%20ETE-%20AUTOMNE%202012%20-%20DI%20Dijon/Menus_%20Penitentiaire_Printmps%20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i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dexo-my.sharepoint.com/Users/mariehelene.djian/Pictures/Documents/01%20APPEL%20D'OFFRE/18-MGD%2017C/1-MENUS%20MGD%2017%20C/CCTP%20-%20A6%203%20(Grille%20menus%20standard)MGD%2017%20V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dexo-my.sharepoint.com/Users/Mariehelene.djian/OneDrive%20-%20SODEXO/Documents/01%20APPEL%20D'OFFRE/18-MGD%2017C/2-MISE%20A%20JOUR%20DES%20LIBELLES/MISE%20A%20JOUR%2020191107_Document%20travail.%20ete%20MAJ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dexo-my.sharepoint.com/Mes%20Documents/NOE%20-%20AO%20MGD%2004%20multi%20services,%20multi%20techniques%202010/MENUS/SIGES/SIGES%20-%20Menu_hiver%20detention%202009%20VF%20(6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PRODUIT"/>
      <sheetName val="Histoire de la galette"/>
      <sheetName val="Fiches tech des galettes"/>
      <sheetName val="30 au 03 janvier"/>
      <sheetName val="06 au 10 janvier"/>
      <sheetName val="13 au 17 janvier"/>
      <sheetName val="20 au 24 janvier"/>
      <sheetName val="27 au 31 janvier"/>
      <sheetName val="plan alim avec choix"/>
      <sheetName val="plan alim sans choix"/>
      <sheetName val="chiffrage menu uniq"/>
      <sheetName val="chiffrage menu choix"/>
      <sheetName val="fiches techniques"/>
      <sheetName val="INFO_PRODUIT"/>
      <sheetName val="Histoire_de_la_galette"/>
      <sheetName val="Fiches_tech_des_galettes"/>
      <sheetName val="30_au_03_janvier"/>
      <sheetName val="06_au_10_janvier"/>
      <sheetName val="13_au_17_janvier"/>
      <sheetName val="20_au_24_janvier"/>
      <sheetName val="27_au_31_janvier"/>
      <sheetName val="plan_alim_avec_choix"/>
      <sheetName val="plan_alim_sans_choix"/>
      <sheetName val="chiffrage_menu_uniq"/>
      <sheetName val="chiffrage_menu_choix"/>
      <sheetName val="fiches_techniques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">
          <cell r="A1" t="str">
            <v>RECETTES UTILISEES DANS LES MENUS CUISINES TRADITIONNELLES</v>
          </cell>
        </row>
        <row r="2">
          <cell r="A2" t="str">
            <v>Tarif au 02/10/02</v>
          </cell>
        </row>
        <row r="3">
          <cell r="A3" t="str">
            <v xml:space="preserve">ATTENTION POUR LES PRODUITS EN CONSERVES, LES GRAMMAGES DANS LES FICHES </v>
          </cell>
        </row>
        <row r="4">
          <cell r="A4" t="str">
            <v>TECHNIQUES SONT EXPRIMES EN POIDS NETS EGOUTTES</v>
          </cell>
        </row>
        <row r="5">
          <cell r="A5" t="str">
            <v>Les prix sont exprimés en EUROS</v>
          </cell>
        </row>
        <row r="6">
          <cell r="A6" t="str">
            <v>Fiches techniques</v>
          </cell>
          <cell r="B6" t="str">
            <v>Code compass</v>
          </cell>
          <cell r="C6" t="str">
            <v>Grammage</v>
          </cell>
          <cell r="D6" t="str">
            <v>Unité</v>
          </cell>
          <cell r="E6" t="str">
            <v>Prix portion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cueil"/>
      <sheetName val="Plan ALimentaire MGD 01-04 "/>
      <sheetName val="Menus PRINT MGD01"/>
      <sheetName val="chiffrage"/>
      <sheetName val="fiches recettes"/>
      <sheetName val="fiches recettes base site"/>
    </sheetNames>
    <sheetDataSet>
      <sheetData sheetId="0">
        <row r="3">
          <cell r="A3">
            <v>40987</v>
          </cell>
        </row>
        <row r="4">
          <cell r="A4">
            <v>40994</v>
          </cell>
        </row>
        <row r="5">
          <cell r="A5">
            <v>41001</v>
          </cell>
        </row>
        <row r="6">
          <cell r="A6">
            <v>41008</v>
          </cell>
        </row>
        <row r="7">
          <cell r="A7">
            <v>41015</v>
          </cell>
        </row>
        <row r="8">
          <cell r="A8">
            <v>41022</v>
          </cell>
        </row>
        <row r="9">
          <cell r="A9">
            <v>41029</v>
          </cell>
        </row>
        <row r="10">
          <cell r="A10">
            <v>41036</v>
          </cell>
        </row>
        <row r="11">
          <cell r="A11">
            <v>41043</v>
          </cell>
        </row>
        <row r="12">
          <cell r="A12">
            <v>41050</v>
          </cell>
        </row>
        <row r="13">
          <cell r="A13">
            <v>41057</v>
          </cell>
        </row>
        <row r="14">
          <cell r="A14">
            <v>41064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its dérogation"/>
      <sheetName val="HIVER 2018"/>
      <sheetName val="Grille de fréquence Hiver"/>
      <sheetName val="Synthèse HIVER"/>
      <sheetName val="PRINTEMPS 2018"/>
      <sheetName val="Grille de fréquence Printemps"/>
      <sheetName val="Synthèse PRINTEMPS"/>
      <sheetName val="ETE 2018"/>
      <sheetName val="Grille de fréquence Eté"/>
      <sheetName val="Synthèse ETE"/>
      <sheetName val="AUTOMNE 2018"/>
      <sheetName val="Grille de fréquence Automne"/>
      <sheetName val="Synthèse Automne"/>
      <sheetName val="list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P. Frais cru</v>
          </cell>
          <cell r="D1" t="str">
            <v>Fab s/place</v>
          </cell>
          <cell r="G1" t="str">
            <v>oui</v>
          </cell>
        </row>
        <row r="2">
          <cell r="A2" t="str">
            <v>P.SU</v>
          </cell>
          <cell r="D2" t="str">
            <v>P. Assemb.</v>
          </cell>
          <cell r="G2" t="str">
            <v>non</v>
          </cell>
        </row>
        <row r="3">
          <cell r="A3" t="str">
            <v>P. 5G</v>
          </cell>
        </row>
        <row r="4">
          <cell r="A4" t="str">
            <v>Autre</v>
          </cell>
        </row>
      </sheetData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libellés validés"/>
      <sheetName val="Feuil1"/>
      <sheetName val="Prochain cycle de menus"/>
    </sheetNames>
    <sheetDataSet>
      <sheetData sheetId="0">
        <row r="3">
          <cell r="X3" t="str">
            <v>OK</v>
          </cell>
        </row>
        <row r="4">
          <cell r="X4" t="str">
            <v>orthographe supprimée</v>
          </cell>
        </row>
        <row r="5">
          <cell r="X5" t="str">
            <v>recette nouvelle</v>
          </cell>
        </row>
        <row r="6">
          <cell r="X6" t="str">
            <v>recette supprimée</v>
          </cell>
        </row>
        <row r="7">
          <cell r="X7" t="str">
            <v>à valider</v>
          </cell>
        </row>
      </sheetData>
      <sheetData sheetId="1">
        <row r="4">
          <cell r="B4" t="str">
            <v>Acras de morue sauce aux épices</v>
          </cell>
        </row>
        <row r="5">
          <cell r="B5" t="str">
            <v>Allumette au fromage</v>
          </cell>
        </row>
        <row r="6">
          <cell r="B6" t="str">
            <v>Andouillette</v>
          </cell>
        </row>
        <row r="7">
          <cell r="B7" t="str">
            <v>Andouillette sauce moutarde</v>
          </cell>
        </row>
        <row r="8">
          <cell r="B8" t="str">
            <v>Beignet à la framboise</v>
          </cell>
        </row>
        <row r="9">
          <cell r="B9" t="str">
            <v>Beignet chocolat noisette</v>
          </cell>
        </row>
        <row r="10">
          <cell r="B10" t="str">
            <v>Beignet fourré aux pommes</v>
          </cell>
        </row>
        <row r="11">
          <cell r="B11" t="str">
            <v>Betteraves vinaigrette</v>
          </cell>
        </row>
        <row r="12">
          <cell r="B12" t="str">
            <v>Blanquette de poisson</v>
          </cell>
        </row>
        <row r="13">
          <cell r="B13" t="str">
            <v>Blanquette de poisson aux épices</v>
          </cell>
        </row>
        <row r="14">
          <cell r="B14" t="str">
            <v>Blanquette de veau</v>
          </cell>
        </row>
        <row r="15">
          <cell r="B15" t="str">
            <v>Blanquette de volaille à l'ancienne</v>
          </cell>
        </row>
        <row r="16">
          <cell r="B16" t="str">
            <v>Blé aux olives</v>
          </cell>
        </row>
        <row r="17">
          <cell r="B17" t="str">
            <v>Blé niçois</v>
          </cell>
        </row>
        <row r="18">
          <cell r="B18" t="str">
            <v>Blé niçois</v>
          </cell>
        </row>
        <row r="19">
          <cell r="B19" t="str">
            <v>Blé pilaf</v>
          </cell>
        </row>
        <row r="20">
          <cell r="B20" t="str">
            <v>Blesotto</v>
          </cell>
        </row>
        <row r="21">
          <cell r="B21" t="str">
            <v>Blettes à la tomate</v>
          </cell>
        </row>
        <row r="22">
          <cell r="B22" t="str">
            <v>Blettes persillées</v>
          </cell>
        </row>
        <row r="23">
          <cell r="B23" t="str">
            <v>Bleu</v>
          </cell>
        </row>
        <row r="24">
          <cell r="B24" t="str">
            <v>Boite de thon</v>
          </cell>
        </row>
        <row r="25">
          <cell r="B25" t="str">
            <v>Boite de thon et Salade de riz poivrons et tomate</v>
          </cell>
        </row>
        <row r="26">
          <cell r="B26" t="str">
            <v>Boudin antillais</v>
          </cell>
        </row>
        <row r="27">
          <cell r="B27" t="str">
            <v>Boudin blanc sauce forestière</v>
          </cell>
        </row>
        <row r="28">
          <cell r="B28" t="str">
            <v>Boudin noir</v>
          </cell>
        </row>
        <row r="29">
          <cell r="B29" t="str">
            <v>Boulette au bœuf sauce curry</v>
          </cell>
        </row>
        <row r="30">
          <cell r="B30" t="str">
            <v>Boulette de mouton indienne</v>
          </cell>
        </row>
        <row r="31">
          <cell r="B31" t="str">
            <v>Boulettes de soja sauce tomate</v>
          </cell>
        </row>
        <row r="32">
          <cell r="B32" t="str">
            <v>Boulgour</v>
          </cell>
        </row>
        <row r="33">
          <cell r="B33" t="str">
            <v>Boulgour aux épinards et pois chiches</v>
          </cell>
        </row>
        <row r="34">
          <cell r="B34" t="str">
            <v>Boulgour aux petits légumes</v>
          </cell>
        </row>
        <row r="35">
          <cell r="B35" t="str">
            <v>Briam de pommes de terre &amp; d'épinards aux dés de brebis</v>
          </cell>
        </row>
        <row r="36">
          <cell r="B36" t="str">
            <v>Brie</v>
          </cell>
        </row>
        <row r="37">
          <cell r="B37" t="str">
            <v>Brocolis</v>
          </cell>
        </row>
        <row r="38">
          <cell r="B38" t="str">
            <v>Brocolis béchamel</v>
          </cell>
        </row>
        <row r="39">
          <cell r="B39" t="str">
            <v>Brownie</v>
          </cell>
        </row>
        <row r="40">
          <cell r="B40" t="str">
            <v>Brownie " recette du site "</v>
          </cell>
        </row>
        <row r="41">
          <cell r="B41" t="str">
            <v>Brunoise de légumes semoule</v>
          </cell>
        </row>
        <row r="42">
          <cell r="B42" t="str">
            <v>Bûche de Noël</v>
          </cell>
        </row>
        <row r="43">
          <cell r="B43" t="str">
            <v>Bûche mélange</v>
          </cell>
        </row>
        <row r="44">
          <cell r="B44" t="str">
            <v>Buchette Pâtissière</v>
          </cell>
        </row>
        <row r="45">
          <cell r="B45" t="str">
            <v>Cake à l'ananas " recette du site"</v>
          </cell>
        </row>
        <row r="46">
          <cell r="B46" t="str">
            <v>Cake au chocolat Recette du site</v>
          </cell>
        </row>
        <row r="47">
          <cell r="B47" t="str">
            <v>Calamars à la romaine</v>
          </cell>
        </row>
        <row r="48">
          <cell r="B48" t="str">
            <v>Camembert</v>
          </cell>
        </row>
        <row r="49">
          <cell r="B49" t="str">
            <v>Cantal</v>
          </cell>
        </row>
        <row r="50">
          <cell r="B50" t="str">
            <v>Carottes aux olives</v>
          </cell>
        </row>
        <row r="51">
          <cell r="B51" t="str">
            <v>Carottes béchamel</v>
          </cell>
        </row>
        <row r="52">
          <cell r="B52" t="str">
            <v>Carottes et petits pois persillés</v>
          </cell>
        </row>
        <row r="53">
          <cell r="B53" t="str">
            <v>Carottes et riz</v>
          </cell>
        </row>
        <row r="54">
          <cell r="B54" t="str">
            <v>Carottes râpées à l'ail</v>
          </cell>
        </row>
        <row r="55">
          <cell r="B55" t="str">
            <v>Carottes râpées au citron</v>
          </cell>
        </row>
        <row r="56">
          <cell r="B56" t="str">
            <v>Carottes râpées au cumin</v>
          </cell>
        </row>
        <row r="57">
          <cell r="B57" t="str">
            <v>Carottes râpées aux raisins secs</v>
          </cell>
        </row>
        <row r="58">
          <cell r="B58" t="str">
            <v>Carottes râpées vinaigrette</v>
          </cell>
        </row>
        <row r="59">
          <cell r="B59" t="str">
            <v>Carottes rondelles persillées</v>
          </cell>
        </row>
        <row r="60">
          <cell r="B60" t="str">
            <v>Cassolette de fruits de mer</v>
          </cell>
        </row>
        <row r="61">
          <cell r="B61" t="str">
            <v>Cassoulet au porc</v>
          </cell>
        </row>
        <row r="62">
          <cell r="B62" t="str">
            <v>Céleri dosette de mayonnaise</v>
          </cell>
        </row>
        <row r="63">
          <cell r="B63" t="str">
            <v>Céleri moutarde à l'ancienne</v>
          </cell>
        </row>
        <row r="64">
          <cell r="B64" t="str">
            <v>Céleri rave à la grecque</v>
          </cell>
        </row>
        <row r="65">
          <cell r="B65" t="str">
            <v>Céleri rave à la moutarde</v>
          </cell>
        </row>
        <row r="66">
          <cell r="B66" t="str">
            <v>Céleri rémoulade</v>
          </cell>
        </row>
        <row r="67">
          <cell r="B67" t="str">
            <v>Champignon à la grecque</v>
          </cell>
        </row>
        <row r="68">
          <cell r="B68" t="str">
            <v>Champignons dosette vinaigrette</v>
          </cell>
        </row>
        <row r="69">
          <cell r="B69" t="str">
            <v>Cheese burger</v>
          </cell>
        </row>
        <row r="70">
          <cell r="B70" t="str">
            <v>Cheese burger ketchup</v>
          </cell>
        </row>
        <row r="71">
          <cell r="B71" t="str">
            <v>Chili con carne</v>
          </cell>
        </row>
        <row r="72">
          <cell r="B72" t="str">
            <v>Chili végétarien</v>
          </cell>
        </row>
        <row r="73">
          <cell r="B73" t="str">
            <v>Chou blanc à l'emmental et cumin en vinaigrette</v>
          </cell>
        </row>
        <row r="74">
          <cell r="B74" t="str">
            <v>Chou blanc au cumin</v>
          </cell>
        </row>
        <row r="75">
          <cell r="B75" t="str">
            <v>Chou blanc au curry vinaigrette</v>
          </cell>
        </row>
        <row r="76">
          <cell r="B76" t="str">
            <v>Chou blanc emmental vinaigrette</v>
          </cell>
        </row>
        <row r="77">
          <cell r="B77" t="str">
            <v>Chou blanc vinaigrette</v>
          </cell>
        </row>
        <row r="78">
          <cell r="B78" t="str">
            <v>Chou chocolat noisette</v>
          </cell>
        </row>
        <row r="79">
          <cell r="B79" t="str">
            <v>Chou farci</v>
          </cell>
        </row>
        <row r="80">
          <cell r="B80" t="str">
            <v>Chou farci aux légumes et quinoa</v>
          </cell>
        </row>
        <row r="81">
          <cell r="B81" t="str">
            <v>Chou fleur au curry</v>
          </cell>
        </row>
        <row r="82">
          <cell r="B82" t="str">
            <v>Chou fleur au gratin</v>
          </cell>
        </row>
        <row r="83">
          <cell r="B83" t="str">
            <v>Chou fleur béchamel</v>
          </cell>
        </row>
        <row r="84">
          <cell r="B84" t="str">
            <v>Chou fleur et pomme de terre persillés</v>
          </cell>
        </row>
        <row r="85">
          <cell r="B85" t="str">
            <v>Chou fleur persillé</v>
          </cell>
        </row>
        <row r="86">
          <cell r="B86" t="str">
            <v>Chou fleur sauce ravigotte</v>
          </cell>
        </row>
        <row r="87">
          <cell r="B87" t="str">
            <v>Chou fleur vinaigrette</v>
          </cell>
        </row>
        <row r="88">
          <cell r="B88" t="str">
            <v>Chou lentilles champignons riz</v>
          </cell>
        </row>
        <row r="89">
          <cell r="B89" t="str">
            <v>Chou rouge au cumin</v>
          </cell>
        </row>
        <row r="90">
          <cell r="B90" t="str">
            <v>Chou rouge vinaigrette</v>
          </cell>
        </row>
        <row r="91">
          <cell r="B91" t="str">
            <v>Chou vanille</v>
          </cell>
        </row>
        <row r="92">
          <cell r="B92" t="str">
            <v>Choucroute de poisson</v>
          </cell>
        </row>
        <row r="93">
          <cell r="B93" t="str">
            <v>Choucroute garnie</v>
          </cell>
        </row>
        <row r="94">
          <cell r="B94" t="str">
            <v>Choucroute garnie de volaille</v>
          </cell>
        </row>
        <row r="95">
          <cell r="B95" t="str">
            <v>Choux de bruxelles</v>
          </cell>
        </row>
        <row r="96">
          <cell r="B96" t="str">
            <v>Choux de bruxelles et pommes de terre</v>
          </cell>
        </row>
        <row r="97">
          <cell r="B97" t="str">
            <v>Clafoutis à l'abricot " recette du site"</v>
          </cell>
        </row>
        <row r="98">
          <cell r="B98" t="str">
            <v>Clafoutis aux cerises</v>
          </cell>
        </row>
        <row r="99">
          <cell r="B99" t="str">
            <v>Clafoutis printanière pommes de terre et mozzarella</v>
          </cell>
        </row>
        <row r="100">
          <cell r="B100" t="str">
            <v>Clafoutis saumon brocolis</v>
          </cell>
        </row>
        <row r="101">
          <cell r="B101" t="str">
            <v>Cœur de dame</v>
          </cell>
        </row>
        <row r="102">
          <cell r="B102" t="str">
            <v>Colin d'alaska à la concassée de tomate</v>
          </cell>
        </row>
        <row r="103">
          <cell r="B103" t="str">
            <v>Colin d'alaska à la Hongroise</v>
          </cell>
        </row>
        <row r="104">
          <cell r="B104" t="str">
            <v>Colin d'alaska sauce andalouse</v>
          </cell>
        </row>
        <row r="105">
          <cell r="B105" t="str">
            <v>Colin d'alaska sauce aux échalotes</v>
          </cell>
        </row>
        <row r="106">
          <cell r="B106" t="str">
            <v>Colin d'alaska sauce champignons</v>
          </cell>
        </row>
        <row r="107">
          <cell r="B107" t="str">
            <v>Colin d'alaska sauce citronnade</v>
          </cell>
        </row>
        <row r="108">
          <cell r="B108" t="str">
            <v>Colin d'alaska sauce crevettes</v>
          </cell>
        </row>
        <row r="109">
          <cell r="B109" t="str">
            <v>Colin d'alaska sauce crustacé</v>
          </cell>
        </row>
        <row r="110">
          <cell r="B110" t="str">
            <v>Colin d'alaska sauce échalotes</v>
          </cell>
        </row>
        <row r="111">
          <cell r="B111" t="str">
            <v>Colin d'alaska sauce estragon</v>
          </cell>
        </row>
        <row r="112">
          <cell r="B112" t="str">
            <v>Colin d'alaska sauce moutarde</v>
          </cell>
        </row>
        <row r="113">
          <cell r="B113" t="str">
            <v>Colin d'alaska sauce paprika</v>
          </cell>
        </row>
        <row r="114">
          <cell r="B114" t="str">
            <v>Colin d'alaska sauce parmesan</v>
          </cell>
        </row>
        <row r="115">
          <cell r="B115" t="str">
            <v>Colombo d'agneau</v>
          </cell>
        </row>
        <row r="116">
          <cell r="B116" t="str">
            <v>Colombo de bœuf</v>
          </cell>
        </row>
        <row r="117">
          <cell r="B117" t="str">
            <v>Compote de pomme</v>
          </cell>
        </row>
        <row r="118">
          <cell r="B118" t="str">
            <v>Comté</v>
          </cell>
        </row>
        <row r="119">
          <cell r="B119" t="str">
            <v>Concombre au thon sauce vinaigrette</v>
          </cell>
        </row>
        <row r="120">
          <cell r="B120" t="str">
            <v>Concombre bulgare</v>
          </cell>
        </row>
        <row r="121">
          <cell r="B121" t="str">
            <v>Concombre façon raïta</v>
          </cell>
        </row>
        <row r="122">
          <cell r="B122" t="str">
            <v>Concombre sauce vinaigrette</v>
          </cell>
        </row>
        <row r="123">
          <cell r="B123" t="str">
            <v>Coquillettes</v>
          </cell>
        </row>
        <row r="124">
          <cell r="B124" t="str">
            <v xml:space="preserve">Coquillettes au fromage  </v>
          </cell>
        </row>
        <row r="125">
          <cell r="B125" t="str">
            <v>Coquillettes Bolognaise</v>
          </cell>
        </row>
        <row r="126">
          <cell r="B126" t="str">
            <v>Coquillettes sauce tomate au soja</v>
          </cell>
        </row>
        <row r="127">
          <cell r="B127" t="str">
            <v>Coquillettes sauce tomate au thon</v>
          </cell>
        </row>
        <row r="128">
          <cell r="B128" t="str">
            <v>Cordon bleu</v>
          </cell>
        </row>
        <row r="129">
          <cell r="B129" t="str">
            <v>Côte de porc au jus</v>
          </cell>
        </row>
        <row r="130">
          <cell r="B130" t="str">
            <v>Côte de porc aux oignons</v>
          </cell>
        </row>
        <row r="131">
          <cell r="B131" t="str">
            <v>Côte de porc charcutière</v>
          </cell>
        </row>
        <row r="132">
          <cell r="B132" t="str">
            <v>Côte de porc poêlée</v>
          </cell>
        </row>
        <row r="133">
          <cell r="B133" t="str">
            <v>Côte de porc tex mex</v>
          </cell>
        </row>
        <row r="134">
          <cell r="B134" t="str">
            <v>Courgettes à l'ail</v>
          </cell>
        </row>
        <row r="135">
          <cell r="B135" t="str">
            <v>Courgettes béchamel</v>
          </cell>
        </row>
        <row r="136">
          <cell r="B136" t="str">
            <v>Courgettes béchamel au fromage</v>
          </cell>
        </row>
        <row r="137">
          <cell r="B137" t="str">
            <v>Courgettes pdt béchamel</v>
          </cell>
        </row>
        <row r="138">
          <cell r="B138" t="str">
            <v>Courgettes pdt béchamel gratinées</v>
          </cell>
        </row>
        <row r="139">
          <cell r="B139" t="str">
            <v>Courgettes pdt béchamel gratinées</v>
          </cell>
        </row>
        <row r="140">
          <cell r="B140" t="str">
            <v>Courgettes persillées</v>
          </cell>
        </row>
        <row r="141">
          <cell r="B141" t="str">
            <v>Courgettes sautées à l'ail</v>
          </cell>
        </row>
        <row r="142">
          <cell r="B142" t="str">
            <v>Couscous au poisson</v>
          </cell>
        </row>
        <row r="143">
          <cell r="B143" t="str">
            <v>Couscous au poulet</v>
          </cell>
        </row>
        <row r="144">
          <cell r="B144" t="str">
            <v>Couscous au poulet merguez boulette</v>
          </cell>
        </row>
        <row r="145">
          <cell r="B145" t="str">
            <v>Couscous royal</v>
          </cell>
        </row>
        <row r="146">
          <cell r="B146" t="str">
            <v>Crème dessert café</v>
          </cell>
        </row>
        <row r="147">
          <cell r="B147" t="str">
            <v>Crème dessert caramel</v>
          </cell>
        </row>
        <row r="148">
          <cell r="B148" t="str">
            <v>Crème dessert chocolat</v>
          </cell>
        </row>
        <row r="149">
          <cell r="B149" t="str">
            <v>Crème dessert vanille</v>
          </cell>
        </row>
        <row r="150">
          <cell r="B150" t="str">
            <v>Crêpe au chocolat</v>
          </cell>
        </row>
        <row r="151">
          <cell r="B151" t="str">
            <v>Crêpe au fromage</v>
          </cell>
        </row>
        <row r="152">
          <cell r="B152" t="str">
            <v>Crêpe aux champignons</v>
          </cell>
        </row>
        <row r="153">
          <cell r="B153" t="str">
            <v>Croq lait</v>
          </cell>
        </row>
        <row r="154">
          <cell r="B154" t="str">
            <v>Crumble d'épinards patate douce</v>
          </cell>
        </row>
        <row r="155">
          <cell r="B155" t="str">
            <v>Cuisse de canette à l'orange</v>
          </cell>
        </row>
        <row r="156">
          <cell r="B156" t="str">
            <v>Cuisse de canette sauce foie gras</v>
          </cell>
        </row>
        <row r="157">
          <cell r="B157" t="str">
            <v>Cuisse de pintade aux pêches</v>
          </cell>
        </row>
        <row r="158">
          <cell r="B158" t="str">
            <v>Cuisse de poulet aux poires</v>
          </cell>
        </row>
        <row r="159">
          <cell r="B159" t="str">
            <v>Cuisse de poulet basquaise</v>
          </cell>
        </row>
        <row r="160">
          <cell r="B160" t="str">
            <v>Cuisse de poulet froide mayonnaise</v>
          </cell>
        </row>
        <row r="161">
          <cell r="B161" t="str">
            <v>Cuisse de poulet rôtie</v>
          </cell>
        </row>
        <row r="162">
          <cell r="B162" t="str">
            <v>Cuisse de poulet rôtie froide</v>
          </cell>
        </row>
        <row r="163">
          <cell r="B163" t="str">
            <v>Cuisse de poulet sauce basquaise</v>
          </cell>
        </row>
        <row r="164">
          <cell r="B164" t="str">
            <v>Cuisse de poulet sauce champignons</v>
          </cell>
        </row>
        <row r="165">
          <cell r="B165" t="str">
            <v>Cuisse de poulet tex mex</v>
          </cell>
        </row>
        <row r="166">
          <cell r="B166" t="str">
            <v>Curry de boulgour chou fleur et lentilles</v>
          </cell>
        </row>
        <row r="167">
          <cell r="B167" t="str">
            <v>Dés de saumon aux moules façon mouclade</v>
          </cell>
        </row>
        <row r="168">
          <cell r="B168" t="str">
            <v>Dés de saumon sauce citronnée</v>
          </cell>
        </row>
        <row r="169">
          <cell r="B169" t="str">
            <v>Dessert de noël</v>
          </cell>
        </row>
        <row r="170">
          <cell r="B170" t="str">
            <v xml:space="preserve">Dessert festif aux fruits rouges </v>
          </cell>
        </row>
        <row r="171">
          <cell r="B171" t="str">
            <v>Donut's chocolat</v>
          </cell>
        </row>
        <row r="172">
          <cell r="B172" t="str">
            <v>Duo carottes et chou à l'emmental</v>
          </cell>
        </row>
        <row r="173">
          <cell r="B173" t="str">
            <v>Duo céleris et carottes</v>
          </cell>
        </row>
        <row r="174">
          <cell r="B174" t="str">
            <v>Duo de carottes et chou blanc</v>
          </cell>
        </row>
        <row r="175">
          <cell r="B175" t="str">
            <v>Duo de chou fleur et brocolis sauce mornay</v>
          </cell>
        </row>
        <row r="176">
          <cell r="B176" t="str">
            <v>Duo de courgettes et poivrons</v>
          </cell>
        </row>
        <row r="177">
          <cell r="B177" t="str">
            <v>Duo de courgettes et poivrons à la brebis</v>
          </cell>
        </row>
        <row r="178">
          <cell r="B178" t="str">
            <v>Duo de haricots beurre et verts persillés</v>
          </cell>
        </row>
        <row r="179">
          <cell r="B179" t="str">
            <v>Duo de saumon colin sauce provençale</v>
          </cell>
        </row>
        <row r="180">
          <cell r="B180" t="str">
            <v>Duo de saumon et colin froid et citron</v>
          </cell>
        </row>
        <row r="181">
          <cell r="B181" t="str">
            <v>Duo de saumon et colin jus de moules</v>
          </cell>
        </row>
        <row r="182">
          <cell r="B182" t="str">
            <v>Duo de tomate celéri rave fromage de brebis</v>
          </cell>
        </row>
        <row r="183">
          <cell r="B183" t="str">
            <v>Duo de tomate concombre au curry</v>
          </cell>
        </row>
        <row r="184">
          <cell r="B184" t="str">
            <v>Duo de tomate et concombre</v>
          </cell>
        </row>
        <row r="185">
          <cell r="B185" t="str">
            <v>Duo poireaux pommes de terre</v>
          </cell>
        </row>
        <row r="186">
          <cell r="B186" t="str">
            <v>Echine de porc 1/2 sel sauce brune</v>
          </cell>
        </row>
        <row r="187">
          <cell r="B187" t="str">
            <v xml:space="preserve">Echine de porc 1/2 sel sauce brune     </v>
          </cell>
        </row>
        <row r="188">
          <cell r="B188" t="str">
            <v>Echine de porc 1/2 sel sauce chinoise</v>
          </cell>
        </row>
        <row r="189">
          <cell r="B189" t="str">
            <v>Echine de porc 1/2 sel sauce moutarde</v>
          </cell>
        </row>
        <row r="190">
          <cell r="B190" t="str">
            <v>Eclair au café</v>
          </cell>
        </row>
        <row r="191">
          <cell r="B191" t="str">
            <v>Eclair au chocolat</v>
          </cell>
        </row>
        <row r="192">
          <cell r="B192" t="str">
            <v>Eglefin sauce persil et champignons</v>
          </cell>
        </row>
        <row r="193">
          <cell r="B193" t="str">
            <v>Emmental</v>
          </cell>
        </row>
        <row r="194">
          <cell r="B194" t="str">
            <v>Enchiladas de volaille</v>
          </cell>
        </row>
        <row r="195">
          <cell r="B195" t="str">
            <v>Enchiladas tomate et soja</v>
          </cell>
        </row>
        <row r="196">
          <cell r="B196" t="str">
            <v>Enchiladas volaille et légumes</v>
          </cell>
        </row>
        <row r="197">
          <cell r="B197" t="str">
            <v>Encornet sauce tomate</v>
          </cell>
        </row>
        <row r="198">
          <cell r="B198" t="str">
            <v>Encornets sauce safranée</v>
          </cell>
        </row>
        <row r="199">
          <cell r="B199" t="str">
            <v>Endive au bleu</v>
          </cell>
        </row>
        <row r="200">
          <cell r="B200" t="str">
            <v>Endive emmental vinaigrette</v>
          </cell>
        </row>
        <row r="201">
          <cell r="B201" t="str">
            <v>Endive entière dosette vinaigrette</v>
          </cell>
        </row>
        <row r="202">
          <cell r="B202" t="str">
            <v>Epinards au beurre</v>
          </cell>
        </row>
        <row r="203">
          <cell r="B203" t="str">
            <v>Epinards béchamel</v>
          </cell>
        </row>
        <row r="204">
          <cell r="B204" t="str">
            <v>Epinards pois chiches et céréales</v>
          </cell>
        </row>
        <row r="205">
          <cell r="B205" t="str">
            <v>Escalope de dinde au jus</v>
          </cell>
        </row>
        <row r="206">
          <cell r="B206" t="str">
            <v>Escalope de dinde aux 4 épices</v>
          </cell>
        </row>
        <row r="207">
          <cell r="B207" t="str">
            <v>Escalope de dinde sauce crème</v>
          </cell>
        </row>
        <row r="208">
          <cell r="B208" t="str">
            <v>Escalope de dinde sauce curry</v>
          </cell>
        </row>
        <row r="209">
          <cell r="B209" t="str">
            <v>Escalope de dinde sauce espagnole</v>
          </cell>
        </row>
        <row r="210">
          <cell r="B210" t="str">
            <v>Escalope de dinde sauce haricots mungo</v>
          </cell>
        </row>
        <row r="211">
          <cell r="B211" t="str">
            <v>Escalope de dinde sauce moutarde</v>
          </cell>
        </row>
        <row r="212">
          <cell r="B212" t="str">
            <v>Escalope de dinde sauce soja</v>
          </cell>
        </row>
        <row r="213">
          <cell r="B213" t="str">
            <v>Escalope de dinde viennoise</v>
          </cell>
        </row>
        <row r="214">
          <cell r="B214" t="str">
            <v>Escalope de volaille sauce thaï</v>
          </cell>
        </row>
        <row r="215">
          <cell r="B215" t="str">
            <v>Farfalles</v>
          </cell>
        </row>
        <row r="216">
          <cell r="B216" t="str">
            <v>Farfalles au fromage</v>
          </cell>
        </row>
        <row r="217">
          <cell r="B217" t="str">
            <v>Farfalles sauce tomate au thon</v>
          </cell>
        </row>
        <row r="218">
          <cell r="B218" t="str">
            <v>Feuilleté de poisson</v>
          </cell>
        </row>
        <row r="219">
          <cell r="B219" t="str">
            <v>Feuilleté de poisson beurre blanc</v>
          </cell>
        </row>
        <row r="220">
          <cell r="B220" t="str">
            <v>Feuilleté de saumon</v>
          </cell>
        </row>
        <row r="221">
          <cell r="B221" t="str">
            <v>Feuilleté de saumon et Saint jacques</v>
          </cell>
        </row>
        <row r="222">
          <cell r="B222" t="str">
            <v>Feuilleté Dubarry</v>
          </cell>
        </row>
        <row r="223">
          <cell r="B223" t="str">
            <v>Feuilleté Gourmand aux 4 fromages</v>
          </cell>
        </row>
        <row r="224">
          <cell r="B224" t="str">
            <v>Feuilleté panier niçois</v>
          </cell>
        </row>
        <row r="225">
          <cell r="B225" t="str">
            <v>Filet de colin froid et citron</v>
          </cell>
        </row>
        <row r="226">
          <cell r="B226" t="str">
            <v>Filet de hoki Antillaise</v>
          </cell>
        </row>
        <row r="227">
          <cell r="B227" t="str">
            <v>Filet de hoki au curcuma</v>
          </cell>
        </row>
        <row r="228">
          <cell r="B228" t="str">
            <v>Filet de hoki aux câpres</v>
          </cell>
        </row>
        <row r="229">
          <cell r="B229" t="str">
            <v>Filet de hoki sauce antillaise</v>
          </cell>
        </row>
        <row r="230">
          <cell r="B230" t="str">
            <v>Filet de hoki sauce au persil</v>
          </cell>
        </row>
        <row r="231">
          <cell r="B231" t="str">
            <v>Filet de hoki sauce curcuma</v>
          </cell>
        </row>
        <row r="232">
          <cell r="B232" t="str">
            <v>Filet de hoki sauce oseille</v>
          </cell>
        </row>
        <row r="233">
          <cell r="B233" t="str">
            <v>Filet de hoki sauce persil</v>
          </cell>
        </row>
        <row r="234">
          <cell r="B234" t="str">
            <v>Filet de hoki sauce safranée</v>
          </cell>
        </row>
        <row r="235">
          <cell r="B235" t="str">
            <v>Filet de limande sauce crevette</v>
          </cell>
        </row>
        <row r="236">
          <cell r="B236" t="str">
            <v>Filet de maquereau à la moutarde</v>
          </cell>
        </row>
        <row r="237">
          <cell r="B237" t="str">
            <v>Filet de merlu sauce curry</v>
          </cell>
        </row>
        <row r="238">
          <cell r="B238" t="str">
            <v>Filet de panga aux câpres</v>
          </cell>
        </row>
        <row r="239">
          <cell r="B239" t="str">
            <v>Filet de panga sauce balsamique</v>
          </cell>
        </row>
        <row r="240">
          <cell r="B240" t="str">
            <v>Filet de panga sauce citronnée</v>
          </cell>
        </row>
        <row r="241">
          <cell r="B241" t="str">
            <v>Filet de panga sauce safranée</v>
          </cell>
        </row>
        <row r="242">
          <cell r="B242" t="str">
            <v>Filet de panga sauce tomate</v>
          </cell>
        </row>
        <row r="243">
          <cell r="B243" t="str">
            <v>Filet de plie sauce beurre citron</v>
          </cell>
        </row>
        <row r="244">
          <cell r="B244" t="str">
            <v>Filet de plie sauce crevette</v>
          </cell>
        </row>
        <row r="245">
          <cell r="B245" t="str">
            <v>Filet de poisson froid et citron</v>
          </cell>
        </row>
        <row r="246">
          <cell r="B246" t="str">
            <v>Filet de poisson meunière</v>
          </cell>
        </row>
        <row r="247">
          <cell r="B247" t="str">
            <v>Filet de poisson pané</v>
          </cell>
        </row>
        <row r="248">
          <cell r="B248" t="str">
            <v>Filet de poisson pané au citron</v>
          </cell>
        </row>
        <row r="249">
          <cell r="B249" t="str">
            <v>Filet de poisson poireaux pdt béchamel</v>
          </cell>
        </row>
        <row r="250">
          <cell r="B250" t="str">
            <v>Filet de poulet au jus</v>
          </cell>
        </row>
        <row r="251">
          <cell r="B251" t="str">
            <v>Filet de poulet sauce chinoise</v>
          </cell>
        </row>
        <row r="252">
          <cell r="B252" t="str">
            <v>Filet de saumon aux baies roses</v>
          </cell>
        </row>
        <row r="253">
          <cell r="B253" t="str">
            <v>Filet d'eglefin sauce au persil et champignons</v>
          </cell>
        </row>
        <row r="254">
          <cell r="B254" t="str">
            <v>Fish burger</v>
          </cell>
        </row>
        <row r="255">
          <cell r="B255" t="str">
            <v>Fish burger ketchup</v>
          </cell>
        </row>
        <row r="256">
          <cell r="B256" t="str">
            <v>Flageolets au jus</v>
          </cell>
        </row>
        <row r="257">
          <cell r="B257" t="str">
            <v>Flan pâtissier</v>
          </cell>
        </row>
        <row r="258">
          <cell r="B258" t="str">
            <v>Foies de volaille persillés</v>
          </cell>
        </row>
        <row r="259">
          <cell r="B259" t="str">
            <v>Foies de volaille sauce moutarde</v>
          </cell>
        </row>
        <row r="260">
          <cell r="B260" t="str">
            <v>Fraidou</v>
          </cell>
        </row>
        <row r="261">
          <cell r="B261" t="str">
            <v>Fricassée de moules à la catalane</v>
          </cell>
        </row>
        <row r="262">
          <cell r="B262" t="str">
            <v>Fricassée de moules au parmesan</v>
          </cell>
        </row>
        <row r="263">
          <cell r="B263" t="str">
            <v>Fricassée de moules Dieppoise</v>
          </cell>
        </row>
        <row r="264">
          <cell r="B264" t="str">
            <v>Fricassée de moules façon Dieppoise</v>
          </cell>
        </row>
        <row r="265">
          <cell r="B265" t="str">
            <v>Fromage blanc</v>
          </cell>
        </row>
        <row r="266">
          <cell r="B266" t="str">
            <v>Fromage blanc</v>
          </cell>
        </row>
        <row r="267">
          <cell r="B267" t="str">
            <v>Fromage fines herbes</v>
          </cell>
        </row>
        <row r="268">
          <cell r="B268" t="str">
            <v>Fromage fondu Picon</v>
          </cell>
        </row>
        <row r="269">
          <cell r="B269" t="str">
            <v>Fruit de saison</v>
          </cell>
        </row>
        <row r="270">
          <cell r="B270" t="str">
            <v>Galantine de volaille A/porc</v>
          </cell>
        </row>
        <row r="271">
          <cell r="B271" t="str">
            <v>Galantine de volaille A/porc cornichons</v>
          </cell>
        </row>
        <row r="272">
          <cell r="B272" t="str">
            <v>Galantine de volaille S/porc</v>
          </cell>
        </row>
        <row r="273">
          <cell r="B273" t="str">
            <v>Galantine de volaille S/Porc cornichons</v>
          </cell>
        </row>
        <row r="274">
          <cell r="B274" t="str">
            <v>Galette des rois</v>
          </cell>
        </row>
        <row r="275">
          <cell r="B275" t="str">
            <v>Galette sarrasin béchamel jambon de dinde</v>
          </cell>
        </row>
        <row r="276">
          <cell r="B276" t="str">
            <v>Galette tofu provençale</v>
          </cell>
        </row>
        <row r="277">
          <cell r="B277" t="str">
            <v>Garniture couscous</v>
          </cell>
        </row>
        <row r="278">
          <cell r="B278" t="str">
            <v>Garniture paëlla</v>
          </cell>
        </row>
        <row r="279">
          <cell r="B279" t="str">
            <v>Gâteau basque</v>
          </cell>
        </row>
        <row r="280">
          <cell r="B280" t="str">
            <v>Gâteau chocolat et coco " recette du site"</v>
          </cell>
        </row>
        <row r="281">
          <cell r="B281" t="str">
            <v>Gigot d'agneau rôti jus à l'origan</v>
          </cell>
        </row>
        <row r="282">
          <cell r="B282" t="str">
            <v>Gigot d'agneau sauce d'asperges vertes</v>
          </cell>
        </row>
        <row r="283">
          <cell r="B283" t="str">
            <v>Gnocchi</v>
          </cell>
        </row>
        <row r="284">
          <cell r="B284" t="str">
            <v>Gnocchi à l'espagnole</v>
          </cell>
        </row>
        <row r="285">
          <cell r="B285" t="str">
            <v>Gnocchi au fromage</v>
          </cell>
        </row>
        <row r="286">
          <cell r="B286" t="str">
            <v>Gouda</v>
          </cell>
        </row>
        <row r="287">
          <cell r="B287" t="str">
            <v>Goulash de haricots blancs &amp; rouges</v>
          </cell>
        </row>
        <row r="288">
          <cell r="B288" t="str">
            <v>Gratin de blettes</v>
          </cell>
        </row>
        <row r="289">
          <cell r="B289" t="str">
            <v>Gratin de chou fleur</v>
          </cell>
        </row>
        <row r="290">
          <cell r="B290" t="str">
            <v>Gratin de chou fleur et pomme de terre</v>
          </cell>
        </row>
        <row r="291">
          <cell r="B291" t="str">
            <v>Gratin de courgettes et pomme de terre</v>
          </cell>
        </row>
        <row r="292">
          <cell r="B292" t="str">
            <v>Gratin de lentilles aux légume du sud</v>
          </cell>
        </row>
        <row r="293">
          <cell r="B293" t="str">
            <v>Gratin de macaronis brocolis cheddar</v>
          </cell>
        </row>
        <row r="294">
          <cell r="B294" t="str">
            <v>Haché au veau sauce brune</v>
          </cell>
        </row>
        <row r="295">
          <cell r="B295" t="str">
            <v>Haché au veau sauce indienne</v>
          </cell>
        </row>
        <row r="296">
          <cell r="B296" t="str">
            <v>Haché au veau sauce parmesan</v>
          </cell>
        </row>
        <row r="297">
          <cell r="B297" t="str">
            <v>Haché au veau sauce poivre</v>
          </cell>
        </row>
        <row r="298">
          <cell r="B298" t="str">
            <v>Haché au veau sauce tomate</v>
          </cell>
        </row>
        <row r="299">
          <cell r="B299" t="str">
            <v>Hachis parmentier</v>
          </cell>
        </row>
        <row r="300">
          <cell r="B300" t="str">
            <v>Hachis parmentier aux légumes</v>
          </cell>
        </row>
        <row r="301">
          <cell r="B301" t="str">
            <v>Haricots beurre à la tomate</v>
          </cell>
        </row>
        <row r="302">
          <cell r="B302" t="str">
            <v>Haricots beurre persillés</v>
          </cell>
        </row>
        <row r="303">
          <cell r="B303" t="str">
            <v>Haricots blancs aux poivrons</v>
          </cell>
        </row>
        <row r="304">
          <cell r="B304" t="str">
            <v>Haricots blancs cuisinés</v>
          </cell>
        </row>
        <row r="305">
          <cell r="B305" t="str">
            <v>Haricots blancs tomate échalote</v>
          </cell>
        </row>
        <row r="306">
          <cell r="B306" t="str">
            <v>Haricots rouges</v>
          </cell>
        </row>
        <row r="307">
          <cell r="B307" t="str">
            <v>Haricots verts à la tomate</v>
          </cell>
        </row>
        <row r="308">
          <cell r="B308" t="str">
            <v>Haricots verts à l'échalote</v>
          </cell>
        </row>
        <row r="309">
          <cell r="B309" t="str">
            <v>Haricots verts à l'échalote et emmental</v>
          </cell>
        </row>
        <row r="310">
          <cell r="B310" t="str">
            <v>Haricots verts et Flageolets</v>
          </cell>
        </row>
        <row r="311">
          <cell r="B311" t="str">
            <v>Haricots verts persillés</v>
          </cell>
        </row>
        <row r="312">
          <cell r="B312" t="str">
            <v>Haricots verts vinaigrette</v>
          </cell>
        </row>
        <row r="313">
          <cell r="B313" t="str">
            <v>Haricots verts vinaigrette échalote</v>
          </cell>
        </row>
        <row r="314">
          <cell r="B314" t="str">
            <v>Iceberg sauce vinaigrette</v>
          </cell>
        </row>
        <row r="315">
          <cell r="B315" t="str">
            <v>Jambalaya de volaille et crevettes</v>
          </cell>
        </row>
        <row r="316">
          <cell r="B316" t="str">
            <v>Jambon de dinde</v>
          </cell>
        </row>
        <row r="317">
          <cell r="B317" t="str">
            <v>Jambon de dinde cornichons</v>
          </cell>
        </row>
        <row r="318">
          <cell r="B318" t="str">
            <v>Jambon de dinde sauce charcutière</v>
          </cell>
        </row>
        <row r="319">
          <cell r="B319" t="str">
            <v>Jambon de dinde sauce forestière</v>
          </cell>
        </row>
        <row r="320">
          <cell r="B320" t="str">
            <v>Jambon de porc cornichons</v>
          </cell>
        </row>
        <row r="321">
          <cell r="B321" t="str">
            <v>Jambon de porc sauce charcutière</v>
          </cell>
        </row>
        <row r="322">
          <cell r="B322" t="str">
            <v>Jambonneau cornichons</v>
          </cell>
        </row>
        <row r="323">
          <cell r="B323" t="str">
            <v>Jambonneau froid moutarde</v>
          </cell>
        </row>
        <row r="324">
          <cell r="B324" t="str">
            <v>Jambonneau sauce charcutière</v>
          </cell>
        </row>
        <row r="325">
          <cell r="B325" t="str">
            <v>Jambonneau sauce forestière</v>
          </cell>
        </row>
        <row r="326">
          <cell r="B326" t="str">
            <v>Jambonneau sauce moutarde</v>
          </cell>
        </row>
        <row r="327">
          <cell r="B327" t="str">
            <v>Jardinière de légumes</v>
          </cell>
        </row>
        <row r="328">
          <cell r="B328" t="str">
            <v>Joue de bœuf aux poivrons façon thaï</v>
          </cell>
        </row>
        <row r="329">
          <cell r="B329" t="str">
            <v>Joue de bœuf sauce indienne</v>
          </cell>
        </row>
        <row r="330">
          <cell r="B330" t="str">
            <v>Julienne de légumes</v>
          </cell>
        </row>
        <row r="331">
          <cell r="B331" t="str">
            <v>Julienne de légumes surimi</v>
          </cell>
        </row>
        <row r="332">
          <cell r="B332" t="str">
            <v>Jus d'ananas</v>
          </cell>
        </row>
        <row r="333">
          <cell r="B333" t="str">
            <v>Jus de pomme</v>
          </cell>
        </row>
        <row r="334">
          <cell r="B334" t="str">
            <v>Jus d'orange</v>
          </cell>
        </row>
        <row r="335">
          <cell r="B335" t="str">
            <v>Jus multifruits</v>
          </cell>
        </row>
        <row r="336">
          <cell r="B336" t="str">
            <v>Kefta de mouton sauce catalane</v>
          </cell>
        </row>
        <row r="337">
          <cell r="B337" t="str">
            <v>Kefta de mouton sauce indienne</v>
          </cell>
        </row>
        <row r="338">
          <cell r="B338" t="str">
            <v>Kefta de mouton sauce paprika</v>
          </cell>
        </row>
        <row r="339">
          <cell r="B339" t="str">
            <v>Kefta de mouton sauce tandoori</v>
          </cell>
        </row>
        <row r="340">
          <cell r="B340" t="str">
            <v>Lait gélifié caramel</v>
          </cell>
        </row>
        <row r="341">
          <cell r="B341" t="str">
            <v>Lait gélifié chocolat</v>
          </cell>
        </row>
        <row r="342">
          <cell r="B342" t="str">
            <v>Lait gélifié vanille</v>
          </cell>
        </row>
        <row r="343">
          <cell r="B343" t="str">
            <v>Lapin sauté chasseur</v>
          </cell>
        </row>
        <row r="344">
          <cell r="B344" t="str">
            <v>Lapin sauté niçois</v>
          </cell>
        </row>
        <row r="345">
          <cell r="B345" t="str">
            <v>Lasagne au saumon</v>
          </cell>
        </row>
        <row r="346">
          <cell r="B346" t="str">
            <v>Lasagne au saumon et Epinards</v>
          </cell>
        </row>
        <row r="347">
          <cell r="B347" t="str">
            <v>Lasagne bolognaise</v>
          </cell>
        </row>
        <row r="348">
          <cell r="B348" t="str">
            <v>Lasagne de lentilles au tofu fumé</v>
          </cell>
        </row>
        <row r="349">
          <cell r="B349" t="str">
            <v>Lasagne de lentilles vertes soja et épices fumée</v>
          </cell>
        </row>
        <row r="350">
          <cell r="B350" t="str">
            <v>Lasagne ricotta épinards</v>
          </cell>
        </row>
        <row r="351">
          <cell r="B351" t="str">
            <v>Lasagne végétarienne</v>
          </cell>
        </row>
        <row r="352">
          <cell r="B352" t="str">
            <v>Légumes couscous</v>
          </cell>
        </row>
        <row r="353">
          <cell r="B353" t="str">
            <v>Légumes créole</v>
          </cell>
        </row>
        <row r="354">
          <cell r="B354" t="str">
            <v>Légumes de potée</v>
          </cell>
        </row>
        <row r="355">
          <cell r="B355" t="str">
            <v>Légumes du pot</v>
          </cell>
        </row>
        <row r="356">
          <cell r="B356" t="str">
            <v>Légumes vinaigrette agrume</v>
          </cell>
        </row>
        <row r="357">
          <cell r="B357" t="str">
            <v>Lentilles cuisinées</v>
          </cell>
        </row>
        <row r="358">
          <cell r="B358" t="str">
            <v>Lentilles provençales et céréales</v>
          </cell>
        </row>
        <row r="359">
          <cell r="B359" t="str">
            <v>Lentilles riz mujaddara</v>
          </cell>
        </row>
        <row r="360">
          <cell r="B360" t="str">
            <v>Lentilles vinaigrette</v>
          </cell>
        </row>
        <row r="361">
          <cell r="B361" t="str">
            <v>Liegeois café</v>
          </cell>
        </row>
        <row r="362">
          <cell r="B362" t="str">
            <v>Liegeois chocolat</v>
          </cell>
        </row>
        <row r="363">
          <cell r="B363" t="str">
            <v>Longe de porc au jus</v>
          </cell>
        </row>
        <row r="364">
          <cell r="B364" t="str">
            <v>Longe de porc sauce aigre douce</v>
          </cell>
        </row>
        <row r="365">
          <cell r="B365" t="str">
            <v>Longe de porc sauce charcutière</v>
          </cell>
        </row>
        <row r="366">
          <cell r="B366" t="str">
            <v xml:space="preserve">Longe de porc sauce charcutière    </v>
          </cell>
        </row>
        <row r="367">
          <cell r="B367" t="str">
            <v>Longe de porc sauce paprika</v>
          </cell>
        </row>
        <row r="368">
          <cell r="B368" t="str">
            <v>Longe de porc sauce thaï</v>
          </cell>
        </row>
        <row r="369">
          <cell r="B369" t="str">
            <v>Macaroni</v>
          </cell>
        </row>
        <row r="370">
          <cell r="B370" t="str">
            <v>Macaroni au fromage</v>
          </cell>
        </row>
        <row r="371">
          <cell r="B371" t="str">
            <v>Macaroni lentille ratatouille et fromage de chevre</v>
          </cell>
        </row>
        <row r="372">
          <cell r="B372" t="str">
            <v>Macédoine de légumes</v>
          </cell>
        </row>
        <row r="373">
          <cell r="B373" t="str">
            <v>Macédoine dosette mayonnaise</v>
          </cell>
        </row>
        <row r="374">
          <cell r="B374" t="str">
            <v>Macédoine et surimi vinaigrette</v>
          </cell>
        </row>
        <row r="375">
          <cell r="B375" t="str">
            <v>Macédoine mayonnaise</v>
          </cell>
        </row>
        <row r="376">
          <cell r="B376" t="str">
            <v>Macedoine mayonnaise surimi</v>
          </cell>
        </row>
        <row r="377">
          <cell r="B377" t="str">
            <v>Macédoine œuf dur mayonnaise</v>
          </cell>
        </row>
        <row r="378">
          <cell r="B378" t="str">
            <v>Macédoine surimi vinaigrette</v>
          </cell>
        </row>
        <row r="379">
          <cell r="B379" t="str">
            <v>Macédoine vinaigrette</v>
          </cell>
        </row>
        <row r="380">
          <cell r="B380" t="str">
            <v>Macédoine vinaigrette</v>
          </cell>
        </row>
        <row r="381">
          <cell r="B381" t="str">
            <v>Manchons de canard confits</v>
          </cell>
        </row>
        <row r="382">
          <cell r="B382" t="str">
            <v xml:space="preserve">Manchons de canard sauce aux areilles </v>
          </cell>
        </row>
        <row r="383">
          <cell r="B383" t="str">
            <v>Maquereau à la moutarde</v>
          </cell>
        </row>
        <row r="384">
          <cell r="B384" t="str">
            <v>Maquereau à la tomate</v>
          </cell>
        </row>
        <row r="385">
          <cell r="B385" t="str">
            <v>Maquereaux sauce moutarde</v>
          </cell>
        </row>
        <row r="386">
          <cell r="B386" t="str">
            <v>Marmite de poisson marseillaise</v>
          </cell>
        </row>
        <row r="387">
          <cell r="B387" t="str">
            <v>Marmite de saumon sauce dieppoise</v>
          </cell>
        </row>
        <row r="388">
          <cell r="B388" t="str">
            <v>Massalé de bœuf</v>
          </cell>
        </row>
        <row r="389">
          <cell r="B389" t="str">
            <v>Mélange de légumes d'antan et Pommes duchesses</v>
          </cell>
        </row>
        <row r="390">
          <cell r="B390" t="str">
            <v>Méli mélo de légumes et mélange aux céréales</v>
          </cell>
        </row>
        <row r="391">
          <cell r="B391" t="str">
            <v>Melon Charentais</v>
          </cell>
        </row>
        <row r="392">
          <cell r="B392" t="str">
            <v>Melon jaune</v>
          </cell>
        </row>
        <row r="393">
          <cell r="B393" t="str">
            <v>Merguez</v>
          </cell>
        </row>
        <row r="394">
          <cell r="B394" t="str">
            <v>Merlu sauce persil et champignons</v>
          </cell>
        </row>
        <row r="395">
          <cell r="B395" t="str">
            <v>Mijoté d'agneau au curry</v>
          </cell>
        </row>
        <row r="396">
          <cell r="B396" t="str">
            <v>Mijoté de bœuf à la mexicaine</v>
          </cell>
        </row>
        <row r="397">
          <cell r="B397" t="str">
            <v>Mijoté de bœuf au fenouil</v>
          </cell>
        </row>
        <row r="398">
          <cell r="B398" t="str">
            <v>Mijoté de bœuf aux poivrons</v>
          </cell>
        </row>
        <row r="399">
          <cell r="B399" t="str">
            <v>Mijoté de cœur de boeuf à la mexicaine</v>
          </cell>
        </row>
        <row r="400">
          <cell r="B400" t="str">
            <v>Mijoté de cœur de bœuf mexicain</v>
          </cell>
        </row>
        <row r="401">
          <cell r="B401" t="str">
            <v>Mijoté de cœur de bœuf mironton</v>
          </cell>
        </row>
        <row r="402">
          <cell r="B402" t="str">
            <v>Mijoté de cœur de bœuf sauce provençale</v>
          </cell>
        </row>
        <row r="403">
          <cell r="B403" t="str">
            <v>Mijoté de dinde au paprika</v>
          </cell>
        </row>
        <row r="404">
          <cell r="B404" t="str">
            <v>Mijoté de la mer aux épices</v>
          </cell>
        </row>
        <row r="405">
          <cell r="B405" t="str">
            <v>Mijoté de porc au paprika</v>
          </cell>
        </row>
        <row r="406">
          <cell r="B406" t="str">
            <v>Mijoté de porc charcutière</v>
          </cell>
        </row>
        <row r="407">
          <cell r="B407" t="str">
            <v>Mijoté de porc sauce aigre douce</v>
          </cell>
        </row>
        <row r="408">
          <cell r="B408" t="str">
            <v>Mijoté de veau aux champignons</v>
          </cell>
        </row>
        <row r="409">
          <cell r="B409" t="str">
            <v>Millefeuille</v>
          </cell>
        </row>
        <row r="410">
          <cell r="B410" t="str">
            <v>Mimolette</v>
          </cell>
        </row>
        <row r="411">
          <cell r="B411" t="str">
            <v>Mitonné de bœuf à l'Indienne</v>
          </cell>
        </row>
        <row r="412">
          <cell r="B412" t="str">
            <v>Mitonné de bœuf mironton</v>
          </cell>
        </row>
        <row r="413">
          <cell r="B413" t="str">
            <v>Mitonné de cœur de bœuf mironton</v>
          </cell>
        </row>
        <row r="414">
          <cell r="B414" t="str">
            <v>Mitonné de cœur de bœuf sauce thai</v>
          </cell>
        </row>
        <row r="415">
          <cell r="B415" t="str">
            <v>Mitonné de dinde à l'espagnole</v>
          </cell>
        </row>
        <row r="416">
          <cell r="B416" t="str">
            <v>Mitonné de dinde aux quatre épices</v>
          </cell>
        </row>
        <row r="417">
          <cell r="B417" t="str">
            <v>Mitonné de dinde guardian</v>
          </cell>
        </row>
        <row r="418">
          <cell r="B418" t="str">
            <v>Mitonné de dinde sauce charcutière</v>
          </cell>
        </row>
        <row r="419">
          <cell r="B419" t="str">
            <v>Mitonné de dinde sauce espagnole</v>
          </cell>
        </row>
        <row r="420">
          <cell r="B420" t="str">
            <v>Moules au curry façon mouclade</v>
          </cell>
        </row>
        <row r="421">
          <cell r="B421" t="str">
            <v>Moussaka aux légumes du Sud</v>
          </cell>
        </row>
        <row r="422">
          <cell r="B422" t="str">
            <v>Moussaka de légumes</v>
          </cell>
        </row>
        <row r="423">
          <cell r="B423" t="str">
            <v>Moussaka végétarien</v>
          </cell>
        </row>
        <row r="424">
          <cell r="B424" t="str">
            <v>Mousse au chocolat</v>
          </cell>
        </row>
        <row r="425">
          <cell r="B425" t="str">
            <v>Mousseron de canard</v>
          </cell>
        </row>
        <row r="426">
          <cell r="B426" t="str">
            <v>Navarin d'agneau aux carottes</v>
          </cell>
        </row>
        <row r="427">
          <cell r="B427" t="str">
            <v>Nems à la volaille</v>
          </cell>
        </row>
        <row r="428">
          <cell r="B428" t="str">
            <v>Nouilles sautées haricots mungo et légumes soja</v>
          </cell>
        </row>
        <row r="429">
          <cell r="B429" t="str">
            <v>Nouilles tofu asperge thaï</v>
          </cell>
        </row>
        <row r="430">
          <cell r="B430" t="str">
            <v>Nuggets de blé</v>
          </cell>
        </row>
        <row r="431">
          <cell r="B431" t="str">
            <v>Nuggets de blé végetal ketchup</v>
          </cell>
        </row>
        <row r="432">
          <cell r="B432" t="str">
            <v>Nuggets de fromage</v>
          </cell>
        </row>
        <row r="433">
          <cell r="B433" t="str">
            <v>Nuggets de poulet</v>
          </cell>
        </row>
        <row r="434">
          <cell r="B434" t="str">
            <v>Œufs durs à l'espagnole</v>
          </cell>
        </row>
        <row r="435">
          <cell r="B435" t="str">
            <v>Œufs durs coquilles dosette de Ketchup</v>
          </cell>
        </row>
        <row r="436">
          <cell r="B436" t="str">
            <v>Œufs durs coquilles dosette de mayonnaise</v>
          </cell>
        </row>
        <row r="437">
          <cell r="B437" t="str">
            <v>Œufs durs coquilles dosette de mayonnaise</v>
          </cell>
        </row>
        <row r="438">
          <cell r="B438" t="str">
            <v>Œufs durs fondue d'oignons béchamel</v>
          </cell>
        </row>
        <row r="439">
          <cell r="B439" t="str">
            <v>Œufs durs froids ketchup</v>
          </cell>
        </row>
        <row r="440">
          <cell r="B440" t="str">
            <v>Œufs durs froids mayonnaise</v>
          </cell>
        </row>
        <row r="441">
          <cell r="B441" t="str">
            <v>Œufs durs sauce Béchamel</v>
          </cell>
        </row>
        <row r="442">
          <cell r="B442" t="str">
            <v>Œufs durs sauce mornay</v>
          </cell>
        </row>
        <row r="443">
          <cell r="B443" t="str">
            <v>Œufs durs sauce mornay et tomate</v>
          </cell>
        </row>
        <row r="444">
          <cell r="B444" t="str">
            <v>Œufs durs sauce tomate</v>
          </cell>
        </row>
        <row r="445">
          <cell r="B445" t="str">
            <v>Omelette au cheddar</v>
          </cell>
        </row>
        <row r="446">
          <cell r="B446" t="str">
            <v>Omelette au curry</v>
          </cell>
        </row>
        <row r="447">
          <cell r="B447" t="str">
            <v>Omelette au fromage</v>
          </cell>
        </row>
        <row r="448">
          <cell r="B448" t="str">
            <v>Omelette aux champignons</v>
          </cell>
        </row>
        <row r="449">
          <cell r="B449" t="str">
            <v>Omelette aux épices chili</v>
          </cell>
        </row>
        <row r="450">
          <cell r="B450" t="str">
            <v>Omelette aux épices kebab</v>
          </cell>
        </row>
        <row r="451">
          <cell r="B451" t="str">
            <v>Omelette aux fines herbes</v>
          </cell>
        </row>
        <row r="452">
          <cell r="B452" t="str">
            <v>Omelette Basquaise</v>
          </cell>
        </row>
        <row r="453">
          <cell r="B453" t="str">
            <v>Omelette nature</v>
          </cell>
        </row>
        <row r="454">
          <cell r="B454" t="str">
            <v>Omelette Parmentière</v>
          </cell>
        </row>
        <row r="455">
          <cell r="B455" t="str">
            <v>Omelette sauce tomate</v>
          </cell>
        </row>
        <row r="456">
          <cell r="B456" t="str">
            <v>Paëlla brochette de dinde et poisson</v>
          </cell>
        </row>
        <row r="457">
          <cell r="B457" t="str">
            <v>Paëlla marine</v>
          </cell>
        </row>
        <row r="458">
          <cell r="B458" t="str">
            <v>Pain bagnat</v>
          </cell>
        </row>
        <row r="459">
          <cell r="B459" t="str">
            <v>Pain bagnat au thon</v>
          </cell>
        </row>
        <row r="460">
          <cell r="B460" t="str">
            <v>Pamplemousse 1/2 et sucre</v>
          </cell>
        </row>
        <row r="461">
          <cell r="B461" t="str">
            <v>Pané de blé emmental epinard et graines</v>
          </cell>
        </row>
        <row r="462">
          <cell r="B462" t="str">
            <v>Pané fromager</v>
          </cell>
        </row>
        <row r="463">
          <cell r="B463" t="str">
            <v xml:space="preserve">Pané fromager </v>
          </cell>
        </row>
        <row r="464">
          <cell r="B464" t="str">
            <v>Panismile poulet kebab</v>
          </cell>
        </row>
        <row r="465">
          <cell r="B465" t="str">
            <v>Panismile tomate mozzarella</v>
          </cell>
        </row>
        <row r="466">
          <cell r="B466" t="str">
            <v>Paris Brest</v>
          </cell>
        </row>
        <row r="467">
          <cell r="B467" t="str">
            <v>Parmentier au soja</v>
          </cell>
        </row>
        <row r="468">
          <cell r="B468" t="str">
            <v>Parmentier de poisson</v>
          </cell>
        </row>
        <row r="469">
          <cell r="B469" t="str">
            <v>Parmentier de saumon</v>
          </cell>
        </row>
        <row r="470">
          <cell r="B470" t="str">
            <v>Pastèque</v>
          </cell>
        </row>
        <row r="471">
          <cell r="B471" t="str">
            <v>Pâté de campagne cornichons</v>
          </cell>
        </row>
        <row r="472">
          <cell r="B472" t="str">
            <v>Pâté de campagne sans porc</v>
          </cell>
        </row>
        <row r="473">
          <cell r="B473" t="str">
            <v>Pâté de campagne sans porc cornichons</v>
          </cell>
        </row>
        <row r="474">
          <cell r="B474" t="str">
            <v>Pâté de foie</v>
          </cell>
        </row>
        <row r="475">
          <cell r="B475" t="str">
            <v>Pâté en croûte cornichons</v>
          </cell>
        </row>
        <row r="476">
          <cell r="B476" t="str">
            <v>Pâté en croute de volaille</v>
          </cell>
        </row>
        <row r="477">
          <cell r="B477" t="str">
            <v>Paupiette de saumon lait de coco et curry</v>
          </cell>
        </row>
        <row r="478">
          <cell r="B478" t="str">
            <v>Paupiette de veau sauce parmesan et tomate cerises</v>
          </cell>
        </row>
        <row r="479">
          <cell r="B479" t="str">
            <v>Pavé de bonite au citron vert</v>
          </cell>
        </row>
        <row r="480">
          <cell r="B480" t="str">
            <v>Pennes au saumon fumé</v>
          </cell>
        </row>
        <row r="481">
          <cell r="B481" t="str">
            <v>Pennes aux fruits de mer</v>
          </cell>
        </row>
        <row r="482">
          <cell r="B482" t="str">
            <v>Pennes rigate</v>
          </cell>
        </row>
        <row r="483">
          <cell r="B483" t="str">
            <v>Pennes rigate au fromage</v>
          </cell>
        </row>
        <row r="484">
          <cell r="B484" t="str">
            <v>Pennes rigate aux légumes</v>
          </cell>
        </row>
        <row r="485">
          <cell r="B485" t="str">
            <v>Pennes rigate de volaille à la Carbonara</v>
          </cell>
        </row>
        <row r="486">
          <cell r="B486" t="str">
            <v>Pennes rigate épinards et fourme d'ambert</v>
          </cell>
        </row>
        <row r="487">
          <cell r="B487" t="str">
            <v>Pennes rigate sauce bolognaise</v>
          </cell>
        </row>
        <row r="488">
          <cell r="B488" t="str">
            <v>Pennes rigate sauce tomate au thon</v>
          </cell>
        </row>
        <row r="489">
          <cell r="B489" t="str">
            <v>Petits Pois</v>
          </cell>
        </row>
        <row r="490">
          <cell r="B490" t="str">
            <v>Petits pois carottes</v>
          </cell>
        </row>
        <row r="491">
          <cell r="B491" t="str">
            <v>Petits suisses</v>
          </cell>
        </row>
        <row r="492">
          <cell r="B492" t="str">
            <v>Pilaf de légumes et céréales sauce barbecue</v>
          </cell>
        </row>
        <row r="493">
          <cell r="B493" t="str">
            <v>Pilons de poulet rôtis</v>
          </cell>
        </row>
        <row r="494">
          <cell r="B494" t="str">
            <v>Pizza au chèvre</v>
          </cell>
        </row>
        <row r="495">
          <cell r="B495" t="str">
            <v>Pizza au deux saumons</v>
          </cell>
        </row>
        <row r="496">
          <cell r="B496" t="str">
            <v>Pizza au fromage</v>
          </cell>
        </row>
        <row r="497">
          <cell r="B497" t="str">
            <v>Pizza au saumon</v>
          </cell>
        </row>
        <row r="498">
          <cell r="B498" t="str">
            <v>Pizza au thon</v>
          </cell>
        </row>
        <row r="499">
          <cell r="B499" t="str">
            <v>Pizza aux champignons</v>
          </cell>
        </row>
        <row r="500">
          <cell r="B500" t="str">
            <v>Pizza dinde champignons</v>
          </cell>
        </row>
        <row r="501">
          <cell r="B501" t="str">
            <v>Pizza orientale</v>
          </cell>
        </row>
        <row r="502">
          <cell r="B502" t="str">
            <v>Pizza poulet kebab</v>
          </cell>
        </row>
        <row r="503">
          <cell r="B503" t="str">
            <v>Pizza reine</v>
          </cell>
        </row>
        <row r="504">
          <cell r="B504" t="str">
            <v>Poêlée de légumes</v>
          </cell>
        </row>
        <row r="505">
          <cell r="B505" t="str">
            <v>Poêlée de légumes champêtre</v>
          </cell>
        </row>
        <row r="506">
          <cell r="B506" t="str">
            <v>Poêlée de légumes champêtre et Pommes paillasson</v>
          </cell>
        </row>
        <row r="507">
          <cell r="B507" t="str">
            <v>Poêlée de légumes d'automne</v>
          </cell>
        </row>
        <row r="508">
          <cell r="B508" t="str">
            <v>Poêlée de légumes de printemps</v>
          </cell>
        </row>
        <row r="509">
          <cell r="B509" t="str">
            <v>Poêlée de légumes d'été</v>
          </cell>
        </row>
        <row r="510">
          <cell r="B510" t="str">
            <v>Poêlée de légumes d'hiver</v>
          </cell>
        </row>
        <row r="511">
          <cell r="B511" t="str">
            <v>Poêlée de légumes Gnocchis</v>
          </cell>
        </row>
        <row r="512">
          <cell r="B512" t="str">
            <v>Poelée de légumes méridionale</v>
          </cell>
        </row>
        <row r="513">
          <cell r="B513" t="str">
            <v>Poêlée de légumes tandoori</v>
          </cell>
        </row>
        <row r="514">
          <cell r="B514" t="str">
            <v>Poêlée de pâtes poisson kebab</v>
          </cell>
        </row>
        <row r="515">
          <cell r="B515" t="str">
            <v>Poêlée de pâtes poulet kebab</v>
          </cell>
        </row>
        <row r="516">
          <cell r="B516" t="str">
            <v>Poêlée Mexicaine</v>
          </cell>
        </row>
        <row r="517">
          <cell r="B517" t="str">
            <v>Poireaux vinaigrette</v>
          </cell>
        </row>
        <row r="518">
          <cell r="B518" t="str">
            <v>Pois chiche à l'Orientale</v>
          </cell>
        </row>
        <row r="519">
          <cell r="B519" t="str">
            <v>Poisson façon nouvelle orléans</v>
          </cell>
        </row>
        <row r="520">
          <cell r="B520" t="str">
            <v>Poivron farci au tofu ratatouille et céréales</v>
          </cell>
        </row>
        <row r="521">
          <cell r="B521" t="str">
            <v>Polenta aubergine courgette</v>
          </cell>
        </row>
        <row r="522">
          <cell r="B522" t="str">
            <v>Pomme de terre façon tartiflette de volaille</v>
          </cell>
        </row>
        <row r="523">
          <cell r="B523" t="str">
            <v>Pomme noisette et brunoise de légumes provençale</v>
          </cell>
        </row>
        <row r="524">
          <cell r="B524" t="str">
            <v>Pomme pin et tomate au four</v>
          </cell>
        </row>
        <row r="525">
          <cell r="B525" t="str">
            <v>Pommes de terre boulangère</v>
          </cell>
        </row>
        <row r="526">
          <cell r="B526" t="str">
            <v>Pommes de terre et fruits de mer à la Sétoise</v>
          </cell>
        </row>
        <row r="527">
          <cell r="B527" t="str">
            <v>Pommes de terre façon dauphinoise</v>
          </cell>
        </row>
        <row r="528">
          <cell r="B528" t="str">
            <v>Pommes de terre façon niçoise</v>
          </cell>
        </row>
        <row r="529">
          <cell r="B529" t="str">
            <v>Pommes de terre forestines</v>
          </cell>
        </row>
        <row r="530">
          <cell r="B530" t="str">
            <v>Pommes de terre persillées</v>
          </cell>
        </row>
        <row r="531">
          <cell r="B531" t="str">
            <v>Pommes de terre ravigote</v>
          </cell>
        </row>
        <row r="532">
          <cell r="B532" t="str">
            <v>Pommes de terre vapeur</v>
          </cell>
        </row>
        <row r="533">
          <cell r="B533" t="str">
            <v>Pommes frites</v>
          </cell>
        </row>
        <row r="534">
          <cell r="B534" t="str">
            <v>Pommes paillasson et poelée de légumes</v>
          </cell>
        </row>
        <row r="535">
          <cell r="B535" t="str">
            <v>Pommes wedges</v>
          </cell>
        </row>
        <row r="536">
          <cell r="B536" t="str">
            <v>Port salut</v>
          </cell>
        </row>
        <row r="537">
          <cell r="B537" t="str">
            <v>Pot au feu</v>
          </cell>
        </row>
        <row r="538">
          <cell r="B538" t="str">
            <v>Potage au chou fleur</v>
          </cell>
        </row>
        <row r="539">
          <cell r="B539" t="str">
            <v>Potage de carottes</v>
          </cell>
        </row>
        <row r="540">
          <cell r="B540" t="str">
            <v>Potage de légumes</v>
          </cell>
        </row>
        <row r="541">
          <cell r="B541" t="str">
            <v>Potage poireaux pommes de terre</v>
          </cell>
        </row>
        <row r="542">
          <cell r="B542" t="str">
            <v>Potée</v>
          </cell>
        </row>
        <row r="543">
          <cell r="B543" t="str">
            <v>Poule au pot</v>
          </cell>
        </row>
        <row r="544">
          <cell r="B544" t="str">
            <v>Purée crécy</v>
          </cell>
        </row>
        <row r="545">
          <cell r="B545" t="str">
            <v>Purée de céleri</v>
          </cell>
        </row>
        <row r="546">
          <cell r="B546" t="str">
            <v>Purée de courgettes</v>
          </cell>
        </row>
        <row r="547">
          <cell r="B547" t="str">
            <v>Purée de patate douce et haricots plats aux marrons</v>
          </cell>
        </row>
        <row r="548">
          <cell r="B548" t="str">
            <v>Purée de pomme de terre provençale</v>
          </cell>
        </row>
        <row r="549">
          <cell r="B549" t="str">
            <v>Purée de pommes de terre</v>
          </cell>
        </row>
        <row r="550">
          <cell r="B550" t="str">
            <v>Purée de Potiron</v>
          </cell>
        </row>
        <row r="551">
          <cell r="B551" t="str">
            <v>Purée d'epinards</v>
          </cell>
        </row>
        <row r="552">
          <cell r="B552" t="str">
            <v>Quenelles de brochet façon Rougail</v>
          </cell>
        </row>
        <row r="553">
          <cell r="B553" t="str">
            <v>Quenelles de brochet sauce aurore</v>
          </cell>
        </row>
        <row r="554">
          <cell r="B554" t="str">
            <v>Quenelles de brochet sauce crustacé</v>
          </cell>
        </row>
        <row r="555">
          <cell r="B555" t="str">
            <v>Quenelles de brochet sauce crustacés</v>
          </cell>
        </row>
        <row r="556">
          <cell r="B556" t="str">
            <v>Quenelles de brochet sauce forestière</v>
          </cell>
        </row>
        <row r="557">
          <cell r="B557" t="str">
            <v>Quiche Lorraine</v>
          </cell>
        </row>
        <row r="558">
          <cell r="B558" t="str">
            <v>Radis roses au beurre</v>
          </cell>
        </row>
        <row r="559">
          <cell r="B559" t="str">
            <v>Ratatouille et riz</v>
          </cell>
        </row>
        <row r="560">
          <cell r="B560" t="str">
            <v>Ratatouille niçoise</v>
          </cell>
        </row>
        <row r="561">
          <cell r="B561" t="str">
            <v>Raviolis de volaille</v>
          </cell>
        </row>
        <row r="562">
          <cell r="B562" t="str">
            <v>Reblochon</v>
          </cell>
        </row>
        <row r="563">
          <cell r="B563" t="str">
            <v xml:space="preserve">Rillette au deux saumons, macedoine crème ciboulette </v>
          </cell>
        </row>
        <row r="564">
          <cell r="B564" t="str">
            <v>Rillette de colin lieu fumé</v>
          </cell>
        </row>
        <row r="565">
          <cell r="B565" t="str">
            <v>Rillettes de porc cornichon</v>
          </cell>
        </row>
        <row r="566">
          <cell r="B566" t="str">
            <v>Rillettes de saumon et croutons</v>
          </cell>
        </row>
        <row r="567">
          <cell r="B567" t="str">
            <v>Rillettes de saumon sur lit de salade</v>
          </cell>
        </row>
        <row r="568">
          <cell r="B568" t="str">
            <v>Risotto aux champignons et epinards</v>
          </cell>
        </row>
        <row r="569">
          <cell r="B569" t="str">
            <v>Riz 3 saveurs et fondue de poireaux au curcuma</v>
          </cell>
        </row>
        <row r="570">
          <cell r="B570" t="str">
            <v>Riz au lait</v>
          </cell>
        </row>
        <row r="571">
          <cell r="B571" t="str">
            <v>Riz au petits légumes falafel sauce coco</v>
          </cell>
        </row>
        <row r="572">
          <cell r="B572" t="str">
            <v>Riz aux champignons</v>
          </cell>
        </row>
        <row r="573">
          <cell r="B573" t="str">
            <v>Riz aux petits légumes</v>
          </cell>
        </row>
        <row r="574">
          <cell r="B574" t="str">
            <v>Riz cantonais aux crevettes</v>
          </cell>
        </row>
        <row r="575">
          <cell r="B575" t="str">
            <v>Riz créole</v>
          </cell>
        </row>
        <row r="576">
          <cell r="B576" t="str">
            <v>Riz façon pilaf</v>
          </cell>
        </row>
        <row r="577">
          <cell r="B577" t="str">
            <v>Riz pilaf aux fruits de mer</v>
          </cell>
        </row>
        <row r="578">
          <cell r="B578" t="str">
            <v>Riz safrané</v>
          </cell>
        </row>
        <row r="579">
          <cell r="B579" t="str">
            <v>Riz safrané sauce tomate au thon</v>
          </cell>
        </row>
        <row r="580">
          <cell r="B580" t="str">
            <v>Rognons de bœuf à la Dijonnaise</v>
          </cell>
        </row>
        <row r="581">
          <cell r="B581" t="str">
            <v>Rognons de bœuf en persillade</v>
          </cell>
        </row>
        <row r="582">
          <cell r="B582" t="str">
            <v>Rognons de bœuf mexicain</v>
          </cell>
        </row>
        <row r="583">
          <cell r="B583" t="str">
            <v>Rognons de bœuf sauce chili</v>
          </cell>
        </row>
        <row r="584">
          <cell r="B584" t="str">
            <v>Rondelé aux noix</v>
          </cell>
        </row>
        <row r="585">
          <cell r="B585" t="str">
            <v>Rôti de bœuf froid</v>
          </cell>
        </row>
        <row r="586">
          <cell r="B586" t="str">
            <v>Rôti de bœuf froid ketchup</v>
          </cell>
        </row>
        <row r="587">
          <cell r="B587" t="str">
            <v>Rôti de bœuf froid mayonnaise</v>
          </cell>
        </row>
        <row r="588">
          <cell r="B588" t="str">
            <v>Rôti de bœuf froid moutarde</v>
          </cell>
        </row>
        <row r="589">
          <cell r="B589" t="str">
            <v>Rôti de bœuf froid sauce Béarnaise</v>
          </cell>
        </row>
        <row r="590">
          <cell r="B590" t="str">
            <v>Rôti de dinde au jus</v>
          </cell>
        </row>
        <row r="591">
          <cell r="B591" t="str">
            <v>Rôti de dinde au piment</v>
          </cell>
        </row>
        <row r="592">
          <cell r="B592" t="str">
            <v>Rôti de dinde aux baies roses</v>
          </cell>
        </row>
        <row r="593">
          <cell r="B593" t="str">
            <v>Rôti de dinde froid</v>
          </cell>
        </row>
        <row r="594">
          <cell r="B594" t="str">
            <v>Rôti de dinde froid et ketchup</v>
          </cell>
        </row>
        <row r="595">
          <cell r="B595" t="str">
            <v>Rôti de dinde sauce aigre douce</v>
          </cell>
        </row>
        <row r="596">
          <cell r="B596" t="str">
            <v>Rôti de dinde sauce guardian</v>
          </cell>
        </row>
        <row r="597">
          <cell r="B597" t="str">
            <v>Rôti de porc au jus</v>
          </cell>
        </row>
        <row r="598">
          <cell r="B598" t="str">
            <v>Rôti de porc au piment</v>
          </cell>
        </row>
        <row r="599">
          <cell r="B599" t="str">
            <v>Rôti de porc sauce aigre douce</v>
          </cell>
        </row>
        <row r="600">
          <cell r="B600" t="str">
            <v>Rôti de porc sauce moutarde</v>
          </cell>
        </row>
        <row r="601">
          <cell r="B601" t="str">
            <v>Rôti de veau au jus</v>
          </cell>
        </row>
        <row r="602">
          <cell r="B602" t="str">
            <v>Rôti de veau jus de tomate olive</v>
          </cell>
        </row>
        <row r="603">
          <cell r="B603" t="str">
            <v>Rôti de veau sauce forestière</v>
          </cell>
        </row>
        <row r="604">
          <cell r="B604" t="str">
            <v>Rôti de veau sauce moutarde</v>
          </cell>
        </row>
        <row r="605">
          <cell r="B605" t="str">
            <v>Rougail de poisson</v>
          </cell>
        </row>
        <row r="606">
          <cell r="B606" t="str">
            <v>Rougail saucisse de volaille</v>
          </cell>
        </row>
        <row r="607">
          <cell r="B607" t="str">
            <v>Saint nectaire</v>
          </cell>
        </row>
        <row r="608">
          <cell r="B608" t="str">
            <v>Saint paulin</v>
          </cell>
        </row>
        <row r="609">
          <cell r="B609" t="str">
            <v>Salade arlequin</v>
          </cell>
        </row>
        <row r="610">
          <cell r="B610" t="str">
            <v>Salade blé maïs poivrons</v>
          </cell>
        </row>
        <row r="611">
          <cell r="B611" t="str">
            <v>Salade chinoise</v>
          </cell>
        </row>
        <row r="612">
          <cell r="B612" t="str">
            <v>Salade coleslaw</v>
          </cell>
        </row>
        <row r="613">
          <cell r="B613" t="str">
            <v>Salade coleslaw rouge</v>
          </cell>
        </row>
        <row r="614">
          <cell r="B614" t="str">
            <v>Salade composée dosette de vinaigrette</v>
          </cell>
        </row>
        <row r="615">
          <cell r="B615" t="str">
            <v>Salade composée vinaigrette à l'orange</v>
          </cell>
        </row>
        <row r="616">
          <cell r="B616" t="str">
            <v>Salade crevette saumon ananas et coriandre frais</v>
          </cell>
        </row>
        <row r="617">
          <cell r="B617" t="str">
            <v>Salade de coquillettes</v>
          </cell>
        </row>
        <row r="618">
          <cell r="B618" t="str">
            <v>Salade de fruits</v>
          </cell>
        </row>
        <row r="619">
          <cell r="B619" t="str">
            <v>Salade de fruits exotique</v>
          </cell>
        </row>
        <row r="620">
          <cell r="B620" t="str">
            <v>Salade de fruits fraiche et Spéculos</v>
          </cell>
        </row>
        <row r="621">
          <cell r="B621" t="str">
            <v>Salade de haricots blancs</v>
          </cell>
        </row>
        <row r="622">
          <cell r="B622" t="str">
            <v>Salade de haricots verts à l'échalote</v>
          </cell>
        </row>
        <row r="623">
          <cell r="B623" t="str">
            <v>Salade de lentilles vinaigrette</v>
          </cell>
        </row>
        <row r="624">
          <cell r="B624" t="str">
            <v>Salade de litchis</v>
          </cell>
        </row>
        <row r="625">
          <cell r="B625" t="str">
            <v>Salade de mâche</v>
          </cell>
        </row>
        <row r="626">
          <cell r="B626" t="str">
            <v>Salade de mâche et carottes</v>
          </cell>
        </row>
        <row r="627">
          <cell r="B627" t="str">
            <v>Salade de mâche gesier de poulet noix</v>
          </cell>
        </row>
        <row r="628">
          <cell r="B628" t="str">
            <v>Salade de mâche maïs</v>
          </cell>
        </row>
        <row r="629">
          <cell r="B629" t="str">
            <v>Salade de mâche mozarella et noix</v>
          </cell>
        </row>
        <row r="630">
          <cell r="B630" t="str">
            <v>Salade de mâche surimi</v>
          </cell>
        </row>
        <row r="631">
          <cell r="B631" t="str">
            <v>Salade de maïs</v>
          </cell>
        </row>
        <row r="632">
          <cell r="B632" t="str">
            <v>Salade de pâtes</v>
          </cell>
        </row>
        <row r="633">
          <cell r="B633" t="str">
            <v>Salade de pennes</v>
          </cell>
        </row>
        <row r="634">
          <cell r="B634" t="str">
            <v>Salade de pennes emmental</v>
          </cell>
        </row>
        <row r="635">
          <cell r="B635" t="str">
            <v>Salade de petits légumes aux fruits de mer vinaigrette et curry</v>
          </cell>
        </row>
        <row r="636">
          <cell r="B636" t="str">
            <v>Salade de pois chiche orientale</v>
          </cell>
        </row>
        <row r="637">
          <cell r="B637" t="str">
            <v>Salade de poivrons à l'aïl</v>
          </cell>
        </row>
        <row r="638">
          <cell r="B638" t="str">
            <v>Salade de pommes de terre</v>
          </cell>
        </row>
        <row r="639">
          <cell r="B639" t="str">
            <v>Salade de pommes de terre</v>
          </cell>
        </row>
        <row r="640">
          <cell r="B640" t="str">
            <v>Salade de pommes de terre à la mexicaine</v>
          </cell>
        </row>
        <row r="641">
          <cell r="B641" t="str">
            <v>Salade de pommes de terre au bleu</v>
          </cell>
        </row>
        <row r="642">
          <cell r="B642" t="str">
            <v>Salade de pommes de terre au maquereau</v>
          </cell>
        </row>
        <row r="643">
          <cell r="B643" t="str">
            <v>Salade de pommes de terre emmental</v>
          </cell>
        </row>
        <row r="644">
          <cell r="B644" t="str">
            <v>Salade de pommes de terre et champignons</v>
          </cell>
        </row>
        <row r="645">
          <cell r="B645" t="str">
            <v>Salade de pommes de terre et poivrons</v>
          </cell>
        </row>
        <row r="646">
          <cell r="B646" t="str">
            <v>Salade de pommes de terre façon niçoise</v>
          </cell>
        </row>
        <row r="647">
          <cell r="B647" t="str">
            <v>Salade de pommes de terre Hareng</v>
          </cell>
        </row>
        <row r="648">
          <cell r="B648" t="str">
            <v>Salade de pommes de terre mexicaine</v>
          </cell>
        </row>
        <row r="649">
          <cell r="B649" t="str">
            <v>Salade de pousse haricots mungo</v>
          </cell>
        </row>
        <row r="650">
          <cell r="B650" t="str">
            <v>Salade de radis et crudités</v>
          </cell>
        </row>
        <row r="651">
          <cell r="B651" t="str">
            <v>Salade de riz</v>
          </cell>
        </row>
        <row r="652">
          <cell r="B652" t="str">
            <v>Salade de riz à l'indienne</v>
          </cell>
        </row>
        <row r="653">
          <cell r="B653" t="str">
            <v>Salade de riz au surimi</v>
          </cell>
        </row>
        <row r="654">
          <cell r="B654" t="str">
            <v>Salade de riz au thon</v>
          </cell>
        </row>
        <row r="655">
          <cell r="B655" t="str">
            <v>Salade de riz aux crevettes</v>
          </cell>
        </row>
        <row r="656">
          <cell r="B656" t="str">
            <v>Salade de riz façon Niçoise</v>
          </cell>
        </row>
        <row r="657">
          <cell r="B657" t="str">
            <v>Salade de riz poivrons et tomates</v>
          </cell>
        </row>
        <row r="658">
          <cell r="B658" t="str">
            <v>Salade de tomate melon mozzarella</v>
          </cell>
        </row>
        <row r="659">
          <cell r="B659" t="str">
            <v>Salade d'endives aux fruits secs</v>
          </cell>
        </row>
        <row r="660">
          <cell r="B660" t="str">
            <v>Salade du meunier</v>
          </cell>
        </row>
        <row r="661">
          <cell r="B661" t="str">
            <v>Salade du pêcheur</v>
          </cell>
        </row>
        <row r="662">
          <cell r="B662" t="str">
            <v>Salade forestière</v>
          </cell>
        </row>
        <row r="663">
          <cell r="B663" t="str">
            <v>Salade iceberg</v>
          </cell>
        </row>
        <row r="664">
          <cell r="B664" t="str">
            <v>Salade Piémontaise</v>
          </cell>
        </row>
        <row r="665">
          <cell r="B665" t="str">
            <v>Salade pois chiche maquereau</v>
          </cell>
        </row>
        <row r="666">
          <cell r="B666" t="str">
            <v>Salade verte</v>
          </cell>
        </row>
        <row r="667">
          <cell r="B667" t="str">
            <v>Salade verte</v>
          </cell>
        </row>
        <row r="668">
          <cell r="B668" t="str">
            <v>Salade verte 50 g</v>
          </cell>
        </row>
        <row r="669">
          <cell r="B669" t="str">
            <v>Salade verte au maïs</v>
          </cell>
        </row>
        <row r="670">
          <cell r="B670" t="str">
            <v>Salade verte au maïs</v>
          </cell>
        </row>
        <row r="671">
          <cell r="B671" t="str">
            <v>Salade verte au surimi</v>
          </cell>
        </row>
        <row r="672">
          <cell r="B672" t="str">
            <v>Salade verte emmental</v>
          </cell>
        </row>
        <row r="673">
          <cell r="B673" t="str">
            <v>Salade verte et tomate</v>
          </cell>
        </row>
        <row r="674">
          <cell r="B674" t="str">
            <v>Salade verte et tomates</v>
          </cell>
        </row>
        <row r="675">
          <cell r="B675" t="str">
            <v>Salade verte mozzarella</v>
          </cell>
        </row>
        <row r="676">
          <cell r="B676" t="str">
            <v>Salade verte œuf vinaigrette</v>
          </cell>
        </row>
        <row r="677">
          <cell r="B677" t="str">
            <v>Salade verte poivrons maïs</v>
          </cell>
        </row>
        <row r="678">
          <cell r="B678" t="str">
            <v>Salade verte poivrons maïs</v>
          </cell>
        </row>
        <row r="679">
          <cell r="B679" t="str">
            <v>Salami</v>
          </cell>
        </row>
        <row r="680">
          <cell r="B680" t="str">
            <v>Salsifis à la tomate</v>
          </cell>
        </row>
        <row r="681">
          <cell r="B681" t="str">
            <v>Salsifis persillés</v>
          </cell>
        </row>
        <row r="682">
          <cell r="B682" t="str">
            <v>Sapin de Noël</v>
          </cell>
        </row>
        <row r="683">
          <cell r="B683" t="str">
            <v>Sardines à l'huile</v>
          </cell>
        </row>
        <row r="684">
          <cell r="B684" t="str">
            <v>Sauce bolognaise</v>
          </cell>
        </row>
        <row r="685">
          <cell r="B685" t="str">
            <v>Sauce tomate au thon</v>
          </cell>
        </row>
        <row r="686">
          <cell r="B686" t="str">
            <v>Sauce volaille à la Carbonara</v>
          </cell>
        </row>
        <row r="687">
          <cell r="B687" t="str">
            <v>Saucisse de volaille</v>
          </cell>
        </row>
        <row r="688">
          <cell r="B688" t="str">
            <v>Saucisse de volaille à la moutarde</v>
          </cell>
        </row>
        <row r="689">
          <cell r="B689" t="str">
            <v>Saucisse de volaille ketchup</v>
          </cell>
        </row>
        <row r="690">
          <cell r="B690" t="str">
            <v>Saucisse fumée</v>
          </cell>
        </row>
        <row r="691">
          <cell r="B691" t="str">
            <v>Saucisson à l'ail</v>
          </cell>
        </row>
        <row r="692">
          <cell r="B692" t="str">
            <v>Saucisson à l'ail cornichons</v>
          </cell>
        </row>
        <row r="693">
          <cell r="B693" t="str">
            <v>Saumon et daurade sauce poireaux et amandes</v>
          </cell>
        </row>
        <row r="694">
          <cell r="B694" t="str">
            <v>Saumon façon mouclade</v>
          </cell>
        </row>
        <row r="695">
          <cell r="B695" t="str">
            <v>Saumon pommes de terre tomates et poivrons</v>
          </cell>
        </row>
        <row r="696">
          <cell r="B696" t="str">
            <v>Sauté d'agneau au curry</v>
          </cell>
        </row>
        <row r="697">
          <cell r="B697" t="str">
            <v>Sauté de bœuf à la Hongroise</v>
          </cell>
        </row>
        <row r="698">
          <cell r="B698" t="str">
            <v>Sauté de bœuf à la mexicaine</v>
          </cell>
        </row>
        <row r="699">
          <cell r="B699" t="str">
            <v>Sauté de bœuf à la provençale</v>
          </cell>
        </row>
        <row r="700">
          <cell r="B700" t="str">
            <v>Sauté de bœuf à l'Indienne</v>
          </cell>
        </row>
        <row r="701">
          <cell r="B701" t="str">
            <v>Sauté de bœuf aux oignons</v>
          </cell>
        </row>
        <row r="702">
          <cell r="B702" t="str">
            <v>Sauté de bœuf aux poivrons</v>
          </cell>
        </row>
        <row r="703">
          <cell r="B703" t="str">
            <v>Sauté de bœuf colombo</v>
          </cell>
        </row>
        <row r="704">
          <cell r="B704" t="str">
            <v>Sauté de bœuf façon Thaï</v>
          </cell>
        </row>
        <row r="705">
          <cell r="B705" t="str">
            <v>Sauté de bœuf sauce feijoada</v>
          </cell>
        </row>
        <row r="706">
          <cell r="B706" t="str">
            <v>Sauté de cerf aux poivres</v>
          </cell>
        </row>
        <row r="707">
          <cell r="B707" t="str">
            <v>Sauté de dinde à l'estragon</v>
          </cell>
        </row>
        <row r="708">
          <cell r="B708" t="str">
            <v>Sauté de dinde aux 4 épices</v>
          </cell>
        </row>
        <row r="709">
          <cell r="B709" t="str">
            <v>Sauté de dinde façon Tandoori</v>
          </cell>
        </row>
        <row r="710">
          <cell r="B710" t="str">
            <v>Sauté de dinde Guardian</v>
          </cell>
        </row>
        <row r="711">
          <cell r="B711" t="str">
            <v>Sauté de dinde méridional</v>
          </cell>
        </row>
        <row r="712">
          <cell r="B712" t="str">
            <v>Sauté de porc au curry</v>
          </cell>
        </row>
        <row r="713">
          <cell r="B713" t="str">
            <v>Sauté de porc au paprika</v>
          </cell>
        </row>
        <row r="714">
          <cell r="B714" t="str">
            <v>Sauté de porc aux quatre épices</v>
          </cell>
        </row>
        <row r="715">
          <cell r="B715" t="str">
            <v>Sauté de porc charcutière</v>
          </cell>
        </row>
        <row r="716">
          <cell r="B716" t="str">
            <v>Sauté de porc Dijonnaise</v>
          </cell>
        </row>
        <row r="717">
          <cell r="B717" t="str">
            <v>Sauté de porc façon tandoori</v>
          </cell>
        </row>
        <row r="718">
          <cell r="B718" t="str">
            <v>Sauté de porc Méridional</v>
          </cell>
        </row>
        <row r="719">
          <cell r="B719" t="str">
            <v>Sauté de porc sauce aigre douce</v>
          </cell>
        </row>
        <row r="720">
          <cell r="B720" t="str">
            <v>Sauté de porc sauce guardian</v>
          </cell>
        </row>
        <row r="721">
          <cell r="B721" t="str">
            <v>Sauté de veau aux champignons</v>
          </cell>
        </row>
        <row r="722">
          <cell r="B722" t="str">
            <v>Sauté de veau Dijonnaise</v>
          </cell>
        </row>
        <row r="723">
          <cell r="B723" t="str">
            <v>Sauté de veau Marengo</v>
          </cell>
        </row>
        <row r="724">
          <cell r="B724" t="str">
            <v>Semoule</v>
          </cell>
        </row>
        <row r="725">
          <cell r="B725" t="str">
            <v>Semoule au lait</v>
          </cell>
        </row>
        <row r="726">
          <cell r="B726" t="str">
            <v>Semoule aux petits légumes</v>
          </cell>
        </row>
        <row r="727">
          <cell r="B727" t="str">
            <v>Semoule aux raisins</v>
          </cell>
        </row>
        <row r="728">
          <cell r="B728" t="str">
            <v>Soupe Orientale</v>
          </cell>
        </row>
        <row r="729">
          <cell r="B729" t="str">
            <v>Steak de bœuf poêlé</v>
          </cell>
        </row>
        <row r="730">
          <cell r="B730" t="str">
            <v>Steak de bœuf poêlé aux herbes de Provence</v>
          </cell>
        </row>
        <row r="731">
          <cell r="B731" t="str">
            <v>Steak de bœuf poêlé sauce poivre</v>
          </cell>
        </row>
        <row r="732">
          <cell r="B732" t="str">
            <v>Steak de seitan sauce barbecue</v>
          </cell>
        </row>
        <row r="733">
          <cell r="B733" t="str">
            <v>Steak de soja sauce tomate</v>
          </cell>
        </row>
        <row r="734">
          <cell r="B734" t="str">
            <v>Steak haché au cheddar</v>
          </cell>
        </row>
        <row r="735">
          <cell r="B735" t="str">
            <v>Steak haché au veau sauce brune</v>
          </cell>
        </row>
        <row r="736">
          <cell r="B736" t="str">
            <v>Steak haché au veau sauce indienne</v>
          </cell>
        </row>
        <row r="737">
          <cell r="B737" t="str">
            <v>Steak haché au veau sauce poivre</v>
          </cell>
        </row>
        <row r="738">
          <cell r="B738" t="str">
            <v>Steak haché au veau sauce tomate</v>
          </cell>
        </row>
        <row r="739">
          <cell r="B739" t="str">
            <v>Steak haché basquaise</v>
          </cell>
        </row>
        <row r="740">
          <cell r="B740" t="str">
            <v>Steak haché poêlé</v>
          </cell>
        </row>
        <row r="741">
          <cell r="B741" t="str">
            <v>Steak haché poêlé sauce poivre</v>
          </cell>
        </row>
        <row r="742">
          <cell r="B742" t="str">
            <v>Steak haché sauce basquaise</v>
          </cell>
        </row>
        <row r="743">
          <cell r="B743" t="str">
            <v>Suprème de poulet sauce forestière</v>
          </cell>
        </row>
        <row r="744">
          <cell r="B744" t="str">
            <v>Taboulé</v>
          </cell>
        </row>
        <row r="745">
          <cell r="B745" t="str">
            <v>Tajine de dinde à la Marocaine</v>
          </cell>
        </row>
        <row r="746">
          <cell r="B746" t="str">
            <v>Tajine de poisson à la marocaine</v>
          </cell>
        </row>
        <row r="747">
          <cell r="B747" t="str">
            <v>Tajine de poisson aux oignons et raisins</v>
          </cell>
        </row>
        <row r="748">
          <cell r="B748" t="str">
            <v>Tarte à la noix de coco</v>
          </cell>
        </row>
        <row r="749">
          <cell r="B749" t="str">
            <v>Tarte à la tomate et au chèvre</v>
          </cell>
        </row>
        <row r="750">
          <cell r="B750" t="str">
            <v>Tarte au chocolat</v>
          </cell>
        </row>
        <row r="751">
          <cell r="B751" t="str">
            <v>Tarte au citron</v>
          </cell>
        </row>
        <row r="752">
          <cell r="B752" t="str">
            <v>Tarte au fromage</v>
          </cell>
        </row>
        <row r="753">
          <cell r="B753" t="str">
            <v>Tarte au fromage</v>
          </cell>
        </row>
        <row r="754">
          <cell r="B754" t="str">
            <v>Tarte au poulet et champignons</v>
          </cell>
        </row>
        <row r="755">
          <cell r="B755" t="str">
            <v>Tarte aux 3 fromages</v>
          </cell>
        </row>
        <row r="756">
          <cell r="B756" t="str">
            <v xml:space="preserve">Tarte aux 3 fromages  </v>
          </cell>
        </row>
        <row r="757">
          <cell r="B757" t="str">
            <v>Tarte aux légumes provençale</v>
          </cell>
        </row>
        <row r="758">
          <cell r="B758" t="str">
            <v>Tarte aux poireaux</v>
          </cell>
        </row>
        <row r="759">
          <cell r="B759" t="str">
            <v>Tarte aux pommes</v>
          </cell>
        </row>
        <row r="760">
          <cell r="B760" t="str">
            <v>Tarte aux pommes et rhubarbe</v>
          </cell>
        </row>
        <row r="761">
          <cell r="B761" t="str">
            <v>Tarte aux pommes grillagée</v>
          </cell>
        </row>
        <row r="762">
          <cell r="B762" t="str">
            <v>Tarte aux pommes rhubarbe</v>
          </cell>
        </row>
        <row r="763">
          <cell r="B763" t="str">
            <v>Tarte crumble fruits rouges</v>
          </cell>
        </row>
        <row r="764">
          <cell r="B764" t="str">
            <v>Tarte feuilletée au 4 fromages</v>
          </cell>
        </row>
        <row r="765">
          <cell r="B765" t="str">
            <v>Tarte feuilletée légumes à la crétoise</v>
          </cell>
        </row>
        <row r="766">
          <cell r="B766" t="str">
            <v>Tarte noix de coco</v>
          </cell>
        </row>
        <row r="767">
          <cell r="B767" t="str">
            <v>Tarte normande</v>
          </cell>
        </row>
        <row r="768">
          <cell r="B768" t="str">
            <v>Tarte poulet champignons</v>
          </cell>
        </row>
        <row r="769">
          <cell r="B769" t="str">
            <v>Terrine de légumes</v>
          </cell>
        </row>
        <row r="770">
          <cell r="B770" t="str">
            <v>Terrine de poisson mayonnaise</v>
          </cell>
        </row>
        <row r="771">
          <cell r="B771" t="str">
            <v>Terrine de Saint jacques vinaigrette aux agrumes</v>
          </cell>
        </row>
        <row r="772">
          <cell r="B772" t="str">
            <v xml:space="preserve">Terrine de sanglier tomate cerise cornichon et mâche </v>
          </cell>
        </row>
        <row r="773">
          <cell r="B773" t="str">
            <v>Timbale de riz à l'Espagnole</v>
          </cell>
        </row>
        <row r="774">
          <cell r="B774" t="str">
            <v>Tomate au basilic</v>
          </cell>
        </row>
        <row r="775">
          <cell r="B775" t="str">
            <v>Tomate au chèvre</v>
          </cell>
        </row>
        <row r="776">
          <cell r="B776" t="str">
            <v>Tomate au thon</v>
          </cell>
        </row>
        <row r="777">
          <cell r="B777" t="str">
            <v>Tomate entière vinaigrette</v>
          </cell>
        </row>
        <row r="778">
          <cell r="B778" t="str">
            <v>Tomate et fromage de brebis vinaigrette</v>
          </cell>
        </row>
        <row r="779">
          <cell r="B779" t="str">
            <v>Tomate maïs vinaigrette</v>
          </cell>
        </row>
        <row r="780">
          <cell r="B780" t="str">
            <v>Tomate maïs, poivron en vinaigrette</v>
          </cell>
        </row>
        <row r="781">
          <cell r="B781" t="str">
            <v>Tomate mayonnaise</v>
          </cell>
        </row>
        <row r="782">
          <cell r="B782" t="str">
            <v>Tomate mozzarella vinaigrette</v>
          </cell>
        </row>
        <row r="783">
          <cell r="B783" t="str">
            <v>Tomate oignon vinaigrette</v>
          </cell>
        </row>
        <row r="784">
          <cell r="B784" t="str">
            <v>Tomate vinaigrette</v>
          </cell>
        </row>
        <row r="785">
          <cell r="B785" t="str">
            <v>Tomates au four</v>
          </cell>
        </row>
        <row r="786">
          <cell r="B786" t="str">
            <v>Tomates farcies</v>
          </cell>
        </row>
        <row r="787">
          <cell r="B787" t="str">
            <v>Tomates farcies et riz</v>
          </cell>
        </row>
        <row r="788">
          <cell r="B788" t="str">
            <v>Tomates provençales</v>
          </cell>
        </row>
        <row r="789">
          <cell r="B789" t="str">
            <v>Tomme blanche</v>
          </cell>
        </row>
        <row r="790">
          <cell r="B790" t="str">
            <v>Tomme noire</v>
          </cell>
        </row>
        <row r="791">
          <cell r="B791" t="str">
            <v>Tomme noire</v>
          </cell>
        </row>
        <row r="792">
          <cell r="B792" t="str">
            <v>Torsade sauce tomate au soja</v>
          </cell>
        </row>
        <row r="793">
          <cell r="B793" t="str">
            <v>Torsades</v>
          </cell>
        </row>
        <row r="794">
          <cell r="B794" t="str">
            <v>Torsades au fromage</v>
          </cell>
        </row>
        <row r="795">
          <cell r="B795" t="str">
            <v>Torsades carbonara de volaille</v>
          </cell>
        </row>
        <row r="796">
          <cell r="B796" t="str">
            <v>Torsades sauce bolognaise</v>
          </cell>
        </row>
        <row r="797">
          <cell r="B797" t="str">
            <v>Torsades sauce tomate au thon</v>
          </cell>
        </row>
        <row r="798">
          <cell r="B798" t="str">
            <v>Tortilla espagnole</v>
          </cell>
        </row>
        <row r="799">
          <cell r="B799" t="str">
            <v>Tortilla pomme de terre et oignon</v>
          </cell>
        </row>
        <row r="800">
          <cell r="B800" t="str">
            <v>Tortilla végétarienne</v>
          </cell>
        </row>
        <row r="801">
          <cell r="B801" t="str">
            <v>Triangle aux fruits rouges</v>
          </cell>
        </row>
        <row r="802">
          <cell r="B802" t="str">
            <v>Tripes à la mode de caen</v>
          </cell>
        </row>
        <row r="803">
          <cell r="B803" t="str">
            <v>Tronçon de concombre</v>
          </cell>
        </row>
        <row r="804">
          <cell r="B804" t="str">
            <v>Truite saumonée aux amandes</v>
          </cell>
        </row>
        <row r="805">
          <cell r="B805" t="str">
            <v>Truite saumonée grenobloise</v>
          </cell>
        </row>
        <row r="806">
          <cell r="B806" t="str">
            <v>Velouté de potiron</v>
          </cell>
        </row>
        <row r="807">
          <cell r="B807" t="str">
            <v>Wings de poulet</v>
          </cell>
        </row>
        <row r="808">
          <cell r="B808" t="str">
            <v>Yaourt aromatisé</v>
          </cell>
        </row>
        <row r="809">
          <cell r="B809" t="str">
            <v>Yaourt aromatisé</v>
          </cell>
        </row>
        <row r="810">
          <cell r="B810" t="str">
            <v>Yaourt aux fruits</v>
          </cell>
        </row>
        <row r="811">
          <cell r="B811" t="str">
            <v>Yaourt Nature</v>
          </cell>
        </row>
        <row r="812">
          <cell r="B812" t="str">
            <v>Yaourt Nature</v>
          </cell>
        </row>
      </sheetData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s HODI"/>
      <sheetName val="Menus Site"/>
      <sheetName val="Classe"/>
      <sheetName val="Classe Site"/>
      <sheetName val="Site Vierge"/>
      <sheetName val="Base"/>
      <sheetName val="Fréq"/>
      <sheetName val="Fréq Site"/>
      <sheetName val="Denom"/>
    </sheetNames>
    <sheetDataSet>
      <sheetData sheetId="0">
        <row r="20">
          <cell r="C20" t="str">
            <v>Féculent</v>
          </cell>
          <cell r="D20" t="str">
            <v>Crudité</v>
          </cell>
          <cell r="E20" t="str">
            <v>Cuidité</v>
          </cell>
          <cell r="F20" t="str">
            <v>Crudité</v>
          </cell>
          <cell r="G20" t="str">
            <v>Cuidité</v>
          </cell>
          <cell r="H20" t="str">
            <v>Crudité</v>
          </cell>
          <cell r="I20" t="str">
            <v>Crudité</v>
          </cell>
        </row>
        <row r="24">
          <cell r="C24" t="str">
            <v>Poisson</v>
          </cell>
          <cell r="D24" t="str">
            <v>Volaille</v>
          </cell>
          <cell r="E24" t="str">
            <v>Plat base féculent et prod. laitier</v>
          </cell>
          <cell r="F24" t="str">
            <v>Œuf</v>
          </cell>
          <cell r="G24" t="str">
            <v>Poisson</v>
          </cell>
          <cell r="H24" t="str">
            <v>Plat base féculent et prod. laitier</v>
          </cell>
          <cell r="I24" t="str">
            <v>Poisson</v>
          </cell>
        </row>
        <row r="29">
          <cell r="C29" t="str">
            <v>Légumes</v>
          </cell>
          <cell r="D29" t="str">
            <v>Féculent</v>
          </cell>
          <cell r="E29" t="str">
            <v>Légumes</v>
          </cell>
          <cell r="F29" t="str">
            <v>Légume</v>
          </cell>
          <cell r="G29" t="str">
            <v xml:space="preserve">Féculent </v>
          </cell>
          <cell r="H29" t="str">
            <v>Légume</v>
          </cell>
          <cell r="I29" t="str">
            <v xml:space="preserve">Féculent </v>
          </cell>
        </row>
        <row r="32">
          <cell r="D32" t="str">
            <v>Produit Laitier</v>
          </cell>
          <cell r="H32" t="str">
            <v>Produit Laitier</v>
          </cell>
        </row>
        <row r="34">
          <cell r="C34" t="str">
            <v>Dessert lacté</v>
          </cell>
          <cell r="E34" t="str">
            <v>Dessert lacté</v>
          </cell>
          <cell r="F34" t="str">
            <v xml:space="preserve">Dessert lacté + féculent </v>
          </cell>
          <cell r="G34" t="str">
            <v>Crudité</v>
          </cell>
          <cell r="I34" t="str">
            <v>Dessert lacté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F9127-A3E5-454F-A736-E92BA157E4B9}">
  <sheetPr codeName="Feuil3">
    <tabColor rgb="FFFF0000"/>
  </sheetPr>
  <dimension ref="A1:M10"/>
  <sheetViews>
    <sheetView workbookViewId="0">
      <selection activeCell="M5" sqref="M5"/>
    </sheetView>
  </sheetViews>
  <sheetFormatPr baseColWidth="10" defaultRowHeight="15" x14ac:dyDescent="0.25"/>
  <cols>
    <col min="1" max="1" width="23.28515625" style="1" bestFit="1" customWidth="1"/>
    <col min="2" max="2" width="20" style="1" bestFit="1" customWidth="1"/>
    <col min="3" max="3" width="22.42578125" style="1" bestFit="1" customWidth="1"/>
    <col min="4" max="4" width="20" style="1" bestFit="1" customWidth="1"/>
    <col min="5" max="5" width="32.85546875" style="1" bestFit="1" customWidth="1"/>
    <col min="6" max="6" width="12.28515625" style="1" customWidth="1"/>
    <col min="7" max="8" width="7.5703125" style="1" bestFit="1" customWidth="1"/>
    <col min="9" max="9" width="8.7109375" style="1" bestFit="1" customWidth="1"/>
    <col min="10" max="10" width="9.140625" style="1" bestFit="1" customWidth="1"/>
    <col min="11" max="11" width="10" style="1" bestFit="1" customWidth="1"/>
    <col min="12" max="12" width="6.28515625" style="1" bestFit="1" customWidth="1"/>
    <col min="13" max="13" width="11.42578125" style="1"/>
  </cols>
  <sheetData>
    <row r="1" spans="1:13" ht="31.5" x14ac:dyDescent="0.5">
      <c r="A1" s="3" t="s">
        <v>3</v>
      </c>
      <c r="B1" s="3" t="s">
        <v>4</v>
      </c>
      <c r="C1" s="3" t="s">
        <v>5</v>
      </c>
      <c r="D1" s="3" t="s">
        <v>6</v>
      </c>
      <c r="E1" s="3" t="s">
        <v>30</v>
      </c>
      <c r="F1" s="3" t="s">
        <v>22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M1" s="7">
        <f>COUNTIF(M2:M9,"FAUX")</f>
        <v>3</v>
      </c>
    </row>
    <row r="2" spans="1:13" x14ac:dyDescent="0.25">
      <c r="A2" s="4">
        <v>44243</v>
      </c>
      <c r="B2" s="21" t="s">
        <v>14</v>
      </c>
      <c r="C2" s="21" t="s">
        <v>33</v>
      </c>
      <c r="D2" s="21" t="s">
        <v>35</v>
      </c>
      <c r="E2" s="4" t="s">
        <v>19</v>
      </c>
      <c r="F2" s="21" t="s">
        <v>34</v>
      </c>
      <c r="G2" s="21" t="s">
        <v>33</v>
      </c>
      <c r="H2" s="21" t="s">
        <v>35</v>
      </c>
      <c r="I2" s="21" t="s">
        <v>35</v>
      </c>
      <c r="J2" s="21" t="s">
        <v>35</v>
      </c>
      <c r="K2" s="21" t="s">
        <v>35</v>
      </c>
      <c r="L2" s="5" t="str">
        <f>RIGHT(E2,5)</f>
        <v>intin</v>
      </c>
      <c r="M2" s="1" t="b">
        <v>1</v>
      </c>
    </row>
    <row r="3" spans="1:13" x14ac:dyDescent="0.25">
      <c r="A3" s="4">
        <v>44243</v>
      </c>
      <c r="B3" s="4" t="s">
        <v>15</v>
      </c>
      <c r="C3" s="21" t="s">
        <v>33</v>
      </c>
      <c r="D3" s="21" t="s">
        <v>35</v>
      </c>
      <c r="E3" s="4" t="s">
        <v>20</v>
      </c>
      <c r="F3" s="21" t="s">
        <v>36</v>
      </c>
      <c r="G3" s="21" t="s">
        <v>35</v>
      </c>
      <c r="H3" s="21" t="s">
        <v>35</v>
      </c>
      <c r="I3" s="21" t="s">
        <v>35</v>
      </c>
      <c r="J3" s="21" t="s">
        <v>35</v>
      </c>
      <c r="K3" s="21" t="s">
        <v>33</v>
      </c>
      <c r="L3" s="5" t="str">
        <f t="shared" ref="L3:L9" si="0">RIGHT(E3,5)</f>
        <v>polux</v>
      </c>
      <c r="M3" s="1" t="b">
        <v>1</v>
      </c>
    </row>
    <row r="4" spans="1:13" x14ac:dyDescent="0.25">
      <c r="A4" s="4">
        <v>44243</v>
      </c>
      <c r="B4" s="4" t="s">
        <v>15</v>
      </c>
      <c r="C4" s="21" t="s">
        <v>33</v>
      </c>
      <c r="D4" s="21" t="s">
        <v>35</v>
      </c>
      <c r="E4" s="4" t="s">
        <v>21</v>
      </c>
      <c r="F4" s="21" t="s">
        <v>37</v>
      </c>
      <c r="G4" s="21" t="s">
        <v>33</v>
      </c>
      <c r="H4" s="21" t="s">
        <v>35</v>
      </c>
      <c r="I4" s="21" t="s">
        <v>35</v>
      </c>
      <c r="J4" s="21" t="s">
        <v>35</v>
      </c>
      <c r="K4" s="21" t="s">
        <v>35</v>
      </c>
      <c r="L4" s="5" t="str">
        <f t="shared" si="0"/>
        <v>bator</v>
      </c>
      <c r="M4" s="1" t="b">
        <v>1</v>
      </c>
    </row>
    <row r="5" spans="1:13" x14ac:dyDescent="0.25">
      <c r="A5" s="4">
        <v>44243</v>
      </c>
      <c r="B5" s="4" t="s">
        <v>15</v>
      </c>
      <c r="C5" s="21" t="s">
        <v>33</v>
      </c>
      <c r="D5" s="21" t="s">
        <v>35</v>
      </c>
      <c r="E5" s="4" t="s">
        <v>23</v>
      </c>
      <c r="F5" s="21" t="s">
        <v>38</v>
      </c>
      <c r="G5" s="21" t="s">
        <v>33</v>
      </c>
      <c r="H5" s="21" t="s">
        <v>35</v>
      </c>
      <c r="I5" s="21" t="s">
        <v>35</v>
      </c>
      <c r="J5" s="21" t="s">
        <v>35</v>
      </c>
      <c r="K5" s="21" t="s">
        <v>35</v>
      </c>
      <c r="L5" s="5" t="str">
        <f t="shared" si="0"/>
        <v xml:space="preserve"> flam</v>
      </c>
      <c r="M5" s="1" t="b">
        <v>0</v>
      </c>
    </row>
    <row r="6" spans="1:13" x14ac:dyDescent="0.25">
      <c r="A6" s="4">
        <v>44243</v>
      </c>
      <c r="B6" s="4" t="s">
        <v>16</v>
      </c>
      <c r="C6" s="21" t="s">
        <v>33</v>
      </c>
      <c r="D6" s="21" t="s">
        <v>35</v>
      </c>
      <c r="E6" s="4" t="s">
        <v>24</v>
      </c>
      <c r="F6" s="21" t="s">
        <v>33</v>
      </c>
      <c r="G6" s="21" t="s">
        <v>35</v>
      </c>
      <c r="H6" s="21" t="s">
        <v>35</v>
      </c>
      <c r="I6" s="21" t="s">
        <v>35</v>
      </c>
      <c r="J6" s="21" t="s">
        <v>35</v>
      </c>
      <c r="K6" s="21" t="s">
        <v>33</v>
      </c>
      <c r="L6" s="5" t="str">
        <f t="shared" si="0"/>
        <v>dora</v>
      </c>
      <c r="M6" s="1" t="b">
        <v>1</v>
      </c>
    </row>
    <row r="7" spans="1:13" x14ac:dyDescent="0.25">
      <c r="A7" s="4">
        <v>44243</v>
      </c>
      <c r="B7" s="4" t="s">
        <v>16</v>
      </c>
      <c r="C7" s="21" t="s">
        <v>33</v>
      </c>
      <c r="D7" s="21" t="s">
        <v>35</v>
      </c>
      <c r="E7" s="4" t="s">
        <v>25</v>
      </c>
      <c r="F7" s="21" t="s">
        <v>39</v>
      </c>
      <c r="G7" s="21" t="s">
        <v>35</v>
      </c>
      <c r="H7" s="21" t="s">
        <v>35</v>
      </c>
      <c r="I7" s="21" t="s">
        <v>33</v>
      </c>
      <c r="J7" s="21" t="s">
        <v>35</v>
      </c>
      <c r="K7" s="21" t="s">
        <v>35</v>
      </c>
      <c r="L7" s="5" t="str">
        <f t="shared" si="0"/>
        <v>ken</v>
      </c>
      <c r="M7" s="1" t="b">
        <v>0</v>
      </c>
    </row>
    <row r="8" spans="1:13" x14ac:dyDescent="0.25">
      <c r="A8" s="4">
        <v>44243</v>
      </c>
      <c r="B8" s="4" t="s">
        <v>16</v>
      </c>
      <c r="C8" s="21" t="s">
        <v>33</v>
      </c>
      <c r="D8" s="21" t="s">
        <v>35</v>
      </c>
      <c r="E8" s="4" t="s">
        <v>26</v>
      </c>
      <c r="F8" s="21" t="s">
        <v>28</v>
      </c>
      <c r="G8" s="21" t="s">
        <v>33</v>
      </c>
      <c r="H8" s="21" t="s">
        <v>35</v>
      </c>
      <c r="I8" s="21" t="s">
        <v>35</v>
      </c>
      <c r="J8" s="21" t="s">
        <v>35</v>
      </c>
      <c r="K8" s="21" t="s">
        <v>35</v>
      </c>
      <c r="L8" s="5" t="str">
        <f t="shared" si="0"/>
        <v>cobra</v>
      </c>
      <c r="M8" s="1" t="b">
        <v>0</v>
      </c>
    </row>
    <row r="9" spans="1:13" x14ac:dyDescent="0.25">
      <c r="A9" s="4">
        <v>44243</v>
      </c>
      <c r="B9" s="4" t="s">
        <v>16</v>
      </c>
      <c r="C9" s="21" t="s">
        <v>33</v>
      </c>
      <c r="D9" s="21" t="s">
        <v>35</v>
      </c>
      <c r="E9" s="4" t="s">
        <v>27</v>
      </c>
      <c r="F9" s="21" t="s">
        <v>40</v>
      </c>
      <c r="G9" s="21" t="s">
        <v>35</v>
      </c>
      <c r="H9" s="21" t="s">
        <v>33</v>
      </c>
      <c r="I9" s="21" t="s">
        <v>35</v>
      </c>
      <c r="J9" s="21" t="s">
        <v>35</v>
      </c>
      <c r="K9" s="21" t="s">
        <v>35</v>
      </c>
      <c r="L9" s="5" t="str">
        <f t="shared" si="0"/>
        <v>hant)</v>
      </c>
      <c r="M9" s="1" t="b">
        <v>1</v>
      </c>
    </row>
    <row r="10" spans="1:13" ht="26.25" x14ac:dyDescent="0.4">
      <c r="M10" s="6">
        <f>COUNTIF(M2:M9,"FAUX")</f>
        <v>3</v>
      </c>
    </row>
  </sheetData>
  <phoneticPr fontId="10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BE84C-9979-4D5D-8239-6611B727E775}">
  <sheetPr codeName="Feuil6">
    <tabColor theme="5" tint="-0.249977111117893"/>
  </sheetPr>
  <dimension ref="A1:K54"/>
  <sheetViews>
    <sheetView tabSelected="1" workbookViewId="0">
      <selection activeCell="B33" sqref="B33"/>
    </sheetView>
  </sheetViews>
  <sheetFormatPr baseColWidth="10" defaultRowHeight="15" x14ac:dyDescent="0.25"/>
  <cols>
    <col min="1" max="1" width="5.140625" style="1" customWidth="1"/>
    <col min="2" max="2" width="39.140625" style="1" customWidth="1"/>
    <col min="3" max="3" width="7" style="1" customWidth="1"/>
    <col min="4" max="8" width="8.85546875" style="1" customWidth="1"/>
    <col min="10" max="11" width="11.42578125" style="8" customWidth="1"/>
    <col min="12" max="12" width="11.42578125" customWidth="1"/>
  </cols>
  <sheetData>
    <row r="1" spans="1:11" ht="28.5" x14ac:dyDescent="0.45">
      <c r="A1" s="45" t="s">
        <v>12</v>
      </c>
      <c r="B1" s="46"/>
      <c r="C1" s="46"/>
      <c r="D1" s="46"/>
      <c r="E1" s="46"/>
      <c r="F1" s="46"/>
      <c r="G1" s="22" t="s">
        <v>15</v>
      </c>
      <c r="H1" s="23"/>
      <c r="J1" s="8" t="s">
        <v>0</v>
      </c>
      <c r="K1" s="9" t="s">
        <v>14</v>
      </c>
    </row>
    <row r="2" spans="1:11" ht="16.5" customHeight="1" x14ac:dyDescent="0.3">
      <c r="A2" s="47" t="s">
        <v>2</v>
      </c>
      <c r="B2" s="48"/>
      <c r="C2" s="48"/>
      <c r="D2" s="48"/>
      <c r="E2" s="19" t="s">
        <v>13</v>
      </c>
      <c r="F2" s="18" t="s">
        <v>0</v>
      </c>
      <c r="G2" s="24"/>
      <c r="H2" s="25"/>
      <c r="J2" s="8" t="s">
        <v>1</v>
      </c>
      <c r="K2" s="8" t="s">
        <v>15</v>
      </c>
    </row>
    <row r="3" spans="1:11" ht="18.75" x14ac:dyDescent="0.3">
      <c r="A3" s="49">
        <f>'indentification CLIENT'!A2</f>
        <v>44243</v>
      </c>
      <c r="B3" s="50"/>
      <c r="C3" s="50"/>
      <c r="D3" s="50"/>
      <c r="E3" s="14" t="s">
        <v>18</v>
      </c>
      <c r="F3" s="20"/>
      <c r="G3" s="24"/>
      <c r="H3" s="25"/>
      <c r="K3" s="8" t="s">
        <v>16</v>
      </c>
    </row>
    <row r="4" spans="1:11" x14ac:dyDescent="0.25">
      <c r="A4" s="44"/>
      <c r="B4" s="26" t="s">
        <v>17</v>
      </c>
      <c r="C4" s="26"/>
      <c r="D4" s="26"/>
      <c r="E4" s="26"/>
      <c r="F4" s="26"/>
      <c r="G4" s="26"/>
      <c r="H4" s="27"/>
    </row>
    <row r="5" spans="1:11" x14ac:dyDescent="0.25">
      <c r="A5" s="43"/>
      <c r="B5" s="10" t="s">
        <v>31</v>
      </c>
      <c r="C5" s="10" t="s">
        <v>22</v>
      </c>
      <c r="D5" s="10" t="s">
        <v>7</v>
      </c>
      <c r="E5" s="10" t="s">
        <v>8</v>
      </c>
      <c r="F5" s="10" t="s">
        <v>9</v>
      </c>
      <c r="G5" s="10" t="s">
        <v>10</v>
      </c>
      <c r="H5" s="12" t="s">
        <v>11</v>
      </c>
    </row>
    <row r="6" spans="1:11" x14ac:dyDescent="0.25">
      <c r="A6" s="15">
        <v>1</v>
      </c>
      <c r="B6" s="51" t="str">
        <f t="array" aca="1" ref="B6" ca="1">IF(COUNTIFS(CRIT_1,$G$1,CRIT_2,TRUE)&gt;=ROW($A1),INDEX(BDD,SMALL(IF((CRIT_1=$G$1)*(CRIT_2=TRUE),ROW(CRIT_1)),ROW($A1)),COLUMN(B$5)+3),"")</f>
        <v>polux</v>
      </c>
      <c r="C6" s="51" t="str">
        <f t="array" aca="1" ref="C6" ca="1">IF(COUNTIFS(CRIT_1,$G$1,CRIT_2,TRUE)&gt;=ROW($A1),INDEX(BDD,SMALL(IF((CRIT_1=$G$1)*(CRIT_2=TRUE),ROW(CRIT_1)),ROW($A1)),COLUMN(C$5)+3),"")</f>
        <v>104</v>
      </c>
      <c r="D6" s="51" t="str">
        <f t="array" aca="1" ref="D6" ca="1">IF(COUNTIFS(CRIT_1,$G$1,CRIT_2,TRUE)&gt;=ROW($A1),INDEX(BDD,SMALL(IF((CRIT_1=$G$1)*(CRIT_2=TRUE),ROW(CRIT_1)),ROW($A1)),COLUMN(D$5)+3),"")</f>
        <v>0</v>
      </c>
      <c r="E6" s="51" t="str">
        <f t="array" aca="1" ref="E6" ca="1">IF(COUNTIFS(CRIT_1,$G$1,CRIT_2,TRUE)&gt;=ROW($A1),INDEX(BDD,SMALL(IF((CRIT_1=$G$1)*(CRIT_2=TRUE),ROW(CRIT_1)),ROW($A1)),COLUMN(E$5)+3),"")</f>
        <v>0</v>
      </c>
      <c r="F6" s="51" t="str">
        <f t="array" aca="1" ref="F6" ca="1">IF(COUNTIFS(CRIT_1,$G$1,CRIT_2,TRUE)&gt;=ROW($A1),INDEX(BDD,SMALL(IF((CRIT_1=$G$1)*(CRIT_2=TRUE),ROW(CRIT_1)),ROW($A1)),COLUMN(F$5)+3),"")</f>
        <v>0</v>
      </c>
      <c r="G6" s="51" t="str">
        <f t="array" aca="1" ref="G6" ca="1">IF(COUNTIFS(CRIT_1,$G$1,CRIT_2,TRUE)&gt;=ROW($A1),INDEX(BDD,SMALL(IF((CRIT_1=$G$1)*(CRIT_2=TRUE),ROW(CRIT_1)),ROW($A1)),COLUMN(G$5)+3),"")</f>
        <v>0</v>
      </c>
      <c r="H6" s="51" t="str">
        <f t="array" aca="1" ref="H6" ca="1">IF(COUNTIFS(CRIT_1,$G$1,CRIT_2,TRUE)&gt;=ROW($A1),INDEX(BDD,SMALL(IF((CRIT_1=$G$1)*(CRIT_2=TRUE),ROW(CRIT_1)),ROW($A1)),COLUMN(H$5)+3),"")</f>
        <v>1</v>
      </c>
    </row>
    <row r="7" spans="1:11" x14ac:dyDescent="0.25">
      <c r="A7" s="15">
        <v>2</v>
      </c>
      <c r="B7" s="51" t="str">
        <f t="array" aca="1" ref="B7" ca="1">IF(COUNTIFS(CRIT_1,$G$1,CRIT_2,TRUE)&gt;=ROW($A2),INDEX(BDD,SMALL(IF((CRIT_1=$G$1)*(CRIT_2=TRUE),ROW(CRIT_1)),ROW($A2)),COLUMN(B$5)+3),"")</f>
        <v>albator</v>
      </c>
      <c r="C7" s="51" t="str">
        <f t="array" aca="1" ref="C7" ca="1">IF(COUNTIFS(CRIT_1,$G$1,CRIT_2,TRUE)&gt;=ROW($A2),INDEX(BDD,SMALL(IF((CRIT_1=$G$1)*(CRIT_2=TRUE),ROW(CRIT_1)),ROW($A2)),COLUMN(C$5)+3),"")</f>
        <v>220</v>
      </c>
      <c r="D7" s="51" t="str">
        <f t="array" aca="1" ref="D7" ca="1">IF(COUNTIFS(CRIT_1,$G$1,CRIT_2,TRUE)&gt;=ROW($A2),INDEX(BDD,SMALL(IF((CRIT_1=$G$1)*(CRIT_2=TRUE),ROW(CRIT_1)),ROW($A2)),COLUMN(D$5)+3),"")</f>
        <v>1</v>
      </c>
      <c r="E7" s="51" t="str">
        <f t="array" aca="1" ref="E7" ca="1">IF(COUNTIFS(CRIT_1,$G$1,CRIT_2,TRUE)&gt;=ROW($A2),INDEX(BDD,SMALL(IF((CRIT_1=$G$1)*(CRIT_2=TRUE),ROW(CRIT_1)),ROW($A2)),COLUMN(E$5)+3),"")</f>
        <v>0</v>
      </c>
      <c r="F7" s="51" t="str">
        <f t="array" aca="1" ref="F7" ca="1">IF(COUNTIFS(CRIT_1,$G$1,CRIT_2,TRUE)&gt;=ROW($A2),INDEX(BDD,SMALL(IF((CRIT_1=$G$1)*(CRIT_2=TRUE),ROW(CRIT_1)),ROW($A2)),COLUMN(F$5)+3),"")</f>
        <v>0</v>
      </c>
      <c r="G7" s="51" t="str">
        <f t="array" aca="1" ref="G7" ca="1">IF(COUNTIFS(CRIT_1,$G$1,CRIT_2,TRUE)&gt;=ROW($A2),INDEX(BDD,SMALL(IF((CRIT_1=$G$1)*(CRIT_2=TRUE),ROW(CRIT_1)),ROW($A2)),COLUMN(G$5)+3),"")</f>
        <v>0</v>
      </c>
      <c r="H7" s="51" t="str">
        <f t="array" aca="1" ref="H7" ca="1">IF(COUNTIFS(CRIT_1,$G$1,CRIT_2,TRUE)&gt;=ROW($A2),INDEX(BDD,SMALL(IF((CRIT_1=$G$1)*(CRIT_2=TRUE),ROW(CRIT_1)),ROW($A2)),COLUMN(H$5)+3),"")</f>
        <v>0</v>
      </c>
      <c r="J7" s="8">
        <f t="array" aca="1" ref="J7" ca="1">SMALL(IF((CRIT_1=$G$1)*(CRIT_2=TRUE),ROW(CRIT_1)),1)</f>
        <v>3</v>
      </c>
    </row>
    <row r="8" spans="1:11" x14ac:dyDescent="0.25">
      <c r="A8" s="15">
        <v>3</v>
      </c>
      <c r="B8" s="51" t="str">
        <f t="array" aca="1" ref="B8" ca="1">IF(COUNTIFS(CRIT_1,$G$1,CRIT_2,TRUE)&gt;=ROW($A3),INDEX(BDD,SMALL(IF((CRIT_1=$G$1)*(CRIT_2=TRUE),ROW(CRIT_1)),ROW($A3)),COLUMN(B$5)+3),"")</f>
        <v/>
      </c>
      <c r="C8" s="51" t="str">
        <f t="array" aca="1" ref="C8" ca="1">IF(COUNTIFS(CRIT_1,$G$1,CRIT_2,TRUE)&gt;=ROW($A3),INDEX(BDD,SMALL(IF((CRIT_1=$G$1)*(CRIT_2=TRUE),ROW(CRIT_1)),ROW($A3)),COLUMN(C$5)+3),"")</f>
        <v/>
      </c>
      <c r="D8" s="51" t="str">
        <f t="array" aca="1" ref="D8" ca="1">IF(COUNTIFS(CRIT_1,$G$1,CRIT_2,TRUE)&gt;=ROW($A3),INDEX(BDD,SMALL(IF((CRIT_1=$G$1)*(CRIT_2=TRUE),ROW(CRIT_1)),ROW($A3)),COLUMN(D$5)+3),"")</f>
        <v/>
      </c>
      <c r="E8" s="51" t="str">
        <f t="array" aca="1" ref="E8" ca="1">IF(COUNTIFS(CRIT_1,$G$1,CRIT_2,TRUE)&gt;=ROW($A3),INDEX(BDD,SMALL(IF((CRIT_1=$G$1)*(CRIT_2=TRUE),ROW(CRIT_1)),ROW($A3)),COLUMN(E$5)+3),"")</f>
        <v/>
      </c>
      <c r="F8" s="51" t="str">
        <f t="array" aca="1" ref="F8" ca="1">IF(COUNTIFS(CRIT_1,$G$1,CRIT_2,TRUE)&gt;=ROW($A3),INDEX(BDD,SMALL(IF((CRIT_1=$G$1)*(CRIT_2=TRUE),ROW(CRIT_1)),ROW($A3)),COLUMN(F$5)+3),"")</f>
        <v/>
      </c>
      <c r="G8" s="51" t="str">
        <f t="array" aca="1" ref="G8" ca="1">IF(COUNTIFS(CRIT_1,$G$1,CRIT_2,TRUE)&gt;=ROW($A3),INDEX(BDD,SMALL(IF((CRIT_1=$G$1)*(CRIT_2=TRUE),ROW(CRIT_1)),ROW($A3)),COLUMN(G$5)+3),"")</f>
        <v/>
      </c>
      <c r="H8" s="51" t="str">
        <f t="array" aca="1" ref="H8" ca="1">IF(COUNTIFS(CRIT_1,$G$1,CRIT_2,TRUE)&gt;=ROW($A3),INDEX(BDD,SMALL(IF((CRIT_1=$G$1)*(CRIT_2=TRUE),ROW(CRIT_1)),ROW($A3)),COLUMN(H$5)+3),"")</f>
        <v/>
      </c>
    </row>
    <row r="9" spans="1:11" x14ac:dyDescent="0.25">
      <c r="A9" s="15">
        <v>4</v>
      </c>
      <c r="B9" s="51" t="str">
        <f t="array" aca="1" ref="B9" ca="1">IF(COUNTIFS(CRIT_1,$G$1,CRIT_2,TRUE)&gt;=ROW($A4),INDEX(BDD,SMALL(IF((CRIT_1=$G$1)*(CRIT_2=TRUE),ROW(CRIT_1)),ROW($A4)),COLUMN(B$5)+3),"")</f>
        <v/>
      </c>
      <c r="C9" s="51" t="str">
        <f t="array" aca="1" ref="C9" ca="1">IF(COUNTIFS(CRIT_1,$G$1,CRIT_2,TRUE)&gt;=ROW($A4),INDEX(BDD,SMALL(IF((CRIT_1=$G$1)*(CRIT_2=TRUE),ROW(CRIT_1)),ROW($A4)),COLUMN(C$5)+3),"")</f>
        <v/>
      </c>
      <c r="D9" s="51" t="str">
        <f t="array" aca="1" ref="D9" ca="1">IF(COUNTIFS(CRIT_1,$G$1,CRIT_2,TRUE)&gt;=ROW($A4),INDEX(BDD,SMALL(IF((CRIT_1=$G$1)*(CRIT_2=TRUE),ROW(CRIT_1)),ROW($A4)),COLUMN(D$5)+3),"")</f>
        <v/>
      </c>
      <c r="E9" s="51" t="str">
        <f t="array" aca="1" ref="E9" ca="1">IF(COUNTIFS(CRIT_1,$G$1,CRIT_2,TRUE)&gt;=ROW($A4),INDEX(BDD,SMALL(IF((CRIT_1=$G$1)*(CRIT_2=TRUE),ROW(CRIT_1)),ROW($A4)),COLUMN(E$5)+3),"")</f>
        <v/>
      </c>
      <c r="F9" s="51" t="str">
        <f t="array" aca="1" ref="F9" ca="1">IF(COUNTIFS(CRIT_1,$G$1,CRIT_2,TRUE)&gt;=ROW($A4),INDEX(BDD,SMALL(IF((CRIT_1=$G$1)*(CRIT_2=TRUE),ROW(CRIT_1)),ROW($A4)),COLUMN(F$5)+3),"")</f>
        <v/>
      </c>
      <c r="G9" s="51" t="str">
        <f t="array" aca="1" ref="G9" ca="1">IF(COUNTIFS(CRIT_1,$G$1,CRIT_2,TRUE)&gt;=ROW($A4),INDEX(BDD,SMALL(IF((CRIT_1=$G$1)*(CRIT_2=TRUE),ROW(CRIT_1)),ROW($A4)),COLUMN(G$5)+3),"")</f>
        <v/>
      </c>
      <c r="H9" s="51" t="str">
        <f t="array" aca="1" ref="H9" ca="1">IF(COUNTIFS(CRIT_1,$G$1,CRIT_2,TRUE)&gt;=ROW($A4),INDEX(BDD,SMALL(IF((CRIT_1=$G$1)*(CRIT_2=TRUE),ROW(CRIT_1)),ROW($A4)),COLUMN(H$5)+3),"")</f>
        <v/>
      </c>
    </row>
    <row r="10" spans="1:11" x14ac:dyDescent="0.25">
      <c r="A10" s="15">
        <v>5</v>
      </c>
      <c r="B10" s="51" t="str">
        <f t="array" aca="1" ref="B10" ca="1">IF(COUNTIFS(CRIT_1,$G$1,CRIT_2,TRUE)&gt;=ROW($A5),INDEX(BDD,SMALL(IF((CRIT_1=$G$1)*(CRIT_2=TRUE),ROW(CRIT_1)),ROW($A5)),COLUMN(B$5)+3),"")</f>
        <v/>
      </c>
      <c r="C10" s="51" t="str">
        <f t="array" aca="1" ref="C10" ca="1">IF(COUNTIFS(CRIT_1,$G$1,CRIT_2,TRUE)&gt;=ROW($A5),INDEX(BDD,SMALL(IF((CRIT_1=$G$1)*(CRIT_2=TRUE),ROW(CRIT_1)),ROW($A5)),COLUMN(C$5)+3),"")</f>
        <v/>
      </c>
      <c r="D10" s="51" t="str">
        <f t="array" aca="1" ref="D10" ca="1">IF(COUNTIFS(CRIT_1,$G$1,CRIT_2,TRUE)&gt;=ROW($A5),INDEX(BDD,SMALL(IF((CRIT_1=$G$1)*(CRIT_2=TRUE),ROW(CRIT_1)),ROW($A5)),COLUMN(D$5)+3),"")</f>
        <v/>
      </c>
      <c r="E10" s="51" t="str">
        <f t="array" aca="1" ref="E10" ca="1">IF(COUNTIFS(CRIT_1,$G$1,CRIT_2,TRUE)&gt;=ROW($A5),INDEX(BDD,SMALL(IF((CRIT_1=$G$1)*(CRIT_2=TRUE),ROW(CRIT_1)),ROW($A5)),COLUMN(E$5)+3),"")</f>
        <v/>
      </c>
      <c r="F10" s="51" t="str">
        <f t="array" aca="1" ref="F10" ca="1">IF(COUNTIFS(CRIT_1,$G$1,CRIT_2,TRUE)&gt;=ROW($A5),INDEX(BDD,SMALL(IF((CRIT_1=$G$1)*(CRIT_2=TRUE),ROW(CRIT_1)),ROW($A5)),COLUMN(F$5)+3),"")</f>
        <v/>
      </c>
      <c r="G10" s="51" t="str">
        <f t="array" aca="1" ref="G10" ca="1">IF(COUNTIFS(CRIT_1,$G$1,CRIT_2,TRUE)&gt;=ROW($A5),INDEX(BDD,SMALL(IF((CRIT_1=$G$1)*(CRIT_2=TRUE),ROW(CRIT_1)),ROW($A5)),COLUMN(G$5)+3),"")</f>
        <v/>
      </c>
      <c r="H10" s="51" t="str">
        <f t="array" aca="1" ref="H10" ca="1">IF(COUNTIFS(CRIT_1,$G$1,CRIT_2,TRUE)&gt;=ROW($A5),INDEX(BDD,SMALL(IF((CRIT_1=$G$1)*(CRIT_2=TRUE),ROW(CRIT_1)),ROW($A5)),COLUMN(H$5)+3),"")</f>
        <v/>
      </c>
    </row>
    <row r="11" spans="1:11" x14ac:dyDescent="0.25">
      <c r="A11" s="15">
        <v>6</v>
      </c>
      <c r="B11" s="51" t="str">
        <f t="array" aca="1" ref="B11" ca="1">IF(COUNTIFS(CRIT_1,$G$1,CRIT_2,TRUE)&gt;=ROW($A6),INDEX(BDD,SMALL(IF((CRIT_1=$G$1)*(CRIT_2=TRUE),ROW(CRIT_1)),ROW($A6)),COLUMN(B$5)+3),"")</f>
        <v/>
      </c>
      <c r="C11" s="51" t="str">
        <f t="array" aca="1" ref="C11" ca="1">IF(COUNTIFS(CRIT_1,$G$1,CRIT_2,TRUE)&gt;=ROW($A6),INDEX(BDD,SMALL(IF((CRIT_1=$G$1)*(CRIT_2=TRUE),ROW(CRIT_1)),ROW($A6)),COLUMN(C$5)+3),"")</f>
        <v/>
      </c>
      <c r="D11" s="51" t="str">
        <f t="array" aca="1" ref="D11" ca="1">IF(COUNTIFS(CRIT_1,$G$1,CRIT_2,TRUE)&gt;=ROW($A6),INDEX(BDD,SMALL(IF((CRIT_1=$G$1)*(CRIT_2=TRUE),ROW(CRIT_1)),ROW($A6)),COLUMN(D$5)+3),"")</f>
        <v/>
      </c>
      <c r="E11" s="51" t="str">
        <f t="array" aca="1" ref="E11" ca="1">IF(COUNTIFS(CRIT_1,$G$1,CRIT_2,TRUE)&gt;=ROW($A6),INDEX(BDD,SMALL(IF((CRIT_1=$G$1)*(CRIT_2=TRUE),ROW(CRIT_1)),ROW($A6)),COLUMN(E$5)+3),"")</f>
        <v/>
      </c>
      <c r="F11" s="51" t="str">
        <f t="array" aca="1" ref="F11" ca="1">IF(COUNTIFS(CRIT_1,$G$1,CRIT_2,TRUE)&gt;=ROW($A6),INDEX(BDD,SMALL(IF((CRIT_1=$G$1)*(CRIT_2=TRUE),ROW(CRIT_1)),ROW($A6)),COLUMN(F$5)+3),"")</f>
        <v/>
      </c>
      <c r="G11" s="51" t="str">
        <f t="array" aca="1" ref="G11" ca="1">IF(COUNTIFS(CRIT_1,$G$1,CRIT_2,TRUE)&gt;=ROW($A6),INDEX(BDD,SMALL(IF((CRIT_1=$G$1)*(CRIT_2=TRUE),ROW(CRIT_1)),ROW($A6)),COLUMN(G$5)+3),"")</f>
        <v/>
      </c>
      <c r="H11" s="51" t="str">
        <f t="array" aca="1" ref="H11" ca="1">IF(COUNTIFS(CRIT_1,$G$1,CRIT_2,TRUE)&gt;=ROW($A6),INDEX(BDD,SMALL(IF((CRIT_1=$G$1)*(CRIT_2=TRUE),ROW(CRIT_1)),ROW($A6)),COLUMN(H$5)+3),"")</f>
        <v/>
      </c>
    </row>
    <row r="12" spans="1:11" x14ac:dyDescent="0.25">
      <c r="A12" s="15">
        <v>7</v>
      </c>
      <c r="B12" s="51" t="str">
        <f t="array" aca="1" ref="B12" ca="1">IF(COUNTIFS(CRIT_1,$G$1,CRIT_2,TRUE)&gt;=ROW($A7),INDEX(BDD,SMALL(IF((CRIT_1=$G$1)*(CRIT_2=TRUE),ROW(CRIT_1)),ROW($A7)),COLUMN(B$5)+3),"")</f>
        <v/>
      </c>
      <c r="C12" s="51" t="str">
        <f t="array" aca="1" ref="C12" ca="1">IF(COUNTIFS(CRIT_1,$G$1,CRIT_2,TRUE)&gt;=ROW($A7),INDEX(BDD,SMALL(IF((CRIT_1=$G$1)*(CRIT_2=TRUE),ROW(CRIT_1)),ROW($A7)),COLUMN(C$5)+3),"")</f>
        <v/>
      </c>
      <c r="D12" s="51" t="str">
        <f t="array" aca="1" ref="D12" ca="1">IF(COUNTIFS(CRIT_1,$G$1,CRIT_2,TRUE)&gt;=ROW($A7),INDEX(BDD,SMALL(IF((CRIT_1=$G$1)*(CRIT_2=TRUE),ROW(CRIT_1)),ROW($A7)),COLUMN(D$5)+3),"")</f>
        <v/>
      </c>
      <c r="E12" s="51" t="str">
        <f t="array" aca="1" ref="E12" ca="1">IF(COUNTIFS(CRIT_1,$G$1,CRIT_2,TRUE)&gt;=ROW($A7),INDEX(BDD,SMALL(IF((CRIT_1=$G$1)*(CRIT_2=TRUE),ROW(CRIT_1)),ROW($A7)),COLUMN(E$5)+3),"")</f>
        <v/>
      </c>
      <c r="F12" s="51" t="str">
        <f t="array" aca="1" ref="F12" ca="1">IF(COUNTIFS(CRIT_1,$G$1,CRIT_2,TRUE)&gt;=ROW($A7),INDEX(BDD,SMALL(IF((CRIT_1=$G$1)*(CRIT_2=TRUE),ROW(CRIT_1)),ROW($A7)),COLUMN(F$5)+3),"")</f>
        <v/>
      </c>
      <c r="G12" s="51" t="str">
        <f t="array" aca="1" ref="G12" ca="1">IF(COUNTIFS(CRIT_1,$G$1,CRIT_2,TRUE)&gt;=ROW($A7),INDEX(BDD,SMALL(IF((CRIT_1=$G$1)*(CRIT_2=TRUE),ROW(CRIT_1)),ROW($A7)),COLUMN(G$5)+3),"")</f>
        <v/>
      </c>
      <c r="H12" s="51" t="str">
        <f t="array" aca="1" ref="H12" ca="1">IF(COUNTIFS(CRIT_1,$G$1,CRIT_2,TRUE)&gt;=ROW($A7),INDEX(BDD,SMALL(IF((CRIT_1=$G$1)*(CRIT_2=TRUE),ROW(CRIT_1)),ROW($A7)),COLUMN(H$5)+3),"")</f>
        <v/>
      </c>
    </row>
    <row r="13" spans="1:11" x14ac:dyDescent="0.25">
      <c r="A13" s="15">
        <v>8</v>
      </c>
      <c r="B13" s="51" t="str">
        <f t="array" aca="1" ref="B13" ca="1">IF(COUNTIFS(CRIT_1,$G$1,CRIT_2,TRUE)&gt;=ROW($A8),INDEX(BDD,SMALL(IF((CRIT_1=$G$1)*(CRIT_2=TRUE),ROW(CRIT_1)),ROW($A8)),COLUMN(B$5)+3),"")</f>
        <v/>
      </c>
      <c r="C13" s="51" t="str">
        <f t="array" aca="1" ref="C13" ca="1">IF(COUNTIFS(CRIT_1,$G$1,CRIT_2,TRUE)&gt;=ROW($A8),INDEX(BDD,SMALL(IF((CRIT_1=$G$1)*(CRIT_2=TRUE),ROW(CRIT_1)),ROW($A8)),COLUMN(C$5)+3),"")</f>
        <v/>
      </c>
      <c r="D13" s="51" t="str">
        <f t="array" aca="1" ref="D13" ca="1">IF(COUNTIFS(CRIT_1,$G$1,CRIT_2,TRUE)&gt;=ROW($A8),INDEX(BDD,SMALL(IF((CRIT_1=$G$1)*(CRIT_2=TRUE),ROW(CRIT_1)),ROW($A8)),COLUMN(D$5)+3),"")</f>
        <v/>
      </c>
      <c r="E13" s="51" t="str">
        <f t="array" aca="1" ref="E13" ca="1">IF(COUNTIFS(CRIT_1,$G$1,CRIT_2,TRUE)&gt;=ROW($A8),INDEX(BDD,SMALL(IF((CRIT_1=$G$1)*(CRIT_2=TRUE),ROW(CRIT_1)),ROW($A8)),COLUMN(E$5)+3),"")</f>
        <v/>
      </c>
      <c r="F13" s="51" t="str">
        <f t="array" aca="1" ref="F13" ca="1">IF(COUNTIFS(CRIT_1,$G$1,CRIT_2,TRUE)&gt;=ROW($A8),INDEX(BDD,SMALL(IF((CRIT_1=$G$1)*(CRIT_2=TRUE),ROW(CRIT_1)),ROW($A8)),COLUMN(F$5)+3),"")</f>
        <v/>
      </c>
      <c r="G13" s="51" t="str">
        <f t="array" aca="1" ref="G13" ca="1">IF(COUNTIFS(CRIT_1,$G$1,CRIT_2,TRUE)&gt;=ROW($A8),INDEX(BDD,SMALL(IF((CRIT_1=$G$1)*(CRIT_2=TRUE),ROW(CRIT_1)),ROW($A8)),COLUMN(G$5)+3),"")</f>
        <v/>
      </c>
      <c r="H13" s="51" t="str">
        <f t="array" aca="1" ref="H13" ca="1">IF(COUNTIFS(CRIT_1,$G$1,CRIT_2,TRUE)&gt;=ROW($A8),INDEX(BDD,SMALL(IF((CRIT_1=$G$1)*(CRIT_2=TRUE),ROW(CRIT_1)),ROW($A8)),COLUMN(H$5)+3),"")</f>
        <v/>
      </c>
      <c r="K13" s="9"/>
    </row>
    <row r="14" spans="1:11" x14ac:dyDescent="0.25">
      <c r="A14" s="15">
        <v>9</v>
      </c>
      <c r="B14" s="51" t="str">
        <f t="array" aca="1" ref="B14" ca="1">IF(COUNTIFS(CRIT_1,$G$1,CRIT_2,TRUE)&gt;=ROW($A9),INDEX(BDD,SMALL(IF((CRIT_1=$G$1)*(CRIT_2=TRUE),ROW(CRIT_1)),ROW($A9)),COLUMN(B$5)+3),"")</f>
        <v/>
      </c>
      <c r="C14" s="51" t="str">
        <f t="array" aca="1" ref="C14" ca="1">IF(COUNTIFS(CRIT_1,$G$1,CRIT_2,TRUE)&gt;=ROW($A9),INDEX(BDD,SMALL(IF((CRIT_1=$G$1)*(CRIT_2=TRUE),ROW(CRIT_1)),ROW($A9)),COLUMN(C$5)+3),"")</f>
        <v/>
      </c>
      <c r="D14" s="51" t="str">
        <f t="array" aca="1" ref="D14" ca="1">IF(COUNTIFS(CRIT_1,$G$1,CRIT_2,TRUE)&gt;=ROW($A9),INDEX(BDD,SMALL(IF((CRIT_1=$G$1)*(CRIT_2=TRUE),ROW(CRIT_1)),ROW($A9)),COLUMN(D$5)+3),"")</f>
        <v/>
      </c>
      <c r="E14" s="51" t="str">
        <f t="array" aca="1" ref="E14" ca="1">IF(COUNTIFS(CRIT_1,$G$1,CRIT_2,TRUE)&gt;=ROW($A9),INDEX(BDD,SMALL(IF((CRIT_1=$G$1)*(CRIT_2=TRUE),ROW(CRIT_1)),ROW($A9)),COLUMN(E$5)+3),"")</f>
        <v/>
      </c>
      <c r="F14" s="51" t="str">
        <f t="array" aca="1" ref="F14" ca="1">IF(COUNTIFS(CRIT_1,$G$1,CRIT_2,TRUE)&gt;=ROW($A9),INDEX(BDD,SMALL(IF((CRIT_1=$G$1)*(CRIT_2=TRUE),ROW(CRIT_1)),ROW($A9)),COLUMN(F$5)+3),"")</f>
        <v/>
      </c>
      <c r="G14" s="51" t="str">
        <f t="array" aca="1" ref="G14" ca="1">IF(COUNTIFS(CRIT_1,$G$1,CRIT_2,TRUE)&gt;=ROW($A9),INDEX(BDD,SMALL(IF((CRIT_1=$G$1)*(CRIT_2=TRUE),ROW(CRIT_1)),ROW($A9)),COLUMN(G$5)+3),"")</f>
        <v/>
      </c>
      <c r="H14" s="51" t="str">
        <f t="array" aca="1" ref="H14" ca="1">IF(COUNTIFS(CRIT_1,$G$1,CRIT_2,TRUE)&gt;=ROW($A9),INDEX(BDD,SMALL(IF((CRIT_1=$G$1)*(CRIT_2=TRUE),ROW(CRIT_1)),ROW($A9)),COLUMN(H$5)+3),"")</f>
        <v/>
      </c>
      <c r="K14" s="9"/>
    </row>
    <row r="15" spans="1:11" x14ac:dyDescent="0.25">
      <c r="A15" s="15">
        <v>10</v>
      </c>
      <c r="B15" s="51" t="str">
        <f t="array" aca="1" ref="B15" ca="1">IF(COUNTIFS(CRIT_1,$G$1,CRIT_2,TRUE)&gt;=ROW($A10),INDEX(BDD,SMALL(IF((CRIT_1=$G$1)*(CRIT_2=TRUE),ROW(CRIT_1)),ROW($A10)),COLUMN(B$5)+3),"")</f>
        <v/>
      </c>
      <c r="C15" s="51" t="str">
        <f t="array" aca="1" ref="C15" ca="1">IF(COUNTIFS(CRIT_1,$G$1,CRIT_2,TRUE)&gt;=ROW($A10),INDEX(BDD,SMALL(IF((CRIT_1=$G$1)*(CRIT_2=TRUE),ROW(CRIT_1)),ROW($A10)),COLUMN(C$5)+3),"")</f>
        <v/>
      </c>
      <c r="D15" s="51" t="str">
        <f t="array" aca="1" ref="D15" ca="1">IF(COUNTIFS(CRIT_1,$G$1,CRIT_2,TRUE)&gt;=ROW($A10),INDEX(BDD,SMALL(IF((CRIT_1=$G$1)*(CRIT_2=TRUE),ROW(CRIT_1)),ROW($A10)),COLUMN(D$5)+3),"")</f>
        <v/>
      </c>
      <c r="E15" s="51" t="str">
        <f t="array" aca="1" ref="E15" ca="1">IF(COUNTIFS(CRIT_1,$G$1,CRIT_2,TRUE)&gt;=ROW($A10),INDEX(BDD,SMALL(IF((CRIT_1=$G$1)*(CRIT_2=TRUE),ROW(CRIT_1)),ROW($A10)),COLUMN(E$5)+3),"")</f>
        <v/>
      </c>
      <c r="F15" s="51" t="str">
        <f t="array" aca="1" ref="F15" ca="1">IF(COUNTIFS(CRIT_1,$G$1,CRIT_2,TRUE)&gt;=ROW($A10),INDEX(BDD,SMALL(IF((CRIT_1=$G$1)*(CRIT_2=TRUE),ROW(CRIT_1)),ROW($A10)),COLUMN(F$5)+3),"")</f>
        <v/>
      </c>
      <c r="G15" s="51" t="str">
        <f t="array" aca="1" ref="G15" ca="1">IF(COUNTIFS(CRIT_1,$G$1,CRIT_2,TRUE)&gt;=ROW($A10),INDEX(BDD,SMALL(IF((CRIT_1=$G$1)*(CRIT_2=TRUE),ROW(CRIT_1)),ROW($A10)),COLUMN(G$5)+3),"")</f>
        <v/>
      </c>
      <c r="H15" s="51" t="str">
        <f t="array" aca="1" ref="H15" ca="1">IF(COUNTIFS(CRIT_1,$G$1,CRIT_2,TRUE)&gt;=ROW($A10),INDEX(BDD,SMALL(IF((CRIT_1=$G$1)*(CRIT_2=TRUE),ROW(CRIT_1)),ROW($A10)),COLUMN(H$5)+3),"")</f>
        <v/>
      </c>
      <c r="K15" s="9"/>
    </row>
    <row r="16" spans="1:11" x14ac:dyDescent="0.25">
      <c r="A16" s="15">
        <v>11</v>
      </c>
      <c r="B16" s="51" t="str">
        <f t="array" aca="1" ref="B16" ca="1">IF(COUNTIFS(CRIT_1,$G$1,CRIT_2,TRUE)&gt;=ROW($A11),INDEX(BDD,SMALL(IF((CRIT_1=$G$1)*(CRIT_2=TRUE),ROW(CRIT_1)),ROW($A11)),COLUMN(B$5)+3),"")</f>
        <v/>
      </c>
      <c r="C16" s="51" t="str">
        <f t="array" aca="1" ref="C16" ca="1">IF(COUNTIFS(CRIT_1,$G$1,CRIT_2,TRUE)&gt;=ROW($A11),INDEX(BDD,SMALL(IF((CRIT_1=$G$1)*(CRIT_2=TRUE),ROW(CRIT_1)),ROW($A11)),COLUMN(C$5)+3),"")</f>
        <v/>
      </c>
      <c r="D16" s="51" t="str">
        <f t="array" aca="1" ref="D16" ca="1">IF(COUNTIFS(CRIT_1,$G$1,CRIT_2,TRUE)&gt;=ROW($A11),INDEX(BDD,SMALL(IF((CRIT_1=$G$1)*(CRIT_2=TRUE),ROW(CRIT_1)),ROW($A11)),COLUMN(D$5)+3),"")</f>
        <v/>
      </c>
      <c r="E16" s="51" t="str">
        <f t="array" aca="1" ref="E16" ca="1">IF(COUNTIFS(CRIT_1,$G$1,CRIT_2,TRUE)&gt;=ROW($A11),INDEX(BDD,SMALL(IF((CRIT_1=$G$1)*(CRIT_2=TRUE),ROW(CRIT_1)),ROW($A11)),COLUMN(E$5)+3),"")</f>
        <v/>
      </c>
      <c r="F16" s="51" t="str">
        <f t="array" aca="1" ref="F16" ca="1">IF(COUNTIFS(CRIT_1,$G$1,CRIT_2,TRUE)&gt;=ROW($A11),INDEX(BDD,SMALL(IF((CRIT_1=$G$1)*(CRIT_2=TRUE),ROW(CRIT_1)),ROW($A11)),COLUMN(F$5)+3),"")</f>
        <v/>
      </c>
      <c r="G16" s="51" t="str">
        <f t="array" aca="1" ref="G16" ca="1">IF(COUNTIFS(CRIT_1,$G$1,CRIT_2,TRUE)&gt;=ROW($A11),INDEX(BDD,SMALL(IF((CRIT_1=$G$1)*(CRIT_2=TRUE),ROW(CRIT_1)),ROW($A11)),COLUMN(G$5)+3),"")</f>
        <v/>
      </c>
      <c r="H16" s="51" t="str">
        <f t="array" aca="1" ref="H16" ca="1">IF(COUNTIFS(CRIT_1,$G$1,CRIT_2,TRUE)&gt;=ROW($A11),INDEX(BDD,SMALL(IF((CRIT_1=$G$1)*(CRIT_2=TRUE),ROW(CRIT_1)),ROW($A11)),COLUMN(H$5)+3),"")</f>
        <v/>
      </c>
      <c r="K16" s="9"/>
    </row>
    <row r="17" spans="1:11" x14ac:dyDescent="0.25">
      <c r="A17" s="15">
        <v>12</v>
      </c>
      <c r="B17" s="51" t="str">
        <f t="array" aca="1" ref="B17" ca="1">IF(COUNTIFS(CRIT_1,$G$1,CRIT_2,TRUE)&gt;=ROW($A12),INDEX(BDD,SMALL(IF((CRIT_1=$G$1)*(CRIT_2=TRUE),ROW(CRIT_1)),ROW($A12)),COLUMN(B$5)+3),"")</f>
        <v/>
      </c>
      <c r="C17" s="51" t="str">
        <f t="array" aca="1" ref="C17" ca="1">IF(COUNTIFS(CRIT_1,$G$1,CRIT_2,TRUE)&gt;=ROW($A12),INDEX(BDD,SMALL(IF((CRIT_1=$G$1)*(CRIT_2=TRUE),ROW(CRIT_1)),ROW($A12)),COLUMN(C$5)+3),"")</f>
        <v/>
      </c>
      <c r="D17" s="51" t="str">
        <f t="array" aca="1" ref="D17" ca="1">IF(COUNTIFS(CRIT_1,$G$1,CRIT_2,TRUE)&gt;=ROW($A12),INDEX(BDD,SMALL(IF((CRIT_1=$G$1)*(CRIT_2=TRUE),ROW(CRIT_1)),ROW($A12)),COLUMN(D$5)+3),"")</f>
        <v/>
      </c>
      <c r="E17" s="51" t="str">
        <f t="array" aca="1" ref="E17" ca="1">IF(COUNTIFS(CRIT_1,$G$1,CRIT_2,TRUE)&gt;=ROW($A12),INDEX(BDD,SMALL(IF((CRIT_1=$G$1)*(CRIT_2=TRUE),ROW(CRIT_1)),ROW($A12)),COLUMN(E$5)+3),"")</f>
        <v/>
      </c>
      <c r="F17" s="51" t="str">
        <f t="array" aca="1" ref="F17" ca="1">IF(COUNTIFS(CRIT_1,$G$1,CRIT_2,TRUE)&gt;=ROW($A12),INDEX(BDD,SMALL(IF((CRIT_1=$G$1)*(CRIT_2=TRUE),ROW(CRIT_1)),ROW($A12)),COLUMN(F$5)+3),"")</f>
        <v/>
      </c>
      <c r="G17" s="51" t="str">
        <f t="array" aca="1" ref="G17" ca="1">IF(COUNTIFS(CRIT_1,$G$1,CRIT_2,TRUE)&gt;=ROW($A12),INDEX(BDD,SMALL(IF((CRIT_1=$G$1)*(CRIT_2=TRUE),ROW(CRIT_1)),ROW($A12)),COLUMN(G$5)+3),"")</f>
        <v/>
      </c>
      <c r="H17" s="51" t="str">
        <f t="array" aca="1" ref="H17" ca="1">IF(COUNTIFS(CRIT_1,$G$1,CRIT_2,TRUE)&gt;=ROW($A12),INDEX(BDD,SMALL(IF((CRIT_1=$G$1)*(CRIT_2=TRUE),ROW(CRIT_1)),ROW($A12)),COLUMN(H$5)+3),"")</f>
        <v/>
      </c>
      <c r="K17" s="9"/>
    </row>
    <row r="18" spans="1:11" x14ac:dyDescent="0.25">
      <c r="A18" s="15">
        <v>13</v>
      </c>
      <c r="B18" s="51" t="str">
        <f t="array" aca="1" ref="B18" ca="1">IF(COUNTIFS(CRIT_1,$G$1,CRIT_2,TRUE)&gt;=ROW($A13),INDEX(BDD,SMALL(IF((CRIT_1=$G$1)*(CRIT_2=TRUE),ROW(CRIT_1)),ROW($A13)),COLUMN(B$5)+3),"")</f>
        <v/>
      </c>
      <c r="C18" s="51" t="str">
        <f t="array" aca="1" ref="C18" ca="1">IF(COUNTIFS(CRIT_1,$G$1,CRIT_2,TRUE)&gt;=ROW($A13),INDEX(BDD,SMALL(IF((CRIT_1=$G$1)*(CRIT_2=TRUE),ROW(CRIT_1)),ROW($A13)),COLUMN(C$5)+3),"")</f>
        <v/>
      </c>
      <c r="D18" s="51" t="str">
        <f t="array" aca="1" ref="D18" ca="1">IF(COUNTIFS(CRIT_1,$G$1,CRIT_2,TRUE)&gt;=ROW($A13),INDEX(BDD,SMALL(IF((CRIT_1=$G$1)*(CRIT_2=TRUE),ROW(CRIT_1)),ROW($A13)),COLUMN(D$5)+3),"")</f>
        <v/>
      </c>
      <c r="E18" s="51" t="str">
        <f t="array" aca="1" ref="E18" ca="1">IF(COUNTIFS(CRIT_1,$G$1,CRIT_2,TRUE)&gt;=ROW($A13),INDEX(BDD,SMALL(IF((CRIT_1=$G$1)*(CRIT_2=TRUE),ROW(CRIT_1)),ROW($A13)),COLUMN(E$5)+3),"")</f>
        <v/>
      </c>
      <c r="F18" s="51" t="str">
        <f t="array" aca="1" ref="F18" ca="1">IF(COUNTIFS(CRIT_1,$G$1,CRIT_2,TRUE)&gt;=ROW($A13),INDEX(BDD,SMALL(IF((CRIT_1=$G$1)*(CRIT_2=TRUE),ROW(CRIT_1)),ROW($A13)),COLUMN(F$5)+3),"")</f>
        <v/>
      </c>
      <c r="G18" s="51" t="str">
        <f t="array" aca="1" ref="G18" ca="1">IF(COUNTIFS(CRIT_1,$G$1,CRIT_2,TRUE)&gt;=ROW($A13),INDEX(BDD,SMALL(IF((CRIT_1=$G$1)*(CRIT_2=TRUE),ROW(CRIT_1)),ROW($A13)),COLUMN(G$5)+3),"")</f>
        <v/>
      </c>
      <c r="H18" s="51" t="str">
        <f t="array" aca="1" ref="H18" ca="1">IF(COUNTIFS(CRIT_1,$G$1,CRIT_2,TRUE)&gt;=ROW($A13),INDEX(BDD,SMALL(IF((CRIT_1=$G$1)*(CRIT_2=TRUE),ROW(CRIT_1)),ROW($A13)),COLUMN(H$5)+3),"")</f>
        <v/>
      </c>
      <c r="K18" s="9"/>
    </row>
    <row r="19" spans="1:11" x14ac:dyDescent="0.25">
      <c r="A19" s="15">
        <v>14</v>
      </c>
      <c r="B19" s="51" t="str">
        <f t="array" aca="1" ref="B19" ca="1">IF(COUNTIFS(CRIT_1,$G$1,CRIT_2,TRUE)&gt;=ROW($A14),INDEX(BDD,SMALL(IF((CRIT_1=$G$1)*(CRIT_2=TRUE),ROW(CRIT_1)),ROW($A14)),COLUMN(B$5)+3),"")</f>
        <v/>
      </c>
      <c r="C19" s="51" t="str">
        <f t="array" aca="1" ref="C19" ca="1">IF(COUNTIFS(CRIT_1,$G$1,CRIT_2,TRUE)&gt;=ROW($A14),INDEX(BDD,SMALL(IF((CRIT_1=$G$1)*(CRIT_2=TRUE),ROW(CRIT_1)),ROW($A14)),COLUMN(C$5)+3),"")</f>
        <v/>
      </c>
      <c r="D19" s="51" t="str">
        <f t="array" aca="1" ref="D19" ca="1">IF(COUNTIFS(CRIT_1,$G$1,CRIT_2,TRUE)&gt;=ROW($A14),INDEX(BDD,SMALL(IF((CRIT_1=$G$1)*(CRIT_2=TRUE),ROW(CRIT_1)),ROW($A14)),COLUMN(D$5)+3),"")</f>
        <v/>
      </c>
      <c r="E19" s="51" t="str">
        <f t="array" aca="1" ref="E19" ca="1">IF(COUNTIFS(CRIT_1,$G$1,CRIT_2,TRUE)&gt;=ROW($A14),INDEX(BDD,SMALL(IF((CRIT_1=$G$1)*(CRIT_2=TRUE),ROW(CRIT_1)),ROW($A14)),COLUMN(E$5)+3),"")</f>
        <v/>
      </c>
      <c r="F19" s="51" t="str">
        <f t="array" aca="1" ref="F19" ca="1">IF(COUNTIFS(CRIT_1,$G$1,CRIT_2,TRUE)&gt;=ROW($A14),INDEX(BDD,SMALL(IF((CRIT_1=$G$1)*(CRIT_2=TRUE),ROW(CRIT_1)),ROW($A14)),COLUMN(F$5)+3),"")</f>
        <v/>
      </c>
      <c r="G19" s="51" t="str">
        <f t="array" aca="1" ref="G19" ca="1">IF(COUNTIFS(CRIT_1,$G$1,CRIT_2,TRUE)&gt;=ROW($A14),INDEX(BDD,SMALL(IF((CRIT_1=$G$1)*(CRIT_2=TRUE),ROW(CRIT_1)),ROW($A14)),COLUMN(G$5)+3),"")</f>
        <v/>
      </c>
      <c r="H19" s="51" t="str">
        <f t="array" aca="1" ref="H19" ca="1">IF(COUNTIFS(CRIT_1,$G$1,CRIT_2,TRUE)&gt;=ROW($A14),INDEX(BDD,SMALL(IF((CRIT_1=$G$1)*(CRIT_2=TRUE),ROW(CRIT_1)),ROW($A14)),COLUMN(H$5)+3),"")</f>
        <v/>
      </c>
      <c r="K19" s="9"/>
    </row>
    <row r="20" spans="1:11" x14ac:dyDescent="0.25">
      <c r="A20" s="15">
        <v>15</v>
      </c>
      <c r="B20" s="51" t="str">
        <f t="array" aca="1" ref="B20" ca="1">IF(COUNTIFS(CRIT_1,$G$1,CRIT_2,TRUE)&gt;=ROW($A15),INDEX(BDD,SMALL(IF((CRIT_1=$G$1)*(CRIT_2=TRUE),ROW(CRIT_1)),ROW($A15)),COLUMN(B$5)+3),"")</f>
        <v/>
      </c>
      <c r="C20" s="51" t="str">
        <f t="array" aca="1" ref="C20" ca="1">IF(COUNTIFS(CRIT_1,$G$1,CRIT_2,TRUE)&gt;=ROW($A15),INDEX(BDD,SMALL(IF((CRIT_1=$G$1)*(CRIT_2=TRUE),ROW(CRIT_1)),ROW($A15)),COLUMN(C$5)+3),"")</f>
        <v/>
      </c>
      <c r="D20" s="51" t="str">
        <f t="array" aca="1" ref="D20" ca="1">IF(COUNTIFS(CRIT_1,$G$1,CRIT_2,TRUE)&gt;=ROW($A15),INDEX(BDD,SMALL(IF((CRIT_1=$G$1)*(CRIT_2=TRUE),ROW(CRIT_1)),ROW($A15)),COLUMN(D$5)+3),"")</f>
        <v/>
      </c>
      <c r="E20" s="51" t="str">
        <f t="array" aca="1" ref="E20" ca="1">IF(COUNTIFS(CRIT_1,$G$1,CRIT_2,TRUE)&gt;=ROW($A15),INDEX(BDD,SMALL(IF((CRIT_1=$G$1)*(CRIT_2=TRUE),ROW(CRIT_1)),ROW($A15)),COLUMN(E$5)+3),"")</f>
        <v/>
      </c>
      <c r="F20" s="51" t="str">
        <f t="array" aca="1" ref="F20" ca="1">IF(COUNTIFS(CRIT_1,$G$1,CRIT_2,TRUE)&gt;=ROW($A15),INDEX(BDD,SMALL(IF((CRIT_1=$G$1)*(CRIT_2=TRUE),ROW(CRIT_1)),ROW($A15)),COLUMN(F$5)+3),"")</f>
        <v/>
      </c>
      <c r="G20" s="51" t="str">
        <f t="array" aca="1" ref="G20" ca="1">IF(COUNTIFS(CRIT_1,$G$1,CRIT_2,TRUE)&gt;=ROW($A15),INDEX(BDD,SMALL(IF((CRIT_1=$G$1)*(CRIT_2=TRUE),ROW(CRIT_1)),ROW($A15)),COLUMN(G$5)+3),"")</f>
        <v/>
      </c>
      <c r="H20" s="51" t="str">
        <f t="array" aca="1" ref="H20" ca="1">IF(COUNTIFS(CRIT_1,$G$1,CRIT_2,TRUE)&gt;=ROW($A15),INDEX(BDD,SMALL(IF((CRIT_1=$G$1)*(CRIT_2=TRUE),ROW(CRIT_1)),ROW($A15)),COLUMN(H$5)+3),"")</f>
        <v/>
      </c>
      <c r="K20" s="9"/>
    </row>
    <row r="21" spans="1:11" x14ac:dyDescent="0.25">
      <c r="A21" s="15">
        <v>16</v>
      </c>
      <c r="B21" s="51" t="str">
        <f t="array" aca="1" ref="B21" ca="1">IF(COUNTIFS(CRIT_1,$G$1,CRIT_2,TRUE)&gt;=ROW($A16),INDEX(BDD,SMALL(IF((CRIT_1=$G$1)*(CRIT_2=TRUE),ROW(CRIT_1)),ROW($A16)),COLUMN(B$5)+3),"")</f>
        <v/>
      </c>
      <c r="C21" s="51" t="str">
        <f t="array" aca="1" ref="C21" ca="1">IF(COUNTIFS(CRIT_1,$G$1,CRIT_2,TRUE)&gt;=ROW($A16),INDEX(BDD,SMALL(IF((CRIT_1=$G$1)*(CRIT_2=TRUE),ROW(CRIT_1)),ROW($A16)),COLUMN(C$5)+3),"")</f>
        <v/>
      </c>
      <c r="D21" s="51" t="str">
        <f t="array" aca="1" ref="D21" ca="1">IF(COUNTIFS(CRIT_1,$G$1,CRIT_2,TRUE)&gt;=ROW($A16),INDEX(BDD,SMALL(IF((CRIT_1=$G$1)*(CRIT_2=TRUE),ROW(CRIT_1)),ROW($A16)),COLUMN(D$5)+3),"")</f>
        <v/>
      </c>
      <c r="E21" s="51" t="str">
        <f t="array" aca="1" ref="E21" ca="1">IF(COUNTIFS(CRIT_1,$G$1,CRIT_2,TRUE)&gt;=ROW($A16),INDEX(BDD,SMALL(IF((CRIT_1=$G$1)*(CRIT_2=TRUE),ROW(CRIT_1)),ROW($A16)),COLUMN(E$5)+3),"")</f>
        <v/>
      </c>
      <c r="F21" s="51" t="str">
        <f t="array" aca="1" ref="F21" ca="1">IF(COUNTIFS(CRIT_1,$G$1,CRIT_2,TRUE)&gt;=ROW($A16),INDEX(BDD,SMALL(IF((CRIT_1=$G$1)*(CRIT_2=TRUE),ROW(CRIT_1)),ROW($A16)),COLUMN(F$5)+3),"")</f>
        <v/>
      </c>
      <c r="G21" s="51" t="str">
        <f t="array" aca="1" ref="G21" ca="1">IF(COUNTIFS(CRIT_1,$G$1,CRIT_2,TRUE)&gt;=ROW($A16),INDEX(BDD,SMALL(IF((CRIT_1=$G$1)*(CRIT_2=TRUE),ROW(CRIT_1)),ROW($A16)),COLUMN(G$5)+3),"")</f>
        <v/>
      </c>
      <c r="H21" s="51" t="str">
        <f t="array" aca="1" ref="H21" ca="1">IF(COUNTIFS(CRIT_1,$G$1,CRIT_2,TRUE)&gt;=ROW($A16),INDEX(BDD,SMALL(IF((CRIT_1=$G$1)*(CRIT_2=TRUE),ROW(CRIT_1)),ROW($A16)),COLUMN(H$5)+3),"")</f>
        <v/>
      </c>
      <c r="K21" s="9"/>
    </row>
    <row r="22" spans="1:11" x14ac:dyDescent="0.25">
      <c r="A22" s="15">
        <v>17</v>
      </c>
      <c r="B22" s="51" t="str">
        <f t="array" aca="1" ref="B22" ca="1">IF(COUNTIFS(CRIT_1,$G$1,CRIT_2,TRUE)&gt;=ROW($A17),INDEX(BDD,SMALL(IF((CRIT_1=$G$1)*(CRIT_2=TRUE),ROW(CRIT_1)),ROW($A17)),COLUMN(B$5)+3),"")</f>
        <v/>
      </c>
      <c r="C22" s="51" t="str">
        <f t="array" aca="1" ref="C22" ca="1">IF(COUNTIFS(CRIT_1,$G$1,CRIT_2,TRUE)&gt;=ROW($A17),INDEX(BDD,SMALL(IF((CRIT_1=$G$1)*(CRIT_2=TRUE),ROW(CRIT_1)),ROW($A17)),COLUMN(C$5)+3),"")</f>
        <v/>
      </c>
      <c r="D22" s="51" t="str">
        <f t="array" aca="1" ref="D22" ca="1">IF(COUNTIFS(CRIT_1,$G$1,CRIT_2,TRUE)&gt;=ROW($A17),INDEX(BDD,SMALL(IF((CRIT_1=$G$1)*(CRIT_2=TRUE),ROW(CRIT_1)),ROW($A17)),COLUMN(D$5)+3),"")</f>
        <v/>
      </c>
      <c r="E22" s="51" t="str">
        <f t="array" aca="1" ref="E22" ca="1">IF(COUNTIFS(CRIT_1,$G$1,CRIT_2,TRUE)&gt;=ROW($A17),INDEX(BDD,SMALL(IF((CRIT_1=$G$1)*(CRIT_2=TRUE),ROW(CRIT_1)),ROW($A17)),COLUMN(E$5)+3),"")</f>
        <v/>
      </c>
      <c r="F22" s="51" t="str">
        <f t="array" aca="1" ref="F22" ca="1">IF(COUNTIFS(CRIT_1,$G$1,CRIT_2,TRUE)&gt;=ROW($A17),INDEX(BDD,SMALL(IF((CRIT_1=$G$1)*(CRIT_2=TRUE),ROW(CRIT_1)),ROW($A17)),COLUMN(F$5)+3),"")</f>
        <v/>
      </c>
      <c r="G22" s="51" t="str">
        <f t="array" aca="1" ref="G22" ca="1">IF(COUNTIFS(CRIT_1,$G$1,CRIT_2,TRUE)&gt;=ROW($A17),INDEX(BDD,SMALL(IF((CRIT_1=$G$1)*(CRIT_2=TRUE),ROW(CRIT_1)),ROW($A17)),COLUMN(G$5)+3),"")</f>
        <v/>
      </c>
      <c r="H22" s="51" t="str">
        <f t="array" aca="1" ref="H22" ca="1">IF(COUNTIFS(CRIT_1,$G$1,CRIT_2,TRUE)&gt;=ROW($A17),INDEX(BDD,SMALL(IF((CRIT_1=$G$1)*(CRIT_2=TRUE),ROW(CRIT_1)),ROW($A17)),COLUMN(H$5)+3),"")</f>
        <v/>
      </c>
      <c r="K22" s="9"/>
    </row>
    <row r="23" spans="1:11" x14ac:dyDescent="0.25">
      <c r="A23" s="15">
        <v>18</v>
      </c>
      <c r="B23" s="51" t="str">
        <f t="array" aca="1" ref="B23" ca="1">IF(COUNTIFS(CRIT_1,$G$1,CRIT_2,TRUE)&gt;=ROW($A18),INDEX(BDD,SMALL(IF((CRIT_1=$G$1)*(CRIT_2=TRUE),ROW(CRIT_1)),ROW($A18)),COLUMN(B$5)+3),"")</f>
        <v/>
      </c>
      <c r="C23" s="51" t="str">
        <f t="array" aca="1" ref="C23" ca="1">IF(COUNTIFS(CRIT_1,$G$1,CRIT_2,TRUE)&gt;=ROW($A18),INDEX(BDD,SMALL(IF((CRIT_1=$G$1)*(CRIT_2=TRUE),ROW(CRIT_1)),ROW($A18)),COLUMN(C$5)+3),"")</f>
        <v/>
      </c>
      <c r="D23" s="51" t="str">
        <f t="array" aca="1" ref="D23" ca="1">IF(COUNTIFS(CRIT_1,$G$1,CRIT_2,TRUE)&gt;=ROW($A18),INDEX(BDD,SMALL(IF((CRIT_1=$G$1)*(CRIT_2=TRUE),ROW(CRIT_1)),ROW($A18)),COLUMN(D$5)+3),"")</f>
        <v/>
      </c>
      <c r="E23" s="51" t="str">
        <f t="array" aca="1" ref="E23" ca="1">IF(COUNTIFS(CRIT_1,$G$1,CRIT_2,TRUE)&gt;=ROW($A18),INDEX(BDD,SMALL(IF((CRIT_1=$G$1)*(CRIT_2=TRUE),ROW(CRIT_1)),ROW($A18)),COLUMN(E$5)+3),"")</f>
        <v/>
      </c>
      <c r="F23" s="51" t="str">
        <f t="array" aca="1" ref="F23" ca="1">IF(COUNTIFS(CRIT_1,$G$1,CRIT_2,TRUE)&gt;=ROW($A18),INDEX(BDD,SMALL(IF((CRIT_1=$G$1)*(CRIT_2=TRUE),ROW(CRIT_1)),ROW($A18)),COLUMN(F$5)+3),"")</f>
        <v/>
      </c>
      <c r="G23" s="51" t="str">
        <f t="array" aca="1" ref="G23" ca="1">IF(COUNTIFS(CRIT_1,$G$1,CRIT_2,TRUE)&gt;=ROW($A18),INDEX(BDD,SMALL(IF((CRIT_1=$G$1)*(CRIT_2=TRUE),ROW(CRIT_1)),ROW($A18)),COLUMN(G$5)+3),"")</f>
        <v/>
      </c>
      <c r="H23" s="51" t="str">
        <f t="array" aca="1" ref="H23" ca="1">IF(COUNTIFS(CRIT_1,$G$1,CRIT_2,TRUE)&gt;=ROW($A18),INDEX(BDD,SMALL(IF((CRIT_1=$G$1)*(CRIT_2=TRUE),ROW(CRIT_1)),ROW($A18)),COLUMN(H$5)+3),"")</f>
        <v/>
      </c>
      <c r="K23" s="9"/>
    </row>
    <row r="24" spans="1:11" x14ac:dyDescent="0.25">
      <c r="A24" s="15">
        <v>19</v>
      </c>
      <c r="B24" s="51" t="str">
        <f t="array" aca="1" ref="B24" ca="1">IF(COUNTIFS(CRIT_1,$G$1,CRIT_2,TRUE)&gt;=ROW($A19),INDEX(BDD,SMALL(IF((CRIT_1=$G$1)*(CRIT_2=TRUE),ROW(CRIT_1)),ROW($A19)),COLUMN(B$5)+3),"")</f>
        <v/>
      </c>
      <c r="C24" s="51" t="str">
        <f t="array" aca="1" ref="C24" ca="1">IF(COUNTIFS(CRIT_1,$G$1,CRIT_2,TRUE)&gt;=ROW($A19),INDEX(BDD,SMALL(IF((CRIT_1=$G$1)*(CRIT_2=TRUE),ROW(CRIT_1)),ROW($A19)),COLUMN(C$5)+3),"")</f>
        <v/>
      </c>
      <c r="D24" s="51" t="str">
        <f t="array" aca="1" ref="D24" ca="1">IF(COUNTIFS(CRIT_1,$G$1,CRIT_2,TRUE)&gt;=ROW($A19),INDEX(BDD,SMALL(IF((CRIT_1=$G$1)*(CRIT_2=TRUE),ROW(CRIT_1)),ROW($A19)),COLUMN(D$5)+3),"")</f>
        <v/>
      </c>
      <c r="E24" s="51" t="str">
        <f t="array" aca="1" ref="E24" ca="1">IF(COUNTIFS(CRIT_1,$G$1,CRIT_2,TRUE)&gt;=ROW($A19),INDEX(BDD,SMALL(IF((CRIT_1=$G$1)*(CRIT_2=TRUE),ROW(CRIT_1)),ROW($A19)),COLUMN(E$5)+3),"")</f>
        <v/>
      </c>
      <c r="F24" s="51" t="str">
        <f t="array" aca="1" ref="F24" ca="1">IF(COUNTIFS(CRIT_1,$G$1,CRIT_2,TRUE)&gt;=ROW($A19),INDEX(BDD,SMALL(IF((CRIT_1=$G$1)*(CRIT_2=TRUE),ROW(CRIT_1)),ROW($A19)),COLUMN(F$5)+3),"")</f>
        <v/>
      </c>
      <c r="G24" s="51" t="str">
        <f t="array" aca="1" ref="G24" ca="1">IF(COUNTIFS(CRIT_1,$G$1,CRIT_2,TRUE)&gt;=ROW($A19),INDEX(BDD,SMALL(IF((CRIT_1=$G$1)*(CRIT_2=TRUE),ROW(CRIT_1)),ROW($A19)),COLUMN(G$5)+3),"")</f>
        <v/>
      </c>
      <c r="H24" s="51" t="str">
        <f t="array" aca="1" ref="H24" ca="1">IF(COUNTIFS(CRIT_1,$G$1,CRIT_2,TRUE)&gt;=ROW($A19),INDEX(BDD,SMALL(IF((CRIT_1=$G$1)*(CRIT_2=TRUE),ROW(CRIT_1)),ROW($A19)),COLUMN(H$5)+3),"")</f>
        <v/>
      </c>
      <c r="K24" s="9"/>
    </row>
    <row r="25" spans="1:11" x14ac:dyDescent="0.25">
      <c r="A25" s="15">
        <v>20</v>
      </c>
      <c r="B25" s="51" t="str">
        <f t="array" aca="1" ref="B25" ca="1">IF(COUNTIFS(CRIT_1,$G$1,CRIT_2,TRUE)&gt;=ROW($A20),INDEX(BDD,SMALL(IF((CRIT_1=$G$1)*(CRIT_2=TRUE),ROW(CRIT_1)),ROW($A20)),COLUMN(B$5)+3),"")</f>
        <v/>
      </c>
      <c r="C25" s="51" t="str">
        <f t="array" aca="1" ref="C25" ca="1">IF(COUNTIFS(CRIT_1,$G$1,CRIT_2,TRUE)&gt;=ROW($A20),INDEX(BDD,SMALL(IF((CRIT_1=$G$1)*(CRIT_2=TRUE),ROW(CRIT_1)),ROW($A20)),COLUMN(C$5)+3),"")</f>
        <v/>
      </c>
      <c r="D25" s="51" t="str">
        <f t="array" aca="1" ref="D25" ca="1">IF(COUNTIFS(CRIT_1,$G$1,CRIT_2,TRUE)&gt;=ROW($A20),INDEX(BDD,SMALL(IF((CRIT_1=$G$1)*(CRIT_2=TRUE),ROW(CRIT_1)),ROW($A20)),COLUMN(D$5)+3),"")</f>
        <v/>
      </c>
      <c r="E25" s="51" t="str">
        <f t="array" aca="1" ref="E25" ca="1">IF(COUNTIFS(CRIT_1,$G$1,CRIT_2,TRUE)&gt;=ROW($A20),INDEX(BDD,SMALL(IF((CRIT_1=$G$1)*(CRIT_2=TRUE),ROW(CRIT_1)),ROW($A20)),COLUMN(E$5)+3),"")</f>
        <v/>
      </c>
      <c r="F25" s="51" t="str">
        <f t="array" aca="1" ref="F25" ca="1">IF(COUNTIFS(CRIT_1,$G$1,CRIT_2,TRUE)&gt;=ROW($A20),INDEX(BDD,SMALL(IF((CRIT_1=$G$1)*(CRIT_2=TRUE),ROW(CRIT_1)),ROW($A20)),COLUMN(F$5)+3),"")</f>
        <v/>
      </c>
      <c r="G25" s="51" t="str">
        <f t="array" aca="1" ref="G25" ca="1">IF(COUNTIFS(CRIT_1,$G$1,CRIT_2,TRUE)&gt;=ROW($A20),INDEX(BDD,SMALL(IF((CRIT_1=$G$1)*(CRIT_2=TRUE),ROW(CRIT_1)),ROW($A20)),COLUMN(G$5)+3),"")</f>
        <v/>
      </c>
      <c r="H25" s="51" t="str">
        <f t="array" aca="1" ref="H25" ca="1">IF(COUNTIFS(CRIT_1,$G$1,CRIT_2,TRUE)&gt;=ROW($A20),INDEX(BDD,SMALL(IF((CRIT_1=$G$1)*(CRIT_2=TRUE),ROW(CRIT_1)),ROW($A20)),COLUMN(H$5)+3),"")</f>
        <v/>
      </c>
      <c r="K25" s="9"/>
    </row>
    <row r="26" spans="1:11" x14ac:dyDescent="0.25">
      <c r="A26" s="15">
        <v>21</v>
      </c>
      <c r="B26" s="51" t="str">
        <f t="array" aca="1" ref="B26" ca="1">IF(COUNTIFS(CRIT_1,$G$1,CRIT_2,TRUE)&gt;=ROW($A21),INDEX(BDD,SMALL(IF((CRIT_1=$G$1)*(CRIT_2=TRUE),ROW(CRIT_1)),ROW($A21)),COLUMN(B$5)+3),"")</f>
        <v/>
      </c>
      <c r="C26" s="51" t="str">
        <f t="array" aca="1" ref="C26" ca="1">IF(COUNTIFS(CRIT_1,$G$1,CRIT_2,TRUE)&gt;=ROW($A21),INDEX(BDD,SMALL(IF((CRIT_1=$G$1)*(CRIT_2=TRUE),ROW(CRIT_1)),ROW($A21)),COLUMN(C$5)+3),"")</f>
        <v/>
      </c>
      <c r="D26" s="51" t="str">
        <f t="array" aca="1" ref="D26" ca="1">IF(COUNTIFS(CRIT_1,$G$1,CRIT_2,TRUE)&gt;=ROW($A21),INDEX(BDD,SMALL(IF((CRIT_1=$G$1)*(CRIT_2=TRUE),ROW(CRIT_1)),ROW($A21)),COLUMN(D$5)+3),"")</f>
        <v/>
      </c>
      <c r="E26" s="51" t="str">
        <f t="array" aca="1" ref="E26" ca="1">IF(COUNTIFS(CRIT_1,$G$1,CRIT_2,TRUE)&gt;=ROW($A21),INDEX(BDD,SMALL(IF((CRIT_1=$G$1)*(CRIT_2=TRUE),ROW(CRIT_1)),ROW($A21)),COLUMN(E$5)+3),"")</f>
        <v/>
      </c>
      <c r="F26" s="51" t="str">
        <f t="array" aca="1" ref="F26" ca="1">IF(COUNTIFS(CRIT_1,$G$1,CRIT_2,TRUE)&gt;=ROW($A21),INDEX(BDD,SMALL(IF((CRIT_1=$G$1)*(CRIT_2=TRUE),ROW(CRIT_1)),ROW($A21)),COLUMN(F$5)+3),"")</f>
        <v/>
      </c>
      <c r="G26" s="51" t="str">
        <f t="array" aca="1" ref="G26" ca="1">IF(COUNTIFS(CRIT_1,$G$1,CRIT_2,TRUE)&gt;=ROW($A21),INDEX(BDD,SMALL(IF((CRIT_1=$G$1)*(CRIT_2=TRUE),ROW(CRIT_1)),ROW($A21)),COLUMN(G$5)+3),"")</f>
        <v/>
      </c>
      <c r="H26" s="51" t="str">
        <f t="array" aca="1" ref="H26" ca="1">IF(COUNTIFS(CRIT_1,$G$1,CRIT_2,TRUE)&gt;=ROW($A21),INDEX(BDD,SMALL(IF((CRIT_1=$G$1)*(CRIT_2=TRUE),ROW(CRIT_1)),ROW($A21)),COLUMN(H$5)+3),"")</f>
        <v/>
      </c>
      <c r="K26" s="9"/>
    </row>
    <row r="27" spans="1:11" x14ac:dyDescent="0.25">
      <c r="A27" s="15">
        <v>22</v>
      </c>
      <c r="B27" s="51" t="str">
        <f t="array" aca="1" ref="B27" ca="1">IF(COUNTIFS(CRIT_1,$G$1,CRIT_2,TRUE)&gt;=ROW($A22),INDEX(BDD,SMALL(IF((CRIT_1=$G$1)*(CRIT_2=TRUE),ROW(CRIT_1)),ROW($A22)),COLUMN(B$5)+3),"")</f>
        <v/>
      </c>
      <c r="C27" s="51" t="str">
        <f t="array" aca="1" ref="C27" ca="1">IF(COUNTIFS(CRIT_1,$G$1,CRIT_2,TRUE)&gt;=ROW($A22),INDEX(BDD,SMALL(IF((CRIT_1=$G$1)*(CRIT_2=TRUE),ROW(CRIT_1)),ROW($A22)),COLUMN(C$5)+3),"")</f>
        <v/>
      </c>
      <c r="D27" s="51" t="str">
        <f t="array" aca="1" ref="D27" ca="1">IF(COUNTIFS(CRIT_1,$G$1,CRIT_2,TRUE)&gt;=ROW($A22),INDEX(BDD,SMALL(IF((CRIT_1=$G$1)*(CRIT_2=TRUE),ROW(CRIT_1)),ROW($A22)),COLUMN(D$5)+3),"")</f>
        <v/>
      </c>
      <c r="E27" s="51" t="str">
        <f t="array" aca="1" ref="E27" ca="1">IF(COUNTIFS(CRIT_1,$G$1,CRIT_2,TRUE)&gt;=ROW($A22),INDEX(BDD,SMALL(IF((CRIT_1=$G$1)*(CRIT_2=TRUE),ROW(CRIT_1)),ROW($A22)),COLUMN(E$5)+3),"")</f>
        <v/>
      </c>
      <c r="F27" s="51" t="str">
        <f t="array" aca="1" ref="F27" ca="1">IF(COUNTIFS(CRIT_1,$G$1,CRIT_2,TRUE)&gt;=ROW($A22),INDEX(BDD,SMALL(IF((CRIT_1=$G$1)*(CRIT_2=TRUE),ROW(CRIT_1)),ROW($A22)),COLUMN(F$5)+3),"")</f>
        <v/>
      </c>
      <c r="G27" s="51" t="str">
        <f t="array" aca="1" ref="G27" ca="1">IF(COUNTIFS(CRIT_1,$G$1,CRIT_2,TRUE)&gt;=ROW($A22),INDEX(BDD,SMALL(IF((CRIT_1=$G$1)*(CRIT_2=TRUE),ROW(CRIT_1)),ROW($A22)),COLUMN(G$5)+3),"")</f>
        <v/>
      </c>
      <c r="H27" s="51" t="str">
        <f t="array" aca="1" ref="H27" ca="1">IF(COUNTIFS(CRIT_1,$G$1,CRIT_2,TRUE)&gt;=ROW($A22),INDEX(BDD,SMALL(IF((CRIT_1=$G$1)*(CRIT_2=TRUE),ROW(CRIT_1)),ROW($A22)),COLUMN(H$5)+3),"")</f>
        <v/>
      </c>
      <c r="K27" s="9"/>
    </row>
    <row r="28" spans="1:11" x14ac:dyDescent="0.25">
      <c r="A28" s="15">
        <v>23</v>
      </c>
      <c r="B28" s="51" t="str">
        <f t="array" aca="1" ref="B28" ca="1">IF(COUNTIFS(CRIT_1,$G$1,CRIT_2,TRUE)&gt;=ROW($A23),INDEX(BDD,SMALL(IF((CRIT_1=$G$1)*(CRIT_2=TRUE),ROW(CRIT_1)),ROW($A23)),COLUMN(B$5)+3),"")</f>
        <v/>
      </c>
      <c r="C28" s="51" t="str">
        <f t="array" aca="1" ref="C28" ca="1">IF(COUNTIFS(CRIT_1,$G$1,CRIT_2,TRUE)&gt;=ROW($A23),INDEX(BDD,SMALL(IF((CRIT_1=$G$1)*(CRIT_2=TRUE),ROW(CRIT_1)),ROW($A23)),COLUMN(C$5)+3),"")</f>
        <v/>
      </c>
      <c r="D28" s="51" t="str">
        <f t="array" aca="1" ref="D28" ca="1">IF(COUNTIFS(CRIT_1,$G$1,CRIT_2,TRUE)&gt;=ROW($A23),INDEX(BDD,SMALL(IF((CRIT_1=$G$1)*(CRIT_2=TRUE),ROW(CRIT_1)),ROW($A23)),COLUMN(D$5)+3),"")</f>
        <v/>
      </c>
      <c r="E28" s="51" t="str">
        <f t="array" aca="1" ref="E28" ca="1">IF(COUNTIFS(CRIT_1,$G$1,CRIT_2,TRUE)&gt;=ROW($A23),INDEX(BDD,SMALL(IF((CRIT_1=$G$1)*(CRIT_2=TRUE),ROW(CRIT_1)),ROW($A23)),COLUMN(E$5)+3),"")</f>
        <v/>
      </c>
      <c r="F28" s="51" t="str">
        <f t="array" aca="1" ref="F28" ca="1">IF(COUNTIFS(CRIT_1,$G$1,CRIT_2,TRUE)&gt;=ROW($A23),INDEX(BDD,SMALL(IF((CRIT_1=$G$1)*(CRIT_2=TRUE),ROW(CRIT_1)),ROW($A23)),COLUMN(F$5)+3),"")</f>
        <v/>
      </c>
      <c r="G28" s="51" t="str">
        <f t="array" aca="1" ref="G28" ca="1">IF(COUNTIFS(CRIT_1,$G$1,CRIT_2,TRUE)&gt;=ROW($A23),INDEX(BDD,SMALL(IF((CRIT_1=$G$1)*(CRIT_2=TRUE),ROW(CRIT_1)),ROW($A23)),COLUMN(G$5)+3),"")</f>
        <v/>
      </c>
      <c r="H28" s="51" t="str">
        <f t="array" aca="1" ref="H28" ca="1">IF(COUNTIFS(CRIT_1,$G$1,CRIT_2,TRUE)&gt;=ROW($A23),INDEX(BDD,SMALL(IF((CRIT_1=$G$1)*(CRIT_2=TRUE),ROW(CRIT_1)),ROW($A23)),COLUMN(H$5)+3),"")</f>
        <v/>
      </c>
      <c r="K28" s="9"/>
    </row>
    <row r="29" spans="1:11" x14ac:dyDescent="0.25">
      <c r="A29" s="15">
        <v>24</v>
      </c>
      <c r="B29" s="51" t="str">
        <f t="array" aca="1" ref="B29" ca="1">IF(COUNTIFS(CRIT_1,$G$1,CRIT_2,TRUE)&gt;=ROW($A24),INDEX(BDD,SMALL(IF((CRIT_1=$G$1)*(CRIT_2=TRUE),ROW(CRIT_1)),ROW($A24)),COLUMN(B$5)+3),"")</f>
        <v/>
      </c>
      <c r="C29" s="51" t="str">
        <f t="array" aca="1" ref="C29" ca="1">IF(COUNTIFS(CRIT_1,$G$1,CRIT_2,TRUE)&gt;=ROW($A24),INDEX(BDD,SMALL(IF((CRIT_1=$G$1)*(CRIT_2=TRUE),ROW(CRIT_1)),ROW($A24)),COLUMN(C$5)+3),"")</f>
        <v/>
      </c>
      <c r="D29" s="51" t="str">
        <f t="array" aca="1" ref="D29" ca="1">IF(COUNTIFS(CRIT_1,$G$1,CRIT_2,TRUE)&gt;=ROW($A24),INDEX(BDD,SMALL(IF((CRIT_1=$G$1)*(CRIT_2=TRUE),ROW(CRIT_1)),ROW($A24)),COLUMN(D$5)+3),"")</f>
        <v/>
      </c>
      <c r="E29" s="51" t="str">
        <f t="array" aca="1" ref="E29" ca="1">IF(COUNTIFS(CRIT_1,$G$1,CRIT_2,TRUE)&gt;=ROW($A24),INDEX(BDD,SMALL(IF((CRIT_1=$G$1)*(CRIT_2=TRUE),ROW(CRIT_1)),ROW($A24)),COLUMN(E$5)+3),"")</f>
        <v/>
      </c>
      <c r="F29" s="51" t="str">
        <f t="array" aca="1" ref="F29" ca="1">IF(COUNTIFS(CRIT_1,$G$1,CRIT_2,TRUE)&gt;=ROW($A24),INDEX(BDD,SMALL(IF((CRIT_1=$G$1)*(CRIT_2=TRUE),ROW(CRIT_1)),ROW($A24)),COLUMN(F$5)+3),"")</f>
        <v/>
      </c>
      <c r="G29" s="51" t="str">
        <f t="array" aca="1" ref="G29" ca="1">IF(COUNTIFS(CRIT_1,$G$1,CRIT_2,TRUE)&gt;=ROW($A24),INDEX(BDD,SMALL(IF((CRIT_1=$G$1)*(CRIT_2=TRUE),ROW(CRIT_1)),ROW($A24)),COLUMN(G$5)+3),"")</f>
        <v/>
      </c>
      <c r="H29" s="51" t="str">
        <f t="array" aca="1" ref="H29" ca="1">IF(COUNTIFS(CRIT_1,$G$1,CRIT_2,TRUE)&gt;=ROW($A24),INDEX(BDD,SMALL(IF((CRIT_1=$G$1)*(CRIT_2=TRUE),ROW(CRIT_1)),ROW($A24)),COLUMN(H$5)+3),"")</f>
        <v/>
      </c>
      <c r="K29" s="9"/>
    </row>
    <row r="30" spans="1:11" x14ac:dyDescent="0.25">
      <c r="A30" s="15">
        <v>25</v>
      </c>
      <c r="B30" s="51" t="str">
        <f t="array" aca="1" ref="B30" ca="1">IF(COUNTIFS(CRIT_1,$G$1,CRIT_2,TRUE)&gt;=ROW($A25),INDEX(BDD,SMALL(IF((CRIT_1=$G$1)*(CRIT_2=TRUE),ROW(CRIT_1)),ROW($A25)),COLUMN(B$5)+3),"")</f>
        <v/>
      </c>
      <c r="C30" s="51" t="str">
        <f t="array" aca="1" ref="C30" ca="1">IF(COUNTIFS(CRIT_1,$G$1,CRIT_2,TRUE)&gt;=ROW($A25),INDEX(BDD,SMALL(IF((CRIT_1=$G$1)*(CRIT_2=TRUE),ROW(CRIT_1)),ROW($A25)),COLUMN(C$5)+3),"")</f>
        <v/>
      </c>
      <c r="D30" s="51" t="str">
        <f t="array" aca="1" ref="D30" ca="1">IF(COUNTIFS(CRIT_1,$G$1,CRIT_2,TRUE)&gt;=ROW($A25),INDEX(BDD,SMALL(IF((CRIT_1=$G$1)*(CRIT_2=TRUE),ROW(CRIT_1)),ROW($A25)),COLUMN(D$5)+3),"")</f>
        <v/>
      </c>
      <c r="E30" s="51" t="str">
        <f t="array" aca="1" ref="E30" ca="1">IF(COUNTIFS(CRIT_1,$G$1,CRIT_2,TRUE)&gt;=ROW($A25),INDEX(BDD,SMALL(IF((CRIT_1=$G$1)*(CRIT_2=TRUE),ROW(CRIT_1)),ROW($A25)),COLUMN(E$5)+3),"")</f>
        <v/>
      </c>
      <c r="F30" s="51" t="str">
        <f t="array" aca="1" ref="F30" ca="1">IF(COUNTIFS(CRIT_1,$G$1,CRIT_2,TRUE)&gt;=ROW($A25),INDEX(BDD,SMALL(IF((CRIT_1=$G$1)*(CRIT_2=TRUE),ROW(CRIT_1)),ROW($A25)),COLUMN(F$5)+3),"")</f>
        <v/>
      </c>
      <c r="G30" s="51" t="str">
        <f t="array" aca="1" ref="G30" ca="1">IF(COUNTIFS(CRIT_1,$G$1,CRIT_2,TRUE)&gt;=ROW($A25),INDEX(BDD,SMALL(IF((CRIT_1=$G$1)*(CRIT_2=TRUE),ROW(CRIT_1)),ROW($A25)),COLUMN(G$5)+3),"")</f>
        <v/>
      </c>
      <c r="H30" s="51" t="str">
        <f t="array" aca="1" ref="H30" ca="1">IF(COUNTIFS(CRIT_1,$G$1,CRIT_2,TRUE)&gt;=ROW($A25),INDEX(BDD,SMALL(IF((CRIT_1=$G$1)*(CRIT_2=TRUE),ROW(CRIT_1)),ROW($A25)),COLUMN(H$5)+3),"")</f>
        <v/>
      </c>
      <c r="K30" s="9"/>
    </row>
    <row r="31" spans="1:11" x14ac:dyDescent="0.25">
      <c r="A31" s="42"/>
      <c r="B31" s="28" t="s">
        <v>29</v>
      </c>
      <c r="C31" s="28"/>
      <c r="D31" s="28"/>
      <c r="E31" s="28"/>
      <c r="F31" s="28"/>
      <c r="G31" s="28"/>
      <c r="H31" s="29"/>
      <c r="K31" s="9"/>
    </row>
    <row r="32" spans="1:11" x14ac:dyDescent="0.25">
      <c r="A32" s="43"/>
      <c r="B32" s="11" t="s">
        <v>30</v>
      </c>
      <c r="C32" s="11" t="s">
        <v>22</v>
      </c>
      <c r="D32" s="11" t="s">
        <v>7</v>
      </c>
      <c r="E32" s="11" t="s">
        <v>8</v>
      </c>
      <c r="F32" s="11" t="s">
        <v>9</v>
      </c>
      <c r="G32" s="11" t="s">
        <v>10</v>
      </c>
      <c r="H32" s="13" t="s">
        <v>11</v>
      </c>
      <c r="K32" s="9"/>
    </row>
    <row r="33" spans="1:11" x14ac:dyDescent="0.25">
      <c r="A33" s="16">
        <v>1</v>
      </c>
      <c r="B33" s="2" t="str">
        <f t="array" aca="1" ref="B33" ca="1">IF(COUNTIFS(CRIT_1,$G$1,CRIT_2,FALSE)&gt;=ROW($A1),INDEX(BDD,SMALL(IF((CRIT_1=$G$1)*(CRIT_2=FALSE),ROW(CRIT_1)),ROW($A1)),COLUMN(B$5)+3),"")</f>
        <v>c'taine flam</v>
      </c>
      <c r="C33" s="2" t="str">
        <f t="array" aca="1" ref="C33" ca="1">IF(COUNTIFS(CRIT_1,$G$1,CRIT_2,FALSE)&gt;=ROW($A1),INDEX(BDD,SMALL(IF((CRIT_1=$G$1)*(CRIT_2=FALSE),ROW(CRIT_1)),ROW($A1)),COLUMN(C$5)+3),"")</f>
        <v>314</v>
      </c>
      <c r="D33" s="2" t="str">
        <f t="array" aca="1" ref="D33" ca="1">IF(COUNTIFS(CRIT_1,$G$1,CRIT_2,FALSE)&gt;=ROW($A1),INDEX(BDD,SMALL(IF((CRIT_1=$G$1)*(CRIT_2=FALSE),ROW(CRIT_1)),ROW($A1)),COLUMN(D$5)+3),"")</f>
        <v>1</v>
      </c>
      <c r="E33" s="2" t="str">
        <f t="array" aca="1" ref="E33" ca="1">IF(COUNTIFS(CRIT_1,$G$1,CRIT_2,FALSE)&gt;=ROW($A1),INDEX(BDD,SMALL(IF((CRIT_1=$G$1)*(CRIT_2=FALSE),ROW(CRIT_1)),ROW($A1)),COLUMN(E$5)+3),"")</f>
        <v>0</v>
      </c>
      <c r="F33" s="2" t="str">
        <f t="array" aca="1" ref="F33" ca="1">IF(COUNTIFS(CRIT_1,$G$1,CRIT_2,FALSE)&gt;=ROW($A1),INDEX(BDD,SMALL(IF((CRIT_1=$G$1)*(CRIT_2=FALSE),ROW(CRIT_1)),ROW($A1)),COLUMN(F$5)+3),"")</f>
        <v>0</v>
      </c>
      <c r="G33" s="2" t="str">
        <f t="array" aca="1" ref="G33" ca="1">IF(COUNTIFS(CRIT_1,$G$1,CRIT_2,FALSE)&gt;=ROW($A1),INDEX(BDD,SMALL(IF((CRIT_1=$G$1)*(CRIT_2=FALSE),ROW(CRIT_1)),ROW($A1)),COLUMN(G$5)+3),"")</f>
        <v>0</v>
      </c>
      <c r="H33" s="2" t="str">
        <f t="array" aca="1" ref="H33" ca="1">IF(COUNTIFS(CRIT_1,$G$1,CRIT_2,FALSE)&gt;=ROW($A1),INDEX(BDD,SMALL(IF((CRIT_1=$G$1)*(CRIT_2=FALSE),ROW(CRIT_1)),ROW($A1)),COLUMN(H$5)+3),"")</f>
        <v>0</v>
      </c>
      <c r="K33" s="9"/>
    </row>
    <row r="34" spans="1:11" x14ac:dyDescent="0.25">
      <c r="A34" s="16">
        <v>2</v>
      </c>
      <c r="B34" s="2" t="str">
        <f t="array" aca="1" ref="B34" ca="1">IF(COUNTIFS(CRIT_1,$G$1,CRIT_2,FALSE)&gt;=ROW($A2),INDEX(BDD,SMALL(IF((CRIT_1=$G$1)*(CRIT_2=FALSE),ROW(CRIT_1)),ROW($A2)),COLUMN(B$5)+3),"")</f>
        <v/>
      </c>
      <c r="C34" s="2" t="str">
        <f t="array" aca="1" ref="C34" ca="1">IF(COUNTIFS(CRIT_1,$G$1,CRIT_2,FALSE)&gt;=ROW($A2),INDEX(BDD,SMALL(IF((CRIT_1=$G$1)*(CRIT_2=FALSE),ROW(CRIT_1)),ROW($A2)),COLUMN(C$5)+3),"")</f>
        <v/>
      </c>
      <c r="D34" s="2" t="str">
        <f t="array" aca="1" ref="D34" ca="1">IF(COUNTIFS(CRIT_1,$G$1,CRIT_2,FALSE)&gt;=ROW($A2),INDEX(BDD,SMALL(IF((CRIT_1=$G$1)*(CRIT_2=FALSE),ROW(CRIT_1)),ROW($A2)),COLUMN(D$5)+3),"")</f>
        <v/>
      </c>
      <c r="E34" s="2" t="str">
        <f t="array" aca="1" ref="E34" ca="1">IF(COUNTIFS(CRIT_1,$G$1,CRIT_2,FALSE)&gt;=ROW($A2),INDEX(BDD,SMALL(IF((CRIT_1=$G$1)*(CRIT_2=FALSE),ROW(CRIT_1)),ROW($A2)),COLUMN(E$5)+3),"")</f>
        <v/>
      </c>
      <c r="F34" s="2" t="str">
        <f t="array" aca="1" ref="F34" ca="1">IF(COUNTIFS(CRIT_1,$G$1,CRIT_2,FALSE)&gt;=ROW($A2),INDEX(BDD,SMALL(IF((CRIT_1=$G$1)*(CRIT_2=FALSE),ROW(CRIT_1)),ROW($A2)),COLUMN(F$5)+3),"")</f>
        <v/>
      </c>
      <c r="G34" s="2" t="str">
        <f t="array" aca="1" ref="G34" ca="1">IF(COUNTIFS(CRIT_1,$G$1,CRIT_2,FALSE)&gt;=ROW($A2),INDEX(BDD,SMALL(IF((CRIT_1=$G$1)*(CRIT_2=FALSE),ROW(CRIT_1)),ROW($A2)),COLUMN(G$5)+3),"")</f>
        <v/>
      </c>
      <c r="H34" s="2" t="str">
        <f t="array" aca="1" ref="H34" ca="1">IF(COUNTIFS(CRIT_1,$G$1,CRIT_2,FALSE)&gt;=ROW($A2),INDEX(BDD,SMALL(IF((CRIT_1=$G$1)*(CRIT_2=FALSE),ROW(CRIT_1)),ROW($A2)),COLUMN(H$5)+3),"")</f>
        <v/>
      </c>
      <c r="K34" s="9"/>
    </row>
    <row r="35" spans="1:11" x14ac:dyDescent="0.25">
      <c r="A35" s="16">
        <v>3</v>
      </c>
      <c r="B35" s="2" t="str">
        <f t="array" aca="1" ref="B35" ca="1">IF(COUNTIFS(CRIT_1,$G$1,CRIT_2,FALSE)&gt;=ROW($A3),INDEX(BDD,SMALL(IF((CRIT_1=$G$1)*(CRIT_2=FALSE),ROW(CRIT_1)),ROW($A3)),COLUMN(B$5)+3),"")</f>
        <v/>
      </c>
      <c r="C35" s="2" t="str">
        <f t="array" aca="1" ref="C35" ca="1">IF(COUNTIFS(CRIT_1,$G$1,CRIT_2,FALSE)&gt;=ROW($A3),INDEX(BDD,SMALL(IF((CRIT_1=$G$1)*(CRIT_2=FALSE),ROW(CRIT_1)),ROW($A3)),COLUMN(C$5)+3),"")</f>
        <v/>
      </c>
      <c r="D35" s="2" t="str">
        <f t="array" aca="1" ref="D35" ca="1">IF(COUNTIFS(CRIT_1,$G$1,CRIT_2,FALSE)&gt;=ROW($A3),INDEX(BDD,SMALL(IF((CRIT_1=$G$1)*(CRIT_2=FALSE),ROW(CRIT_1)),ROW($A3)),COLUMN(D$5)+3),"")</f>
        <v/>
      </c>
      <c r="E35" s="2" t="str">
        <f t="array" aca="1" ref="E35" ca="1">IF(COUNTIFS(CRIT_1,$G$1,CRIT_2,FALSE)&gt;=ROW($A3),INDEX(BDD,SMALL(IF((CRIT_1=$G$1)*(CRIT_2=FALSE),ROW(CRIT_1)),ROW($A3)),COLUMN(E$5)+3),"")</f>
        <v/>
      </c>
      <c r="F35" s="2" t="str">
        <f t="array" aca="1" ref="F35" ca="1">IF(COUNTIFS(CRIT_1,$G$1,CRIT_2,FALSE)&gt;=ROW($A3),INDEX(BDD,SMALL(IF((CRIT_1=$G$1)*(CRIT_2=FALSE),ROW(CRIT_1)),ROW($A3)),COLUMN(F$5)+3),"")</f>
        <v/>
      </c>
      <c r="G35" s="2" t="str">
        <f t="array" aca="1" ref="G35" ca="1">IF(COUNTIFS(CRIT_1,$G$1,CRIT_2,FALSE)&gt;=ROW($A3),INDEX(BDD,SMALL(IF((CRIT_1=$G$1)*(CRIT_2=FALSE),ROW(CRIT_1)),ROW($A3)),COLUMN(G$5)+3),"")</f>
        <v/>
      </c>
      <c r="H35" s="2" t="str">
        <f t="array" aca="1" ref="H35" ca="1">IF(COUNTIFS(CRIT_1,$G$1,CRIT_2,FALSE)&gt;=ROW($A3),INDEX(BDD,SMALL(IF((CRIT_1=$G$1)*(CRIT_2=FALSE),ROW(CRIT_1)),ROW($A3)),COLUMN(H$5)+3),"")</f>
        <v/>
      </c>
      <c r="K35" s="9"/>
    </row>
    <row r="36" spans="1:11" x14ac:dyDescent="0.25">
      <c r="A36" s="16">
        <v>4</v>
      </c>
      <c r="B36" s="2" t="str">
        <f t="array" aca="1" ref="B36" ca="1">IF(COUNTIFS(CRIT_1,$G$1,CRIT_2,FALSE)&gt;=ROW($A4),INDEX(BDD,SMALL(IF((CRIT_1=$G$1)*(CRIT_2=FALSE),ROW(CRIT_1)),ROW($A4)),COLUMN(B$5)+3),"")</f>
        <v/>
      </c>
      <c r="C36" s="2" t="str">
        <f t="array" aca="1" ref="C36" ca="1">IF(COUNTIFS(CRIT_1,$G$1,CRIT_2,FALSE)&gt;=ROW($A4),INDEX(BDD,SMALL(IF((CRIT_1=$G$1)*(CRIT_2=FALSE),ROW(CRIT_1)),ROW($A4)),COLUMN(C$5)+3),"")</f>
        <v/>
      </c>
      <c r="D36" s="2" t="str">
        <f t="array" aca="1" ref="D36" ca="1">IF(COUNTIFS(CRIT_1,$G$1,CRIT_2,FALSE)&gt;=ROW($A4),INDEX(BDD,SMALL(IF((CRIT_1=$G$1)*(CRIT_2=FALSE),ROW(CRIT_1)),ROW($A4)),COLUMN(D$5)+3),"")</f>
        <v/>
      </c>
      <c r="E36" s="2" t="str">
        <f t="array" aca="1" ref="E36" ca="1">IF(COUNTIFS(CRIT_1,$G$1,CRIT_2,FALSE)&gt;=ROW($A4),INDEX(BDD,SMALL(IF((CRIT_1=$G$1)*(CRIT_2=FALSE),ROW(CRIT_1)),ROW($A4)),COLUMN(E$5)+3),"")</f>
        <v/>
      </c>
      <c r="F36" s="2" t="str">
        <f t="array" aca="1" ref="F36" ca="1">IF(COUNTIFS(CRIT_1,$G$1,CRIT_2,FALSE)&gt;=ROW($A4),INDEX(BDD,SMALL(IF((CRIT_1=$G$1)*(CRIT_2=FALSE),ROW(CRIT_1)),ROW($A4)),COLUMN(F$5)+3),"")</f>
        <v/>
      </c>
      <c r="G36" s="2" t="str">
        <f t="array" aca="1" ref="G36" ca="1">IF(COUNTIFS(CRIT_1,$G$1,CRIT_2,FALSE)&gt;=ROW($A4),INDEX(BDD,SMALL(IF((CRIT_1=$G$1)*(CRIT_2=FALSE),ROW(CRIT_1)),ROW($A4)),COLUMN(G$5)+3),"")</f>
        <v/>
      </c>
      <c r="H36" s="2" t="str">
        <f t="array" aca="1" ref="H36" ca="1">IF(COUNTIFS(CRIT_1,$G$1,CRIT_2,FALSE)&gt;=ROW($A4),INDEX(BDD,SMALL(IF((CRIT_1=$G$1)*(CRIT_2=FALSE),ROW(CRIT_1)),ROW($A4)),COLUMN(H$5)+3),"")</f>
        <v/>
      </c>
      <c r="K36" s="9"/>
    </row>
    <row r="37" spans="1:11" x14ac:dyDescent="0.25">
      <c r="A37" s="16">
        <v>5</v>
      </c>
      <c r="B37" s="2" t="str">
        <f t="array" aca="1" ref="B37" ca="1">IF(COUNTIFS(CRIT_1,$G$1,CRIT_2,FALSE)&gt;=ROW($A5),INDEX(BDD,SMALL(IF((CRIT_1=$G$1)*(CRIT_2=FALSE),ROW(CRIT_1)),ROW($A5)),COLUMN(B$5)+3),"")</f>
        <v/>
      </c>
      <c r="C37" s="2" t="str">
        <f t="array" aca="1" ref="C37" ca="1">IF(COUNTIFS(CRIT_1,$G$1,CRIT_2,FALSE)&gt;=ROW($A5),INDEX(BDD,SMALL(IF((CRIT_1=$G$1)*(CRIT_2=FALSE),ROW(CRIT_1)),ROW($A5)),COLUMN(C$5)+3),"")</f>
        <v/>
      </c>
      <c r="D37" s="2" t="str">
        <f t="array" aca="1" ref="D37" ca="1">IF(COUNTIFS(CRIT_1,$G$1,CRIT_2,FALSE)&gt;=ROW($A5),INDEX(BDD,SMALL(IF((CRIT_1=$G$1)*(CRIT_2=FALSE),ROW(CRIT_1)),ROW($A5)),COLUMN(D$5)+3),"")</f>
        <v/>
      </c>
      <c r="E37" s="2" t="str">
        <f t="array" aca="1" ref="E37" ca="1">IF(COUNTIFS(CRIT_1,$G$1,CRIT_2,FALSE)&gt;=ROW($A5),INDEX(BDD,SMALL(IF((CRIT_1=$G$1)*(CRIT_2=FALSE),ROW(CRIT_1)),ROW($A5)),COLUMN(E$5)+3),"")</f>
        <v/>
      </c>
      <c r="F37" s="2" t="str">
        <f t="array" aca="1" ref="F37" ca="1">IF(COUNTIFS(CRIT_1,$G$1,CRIT_2,FALSE)&gt;=ROW($A5),INDEX(BDD,SMALL(IF((CRIT_1=$G$1)*(CRIT_2=FALSE),ROW(CRIT_1)),ROW($A5)),COLUMN(F$5)+3),"")</f>
        <v/>
      </c>
      <c r="G37" s="2" t="str">
        <f t="array" aca="1" ref="G37" ca="1">IF(COUNTIFS(CRIT_1,$G$1,CRIT_2,FALSE)&gt;=ROW($A5),INDEX(BDD,SMALL(IF((CRIT_1=$G$1)*(CRIT_2=FALSE),ROW(CRIT_1)),ROW($A5)),COLUMN(G$5)+3),"")</f>
        <v/>
      </c>
      <c r="H37" s="2" t="str">
        <f t="array" aca="1" ref="H37" ca="1">IF(COUNTIFS(CRIT_1,$G$1,CRIT_2,FALSE)&gt;=ROW($A5),INDEX(BDD,SMALL(IF((CRIT_1=$G$1)*(CRIT_2=FALSE),ROW(CRIT_1)),ROW($A5)),COLUMN(H$5)+3),"")</f>
        <v/>
      </c>
      <c r="K37" s="9"/>
    </row>
    <row r="38" spans="1:11" x14ac:dyDescent="0.25">
      <c r="A38" s="16">
        <v>6</v>
      </c>
      <c r="B38" s="2" t="str">
        <f t="array" aca="1" ref="B38" ca="1">IF(COUNTIFS(CRIT_1,$G$1,CRIT_2,FALSE)&gt;=ROW($A6),INDEX(BDD,SMALL(IF((CRIT_1=$G$1)*(CRIT_2=FALSE),ROW(CRIT_1)),ROW($A6)),COLUMN(B$5)+3),"")</f>
        <v/>
      </c>
      <c r="C38" s="2" t="str">
        <f t="array" aca="1" ref="C38" ca="1">IF(COUNTIFS(CRIT_1,$G$1,CRIT_2,FALSE)&gt;=ROW($A6),INDEX(BDD,SMALL(IF((CRIT_1=$G$1)*(CRIT_2=FALSE),ROW(CRIT_1)),ROW($A6)),COLUMN(C$5)+3),"")</f>
        <v/>
      </c>
      <c r="D38" s="2" t="str">
        <f t="array" aca="1" ref="D38" ca="1">IF(COUNTIFS(CRIT_1,$G$1,CRIT_2,FALSE)&gt;=ROW($A6),INDEX(BDD,SMALL(IF((CRIT_1=$G$1)*(CRIT_2=FALSE),ROW(CRIT_1)),ROW($A6)),COLUMN(D$5)+3),"")</f>
        <v/>
      </c>
      <c r="E38" s="2" t="str">
        <f t="array" aca="1" ref="E38" ca="1">IF(COUNTIFS(CRIT_1,$G$1,CRIT_2,FALSE)&gt;=ROW($A6),INDEX(BDD,SMALL(IF((CRIT_1=$G$1)*(CRIT_2=FALSE),ROW(CRIT_1)),ROW($A6)),COLUMN(E$5)+3),"")</f>
        <v/>
      </c>
      <c r="F38" s="2" t="str">
        <f t="array" aca="1" ref="F38" ca="1">IF(COUNTIFS(CRIT_1,$G$1,CRIT_2,FALSE)&gt;=ROW($A6),INDEX(BDD,SMALL(IF((CRIT_1=$G$1)*(CRIT_2=FALSE),ROW(CRIT_1)),ROW($A6)),COLUMN(F$5)+3),"")</f>
        <v/>
      </c>
      <c r="G38" s="2" t="str">
        <f t="array" aca="1" ref="G38" ca="1">IF(COUNTIFS(CRIT_1,$G$1,CRIT_2,FALSE)&gt;=ROW($A6),INDEX(BDD,SMALL(IF((CRIT_1=$G$1)*(CRIT_2=FALSE),ROW(CRIT_1)),ROW($A6)),COLUMN(G$5)+3),"")</f>
        <v/>
      </c>
      <c r="H38" s="2" t="str">
        <f t="array" aca="1" ref="H38" ca="1">IF(COUNTIFS(CRIT_1,$G$1,CRIT_2,FALSE)&gt;=ROW($A6),INDEX(BDD,SMALL(IF((CRIT_1=$G$1)*(CRIT_2=FALSE),ROW(CRIT_1)),ROW($A6)),COLUMN(H$5)+3),"")</f>
        <v/>
      </c>
      <c r="K38" s="9"/>
    </row>
    <row r="39" spans="1:11" x14ac:dyDescent="0.25">
      <c r="A39" s="16">
        <v>7</v>
      </c>
      <c r="B39" s="2" t="str">
        <f t="array" aca="1" ref="B39" ca="1">IF(COUNTIFS(CRIT_1,$G$1,CRIT_2,FALSE)&gt;=ROW($A7),INDEX(BDD,SMALL(IF((CRIT_1=$G$1)*(CRIT_2=FALSE),ROW(CRIT_1)),ROW($A7)),COLUMN(B$5)+3),"")</f>
        <v/>
      </c>
      <c r="C39" s="2" t="str">
        <f t="array" aca="1" ref="C39" ca="1">IF(COUNTIFS(CRIT_1,$G$1,CRIT_2,FALSE)&gt;=ROW($A7),INDEX(BDD,SMALL(IF((CRIT_1=$G$1)*(CRIT_2=FALSE),ROW(CRIT_1)),ROW($A7)),COLUMN(C$5)+3),"")</f>
        <v/>
      </c>
      <c r="D39" s="2" t="str">
        <f t="array" aca="1" ref="D39" ca="1">IF(COUNTIFS(CRIT_1,$G$1,CRIT_2,FALSE)&gt;=ROW($A7),INDEX(BDD,SMALL(IF((CRIT_1=$G$1)*(CRIT_2=FALSE),ROW(CRIT_1)),ROW($A7)),COLUMN(D$5)+3),"")</f>
        <v/>
      </c>
      <c r="E39" s="2" t="str">
        <f t="array" aca="1" ref="E39" ca="1">IF(COUNTIFS(CRIT_1,$G$1,CRIT_2,FALSE)&gt;=ROW($A7),INDEX(BDD,SMALL(IF((CRIT_1=$G$1)*(CRIT_2=FALSE),ROW(CRIT_1)),ROW($A7)),COLUMN(E$5)+3),"")</f>
        <v/>
      </c>
      <c r="F39" s="2" t="str">
        <f t="array" aca="1" ref="F39" ca="1">IF(COUNTIFS(CRIT_1,$G$1,CRIT_2,FALSE)&gt;=ROW($A7),INDEX(BDD,SMALL(IF((CRIT_1=$G$1)*(CRIT_2=FALSE),ROW(CRIT_1)),ROW($A7)),COLUMN(F$5)+3),"")</f>
        <v/>
      </c>
      <c r="G39" s="2" t="str">
        <f t="array" aca="1" ref="G39" ca="1">IF(COUNTIFS(CRIT_1,$G$1,CRIT_2,FALSE)&gt;=ROW($A7),INDEX(BDD,SMALL(IF((CRIT_1=$G$1)*(CRIT_2=FALSE),ROW(CRIT_1)),ROW($A7)),COLUMN(G$5)+3),"")</f>
        <v/>
      </c>
      <c r="H39" s="2" t="str">
        <f t="array" aca="1" ref="H39" ca="1">IF(COUNTIFS(CRIT_1,$G$1,CRIT_2,FALSE)&gt;=ROW($A7),INDEX(BDD,SMALL(IF((CRIT_1=$G$1)*(CRIT_2=FALSE),ROW(CRIT_1)),ROW($A7)),COLUMN(H$5)+3),"")</f>
        <v/>
      </c>
      <c r="K39" s="9"/>
    </row>
    <row r="40" spans="1:11" x14ac:dyDescent="0.25">
      <c r="A40" s="16">
        <v>8</v>
      </c>
      <c r="B40" s="2" t="str">
        <f t="array" aca="1" ref="B40" ca="1">IF(COUNTIFS(CRIT_1,$G$1,CRIT_2,FALSE)&gt;=ROW($A8),INDEX(BDD,SMALL(IF((CRIT_1=$G$1)*(CRIT_2=FALSE),ROW(CRIT_1)),ROW($A8)),COLUMN(B$5)+3),"")</f>
        <v/>
      </c>
      <c r="C40" s="2" t="str">
        <f t="array" aca="1" ref="C40" ca="1">IF(COUNTIFS(CRIT_1,$G$1,CRIT_2,FALSE)&gt;=ROW($A8),INDEX(BDD,SMALL(IF((CRIT_1=$G$1)*(CRIT_2=FALSE),ROW(CRIT_1)),ROW($A8)),COLUMN(C$5)+3),"")</f>
        <v/>
      </c>
      <c r="D40" s="2" t="str">
        <f t="array" aca="1" ref="D40" ca="1">IF(COUNTIFS(CRIT_1,$G$1,CRIT_2,FALSE)&gt;=ROW($A8),INDEX(BDD,SMALL(IF((CRIT_1=$G$1)*(CRIT_2=FALSE),ROW(CRIT_1)),ROW($A8)),COLUMN(D$5)+3),"")</f>
        <v/>
      </c>
      <c r="E40" s="2" t="str">
        <f t="array" aca="1" ref="E40" ca="1">IF(COUNTIFS(CRIT_1,$G$1,CRIT_2,FALSE)&gt;=ROW($A8),INDEX(BDD,SMALL(IF((CRIT_1=$G$1)*(CRIT_2=FALSE),ROW(CRIT_1)),ROW($A8)),COLUMN(E$5)+3),"")</f>
        <v/>
      </c>
      <c r="F40" s="2" t="str">
        <f t="array" aca="1" ref="F40" ca="1">IF(COUNTIFS(CRIT_1,$G$1,CRIT_2,FALSE)&gt;=ROW($A8),INDEX(BDD,SMALL(IF((CRIT_1=$G$1)*(CRIT_2=FALSE),ROW(CRIT_1)),ROW($A8)),COLUMN(F$5)+3),"")</f>
        <v/>
      </c>
      <c r="G40" s="2" t="str">
        <f t="array" aca="1" ref="G40" ca="1">IF(COUNTIFS(CRIT_1,$G$1,CRIT_2,FALSE)&gt;=ROW($A8),INDEX(BDD,SMALL(IF((CRIT_1=$G$1)*(CRIT_2=FALSE),ROW(CRIT_1)),ROW($A8)),COLUMN(G$5)+3),"")</f>
        <v/>
      </c>
      <c r="H40" s="2" t="str">
        <f t="array" aca="1" ref="H40" ca="1">IF(COUNTIFS(CRIT_1,$G$1,CRIT_2,FALSE)&gt;=ROW($A8),INDEX(BDD,SMALL(IF((CRIT_1=$G$1)*(CRIT_2=FALSE),ROW(CRIT_1)),ROW($A8)),COLUMN(H$5)+3),"")</f>
        <v/>
      </c>
      <c r="K40" s="9"/>
    </row>
    <row r="41" spans="1:11" x14ac:dyDescent="0.25">
      <c r="A41" s="16">
        <v>9</v>
      </c>
      <c r="B41" s="2" t="str">
        <f t="array" aca="1" ref="B41" ca="1">IF(COUNTIFS(CRIT_1,$G$1,CRIT_2,FALSE)&gt;=ROW($A9),INDEX(BDD,SMALL(IF((CRIT_1=$G$1)*(CRIT_2=FALSE),ROW(CRIT_1)),ROW($A9)),COLUMN(B$5)+3),"")</f>
        <v/>
      </c>
      <c r="C41" s="2" t="str">
        <f t="array" aca="1" ref="C41" ca="1">IF(COUNTIFS(CRIT_1,$G$1,CRIT_2,FALSE)&gt;=ROW($A9),INDEX(BDD,SMALL(IF((CRIT_1=$G$1)*(CRIT_2=FALSE),ROW(CRIT_1)),ROW($A9)),COLUMN(C$5)+3),"")</f>
        <v/>
      </c>
      <c r="D41" s="2" t="str">
        <f t="array" aca="1" ref="D41" ca="1">IF(COUNTIFS(CRIT_1,$G$1,CRIT_2,FALSE)&gt;=ROW($A9),INDEX(BDD,SMALL(IF((CRIT_1=$G$1)*(CRIT_2=FALSE),ROW(CRIT_1)),ROW($A9)),COLUMN(D$5)+3),"")</f>
        <v/>
      </c>
      <c r="E41" s="2" t="str">
        <f t="array" aca="1" ref="E41" ca="1">IF(COUNTIFS(CRIT_1,$G$1,CRIT_2,FALSE)&gt;=ROW($A9),INDEX(BDD,SMALL(IF((CRIT_1=$G$1)*(CRIT_2=FALSE),ROW(CRIT_1)),ROW($A9)),COLUMN(E$5)+3),"")</f>
        <v/>
      </c>
      <c r="F41" s="2" t="str">
        <f t="array" aca="1" ref="F41" ca="1">IF(COUNTIFS(CRIT_1,$G$1,CRIT_2,FALSE)&gt;=ROW($A9),INDEX(BDD,SMALL(IF((CRIT_1=$G$1)*(CRIT_2=FALSE),ROW(CRIT_1)),ROW($A9)),COLUMN(F$5)+3),"")</f>
        <v/>
      </c>
      <c r="G41" s="2" t="str">
        <f t="array" aca="1" ref="G41" ca="1">IF(COUNTIFS(CRIT_1,$G$1,CRIT_2,FALSE)&gt;=ROW($A9),INDEX(BDD,SMALL(IF((CRIT_1=$G$1)*(CRIT_2=FALSE),ROW(CRIT_1)),ROW($A9)),COLUMN(G$5)+3),"")</f>
        <v/>
      </c>
      <c r="H41" s="2" t="str">
        <f t="array" aca="1" ref="H41" ca="1">IF(COUNTIFS(CRIT_1,$G$1,CRIT_2,FALSE)&gt;=ROW($A9),INDEX(BDD,SMALL(IF((CRIT_1=$G$1)*(CRIT_2=FALSE),ROW(CRIT_1)),ROW($A9)),COLUMN(H$5)+3),"")</f>
        <v/>
      </c>
      <c r="K41" s="9"/>
    </row>
    <row r="42" spans="1:11" ht="15.75" thickBot="1" x14ac:dyDescent="0.3">
      <c r="A42" s="17">
        <v>10</v>
      </c>
      <c r="B42" s="2" t="str">
        <f t="array" aca="1" ref="B42" ca="1">IF(COUNTIFS(CRIT_1,$G$1,CRIT_2,FALSE)&gt;=ROW($A10),INDEX(BDD,SMALL(IF((CRIT_1=$G$1)*(CRIT_2=FALSE),ROW(CRIT_1)),ROW($A10)),COLUMN(B$5)+3),"")</f>
        <v/>
      </c>
      <c r="C42" s="2" t="str">
        <f t="array" aca="1" ref="C42" ca="1">IF(COUNTIFS(CRIT_1,$G$1,CRIT_2,FALSE)&gt;=ROW($A10),INDEX(BDD,SMALL(IF((CRIT_1=$G$1)*(CRIT_2=FALSE),ROW(CRIT_1)),ROW($A10)),COLUMN(C$5)+3),"")</f>
        <v/>
      </c>
      <c r="D42" s="2" t="str">
        <f t="array" aca="1" ref="D42" ca="1">IF(COUNTIFS(CRIT_1,$G$1,CRIT_2,FALSE)&gt;=ROW($A10),INDEX(BDD,SMALL(IF((CRIT_1=$G$1)*(CRIT_2=FALSE),ROW(CRIT_1)),ROW($A10)),COLUMN(D$5)+3),"")</f>
        <v/>
      </c>
      <c r="E42" s="2" t="str">
        <f t="array" aca="1" ref="E42" ca="1">IF(COUNTIFS(CRIT_1,$G$1,CRIT_2,FALSE)&gt;=ROW($A10),INDEX(BDD,SMALL(IF((CRIT_1=$G$1)*(CRIT_2=FALSE),ROW(CRIT_1)),ROW($A10)),COLUMN(E$5)+3),"")</f>
        <v/>
      </c>
      <c r="F42" s="2" t="str">
        <f t="array" aca="1" ref="F42" ca="1">IF(COUNTIFS(CRIT_1,$G$1,CRIT_2,FALSE)&gt;=ROW($A10),INDEX(BDD,SMALL(IF((CRIT_1=$G$1)*(CRIT_2=FALSE),ROW(CRIT_1)),ROW($A10)),COLUMN(F$5)+3),"")</f>
        <v/>
      </c>
      <c r="G42" s="2" t="str">
        <f t="array" aca="1" ref="G42" ca="1">IF(COUNTIFS(CRIT_1,$G$1,CRIT_2,FALSE)&gt;=ROW($A10),INDEX(BDD,SMALL(IF((CRIT_1=$G$1)*(CRIT_2=FALSE),ROW(CRIT_1)),ROW($A10)),COLUMN(G$5)+3),"")</f>
        <v/>
      </c>
      <c r="H42" s="2" t="str">
        <f t="array" aca="1" ref="H42" ca="1">IF(COUNTIFS(CRIT_1,$G$1,CRIT_2,FALSE)&gt;=ROW($A10),INDEX(BDD,SMALL(IF((CRIT_1=$G$1)*(CRIT_2=FALSE),ROW(CRIT_1)),ROW($A10)),COLUMN(H$5)+3),"")</f>
        <v/>
      </c>
      <c r="K42" s="9"/>
    </row>
    <row r="43" spans="1:11" ht="15.75" thickBot="1" x14ac:dyDescent="0.3">
      <c r="A43" s="30" t="s">
        <v>32</v>
      </c>
      <c r="B43" s="31"/>
      <c r="C43" s="31"/>
      <c r="D43" s="31"/>
      <c r="E43" s="31"/>
      <c r="F43" s="31"/>
      <c r="G43" s="31"/>
      <c r="H43" s="32"/>
      <c r="K43" s="9"/>
    </row>
    <row r="44" spans="1:11" x14ac:dyDescent="0.25">
      <c r="A44" s="33"/>
      <c r="B44" s="34"/>
      <c r="C44" s="34"/>
      <c r="D44" s="34"/>
      <c r="E44" s="34"/>
      <c r="F44" s="34"/>
      <c r="G44" s="34"/>
      <c r="H44" s="35"/>
      <c r="K44" s="9"/>
    </row>
    <row r="45" spans="1:11" x14ac:dyDescent="0.25">
      <c r="A45" s="36"/>
      <c r="B45" s="37"/>
      <c r="C45" s="37"/>
      <c r="D45" s="37"/>
      <c r="E45" s="37"/>
      <c r="F45" s="37"/>
      <c r="G45" s="37"/>
      <c r="H45" s="38"/>
      <c r="K45" s="9"/>
    </row>
    <row r="46" spans="1:11" x14ac:dyDescent="0.25">
      <c r="A46" s="36"/>
      <c r="B46" s="37"/>
      <c r="C46" s="37"/>
      <c r="D46" s="37"/>
      <c r="E46" s="37"/>
      <c r="F46" s="37"/>
      <c r="G46" s="37"/>
      <c r="H46" s="38"/>
      <c r="K46" s="9"/>
    </row>
    <row r="47" spans="1:11" x14ac:dyDescent="0.25">
      <c r="A47" s="36"/>
      <c r="B47" s="37"/>
      <c r="C47" s="37"/>
      <c r="D47" s="37"/>
      <c r="E47" s="37"/>
      <c r="F47" s="37"/>
      <c r="G47" s="37"/>
      <c r="H47" s="38"/>
      <c r="K47" s="9"/>
    </row>
    <row r="48" spans="1:11" x14ac:dyDescent="0.25">
      <c r="A48" s="36"/>
      <c r="B48" s="37"/>
      <c r="C48" s="37"/>
      <c r="D48" s="37"/>
      <c r="E48" s="37"/>
      <c r="F48" s="37"/>
      <c r="G48" s="37"/>
      <c r="H48" s="38"/>
      <c r="K48" s="9"/>
    </row>
    <row r="49" spans="1:11" x14ac:dyDescent="0.25">
      <c r="A49" s="36"/>
      <c r="B49" s="37"/>
      <c r="C49" s="37"/>
      <c r="D49" s="37"/>
      <c r="E49" s="37"/>
      <c r="F49" s="37"/>
      <c r="G49" s="37"/>
      <c r="H49" s="38"/>
      <c r="K49" s="9"/>
    </row>
    <row r="50" spans="1:11" x14ac:dyDescent="0.25">
      <c r="A50" s="36"/>
      <c r="B50" s="37"/>
      <c r="C50" s="37"/>
      <c r="D50" s="37"/>
      <c r="E50" s="37"/>
      <c r="F50" s="37"/>
      <c r="G50" s="37"/>
      <c r="H50" s="38"/>
    </row>
    <row r="51" spans="1:11" x14ac:dyDescent="0.25">
      <c r="A51" s="36"/>
      <c r="B51" s="37"/>
      <c r="C51" s="37"/>
      <c r="D51" s="37"/>
      <c r="E51" s="37"/>
      <c r="F51" s="37"/>
      <c r="G51" s="37"/>
      <c r="H51" s="38"/>
    </row>
    <row r="52" spans="1:11" x14ac:dyDescent="0.25">
      <c r="A52" s="36"/>
      <c r="B52" s="37"/>
      <c r="C52" s="37"/>
      <c r="D52" s="37"/>
      <c r="E52" s="37"/>
      <c r="F52" s="37"/>
      <c r="G52" s="37"/>
      <c r="H52" s="38"/>
    </row>
    <row r="53" spans="1:11" x14ac:dyDescent="0.25">
      <c r="A53" s="36"/>
      <c r="B53" s="37"/>
      <c r="C53" s="37"/>
      <c r="D53" s="37"/>
      <c r="E53" s="37"/>
      <c r="F53" s="37"/>
      <c r="G53" s="37"/>
      <c r="H53" s="38"/>
    </row>
    <row r="54" spans="1:11" ht="15.75" thickBot="1" x14ac:dyDescent="0.3">
      <c r="A54" s="39"/>
      <c r="B54" s="40"/>
      <c r="C54" s="40"/>
      <c r="D54" s="40"/>
      <c r="E54" s="40"/>
      <c r="F54" s="40"/>
      <c r="G54" s="40"/>
      <c r="H54" s="41"/>
    </row>
  </sheetData>
  <mergeCells count="10">
    <mergeCell ref="G1:H3"/>
    <mergeCell ref="B4:H4"/>
    <mergeCell ref="B31:H31"/>
    <mergeCell ref="A43:H43"/>
    <mergeCell ref="A44:H54"/>
    <mergeCell ref="A31:A32"/>
    <mergeCell ref="A4:A5"/>
    <mergeCell ref="A1:F1"/>
    <mergeCell ref="A2:D2"/>
    <mergeCell ref="A3:D3"/>
  </mergeCells>
  <phoneticPr fontId="10" type="noConversion"/>
  <dataValidations count="2">
    <dataValidation type="list" showInputMessage="1" showErrorMessage="1" sqref="K1:K28 G1:H3" xr:uid="{256C4468-A217-4E88-907D-E3CF38CB0065}">
      <formula1>$K$1:$K$29</formula1>
    </dataValidation>
    <dataValidation type="list" showInputMessage="1" showErrorMessage="1" sqref="F2" xr:uid="{76F48ACF-75DD-46EB-8DE3-5D94268741FF}">
      <formula1>$J$1:$J$2</formula1>
    </dataValidation>
  </dataValidations>
  <pageMargins left="0.23622047244094491" right="0.23622047244094491" top="0.15748031496062992" bottom="0.15748031496062992" header="0" footer="0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A111DB9F22204784F18EB722E17A33" ma:contentTypeVersion="11" ma:contentTypeDescription="Create a new document." ma:contentTypeScope="" ma:versionID="efbf6fb259654c539c87550a2196493c">
  <xsd:schema xmlns:xsd="http://www.w3.org/2001/XMLSchema" xmlns:xs="http://www.w3.org/2001/XMLSchema" xmlns:p="http://schemas.microsoft.com/office/2006/metadata/properties" xmlns:ns3="58207dc7-e22b-4327-a18e-352c6e9d4e71" xmlns:ns4="52690d31-6b39-4ff1-835b-72fb3a1c4e0d" targetNamespace="http://schemas.microsoft.com/office/2006/metadata/properties" ma:root="true" ma:fieldsID="c1f25893bf46f8c130fa64c08ee4f05b" ns3:_="" ns4:_="">
    <xsd:import namespace="58207dc7-e22b-4327-a18e-352c6e9d4e71"/>
    <xsd:import namespace="52690d31-6b39-4ff1-835b-72fb3a1c4e0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07dc7-e22b-4327-a18e-352c6e9d4e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690d31-6b39-4ff1-835b-72fb3a1c4e0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47729C-B604-4AEA-8913-791C8B3B5A50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52690d31-6b39-4ff1-835b-72fb3a1c4e0d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58207dc7-e22b-4327-a18e-352c6e9d4e7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AE4E22C-AD9E-474C-91A6-CCA25A25E8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3761AD-ED42-4C6E-B917-4718022007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207dc7-e22b-4327-a18e-352c6e9d4e71"/>
    <ds:schemaRef ds:uri="52690d31-6b39-4ff1-835b-72fb3a1c4e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indentification CLIENT</vt:lpstr>
      <vt:lpstr>FEUILLE DISTRIBUTION ETAGE</vt:lpstr>
      <vt:lpstr>'FEUILLE DISTRIBUTION ETAGE'!Zone_d_impression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Djian, Marie-Hélène</dc:creator>
  <cp:lastModifiedBy> </cp:lastModifiedBy>
  <cp:lastPrinted>2021-06-07T08:20:59Z</cp:lastPrinted>
  <dcterms:created xsi:type="dcterms:W3CDTF">2020-01-27T14:05:11Z</dcterms:created>
  <dcterms:modified xsi:type="dcterms:W3CDTF">2021-06-07T12:06:48Z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0x010100FCA111DB9F22204784F18EB722E17A33</vt:lpwstr>
  </property>
</Properties>
</file>