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BCC45EC-7666-4F21-85D6-50F2CDF4D8F0}" xr6:coauthVersionLast="47" xr6:coauthVersionMax="47" xr10:uidLastSave="{00000000-0000-0000-0000-000000000000}"/>
  <bookViews>
    <workbookView xWindow="28680" yWindow="-120" windowWidth="29040" windowHeight="16440" xr2:uid="{FF5D51FF-84DD-4581-915B-2CA97AE99554}"/>
  </bookViews>
  <sheets>
    <sheet name="Index" sheetId="1" r:id="rId1"/>
    <sheet name="BDD" sheetId="2" r:id="rId2"/>
  </sheets>
  <definedNames>
    <definedName name="_xlnm._FilterDatabase" localSheetId="1" hidden="1">BDD!$A$1:$F$29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B3" i="1"/>
  <c r="C3" i="1"/>
  <c r="D3" i="1"/>
  <c r="E3" i="1"/>
  <c r="F3" i="1"/>
  <c r="G3" i="1"/>
  <c r="B4" i="1"/>
  <c r="C4" i="1"/>
  <c r="D4" i="1"/>
  <c r="E4" i="1"/>
  <c r="F4" i="1"/>
  <c r="G4" i="1"/>
  <c r="B5" i="1"/>
  <c r="C5" i="1"/>
  <c r="D5" i="1"/>
  <c r="E5" i="1"/>
  <c r="F5" i="1"/>
  <c r="G5" i="1"/>
  <c r="B6" i="1"/>
  <c r="C6" i="1"/>
  <c r="D6" i="1"/>
  <c r="E6" i="1"/>
  <c r="F6" i="1"/>
  <c r="G6" i="1"/>
  <c r="F2" i="1"/>
  <c r="E2" i="1"/>
  <c r="D2" i="1"/>
  <c r="B2" i="1"/>
  <c r="G2" i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2" i="2"/>
</calcChain>
</file>

<file path=xl/sharedStrings.xml><?xml version="1.0" encoding="utf-8"?>
<sst xmlns="http://schemas.openxmlformats.org/spreadsheetml/2006/main" count="102" uniqueCount="47">
  <si>
    <t>Réf</t>
  </si>
  <si>
    <t>Nom</t>
  </si>
  <si>
    <t>Date de naissance</t>
  </si>
  <si>
    <t>Statut</t>
  </si>
  <si>
    <t>Référence 1</t>
  </si>
  <si>
    <t>Référence 2</t>
  </si>
  <si>
    <t>Référence 3</t>
  </si>
  <si>
    <t>Référence 4</t>
  </si>
  <si>
    <t>Référence 5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</si>
  <si>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</si>
  <si>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</si>
  <si>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</si>
  <si>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</si>
  <si>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</si>
  <si>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</si>
  <si>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</si>
  <si>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</si>
  <si>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</si>
  <si>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</si>
  <si>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</si>
  <si>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</si>
  <si>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</si>
  <si>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</si>
  <si>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</si>
  <si>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</si>
  <si>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</si>
  <si>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</si>
  <si>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</si>
  <si>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</si>
  <si>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</si>
  <si>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</si>
  <si>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</si>
  <si>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</si>
  <si>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</si>
  <si>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</si>
  <si>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</si>
  <si>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</si>
  <si>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&lt;25 ans</t>
  </si>
  <si>
    <t>[25-34[</t>
  </si>
  <si>
    <t>[35-44[</t>
  </si>
  <si>
    <t>[45-55[</t>
  </si>
  <si>
    <t>[55-64[</t>
  </si>
  <si>
    <t>&gt;64 ans</t>
  </si>
  <si>
    <t>=NB.SI.ENS(BDD!A:A;Index!A2;2021-ANNEE(BDD!C:C);&lt;25;BDD!D:D;"Marié")</t>
  </si>
  <si>
    <t>=NB.SI.ENS(BDD!A:A;Index!A2;Datedif(BDD!C:C;AUJOURDHUI();"y");&lt;25;BDD!D:D;"Marié")</t>
  </si>
  <si>
    <t>Célibataire</t>
  </si>
  <si>
    <t>Marié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</si>
</sst>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quotePrefix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10</xdr:row>
      <xdr:rowOff>0</xdr:rowOff>
    </xdr:from>
    <xdr:to>
      <xdr:col>1</xdr:col>
      <xdr:colOff>693419</xdr:colOff>
      <xdr:row>11</xdr:row>
      <xdr:rowOff>171450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518F0A8E-608D-440F-9993-5275993246A8}"/>
            </a:ext>
          </a:extLst>
        </xdr:cNvPr>
        <xdr:cNvSpPr/>
      </xdr:nvSpPr>
      <xdr:spPr>
        <a:xfrm>
          <a:off x="1104900" y="1905000"/>
          <a:ext cx="350519" cy="361950"/>
        </a:xfrm>
        <a:prstGeom prst="leftBrac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295275</xdr:colOff>
      <xdr:row>1</xdr:row>
      <xdr:rowOff>95251</xdr:rowOff>
    </xdr:from>
    <xdr:to>
      <xdr:col>1</xdr:col>
      <xdr:colOff>342900</xdr:colOff>
      <xdr:row>10</xdr:row>
      <xdr:rowOff>180975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383274D-64E8-410F-8C5E-611D1F2F61CA}"/>
            </a:ext>
          </a:extLst>
        </xdr:cNvPr>
        <xdr:cNvCxnSpPr>
          <a:stCxn id="2" idx="1"/>
        </xdr:cNvCxnSpPr>
      </xdr:nvCxnSpPr>
      <xdr:spPr>
        <a:xfrm flipH="1" flipV="1">
          <a:off x="1057275" y="285751"/>
          <a:ext cx="47625" cy="18002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24B8EE-A04D-411C-9E16-5374492EB5CE}">
  <dimension ref="A1:G12"/>
  <sheetViews>
    <sheetView tabSelected="1" workbookViewId="0">
      <selection activeCell="C3" sqref="C3"/>
    </sheetView>
  </sheetViews>
  <sheetFormatPr baseColWidth="10" defaultRowHeight="15" x14ac:dyDescent="0.25"/>
  <sheetData>
    <row r="1" spans="1:7" x14ac:dyDescent="0.25">
      <c r="A1" t="s">
        <v>0</v>
      </c>
      <c r="B1" s="4" t="s">
        <v>37</v>
      </c>
      <c r="C1" s="4" t="s">
        <v>38</v>
      </c>
      <c r="D1" s="4" t="s">
        <v>39</v>
      </c>
      <c r="E1" s="4" t="s">
        <v>40</v>
      </c>
      <c r="F1" s="4" t="s">
        <v>41</v>
      </c>
      <c r="G1" s="4" t="s">
        <v>42</v>
      </c>
    </row>
    <row r="2" spans="1:7" x14ac:dyDescent="0.25">
      <c r="A2" t="s">
        <v>4</v>
      </c>
      <c r="B2">
        <f ca="1">SUMPRODUCT((DATEDIF(BDD!$C$2:$C$29,TODAY(),"y")&lt;25)*(BDD!$A$2:$A$29=$A2))</f>
        <v>1</v>
      </c>
      <c r="C2">
        <f ca="1">SUMPRODUCT((DATEDIF(BDD!$C$2:$C$29,TODAY(),"y")&gt;=25)*(DATEDIF(BDD!$C$2:$C$29,TODAY(),"y")&lt;35)*(BDD!$A$2:$A$29=$A2))</f>
        <v>2</v>
      </c>
      <c r="D2">
        <f ca="1">SUMPRODUCT((DATEDIF(BDD!$C$2:$C$29,TODAY(),"y")&gt;=35)*(DATEDIF(BDD!$C$2:$C$29,TODAY(),"y")&lt;45)*(BDD!$A$2:$A$29=$A2))</f>
        <v>2</v>
      </c>
      <c r="E2">
        <f ca="1">SUMPRODUCT((DATEDIF(BDD!$C$2:$C$29,TODAY(),"y")&gt;=45)*(DATEDIF(BDD!$C$2:$C$29,TODAY(),"y")&lt;55)*(BDD!$A$2:$A$29=$A2))</f>
        <v>0</v>
      </c>
      <c r="F2">
        <f ca="1">SUMPRODUCT((DATEDIF(BDD!$C$2:$C$29,TODAY(),"y")&gt;=55)*(DATEDIF(BDD!$C$2:$C$29,TODAY(),"y")&lt;65)*(BDD!$A$2:$A$29=$A2))</f>
        <v>0</v>
      </c>
      <c r="G2">
        <f ca="1">SUMPRODUCT((DATEDIF(BDD!$C$2:$C$29,TODAY(),"y")&gt;=64)*(BDD!$A$2:$A$29=$A2))</f>
        <v>0</v>
      </c>
    </row>
    <row r="3" spans="1:7" x14ac:dyDescent="0.25">
      <c r="A3" t="s">
        <v>5</v>
      </c>
      <c r="B3">
        <f ca="1">SUMPRODUCT((DATEDIF(BDD!$C$2:$C$29,TODAY(),"y")&lt;25)*(BDD!$A$2:$A$29=$A3))</f>
        <v>2</v>
      </c>
      <c r="C3">
        <f ca="1">SUMPRODUCT((DATEDIF(BDD!$C$2:$C$29,TODAY(),"y")&gt;=25)*(DATEDIF(BDD!$C$2:$C$29,TODAY(),"y")&lt;35)*(BDD!$A$2:$A$29=$A3))</f>
        <v>0</v>
      </c>
      <c r="D3">
        <f ca="1">SUMPRODUCT((DATEDIF(BDD!$C$2:$C$29,TODAY(),"y")&gt;=35)*(DATEDIF(BDD!$C$2:$C$29,TODAY(),"y")&lt;45)*(BDD!$A$2:$A$29=$A3))</f>
        <v>1</v>
      </c>
      <c r="E3">
        <f ca="1">SUMPRODUCT((DATEDIF(BDD!$C$2:$C$29,TODAY(),"y")&gt;=45)*(DATEDIF(BDD!$C$2:$C$29,TODAY(),"y")&lt;55)*(BDD!$A$2:$A$29=$A3))</f>
        <v>2</v>
      </c>
      <c r="F3">
        <f ca="1">SUMPRODUCT((DATEDIF(BDD!$C$2:$C$29,TODAY(),"y")&gt;=55)*(DATEDIF(BDD!$C$2:$C$29,TODAY(),"y")&lt;65)*(BDD!$A$2:$A$29=$A3))</f>
        <v>0</v>
      </c>
      <c r="G3">
        <f ca="1">SUMPRODUCT((DATEDIF(BDD!$C$2:$C$29,TODAY(),"y")&gt;=64)*(BDD!$A$2:$A$29=$A3))</f>
        <v>0</v>
      </c>
    </row>
    <row r="4" spans="1:7" x14ac:dyDescent="0.25">
      <c r="A4" t="s">
        <v>6</v>
      </c>
      <c r="B4">
        <f ca="1">SUMPRODUCT((DATEDIF(BDD!$C$2:$C$29,TODAY(),"y")&lt;25)*(BDD!$A$2:$A$29=$A4))</f>
        <v>2</v>
      </c>
      <c r="C4">
        <f ca="1">SUMPRODUCT((DATEDIF(BDD!$C$2:$C$29,TODAY(),"y")&gt;=25)*(DATEDIF(BDD!$C$2:$C$29,TODAY(),"y")&lt;35)*(BDD!$A$2:$A$29=$A4))</f>
        <v>1</v>
      </c>
      <c r="D4">
        <f ca="1">SUMPRODUCT((DATEDIF(BDD!$C$2:$C$29,TODAY(),"y")&gt;=35)*(DATEDIF(BDD!$C$2:$C$29,TODAY(),"y")&lt;45)*(BDD!$A$2:$A$29=$A4))</f>
        <v>2</v>
      </c>
      <c r="E4">
        <f ca="1">SUMPRODUCT((DATEDIF(BDD!$C$2:$C$29,TODAY(),"y")&gt;=45)*(DATEDIF(BDD!$C$2:$C$29,TODAY(),"y")&lt;55)*(BDD!$A$2:$A$29=$A4))</f>
        <v>1</v>
      </c>
      <c r="F4">
        <f ca="1">SUMPRODUCT((DATEDIF(BDD!$C$2:$C$29,TODAY(),"y")&gt;=55)*(DATEDIF(BDD!$C$2:$C$29,TODAY(),"y")&lt;65)*(BDD!$A$2:$A$29=$A4))</f>
        <v>0</v>
      </c>
      <c r="G4">
        <f ca="1">SUMPRODUCT((DATEDIF(BDD!$C$2:$C$29,TODAY(),"y")&gt;=64)*(BDD!$A$2:$A$29=$A4))</f>
        <v>0</v>
      </c>
    </row>
    <row r="5" spans="1:7" x14ac:dyDescent="0.25">
      <c r="A5" t="s">
        <v>7</v>
      </c>
      <c r="B5">
        <f ca="1">SUMPRODUCT((DATEDIF(BDD!$C$2:$C$29,TODAY(),"y")&lt;25)*(BDD!$A$2:$A$29=$A5))</f>
        <v>1</v>
      </c>
      <c r="C5">
        <f ca="1">SUMPRODUCT((DATEDIF(BDD!$C$2:$C$29,TODAY(),"y")&gt;=25)*(DATEDIF(BDD!$C$2:$C$29,TODAY(),"y")&lt;35)*(BDD!$A$2:$A$29=$A5))</f>
        <v>1</v>
      </c>
      <c r="D5">
        <f ca="1">SUMPRODUCT((DATEDIF(BDD!$C$2:$C$29,TODAY(),"y")&gt;=35)*(DATEDIF(BDD!$C$2:$C$29,TODAY(),"y")&lt;45)*(BDD!$A$2:$A$29=$A5))</f>
        <v>2</v>
      </c>
      <c r="E5">
        <f ca="1">SUMPRODUCT((DATEDIF(BDD!$C$2:$C$29,TODAY(),"y")&gt;=45)*(DATEDIF(BDD!$C$2:$C$29,TODAY(),"y")&lt;55)*(BDD!$A$2:$A$29=$A5))</f>
        <v>1</v>
      </c>
      <c r="F5">
        <f ca="1">SUMPRODUCT((DATEDIF(BDD!$C$2:$C$29,TODAY(),"y")&gt;=55)*(DATEDIF(BDD!$C$2:$C$29,TODAY(),"y")&lt;65)*(BDD!$A$2:$A$29=$A5))</f>
        <v>1</v>
      </c>
      <c r="G5">
        <f ca="1">SUMPRODUCT((DATEDIF(BDD!$C$2:$C$29,TODAY(),"y")&gt;=64)*(BDD!$A$2:$A$29=$A5))</f>
        <v>0</v>
      </c>
    </row>
    <row r="6" spans="1:7" x14ac:dyDescent="0.25">
      <c r="A6" t="s">
        <v>8</v>
      </c>
      <c r="B6">
        <f ca="1">SUMPRODUCT((DATEDIF(BDD!$C$2:$C$29,TODAY(),"y")&lt;25)*(BDD!$A$2:$A$29=$A6))</f>
        <v>0</v>
      </c>
      <c r="C6">
        <f ca="1">SUMPRODUCT((DATEDIF(BDD!$C$2:$C$29,TODAY(),"y")&gt;=25)*(DATEDIF(BDD!$C$2:$C$29,TODAY(),"y")&lt;35)*(BDD!$A$2:$A$29=$A6))</f>
        <v>3</v>
      </c>
      <c r="D6">
        <f ca="1">SUMPRODUCT((DATEDIF(BDD!$C$2:$C$29,TODAY(),"y")&gt;=35)*(DATEDIF(BDD!$C$2:$C$29,TODAY(),"y")&lt;45)*(BDD!$A$2:$A$29=$A6))</f>
        <v>1</v>
      </c>
      <c r="E6">
        <f ca="1">SUMPRODUCT((DATEDIF(BDD!$C$2:$C$29,TODAY(),"y")&gt;=45)*(DATEDIF(BDD!$C$2:$C$29,TODAY(),"y")&lt;55)*(BDD!$A$2:$A$29=$A6))</f>
        <v>1</v>
      </c>
      <c r="F6">
        <f ca="1">SUMPRODUCT((DATEDIF(BDD!$C$2:$C$29,TODAY(),"y")&gt;=55)*(DATEDIF(BDD!$C$2:$C$29,TODAY(),"y")&lt;65)*(BDD!$A$2:$A$29=$A6))</f>
        <v>1</v>
      </c>
      <c r="G6">
        <f ca="1">SUMPRODUCT((DATEDIF(BDD!$C$2:$C$29,TODAY(),"y")&gt;=64)*(BDD!$A$2:$A$29=$A6))</f>
        <v>0</v>
      </c>
    </row>
    <row r="11" spans="1:7" x14ac:dyDescent="0.25">
      <c r="C11" s="3" t="s">
        <v>43</v>
      </c>
    </row>
    <row r="12" spans="1:7" x14ac:dyDescent="0.25">
      <c r="C12" s="3" t="s">
        <v>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DC8BD-ED60-470F-8097-97E099948DC0}">
  <dimension ref="A1:F29"/>
  <sheetViews>
    <sheetView workbookViewId="0">
      <selection activeCell="A6" sqref="A2:A6"/>
    </sheetView>
  </sheetViews>
  <sheetFormatPr baseColWidth="10" defaultRowHeight="15" x14ac:dyDescent="0.25"/>
  <cols>
    <col min="2" max="2" width="7.7109375" bestFit="1" customWidth="1"/>
    <col min="3" max="3" width="17" bestFit="1" customWidth="1"/>
    <col min="4" max="4" width="10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</row>
    <row r="2" spans="1:6" x14ac:dyDescent="0.25">
      <c r="A2" t="s">
        <v>4</v>
      </c>
      <c r="B2" t="s">
        <v>9</v>
      </c>
      <c r="C2" s="1">
        <v>29999</v>
      </c>
      <c r="D2" t="s">
        <v>45</v>
      </c>
      <c r="E2">
        <f ca="1">DATEDIF(C2,TODAY(),"y")</f>
        <v>39</v>
      </c>
    </row>
    <row r="3" spans="1:6" x14ac:dyDescent="0.25">
      <c r="A3" t="s">
        <v>4</v>
      </c>
      <c r="B3" t="s">
        <v>10</v>
      </c>
      <c r="C3" s="1">
        <v>31800</v>
      </c>
      <c r="D3" t="s">
        <v>46</v>
      </c>
      <c r="E3">
        <f t="shared" ref="E3:E29" ca="1" si="0">DATEDIF(C3,TODAY(),"y")</f>
        <v>34</v>
      </c>
      <c r="F3" s="2"/>
    </row>
    <row r="4" spans="1:6" x14ac:dyDescent="0.25">
      <c r="A4" t="s">
        <v>4</v>
      </c>
      <c r="B4" t="s">
        <v>11</v>
      </c>
      <c r="C4" s="1">
        <v>41645</v>
      </c>
      <c r="D4" t="s">
        <v>46</v>
      </c>
      <c r="E4">
        <f t="shared" ca="1" si="0"/>
        <v>7</v>
      </c>
    </row>
    <row r="5" spans="1:6" x14ac:dyDescent="0.25">
      <c r="A5" t="s">
        <v>4</v>
      </c>
      <c r="B5" t="s">
        <v>12</v>
      </c>
      <c r="C5" s="1">
        <v>31498</v>
      </c>
      <c r="D5" t="s">
        <v>45</v>
      </c>
      <c r="E5">
        <f t="shared" ca="1" si="0"/>
        <v>35</v>
      </c>
      <c r="F5" s="2"/>
    </row>
    <row r="6" spans="1:6" x14ac:dyDescent="0.25">
      <c r="A6" t="s">
        <v>4</v>
      </c>
      <c r="B6" t="s">
        <v>13</v>
      </c>
      <c r="C6" s="1">
        <v>31839</v>
      </c>
      <c r="D6" t="s">
        <v>46</v>
      </c>
      <c r="E6">
        <f t="shared" ca="1" si="0"/>
        <v>34</v>
      </c>
    </row>
    <row r="7" spans="1:6" x14ac:dyDescent="0.25">
      <c r="A7" t="s">
        <v>5</v>
      </c>
      <c r="B7" t="s">
        <v>14</v>
      </c>
      <c r="C7" s="1">
        <v>37686</v>
      </c>
      <c r="D7" t="s">
        <v>45</v>
      </c>
      <c r="E7">
        <f t="shared" ca="1" si="0"/>
        <v>18</v>
      </c>
    </row>
    <row r="8" spans="1:6" x14ac:dyDescent="0.25">
      <c r="A8" t="s">
        <v>5</v>
      </c>
      <c r="B8" t="s">
        <v>15</v>
      </c>
      <c r="C8" s="1">
        <v>28544</v>
      </c>
      <c r="D8" t="s">
        <v>46</v>
      </c>
      <c r="E8">
        <f t="shared" ca="1" si="0"/>
        <v>43</v>
      </c>
    </row>
    <row r="9" spans="1:6" x14ac:dyDescent="0.25">
      <c r="A9" t="s">
        <v>5</v>
      </c>
      <c r="B9" t="s">
        <v>16</v>
      </c>
      <c r="C9" s="1">
        <v>35422</v>
      </c>
      <c r="D9" t="s">
        <v>46</v>
      </c>
      <c r="E9">
        <f t="shared" ca="1" si="0"/>
        <v>24</v>
      </c>
    </row>
    <row r="10" spans="1:6" x14ac:dyDescent="0.25">
      <c r="A10" t="s">
        <v>5</v>
      </c>
      <c r="B10" t="s">
        <v>17</v>
      </c>
      <c r="C10" s="1">
        <v>26389</v>
      </c>
      <c r="D10" t="s">
        <v>45</v>
      </c>
      <c r="E10">
        <f t="shared" ca="1" si="0"/>
        <v>49</v>
      </c>
    </row>
    <row r="11" spans="1:6" x14ac:dyDescent="0.25">
      <c r="A11" t="s">
        <v>5</v>
      </c>
      <c r="B11" t="s">
        <v>18</v>
      </c>
      <c r="C11" s="1">
        <v>26599</v>
      </c>
      <c r="D11" t="s">
        <v>46</v>
      </c>
      <c r="E11">
        <f t="shared" ca="1" si="0"/>
        <v>48</v>
      </c>
    </row>
    <row r="12" spans="1:6" x14ac:dyDescent="0.25">
      <c r="A12" t="s">
        <v>6</v>
      </c>
      <c r="B12" t="s">
        <v>19</v>
      </c>
      <c r="C12" s="1">
        <v>40505</v>
      </c>
      <c r="D12" t="s">
        <v>46</v>
      </c>
      <c r="E12">
        <f t="shared" ca="1" si="0"/>
        <v>10</v>
      </c>
    </row>
    <row r="13" spans="1:6" x14ac:dyDescent="0.25">
      <c r="A13" t="s">
        <v>6</v>
      </c>
      <c r="B13" t="s">
        <v>20</v>
      </c>
      <c r="C13" s="1">
        <v>33016</v>
      </c>
      <c r="D13" t="s">
        <v>45</v>
      </c>
      <c r="E13">
        <f t="shared" ca="1" si="0"/>
        <v>31</v>
      </c>
    </row>
    <row r="14" spans="1:6" x14ac:dyDescent="0.25">
      <c r="A14" t="s">
        <v>6</v>
      </c>
      <c r="B14" t="s">
        <v>21</v>
      </c>
      <c r="C14" s="1">
        <v>27710</v>
      </c>
      <c r="D14" t="s">
        <v>45</v>
      </c>
      <c r="E14">
        <f t="shared" ca="1" si="0"/>
        <v>45</v>
      </c>
    </row>
    <row r="15" spans="1:6" x14ac:dyDescent="0.25">
      <c r="A15" t="s">
        <v>6</v>
      </c>
      <c r="B15" t="s">
        <v>22</v>
      </c>
      <c r="C15" s="1">
        <v>37812</v>
      </c>
      <c r="D15" t="s">
        <v>46</v>
      </c>
      <c r="E15">
        <f t="shared" ca="1" si="0"/>
        <v>17</v>
      </c>
    </row>
    <row r="16" spans="1:6" x14ac:dyDescent="0.25">
      <c r="A16" t="s">
        <v>6</v>
      </c>
      <c r="B16" t="s">
        <v>23</v>
      </c>
      <c r="C16" s="1">
        <v>27961</v>
      </c>
      <c r="D16" t="s">
        <v>45</v>
      </c>
      <c r="E16">
        <f t="shared" ca="1" si="0"/>
        <v>44</v>
      </c>
    </row>
    <row r="17" spans="1:5" x14ac:dyDescent="0.25">
      <c r="A17" t="s">
        <v>6</v>
      </c>
      <c r="B17" t="s">
        <v>24</v>
      </c>
      <c r="C17" s="1">
        <v>28476</v>
      </c>
      <c r="D17" t="s">
        <v>45</v>
      </c>
      <c r="E17">
        <f t="shared" ca="1" si="0"/>
        <v>43</v>
      </c>
    </row>
    <row r="18" spans="1:5" x14ac:dyDescent="0.25">
      <c r="A18" t="s">
        <v>7</v>
      </c>
      <c r="B18" t="s">
        <v>25</v>
      </c>
      <c r="C18" s="1">
        <v>34302</v>
      </c>
      <c r="D18" t="s">
        <v>46</v>
      </c>
      <c r="E18">
        <f t="shared" ca="1" si="0"/>
        <v>27</v>
      </c>
    </row>
    <row r="19" spans="1:5" x14ac:dyDescent="0.25">
      <c r="A19" t="s">
        <v>7</v>
      </c>
      <c r="B19" t="s">
        <v>26</v>
      </c>
      <c r="C19" s="1">
        <v>28428</v>
      </c>
      <c r="D19" t="s">
        <v>45</v>
      </c>
      <c r="E19">
        <f t="shared" ca="1" si="0"/>
        <v>43</v>
      </c>
    </row>
    <row r="20" spans="1:5" x14ac:dyDescent="0.25">
      <c r="A20" t="s">
        <v>7</v>
      </c>
      <c r="B20" t="s">
        <v>27</v>
      </c>
      <c r="C20" s="1">
        <v>26072</v>
      </c>
      <c r="D20" t="s">
        <v>46</v>
      </c>
      <c r="E20">
        <f t="shared" ca="1" si="0"/>
        <v>50</v>
      </c>
    </row>
    <row r="21" spans="1:5" x14ac:dyDescent="0.25">
      <c r="A21" t="s">
        <v>7</v>
      </c>
      <c r="B21" t="s">
        <v>28</v>
      </c>
      <c r="C21" s="1">
        <v>24144</v>
      </c>
      <c r="D21" t="s">
        <v>45</v>
      </c>
      <c r="E21">
        <f t="shared" ca="1" si="0"/>
        <v>55</v>
      </c>
    </row>
    <row r="22" spans="1:5" x14ac:dyDescent="0.25">
      <c r="A22" t="s">
        <v>7</v>
      </c>
      <c r="B22" t="s">
        <v>29</v>
      </c>
      <c r="C22" s="1">
        <v>35545</v>
      </c>
      <c r="D22" t="s">
        <v>45</v>
      </c>
      <c r="E22">
        <f t="shared" ca="1" si="0"/>
        <v>24</v>
      </c>
    </row>
    <row r="23" spans="1:5" x14ac:dyDescent="0.25">
      <c r="A23" t="s">
        <v>7</v>
      </c>
      <c r="B23" t="s">
        <v>30</v>
      </c>
      <c r="C23" s="1">
        <v>30551</v>
      </c>
      <c r="D23" t="s">
        <v>45</v>
      </c>
      <c r="E23">
        <f t="shared" ca="1" si="0"/>
        <v>37</v>
      </c>
    </row>
    <row r="24" spans="1:5" x14ac:dyDescent="0.25">
      <c r="A24" t="s">
        <v>8</v>
      </c>
      <c r="B24" t="s">
        <v>31</v>
      </c>
      <c r="C24" s="1">
        <v>34194</v>
      </c>
      <c r="D24" t="s">
        <v>46</v>
      </c>
      <c r="E24">
        <f t="shared" ca="1" si="0"/>
        <v>27</v>
      </c>
    </row>
    <row r="25" spans="1:5" x14ac:dyDescent="0.25">
      <c r="A25" t="s">
        <v>8</v>
      </c>
      <c r="B25" t="s">
        <v>32</v>
      </c>
      <c r="C25" s="1">
        <v>34037</v>
      </c>
      <c r="D25" t="s">
        <v>46</v>
      </c>
      <c r="E25">
        <f t="shared" ca="1" si="0"/>
        <v>28</v>
      </c>
    </row>
    <row r="26" spans="1:5" x14ac:dyDescent="0.25">
      <c r="A26" t="s">
        <v>8</v>
      </c>
      <c r="B26" t="s">
        <v>33</v>
      </c>
      <c r="C26" s="1">
        <v>32540</v>
      </c>
      <c r="D26" t="s">
        <v>45</v>
      </c>
      <c r="E26">
        <f t="shared" ca="1" si="0"/>
        <v>32</v>
      </c>
    </row>
    <row r="27" spans="1:5" x14ac:dyDescent="0.25">
      <c r="A27" t="s">
        <v>8</v>
      </c>
      <c r="B27" t="s">
        <v>34</v>
      </c>
      <c r="C27" s="1">
        <v>22131</v>
      </c>
      <c r="D27" t="s">
        <v>45</v>
      </c>
      <c r="E27">
        <f t="shared" ca="1" si="0"/>
        <v>60</v>
      </c>
    </row>
    <row r="28" spans="1:5" x14ac:dyDescent="0.25">
      <c r="A28" t="s">
        <v>8</v>
      </c>
      <c r="B28" t="s">
        <v>35</v>
      </c>
      <c r="C28" s="1">
        <v>24686</v>
      </c>
      <c r="D28" t="s">
        <v>45</v>
      </c>
      <c r="E28">
        <f t="shared" ca="1" si="0"/>
        <v>53</v>
      </c>
    </row>
    <row r="29" spans="1:5" x14ac:dyDescent="0.25">
      <c r="A29" t="s">
        <v>8</v>
      </c>
      <c r="B29" t="s">
        <v>36</v>
      </c>
      <c r="C29" s="1">
        <v>28177</v>
      </c>
      <c r="D29" t="s">
        <v>45</v>
      </c>
      <c r="E29">
        <f t="shared" ca="1" si="0"/>
        <v>44</v>
      </c>
    </row>
  </sheetData>
  <autoFilter ref="A1:F29" xr:uid="{A51DC8BD-ED60-470F-8097-97E099948DC0}"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EDDAHRIR</dc:creator>
  <cp:lastModifiedBy> </cp:lastModifiedBy>
  <dcterms:created xsi:type="dcterms:W3CDTF">2021-06-02T16:32:56Z</dcterms:created>
  <dcterms:modified xsi:type="dcterms:W3CDTF">2021-06-02T17:11:21Z</dcterms:modified>
</cp:coreProperties>
</file>