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A6361FC0-CA5C-4615-8CC2-4BC976545603}" xr6:coauthVersionLast="46" xr6:coauthVersionMax="46" xr10:uidLastSave="{00000000-0000-0000-0000-000000000000}"/>
  <bookViews>
    <workbookView xWindow="-120" yWindow="-120" windowWidth="29040" windowHeight="16440" tabRatio="730" firstSheet="2" activeTab="7" xr2:uid="{F51EB6BE-8F15-4E44-B6F4-3DB2FE36C5FA}"/>
  </bookViews>
  <sheets>
    <sheet name="Fiche Type gestionnaire" sheetId="6" state="hidden" r:id="rId1"/>
    <sheet name="base de donnée gestionnaire" sheetId="3" state="hidden" r:id="rId2"/>
    <sheet name="Situation par magasin" sheetId="2" r:id="rId3"/>
    <sheet name="Structure général magasins" sheetId="1" r:id="rId4"/>
    <sheet name="Baron Sylvain" sheetId="4" r:id="rId5"/>
    <sheet name="Mona Sammoud" sheetId="5" r:id="rId6"/>
    <sheet name="Jean Yves" sheetId="10" r:id="rId7"/>
    <sheet name="Jean Charles" sheetId="11" r:id="rId8"/>
    <sheet name="Jean Aimarre" sheetId="12" r:id="rId9"/>
  </sheets>
  <definedNames>
    <definedName name="_xlnm.Print_Area" localSheetId="4">'Baron Sylvain'!$A$1:$J$81</definedName>
    <definedName name="_xlnm.Print_Area" localSheetId="0">'Fiche Type gestionnaire'!$A$1:$J$81</definedName>
    <definedName name="_xlnm.Print_Area" localSheetId="8">'Jean Aimarre'!$A$1:$J$81</definedName>
    <definedName name="_xlnm.Print_Area" localSheetId="7">'Jean Charles'!$A$1:$J$81</definedName>
    <definedName name="_xlnm.Print_Area" localSheetId="6">'Jean Yves'!$A$1:$J$81</definedName>
    <definedName name="_xlnm.Print_Area" localSheetId="5">'Mona Sammoud'!$A$1:$J$81</definedName>
    <definedName name="_xlnm.Print_Area" localSheetId="3">'Structure général magasins'!$A$1:$N$186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9" i="12" l="1"/>
  <c r="K63" i="12"/>
  <c r="F43" i="12"/>
  <c r="F40" i="12"/>
  <c r="K39" i="12"/>
  <c r="F33" i="12"/>
  <c r="F27" i="12"/>
  <c r="F20" i="12"/>
  <c r="F15" i="12"/>
  <c r="K14" i="12" s="1"/>
  <c r="F3" i="12"/>
  <c r="J79" i="11"/>
  <c r="K63" i="11"/>
  <c r="F43" i="11"/>
  <c r="F40" i="11"/>
  <c r="K39" i="11"/>
  <c r="F33" i="11"/>
  <c r="F27" i="11"/>
  <c r="F20" i="11"/>
  <c r="F15" i="11"/>
  <c r="K14" i="11"/>
  <c r="F3" i="11"/>
  <c r="J79" i="10"/>
  <c r="K63" i="10"/>
  <c r="F43" i="10"/>
  <c r="F40" i="10"/>
  <c r="K39" i="10"/>
  <c r="F33" i="10"/>
  <c r="F27" i="10"/>
  <c r="F20" i="10"/>
  <c r="F15" i="10"/>
  <c r="K14" i="10" s="1"/>
  <c r="F3" i="10"/>
  <c r="J79" i="6"/>
  <c r="K63" i="6"/>
  <c r="F43" i="6"/>
  <c r="F40" i="6"/>
  <c r="K39" i="6"/>
  <c r="F33" i="6"/>
  <c r="F27" i="6"/>
  <c r="F20" i="6"/>
  <c r="F15" i="6"/>
  <c r="K14" i="6"/>
  <c r="F3" i="6"/>
  <c r="J79" i="5"/>
  <c r="K63" i="5"/>
  <c r="F43" i="5"/>
  <c r="F40" i="5"/>
  <c r="K39" i="5"/>
  <c r="F33" i="5"/>
  <c r="F27" i="5"/>
  <c r="F20" i="5"/>
  <c r="F15" i="5"/>
  <c r="K14" i="5" s="1"/>
  <c r="F3" i="5"/>
  <c r="F40" i="4" l="1"/>
  <c r="F33" i="4"/>
  <c r="F27" i="4"/>
  <c r="F20" i="4"/>
  <c r="F15" i="4"/>
  <c r="F43" i="4"/>
  <c r="K14" i="4" l="1"/>
  <c r="F3" i="4"/>
  <c r="J79" i="4" l="1"/>
  <c r="K63" i="4"/>
  <c r="K39" i="4"/>
  <c r="H14" i="1" l="1"/>
  <c r="H79" i="1" l="1"/>
  <c r="N79" i="1" s="1"/>
  <c r="L79" i="1" l="1"/>
  <c r="J79" i="1"/>
  <c r="H146" i="1"/>
  <c r="N146" i="1" s="1"/>
  <c r="J146" i="1" l="1"/>
  <c r="L146" i="1"/>
  <c r="N148" i="1"/>
  <c r="J148" i="1" l="1"/>
  <c r="L148" i="1"/>
  <c r="H35" i="1"/>
  <c r="J35" i="1" s="1"/>
  <c r="N35" i="1" l="1"/>
  <c r="L35" i="1"/>
  <c r="H106" i="1" l="1"/>
  <c r="J106" i="1" s="1"/>
  <c r="H165" i="1"/>
  <c r="J165" i="1" s="1"/>
  <c r="H166" i="1"/>
  <c r="J166" i="1" s="1"/>
  <c r="H167" i="1"/>
  <c r="J167" i="1" s="1"/>
  <c r="H168" i="1"/>
  <c r="J168" i="1" s="1"/>
  <c r="H169" i="1"/>
  <c r="J169" i="1" s="1"/>
  <c r="H170" i="1"/>
  <c r="J170" i="1" s="1"/>
  <c r="H171" i="1"/>
  <c r="J171" i="1" s="1"/>
  <c r="H154" i="1"/>
  <c r="J154" i="1" s="1"/>
  <c r="H153" i="1"/>
  <c r="J153" i="1" s="1"/>
  <c r="H155" i="1"/>
  <c r="J155" i="1" s="1"/>
  <c r="H156" i="1"/>
  <c r="J156" i="1" s="1"/>
  <c r="H157" i="1"/>
  <c r="J157" i="1" s="1"/>
  <c r="H158" i="1"/>
  <c r="J158" i="1" s="1"/>
  <c r="H159" i="1"/>
  <c r="J159" i="1" s="1"/>
  <c r="H160" i="1"/>
  <c r="J160" i="1" s="1"/>
  <c r="H144" i="1"/>
  <c r="H145" i="1"/>
  <c r="J145" i="1" s="1"/>
  <c r="H143" i="1"/>
  <c r="J143" i="1" s="1"/>
  <c r="H147" i="1"/>
  <c r="J147" i="1" s="1"/>
  <c r="H135" i="1"/>
  <c r="H136" i="1"/>
  <c r="J136" i="1" s="1"/>
  <c r="H137" i="1"/>
  <c r="J137" i="1" s="1"/>
  <c r="H138" i="1"/>
  <c r="J138" i="1" s="1"/>
  <c r="H139" i="1"/>
  <c r="J139" i="1" s="1"/>
  <c r="H134" i="1"/>
  <c r="J134" i="1" s="1"/>
  <c r="H125" i="1"/>
  <c r="J125" i="1" s="1"/>
  <c r="H126" i="1"/>
  <c r="J126" i="1" s="1"/>
  <c r="H127" i="1"/>
  <c r="J127" i="1" s="1"/>
  <c r="H128" i="1"/>
  <c r="J128" i="1" s="1"/>
  <c r="H129" i="1"/>
  <c r="J129" i="1" s="1"/>
  <c r="H124" i="1"/>
  <c r="J124" i="1" s="1"/>
  <c r="H114" i="1"/>
  <c r="J114" i="1" s="1"/>
  <c r="H115" i="1"/>
  <c r="J115" i="1" s="1"/>
  <c r="H116" i="1"/>
  <c r="J116" i="1" s="1"/>
  <c r="H117" i="1"/>
  <c r="J117" i="1" s="1"/>
  <c r="H118" i="1"/>
  <c r="J118" i="1" s="1"/>
  <c r="H119" i="1"/>
  <c r="H113" i="1"/>
  <c r="J113" i="1" s="1"/>
  <c r="H104" i="1"/>
  <c r="J104" i="1" s="1"/>
  <c r="H105" i="1"/>
  <c r="J105" i="1" s="1"/>
  <c r="H107" i="1"/>
  <c r="J107" i="1" s="1"/>
  <c r="H108" i="1"/>
  <c r="H103" i="1"/>
  <c r="J103" i="1" s="1"/>
  <c r="H98" i="1"/>
  <c r="H94" i="1"/>
  <c r="J94" i="1" s="1"/>
  <c r="H95" i="1"/>
  <c r="J95" i="1" s="1"/>
  <c r="H96" i="1"/>
  <c r="J96" i="1" s="1"/>
  <c r="H97" i="1"/>
  <c r="J97" i="1" s="1"/>
  <c r="H93" i="1"/>
  <c r="J93" i="1" s="1"/>
  <c r="H88" i="1"/>
  <c r="H80" i="1"/>
  <c r="J80" i="1" s="1"/>
  <c r="H81" i="1"/>
  <c r="J81" i="1" s="1"/>
  <c r="H82" i="1"/>
  <c r="H83" i="1"/>
  <c r="H84" i="1"/>
  <c r="H85" i="1"/>
  <c r="J85" i="1" s="1"/>
  <c r="H86" i="1"/>
  <c r="J86" i="1" s="1"/>
  <c r="H87" i="1"/>
  <c r="J87" i="1" s="1"/>
  <c r="H72" i="1"/>
  <c r="J72" i="1" s="1"/>
  <c r="H73" i="1"/>
  <c r="J73" i="1" s="1"/>
  <c r="H74" i="1"/>
  <c r="J74" i="1" s="1"/>
  <c r="H75" i="1"/>
  <c r="J75" i="1" s="1"/>
  <c r="H71" i="1"/>
  <c r="J71" i="1" s="1"/>
  <c r="H64" i="1"/>
  <c r="J64" i="1" s="1"/>
  <c r="H65" i="1"/>
  <c r="J65" i="1" s="1"/>
  <c r="H66" i="1"/>
  <c r="J66" i="1" s="1"/>
  <c r="H67" i="1"/>
  <c r="J67" i="1" s="1"/>
  <c r="H63" i="1"/>
  <c r="J63" i="1" s="1"/>
  <c r="H58" i="1"/>
  <c r="L58" i="1" s="1"/>
  <c r="H52" i="1"/>
  <c r="J52" i="1" s="1"/>
  <c r="H53" i="1"/>
  <c r="J53" i="1" s="1"/>
  <c r="H54" i="1"/>
  <c r="J54" i="1" s="1"/>
  <c r="H55" i="1"/>
  <c r="J55" i="1" s="1"/>
  <c r="H56" i="1"/>
  <c r="J56" i="1" s="1"/>
  <c r="H57" i="1"/>
  <c r="J57" i="1" s="1"/>
  <c r="H51" i="1"/>
  <c r="J51" i="1" s="1"/>
  <c r="H42" i="1"/>
  <c r="J42" i="1" s="1"/>
  <c r="H43" i="1"/>
  <c r="J43" i="1" s="1"/>
  <c r="H45" i="1"/>
  <c r="J45" i="1" s="1"/>
  <c r="H46" i="1"/>
  <c r="J46" i="1" s="1"/>
  <c r="H47" i="1"/>
  <c r="H41" i="1"/>
  <c r="J41" i="1" s="1"/>
  <c r="H36" i="1"/>
  <c r="L36" i="1" s="1"/>
  <c r="H37" i="1"/>
  <c r="L37" i="1" s="1"/>
  <c r="H33" i="1"/>
  <c r="L33" i="1" s="1"/>
  <c r="H34" i="1"/>
  <c r="L34" i="1" s="1"/>
  <c r="H25" i="1"/>
  <c r="J25" i="1" s="1"/>
  <c r="H26" i="1"/>
  <c r="J26" i="1" s="1"/>
  <c r="H27" i="1"/>
  <c r="J27" i="1" s="1"/>
  <c r="H28" i="1"/>
  <c r="H24" i="1"/>
  <c r="J24" i="1" s="1"/>
  <c r="H15" i="1"/>
  <c r="J15" i="1" s="1"/>
  <c r="H16" i="1"/>
  <c r="J16" i="1" s="1"/>
  <c r="H17" i="1"/>
  <c r="J17" i="1" s="1"/>
  <c r="H18" i="1"/>
  <c r="J18" i="1" s="1"/>
  <c r="H19" i="1"/>
  <c r="H6" i="1"/>
  <c r="J6" i="1" s="1"/>
  <c r="H7" i="1"/>
  <c r="J7" i="1" s="1"/>
  <c r="H8" i="1"/>
  <c r="J8" i="1" s="1"/>
  <c r="H9" i="1"/>
  <c r="J9" i="1" s="1"/>
  <c r="H5" i="1"/>
  <c r="J5" i="1" s="1"/>
  <c r="N106" i="1" l="1"/>
  <c r="L106" i="1"/>
  <c r="L103" i="1"/>
  <c r="L157" i="1"/>
  <c r="N54" i="1"/>
  <c r="N81" i="1"/>
  <c r="N107" i="1"/>
  <c r="N134" i="1"/>
  <c r="N153" i="1"/>
  <c r="N6" i="1"/>
  <c r="N55" i="1"/>
  <c r="N113" i="1"/>
  <c r="N7" i="1"/>
  <c r="N56" i="1"/>
  <c r="N126" i="1"/>
  <c r="N8" i="1"/>
  <c r="N58" i="1"/>
  <c r="N127" i="1"/>
  <c r="N9" i="1"/>
  <c r="N63" i="1"/>
  <c r="N128" i="1"/>
  <c r="N129" i="1"/>
  <c r="N137" i="1"/>
  <c r="L104" i="1"/>
  <c r="N138" i="1"/>
  <c r="L105" i="1"/>
  <c r="N33" i="1"/>
  <c r="N139" i="1"/>
  <c r="L126" i="1"/>
  <c r="N85" i="1"/>
  <c r="N154" i="1"/>
  <c r="L127" i="1"/>
  <c r="N86" i="1"/>
  <c r="L134" i="1"/>
  <c r="N36" i="1"/>
  <c r="N103" i="1"/>
  <c r="N155" i="1"/>
  <c r="L138" i="1"/>
  <c r="N37" i="1"/>
  <c r="N156" i="1"/>
  <c r="L154" i="1"/>
  <c r="N41" i="1"/>
  <c r="N104" i="1"/>
  <c r="N157" i="1"/>
  <c r="L153" i="1"/>
  <c r="N53" i="1"/>
  <c r="N105" i="1"/>
  <c r="N158" i="1"/>
  <c r="N27" i="1"/>
  <c r="N75" i="1"/>
  <c r="N98" i="1"/>
  <c r="N57" i="1"/>
  <c r="L128" i="1"/>
  <c r="N136" i="1"/>
  <c r="N159" i="1"/>
  <c r="L129" i="1"/>
  <c r="N15" i="1"/>
  <c r="N160" i="1"/>
  <c r="L67" i="1"/>
  <c r="N16" i="1"/>
  <c r="N42" i="1"/>
  <c r="N64" i="1"/>
  <c r="N114" i="1"/>
  <c r="N165" i="1"/>
  <c r="N80" i="1"/>
  <c r="L75" i="1"/>
  <c r="L136" i="1"/>
  <c r="N17" i="1"/>
  <c r="N43" i="1"/>
  <c r="N65" i="1"/>
  <c r="N87" i="1"/>
  <c r="N115" i="1"/>
  <c r="N166" i="1"/>
  <c r="N18" i="1"/>
  <c r="N45" i="1"/>
  <c r="N66" i="1"/>
  <c r="N116" i="1"/>
  <c r="N167" i="1"/>
  <c r="L81" i="1"/>
  <c r="L139" i="1"/>
  <c r="N46" i="1"/>
  <c r="N67" i="1"/>
  <c r="N93" i="1"/>
  <c r="N117" i="1"/>
  <c r="N168" i="1"/>
  <c r="N34" i="1"/>
  <c r="N72" i="1"/>
  <c r="N95" i="1"/>
  <c r="N143" i="1"/>
  <c r="N170" i="1"/>
  <c r="N71" i="1"/>
  <c r="L155" i="1"/>
  <c r="N25" i="1"/>
  <c r="N51" i="1"/>
  <c r="N73" i="1"/>
  <c r="N96" i="1"/>
  <c r="N124" i="1"/>
  <c r="N147" i="1"/>
  <c r="N171" i="1"/>
  <c r="N24" i="1"/>
  <c r="N47" i="1"/>
  <c r="N94" i="1"/>
  <c r="N118" i="1"/>
  <c r="N145" i="1"/>
  <c r="N169" i="1"/>
  <c r="L98" i="1"/>
  <c r="L156" i="1"/>
  <c r="N26" i="1"/>
  <c r="N52" i="1"/>
  <c r="N74" i="1"/>
  <c r="N97" i="1"/>
  <c r="N125" i="1"/>
  <c r="L80" i="1"/>
  <c r="L107" i="1"/>
  <c r="L158" i="1"/>
  <c r="L159" i="1"/>
  <c r="L63" i="1"/>
  <c r="L85" i="1"/>
  <c r="L113" i="1"/>
  <c r="L137" i="1"/>
  <c r="L160" i="1"/>
  <c r="L64" i="1"/>
  <c r="L86" i="1"/>
  <c r="L114" i="1"/>
  <c r="L165" i="1"/>
  <c r="L65" i="1"/>
  <c r="L87" i="1"/>
  <c r="L115" i="1"/>
  <c r="L166" i="1"/>
  <c r="L66" i="1"/>
  <c r="L116" i="1"/>
  <c r="L167" i="1"/>
  <c r="L93" i="1"/>
  <c r="L117" i="1"/>
  <c r="L168" i="1"/>
  <c r="L71" i="1"/>
  <c r="L94" i="1"/>
  <c r="L118" i="1"/>
  <c r="L145" i="1"/>
  <c r="L169" i="1"/>
  <c r="L72" i="1"/>
  <c r="L95" i="1"/>
  <c r="L143" i="1"/>
  <c r="L170" i="1"/>
  <c r="L73" i="1"/>
  <c r="L96" i="1"/>
  <c r="L124" i="1"/>
  <c r="L147" i="1"/>
  <c r="L171" i="1"/>
  <c r="L74" i="1"/>
  <c r="L97" i="1"/>
  <c r="L125" i="1"/>
  <c r="J58" i="1"/>
  <c r="L17" i="1"/>
  <c r="L18" i="1"/>
  <c r="L27" i="1"/>
  <c r="J34" i="1"/>
  <c r="L45" i="1"/>
  <c r="L43" i="1"/>
  <c r="L46" i="1"/>
  <c r="L16" i="1"/>
  <c r="L42" i="1"/>
  <c r="L24" i="1"/>
  <c r="L47" i="1"/>
  <c r="J33" i="1"/>
  <c r="L25" i="1"/>
  <c r="L51" i="1"/>
  <c r="J36" i="1"/>
  <c r="L26" i="1"/>
  <c r="L52" i="1"/>
  <c r="J37" i="1"/>
  <c r="L53" i="1"/>
  <c r="L6" i="1"/>
  <c r="L54" i="1"/>
  <c r="L7" i="1"/>
  <c r="L55" i="1"/>
  <c r="L8" i="1"/>
  <c r="L56" i="1"/>
  <c r="L9" i="1"/>
  <c r="L57" i="1"/>
  <c r="L15" i="1"/>
  <c r="L41" i="1"/>
  <c r="N5" i="1"/>
  <c r="L5" i="1"/>
</calcChain>
</file>

<file path=xl/sharedStrings.xml><?xml version="1.0" encoding="utf-8"?>
<sst xmlns="http://schemas.openxmlformats.org/spreadsheetml/2006/main" count="1038" uniqueCount="324">
  <si>
    <t>Revenus</t>
  </si>
  <si>
    <t>Profil Rigth path</t>
  </si>
  <si>
    <t xml:space="preserve">Force tri / plancher </t>
  </si>
  <si>
    <t>Structure de magasin</t>
  </si>
  <si>
    <t xml:space="preserve">Date d'embauche </t>
  </si>
  <si>
    <t>CÔTE-DES-NEIGES (Maria)</t>
  </si>
  <si>
    <t>Gérant</t>
  </si>
  <si>
    <t>Baron Sylvain</t>
  </si>
  <si>
    <t>Analyste</t>
  </si>
  <si>
    <t>A</t>
  </si>
  <si>
    <t>Tri</t>
  </si>
  <si>
    <t>Assistant gérant</t>
  </si>
  <si>
    <t xml:space="preserve">Mona Sammoud </t>
  </si>
  <si>
    <t>Meneur</t>
  </si>
  <si>
    <t>Chaouki Chewbbi</t>
  </si>
  <si>
    <t>Communicateur</t>
  </si>
  <si>
    <t xml:space="preserve">Plancher </t>
  </si>
  <si>
    <t xml:space="preserve">Kitungulu Amos  </t>
  </si>
  <si>
    <t>Accomodant</t>
  </si>
  <si>
    <t>Chef caissier</t>
  </si>
  <si>
    <t xml:space="preserve">Hayat Ali Ghaleb </t>
  </si>
  <si>
    <t xml:space="preserve">Caisse Tri </t>
  </si>
  <si>
    <t xml:space="preserve">Co-Mag </t>
  </si>
  <si>
    <t>Plancher</t>
  </si>
  <si>
    <t>DÉCARIE (Maria)</t>
  </si>
  <si>
    <t>Animateur</t>
  </si>
  <si>
    <t>C</t>
  </si>
  <si>
    <t xml:space="preserve">Hajer Yacoubi </t>
  </si>
  <si>
    <t xml:space="preserve">Tri </t>
  </si>
  <si>
    <t>Léonie Pereire Graça</t>
  </si>
  <si>
    <t>Boufennech, Moncef</t>
  </si>
  <si>
    <t>Penseur Strategique</t>
  </si>
  <si>
    <t xml:space="preserve">Maryurie Saba </t>
  </si>
  <si>
    <t xml:space="preserve">Caisse </t>
  </si>
  <si>
    <t>Mag. Plateau (Maria)</t>
  </si>
  <si>
    <t xml:space="preserve">Ali Mapoko Kumakamba </t>
  </si>
  <si>
    <t>Claude Boisjoly</t>
  </si>
  <si>
    <t>Plancher et GGC</t>
  </si>
  <si>
    <t xml:space="preserve">Maxime Lefebvre </t>
  </si>
  <si>
    <t>Plncher / librires</t>
  </si>
  <si>
    <t xml:space="preserve">Leon Armas, Silvia Patricia </t>
  </si>
  <si>
    <t>PIE-IX (Maria)</t>
  </si>
  <si>
    <t xml:space="preserve">Ilham Ghabi </t>
  </si>
  <si>
    <t>B</t>
  </si>
  <si>
    <t xml:space="preserve">Melodie Renaud  </t>
  </si>
  <si>
    <t xml:space="preserve">Communicateur </t>
  </si>
  <si>
    <t xml:space="preserve">Tri /Plancher </t>
  </si>
  <si>
    <t>Kevin Doyle</t>
  </si>
  <si>
    <t>Harmonisateur</t>
  </si>
  <si>
    <t>Malki, Lynda</t>
  </si>
  <si>
    <t>ST-HUBERT (Maria)</t>
  </si>
  <si>
    <t xml:space="preserve">Gérant </t>
  </si>
  <si>
    <t>Rahi, Nadia</t>
  </si>
  <si>
    <t>Motivateur</t>
  </si>
  <si>
    <t xml:space="preserve">Mohamed Ain Amakran </t>
  </si>
  <si>
    <t>Imane Chahid</t>
  </si>
  <si>
    <t xml:space="preserve">Chef caissiere </t>
  </si>
  <si>
    <t>Merveille Buere</t>
  </si>
  <si>
    <t>Caisse Plancher</t>
  </si>
  <si>
    <t xml:space="preserve">Absence </t>
  </si>
  <si>
    <t xml:space="preserve">Fatima Zahra Isakaf </t>
  </si>
  <si>
    <t>ST-JACQUES (Maria)</t>
  </si>
  <si>
    <t>Sébastien Bédard</t>
  </si>
  <si>
    <t>Adel Alexan</t>
  </si>
  <si>
    <t xml:space="preserve">Penseur Strategique </t>
  </si>
  <si>
    <t xml:space="preserve">Erwan Porpé </t>
  </si>
  <si>
    <t>Assistant gérant (16H)</t>
  </si>
  <si>
    <t xml:space="preserve">Buzea, Constantina </t>
  </si>
  <si>
    <t>Penseur stratégique</t>
  </si>
  <si>
    <t>Loaiza, José Ignacio</t>
  </si>
  <si>
    <t>Mohamed Yacoub Idir</t>
  </si>
  <si>
    <t xml:space="preserve">Hélios Cifuentes </t>
  </si>
  <si>
    <t xml:space="preserve">Shawna Dobbs Murphy (à remplacer date à venir) </t>
  </si>
  <si>
    <t>VERDUN (Maria)</t>
  </si>
  <si>
    <t>Fahmi Ali</t>
  </si>
  <si>
    <t xml:space="preserve">Kubay, Yelena </t>
  </si>
  <si>
    <t xml:space="preserve">Blouin, Dominique </t>
  </si>
  <si>
    <t xml:space="preserve">Ibrahima Diatta </t>
  </si>
  <si>
    <t>Kenia Huete (sera retrogradé)</t>
  </si>
  <si>
    <t>ST-LAURENT (Adil)</t>
  </si>
  <si>
    <t>Etienne Alex</t>
  </si>
  <si>
    <t xml:space="preserve">Michelle Emmanuelle Philogène </t>
  </si>
  <si>
    <t>PLANCHER</t>
  </si>
  <si>
    <t xml:space="preserve">Lord Haffi Kamba </t>
  </si>
  <si>
    <t xml:space="preserve">Micheline Nday </t>
  </si>
  <si>
    <t>Pablo Cambon</t>
  </si>
  <si>
    <t>Caisse Plancher+tri</t>
  </si>
  <si>
    <t>Henri Bourassa (Adil)</t>
  </si>
  <si>
    <t xml:space="preserve">Plancher / tri </t>
  </si>
  <si>
    <t>Seetaram Meelah</t>
  </si>
  <si>
    <t xml:space="preserve">Tetyana Bekar </t>
  </si>
  <si>
    <t xml:space="preserve">Belkhayat Zouggari, Khadjija </t>
  </si>
  <si>
    <t>PAT (Adil)</t>
  </si>
  <si>
    <t>Gérante</t>
  </si>
  <si>
    <t>Christine Levasseur (En maladie jusqu'au 29 avril 2021 )</t>
  </si>
  <si>
    <t>Administrateur</t>
  </si>
  <si>
    <t>Tri / tache administration</t>
  </si>
  <si>
    <t>Routhlyne Daphnee</t>
  </si>
  <si>
    <t>TRI/ PLANCHER</t>
  </si>
  <si>
    <t>Blais, Louise</t>
  </si>
  <si>
    <t>TRI</t>
  </si>
  <si>
    <t xml:space="preserve">Afi Emlor </t>
  </si>
  <si>
    <t xml:space="preserve">Yanick Lafleur </t>
  </si>
  <si>
    <t>Mag. G.Normandie (Adil)</t>
  </si>
  <si>
    <t>Noura Soltani</t>
  </si>
  <si>
    <t>tri/ plancher</t>
  </si>
  <si>
    <t xml:space="preserve">tri </t>
  </si>
  <si>
    <t>Nafisa Magbi Mansouri</t>
  </si>
  <si>
    <t>Ines Bekari</t>
  </si>
  <si>
    <t>Mag.Sherbrooke (Violaine)</t>
  </si>
  <si>
    <t xml:space="preserve">Guy Letendre </t>
  </si>
  <si>
    <t>?</t>
  </si>
  <si>
    <t xml:space="preserve">Alexcia Bergeron (tpartiel) </t>
  </si>
  <si>
    <t xml:space="preserve">Collaborateur </t>
  </si>
  <si>
    <t xml:space="preserve">Alyson Lauzon </t>
  </si>
  <si>
    <t>Pascal  Faucher</t>
  </si>
  <si>
    <t>Jimmy-Lee Chabot</t>
  </si>
  <si>
    <t xml:space="preserve">Ana Patricia Ramayo Nieto </t>
  </si>
  <si>
    <t>MASSON (Violaine)</t>
  </si>
  <si>
    <t xml:space="preserve">Frédérique Cassel </t>
  </si>
  <si>
    <t>Borgella, Elizabeth Bernadine</t>
  </si>
  <si>
    <t>Rose Lepretre</t>
  </si>
  <si>
    <t>à déterminer</t>
  </si>
  <si>
    <t xml:space="preserve">Hayat Essahat </t>
  </si>
  <si>
    <t>Caisse</t>
  </si>
  <si>
    <t xml:space="preserve">Centre de don </t>
  </si>
  <si>
    <t>Mag. Centre St-Martin (Adil)</t>
  </si>
  <si>
    <t>Belaid Taggueb</t>
  </si>
  <si>
    <t xml:space="preserve">Assistant gérant </t>
  </si>
  <si>
    <t xml:space="preserve">Darweesh, Sanaa </t>
  </si>
  <si>
    <t>Saïbi, Abderrahmane</t>
  </si>
  <si>
    <t>Paulette Kpakpo</t>
  </si>
  <si>
    <t>Co-MAG</t>
  </si>
  <si>
    <t xml:space="preserve">Rebecca Lustosa Oliveira Kruse </t>
  </si>
  <si>
    <t>Mag. Galeries des Sources (Adil)</t>
  </si>
  <si>
    <t>Smail Kacimi</t>
  </si>
  <si>
    <t>Directeur</t>
  </si>
  <si>
    <t>Bedoya Mariella</t>
  </si>
  <si>
    <t>Mag. Portobello (Violaine)</t>
  </si>
  <si>
    <t xml:space="preserve">Amen Brahmi </t>
  </si>
  <si>
    <t xml:space="preserve">Saoudatou Thiam </t>
  </si>
  <si>
    <t>Tri / CDD</t>
  </si>
  <si>
    <t>Cloiseau-Romain, Frantz-Albert</t>
  </si>
  <si>
    <t>Minutieux</t>
  </si>
  <si>
    <t>Nicolas Chagnon (tp)</t>
  </si>
  <si>
    <t>communicateur</t>
  </si>
  <si>
    <t xml:space="preserve">Simonian, Nairy - Heidi </t>
  </si>
  <si>
    <t xml:space="preserve"> Des Laurentides (Adil)</t>
  </si>
  <si>
    <t>Leblanc Stephane</t>
  </si>
  <si>
    <t xml:space="preserve">Houaria Chouter </t>
  </si>
  <si>
    <t>Berkouk, Hakima</t>
  </si>
  <si>
    <t xml:space="preserve">Patrick Desjardins </t>
  </si>
  <si>
    <t>Narimane Mansouri (Temps partiel 16h)</t>
  </si>
  <si>
    <t>PLANCHEER</t>
  </si>
  <si>
    <t xml:space="preserve">Yanet Martinez </t>
  </si>
  <si>
    <t>CAISSE+PLANCHE+TRI</t>
  </si>
  <si>
    <t>Formation</t>
  </si>
  <si>
    <t xml:space="preserve">Profils Right Path </t>
  </si>
  <si>
    <t>Date de début</t>
  </si>
  <si>
    <t>Date de fin</t>
  </si>
  <si>
    <t>Magasin</t>
  </si>
  <si>
    <t>Nom &amp; Prénom</t>
  </si>
  <si>
    <t>Poste</t>
  </si>
  <si>
    <t>Assistant Gérant</t>
  </si>
  <si>
    <t>Sherbrooke</t>
  </si>
  <si>
    <t xml:space="preserve">Jimmy-Lee Chabot </t>
  </si>
  <si>
    <t>03 février 2021</t>
  </si>
  <si>
    <t>extension vue l'ouverture Sherbrooke</t>
  </si>
  <si>
    <t>Plateau</t>
  </si>
  <si>
    <t>Pascal Faucher</t>
  </si>
  <si>
    <t>8 mars 2021</t>
  </si>
  <si>
    <t>Fabrice Protat</t>
  </si>
  <si>
    <t xml:space="preserve">Martin Paiement </t>
  </si>
  <si>
    <t xml:space="preserve">Accomodant </t>
  </si>
  <si>
    <t>22 mars 2021</t>
  </si>
  <si>
    <t>Décarie</t>
  </si>
  <si>
    <t xml:space="preserve">Smail Kacimi </t>
  </si>
  <si>
    <t>29 mars 2021</t>
  </si>
  <si>
    <t>Des Sources</t>
  </si>
  <si>
    <t>Mourad Benguellil</t>
  </si>
  <si>
    <t>05 avril 2021</t>
  </si>
  <si>
    <t>HB</t>
  </si>
  <si>
    <t>Fares Kawji</t>
  </si>
  <si>
    <t>12 avril 2021</t>
  </si>
  <si>
    <t xml:space="preserve">Gaetan His </t>
  </si>
  <si>
    <t>19 avril 2021</t>
  </si>
  <si>
    <t>Alaa El Hidaoui</t>
  </si>
  <si>
    <t>Khaled Gahlouz</t>
  </si>
  <si>
    <t>Date d'embauche poste actuel</t>
  </si>
  <si>
    <t xml:space="preserve">JN Marry Jacques </t>
  </si>
  <si>
    <t>Type de magasin</t>
  </si>
  <si>
    <t xml:space="preserve">Manija Hakimi </t>
  </si>
  <si>
    <t>Analyse</t>
  </si>
  <si>
    <t>Date début magasin</t>
  </si>
  <si>
    <t>Ancienneté dans magasin</t>
  </si>
  <si>
    <t>Ancienneté dans poste actuel</t>
  </si>
  <si>
    <t>Ancienneté chez Renaissance</t>
  </si>
  <si>
    <t>Date d'aujoud'hui</t>
  </si>
  <si>
    <t>Chaouki Manai (CP le 2 mai 2021)</t>
  </si>
  <si>
    <t>Badani, Nadjat</t>
  </si>
  <si>
    <t xml:space="preserve">Rachid Kecili </t>
  </si>
  <si>
    <t>Mourad Benguellil (en formation)</t>
  </si>
  <si>
    <t>CDN</t>
  </si>
  <si>
    <t xml:space="preserve">Décarie </t>
  </si>
  <si>
    <t xml:space="preserve">Plateau </t>
  </si>
  <si>
    <t>Pie 9</t>
  </si>
  <si>
    <t>SH</t>
  </si>
  <si>
    <t>Sj</t>
  </si>
  <si>
    <t xml:space="preserve">Verdun </t>
  </si>
  <si>
    <t>SL</t>
  </si>
  <si>
    <t>PAT</t>
  </si>
  <si>
    <t>GN</t>
  </si>
  <si>
    <t xml:space="preserve">Masson </t>
  </si>
  <si>
    <t>SM</t>
  </si>
  <si>
    <t>GDS</t>
  </si>
  <si>
    <t>SBK</t>
  </si>
  <si>
    <t>DL</t>
  </si>
  <si>
    <t>ok</t>
  </si>
  <si>
    <t>2 nouveau gestionnaires</t>
  </si>
  <si>
    <t>(1) AG</t>
  </si>
  <si>
    <t xml:space="preserve">Paternité 2 mois </t>
  </si>
  <si>
    <t xml:space="preserve">AG covid </t>
  </si>
  <si>
    <t>OK</t>
  </si>
  <si>
    <t xml:space="preserve">gerant arrêt maladie </t>
  </si>
  <si>
    <t>(2) AG</t>
  </si>
  <si>
    <t xml:space="preserve">1 remplacement </t>
  </si>
  <si>
    <t xml:space="preserve">ok </t>
  </si>
  <si>
    <t xml:space="preserve">remplacement </t>
  </si>
  <si>
    <t>Portobello</t>
  </si>
  <si>
    <t xml:space="preserve">1 en plus </t>
  </si>
  <si>
    <t xml:space="preserve">mag </t>
  </si>
  <si>
    <t xml:space="preserve">situation gestionnaire </t>
  </si>
  <si>
    <t xml:space="preserve">Loriley Mamauag </t>
  </si>
  <si>
    <t xml:space="preserve">Proulx, Max Antoine en absence jusqu'au ... </t>
  </si>
  <si>
    <t>Veronica Utretas (CSST en arrêt )</t>
  </si>
  <si>
    <t>Résultat évaluation avril 2021</t>
  </si>
  <si>
    <t>Oxana Petounia  (AG Desormeaux)</t>
  </si>
  <si>
    <t xml:space="preserve">Penseur Stratégique </t>
  </si>
  <si>
    <t>Assistant gérant (TP 24h)</t>
  </si>
  <si>
    <t xml:space="preserve">Mohamed Memmoud </t>
  </si>
  <si>
    <t xml:space="preserve">Nadia Mesummard </t>
  </si>
  <si>
    <t xml:space="preserve">Kamguia, Frida Evelyne </t>
  </si>
  <si>
    <t>Mohamed Arras (HB)</t>
  </si>
  <si>
    <t xml:space="preserve">Rosas Castan, Juana </t>
  </si>
  <si>
    <t xml:space="preserve">Brigitte Nizet-Charrette </t>
  </si>
  <si>
    <t xml:space="preserve">Felipe Alvarado </t>
  </si>
  <si>
    <t xml:space="preserve">Steve Labatta ( Temporaire) </t>
  </si>
  <si>
    <t>TITRE DU POSTE</t>
  </si>
  <si>
    <t>LIEU :</t>
  </si>
  <si>
    <t xml:space="preserve"> </t>
  </si>
  <si>
    <t>Critères</t>
  </si>
  <si>
    <t>Détails des critères</t>
  </si>
  <si>
    <t>Résultats</t>
  </si>
  <si>
    <t xml:space="preserve">NOM DU GESTIONNAIRE : </t>
  </si>
  <si>
    <t>DATE D'ENTRÉE EN FONCTION :</t>
  </si>
  <si>
    <t>DATE D'EMBAUCHE :</t>
  </si>
  <si>
    <t>Phase 1 (intégration / entraînement à la tâche / bases de gestion)</t>
  </si>
  <si>
    <t xml:space="preserve">Semaine 4 (volets 16 à 20) :
Gestion du magasin et des caisses
</t>
  </si>
  <si>
    <t xml:space="preserve">Semaine 2 à 3 (volets 5 à 15) :
Production et gestion du tri
</t>
  </si>
  <si>
    <t xml:space="preserve">Semaine 1 (volets 1 à 4) :
Orientation
</t>
  </si>
  <si>
    <t xml:space="preserve">Semaine 5 à 6 (volets 21 à 30) :
Gestion administrative et de l’ensemble des activités du GGC
</t>
  </si>
  <si>
    <t xml:space="preserve">Phase 2 (Développement Continue) </t>
  </si>
  <si>
    <t>À 3 à 4 mois suivant l'embauche</t>
  </si>
  <si>
    <r>
      <t xml:space="preserve">RH 103 : La gestion ADP-WFN 
</t>
    </r>
    <r>
      <rPr>
        <b/>
        <i/>
        <sz val="14"/>
        <color theme="1"/>
        <rFont val="Calibri"/>
        <family val="2"/>
        <scheme val="minor"/>
      </rPr>
      <t>(en magasin)</t>
    </r>
  </si>
  <si>
    <r>
      <t xml:space="preserve">OT 201 : WESA, Niveau 1&amp;2 « Comprendre les chiffres »
</t>
    </r>
    <r>
      <rPr>
        <b/>
        <i/>
        <sz val="14"/>
        <color theme="1"/>
        <rFont val="Calibri"/>
        <family val="2"/>
        <scheme val="minor"/>
      </rPr>
      <t>(en classe, 4h)</t>
    </r>
  </si>
  <si>
    <r>
      <t xml:space="preserve">OT 202 : Intranet, comprendre les données
</t>
    </r>
    <r>
      <rPr>
        <b/>
        <i/>
        <sz val="14"/>
        <color theme="1"/>
        <rFont val="Calibri"/>
        <family val="2"/>
        <scheme val="minor"/>
      </rPr>
      <t>(en classe, 3h)</t>
    </r>
  </si>
  <si>
    <t>De 3 à 12 mois suivant la date d’embauche</t>
  </si>
  <si>
    <r>
      <t xml:space="preserve">RH 102 : La gestion de performance
</t>
    </r>
    <r>
      <rPr>
        <b/>
        <i/>
        <sz val="14"/>
        <color theme="1"/>
        <rFont val="Calibri"/>
        <family val="2"/>
        <scheme val="minor"/>
      </rPr>
      <t xml:space="preserve">(en classe, 4h) </t>
    </r>
  </si>
  <si>
    <r>
      <t xml:space="preserve">RH 101 : Les pratiques du recrutement
</t>
    </r>
    <r>
      <rPr>
        <b/>
        <i/>
        <sz val="14"/>
        <color theme="1"/>
        <rFont val="Calibri"/>
        <family val="2"/>
        <scheme val="minor"/>
      </rPr>
      <t>(en classe, 4h)</t>
    </r>
  </si>
  <si>
    <r>
      <t xml:space="preserve">RH 104 : La gestion des dossiers CNESST
</t>
    </r>
    <r>
      <rPr>
        <b/>
        <i/>
        <sz val="14"/>
        <color theme="1"/>
        <rFont val="Calibri"/>
        <family val="2"/>
        <scheme val="minor"/>
      </rPr>
      <t>(en classe, 4h)</t>
    </r>
  </si>
  <si>
    <r>
      <t xml:space="preserve">RH 105 : La gestion des employés difficiles
</t>
    </r>
    <r>
      <rPr>
        <b/>
        <i/>
        <sz val="14"/>
        <color theme="1"/>
        <rFont val="Calibri"/>
        <family val="2"/>
        <scheme val="minor"/>
      </rPr>
      <t>(en classe, 4h)</t>
    </r>
  </si>
  <si>
    <r>
      <t xml:space="preserve">OT 203 : PLU &amp; WESA 3 les ventes par pied linéaire
</t>
    </r>
    <r>
      <rPr>
        <b/>
        <i/>
        <sz val="14"/>
        <color theme="1"/>
        <rFont val="Calibri"/>
        <family val="2"/>
        <scheme val="minor"/>
      </rPr>
      <t>(en classe, 4h)</t>
    </r>
  </si>
  <si>
    <t>De 6 à 18 mois : PROGRAMME du Leader Agile</t>
  </si>
  <si>
    <t>Module 12 : La reconnaissance</t>
  </si>
  <si>
    <t>Module 1 : Gérer et mener</t>
  </si>
  <si>
    <t>Module 2 : Être agile</t>
  </si>
  <si>
    <t>Module 3 : Communiquer autrement</t>
  </si>
  <si>
    <t>Module 4 : Gérer une équipe</t>
  </si>
  <si>
    <t>Module 5 : Engager et mobiliser</t>
  </si>
  <si>
    <t>Module 6 : Générés des idées</t>
  </si>
  <si>
    <t>Module 7 : Augmenter son énergie</t>
  </si>
  <si>
    <t>Module 8 : Gérer son stress et ses émotions</t>
  </si>
  <si>
    <t>Module 9 : Changement et transformation</t>
  </si>
  <si>
    <t>Module 10 : Motiver et reconnaître la performance</t>
  </si>
  <si>
    <t>Module 11 : Courage et déléguer</t>
  </si>
  <si>
    <t>EXT 106 : Secourisme en milieu de travail (14h)</t>
  </si>
  <si>
    <t>OT 204 : SIMDUT, la gestion des RRD et PCD (4h)</t>
  </si>
  <si>
    <t>LEAD A2 : Devenir facilitateur de l’académie A1</t>
  </si>
  <si>
    <t>Formations additionnelles</t>
  </si>
  <si>
    <t xml:space="preserve">Phase 3 (Développement personnalisé) </t>
  </si>
  <si>
    <t>DURÉE D'EMPLOI EN POSTE</t>
  </si>
  <si>
    <t xml:space="preserve"> Rencontre des départements clefs</t>
  </si>
  <si>
    <t>• Journée d’accueil</t>
  </si>
  <si>
    <t>• Journée transport CDD, CDL</t>
  </si>
  <si>
    <t>• Formation Rivière, Principes directeurs</t>
  </si>
  <si>
    <t xml:space="preserve">• Visite des lieux (ADC, magasins, spécialisés) </t>
  </si>
  <si>
    <t>• Fonction des trieurs</t>
  </si>
  <si>
    <t>• Fonction des étiqueteurs</t>
  </si>
  <si>
    <t>• La rotation par catégorie</t>
  </si>
  <si>
    <t>• Formation SAC, Prévention des pertes, prévention des blessures</t>
  </si>
  <si>
    <t>• Les ouvertures – horaire journalières</t>
  </si>
  <si>
    <t>• L’inventaire de l’équipement et la commande des besoins en dons</t>
  </si>
  <si>
    <t>• Fonction du P.A.D.</t>
  </si>
  <si>
    <t>• L’image du GGC</t>
  </si>
  <si>
    <t>• Les caisses PLOS</t>
  </si>
  <si>
    <t>• WESA Niveau 1 (présentation)</t>
  </si>
  <si>
    <t>• Volet gestion des formations des participants</t>
  </si>
  <si>
    <t>• Début des fermetures</t>
  </si>
  <si>
    <t>• La gestion des priorités</t>
  </si>
  <si>
    <t>• Observation WESA (ventes) N1</t>
  </si>
  <si>
    <t>• PLU</t>
  </si>
  <si>
    <t>• Observation Niveau 1 : Les horaires – ADP – WFN – Budget</t>
  </si>
  <si>
    <t>• Dossier/suivi  employés (RH)</t>
  </si>
  <si>
    <t>• Concentration fermeture</t>
  </si>
  <si>
    <t>• Les inventaires et les commandes de fourniture, peinture, entretiens</t>
  </si>
  <si>
    <t>Fait</t>
  </si>
  <si>
    <t>Évaluation du critère (de 1 à 5)</t>
  </si>
  <si>
    <t>Éval</t>
  </si>
  <si>
    <t>Moy</t>
  </si>
  <si>
    <t>GESTIONNAIRES</t>
  </si>
  <si>
    <t>Mona Sammoud</t>
  </si>
  <si>
    <t>Jean Yves</t>
  </si>
  <si>
    <t>Jean Charles</t>
  </si>
  <si>
    <t>Jean Aimarre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</si>
</sst>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$&quot;_ ;_ * \(#,##0.00\)\ &quot;$&quot;_ ;_ * &quot;-&quot;??_)\ &quot;$&quot;_ ;_ @_ "/>
    <numFmt numFmtId="165" formatCode="[$-F800]dddd\,\ mmmm\ dd\,\ yyyy"/>
    <numFmt numFmtId="166" formatCode="0.0000%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6"/>
      <name val="Arial"/>
      <family val="2"/>
    </font>
    <font>
      <sz val="11"/>
      <color theme="1"/>
      <name val="Times New Roman"/>
      <family val="1"/>
    </font>
    <font>
      <sz val="10"/>
      <color rgb="FF000000"/>
      <name val="Arial"/>
      <family val="2"/>
    </font>
    <font>
      <sz val="7"/>
      <name val="Arial"/>
      <family val="2"/>
    </font>
    <font>
      <sz val="12"/>
      <color rgb="FF000000"/>
      <name val="Arial"/>
      <family val="2"/>
    </font>
    <font>
      <b/>
      <sz val="10"/>
      <color theme="1"/>
      <name val="Arial"/>
      <family val="2"/>
    </font>
    <font>
      <sz val="2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9" fontId="1" fillId="0" borderId="0" applyFont="0" applyFill="0" applyBorder="0" applyAlignment="0" applyProtection="0"/>
  </cellStyleXfs>
  <cellXfs count="482">
    <xf numFmtId="0" fontId="0" fillId="0" borderId="0" xfId="0"/>
    <xf numFmtId="0" fontId="4" fillId="0" borderId="0" xfId="0" applyFont="1"/>
    <xf numFmtId="0" fontId="5" fillId="0" borderId="0" xfId="0" applyNumberFormat="1" applyFont="1" applyFill="1" applyBorder="1" applyAlignment="1" applyProtection="1">
      <alignment horizontal="left"/>
    </xf>
    <xf numFmtId="164" fontId="6" fillId="0" borderId="1" xfId="1" applyFont="1" applyFill="1" applyBorder="1" applyAlignment="1" applyProtection="1">
      <alignment horizontal="center"/>
    </xf>
    <xf numFmtId="0" fontId="6" fillId="0" borderId="1" xfId="2" applyFont="1" applyBorder="1" applyAlignment="1">
      <alignment horizontal="center"/>
    </xf>
    <xf numFmtId="0" fontId="6" fillId="0" borderId="1" xfId="2" applyFont="1" applyBorder="1" applyAlignment="1">
      <alignment horizontal="left"/>
    </xf>
    <xf numFmtId="14" fontId="3" fillId="0" borderId="1" xfId="0" applyNumberFormat="1" applyFont="1" applyBorder="1"/>
    <xf numFmtId="164" fontId="8" fillId="0" borderId="2" xfId="1" applyFont="1" applyFill="1" applyBorder="1" applyAlignment="1" applyProtection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 applyAlignment="1">
      <alignment horizontal="center"/>
    </xf>
    <xf numFmtId="0" fontId="6" fillId="0" borderId="0" xfId="2" applyFont="1" applyBorder="1" applyAlignment="1">
      <alignment horizontal="left"/>
    </xf>
    <xf numFmtId="0" fontId="8" fillId="2" borderId="0" xfId="2" applyFont="1" applyFill="1" applyBorder="1" applyAlignment="1">
      <alignment horizontal="center"/>
    </xf>
    <xf numFmtId="14" fontId="3" fillId="0" borderId="0" xfId="0" applyNumberFormat="1" applyFont="1" applyBorder="1"/>
    <xf numFmtId="0" fontId="7" fillId="0" borderId="0" xfId="0" applyNumberFormat="1" applyFont="1" applyFill="1" applyBorder="1" applyAlignment="1" applyProtection="1">
      <alignment horizontal="left"/>
    </xf>
    <xf numFmtId="164" fontId="8" fillId="0" borderId="2" xfId="1" applyFont="1" applyFill="1" applyBorder="1" applyAlignment="1">
      <alignment vertical="center"/>
    </xf>
    <xf numFmtId="0" fontId="10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1" fillId="3" borderId="1" xfId="0" applyFont="1" applyFill="1" applyBorder="1" applyAlignment="1">
      <alignment horizontal="left"/>
    </xf>
    <xf numFmtId="0" fontId="10" fillId="3" borderId="3" xfId="0" applyFont="1" applyFill="1" applyBorder="1" applyAlignment="1">
      <alignment horizontal="left"/>
    </xf>
    <xf numFmtId="0" fontId="10" fillId="3" borderId="4" xfId="0" applyFont="1" applyFill="1" applyBorder="1" applyAlignment="1">
      <alignment horizontal="left"/>
    </xf>
    <xf numFmtId="0" fontId="0" fillId="0" borderId="1" xfId="0" applyBorder="1"/>
    <xf numFmtId="0" fontId="0" fillId="0" borderId="0" xfId="0" applyFill="1"/>
    <xf numFmtId="0" fontId="8" fillId="4" borderId="2" xfId="0" applyFont="1" applyFill="1" applyBorder="1" applyAlignment="1">
      <alignment horizontal="center" vertical="center"/>
    </xf>
    <xf numFmtId="164" fontId="7" fillId="3" borderId="1" xfId="1" applyFont="1" applyFill="1" applyBorder="1" applyAlignment="1" applyProtection="1">
      <alignment horizontal="left"/>
    </xf>
    <xf numFmtId="0" fontId="8" fillId="3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 applyProtection="1">
      <alignment horizontal="left"/>
    </xf>
    <xf numFmtId="0" fontId="5" fillId="2" borderId="1" xfId="0" applyNumberFormat="1" applyFont="1" applyFill="1" applyBorder="1" applyAlignment="1" applyProtection="1">
      <alignment horizontal="left"/>
    </xf>
    <xf numFmtId="164" fontId="0" fillId="3" borderId="1" xfId="1" applyFont="1" applyFill="1" applyBorder="1"/>
    <xf numFmtId="0" fontId="4" fillId="0" borderId="1" xfId="0" applyNumberFormat="1" applyFont="1" applyFill="1" applyBorder="1" applyAlignment="1" applyProtection="1">
      <alignment horizontal="left"/>
    </xf>
    <xf numFmtId="0" fontId="12" fillId="0" borderId="1" xfId="0" applyNumberFormat="1" applyFont="1" applyFill="1" applyBorder="1" applyAlignment="1" applyProtection="1">
      <alignment horizontal="left"/>
    </xf>
    <xf numFmtId="0" fontId="13" fillId="0" borderId="1" xfId="0" applyNumberFormat="1" applyFont="1" applyFill="1" applyBorder="1" applyAlignment="1" applyProtection="1">
      <alignment horizontal="left"/>
    </xf>
    <xf numFmtId="14" fontId="4" fillId="0" borderId="1" xfId="0" applyNumberFormat="1" applyFont="1" applyFill="1" applyBorder="1" applyAlignment="1" applyProtection="1">
      <alignment horizontal="left"/>
    </xf>
    <xf numFmtId="0" fontId="7" fillId="2" borderId="1" xfId="0" applyNumberFormat="1" applyFont="1" applyFill="1" applyBorder="1" applyAlignment="1" applyProtection="1">
      <alignment horizontal="left"/>
    </xf>
    <xf numFmtId="0" fontId="4" fillId="0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1" xfId="0" applyFill="1" applyBorder="1"/>
    <xf numFmtId="0" fontId="7" fillId="6" borderId="1" xfId="0" applyNumberFormat="1" applyFont="1" applyFill="1" applyBorder="1" applyAlignment="1" applyProtection="1">
      <alignment horizontal="left"/>
    </xf>
    <xf numFmtId="0" fontId="10" fillId="0" borderId="1" xfId="0" applyFont="1" applyBorder="1" applyAlignment="1">
      <alignment horizontal="left"/>
    </xf>
    <xf numFmtId="0" fontId="13" fillId="0" borderId="1" xfId="0" applyFont="1" applyFill="1" applyBorder="1" applyAlignment="1">
      <alignment horizontal="left"/>
    </xf>
    <xf numFmtId="0" fontId="0" fillId="0" borderId="0" xfId="0" applyBorder="1"/>
    <xf numFmtId="0" fontId="4" fillId="0" borderId="0" xfId="0" applyFont="1" applyBorder="1"/>
    <xf numFmtId="0" fontId="14" fillId="0" borderId="0" xfId="0" applyFont="1" applyBorder="1"/>
    <xf numFmtId="164" fontId="14" fillId="0" borderId="0" xfId="1" applyFont="1" applyFill="1" applyBorder="1"/>
    <xf numFmtId="0" fontId="8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>
      <alignment horizontal="left"/>
    </xf>
    <xf numFmtId="0" fontId="6" fillId="0" borderId="0" xfId="0" applyNumberFormat="1" applyFont="1" applyFill="1" applyBorder="1" applyAlignment="1" applyProtection="1">
      <alignment horizontal="left"/>
    </xf>
    <xf numFmtId="164" fontId="8" fillId="0" borderId="2" xfId="1" applyFont="1" applyFill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left" vertical="center"/>
    </xf>
    <xf numFmtId="0" fontId="8" fillId="3" borderId="4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left" vertical="center"/>
    </xf>
    <xf numFmtId="0" fontId="11" fillId="3" borderId="1" xfId="0" applyFont="1" applyFill="1" applyBorder="1" applyAlignment="1" applyProtection="1">
      <alignment horizontal="left" vertical="center"/>
    </xf>
    <xf numFmtId="0" fontId="7" fillId="7" borderId="1" xfId="0" applyNumberFormat="1" applyFont="1" applyFill="1" applyBorder="1" applyAlignment="1" applyProtection="1">
      <alignment horizontal="left"/>
    </xf>
    <xf numFmtId="0" fontId="10" fillId="0" borderId="8" xfId="0" applyFont="1" applyBorder="1" applyAlignment="1" applyProtection="1">
      <alignment horizontal="left" vertical="center"/>
    </xf>
    <xf numFmtId="0" fontId="12" fillId="2" borderId="1" xfId="0" applyFont="1" applyFill="1" applyBorder="1" applyAlignment="1">
      <alignment horizontal="left"/>
    </xf>
    <xf numFmtId="0" fontId="11" fillId="0" borderId="1" xfId="0" applyFont="1" applyBorder="1" applyAlignment="1" applyProtection="1">
      <alignment horizontal="left" vertical="center"/>
    </xf>
    <xf numFmtId="0" fontId="10" fillId="0" borderId="1" xfId="0" applyFont="1" applyBorder="1" applyAlignment="1" applyProtection="1">
      <alignment horizontal="left" vertical="center"/>
    </xf>
    <xf numFmtId="164" fontId="7" fillId="3" borderId="9" xfId="1" applyFont="1" applyFill="1" applyBorder="1" applyAlignment="1" applyProtection="1">
      <alignment horizontal="left"/>
    </xf>
    <xf numFmtId="0" fontId="1" fillId="0" borderId="1" xfId="0" applyFont="1" applyBorder="1" applyAlignment="1" applyProtection="1">
      <alignment horizontal="left" vertical="center"/>
    </xf>
    <xf numFmtId="0" fontId="4" fillId="2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0" fillId="2" borderId="1" xfId="0" applyFill="1" applyBorder="1"/>
    <xf numFmtId="0" fontId="0" fillId="2" borderId="0" xfId="0" applyFill="1"/>
    <xf numFmtId="0" fontId="10" fillId="0" borderId="7" xfId="0" applyFont="1" applyBorder="1" applyAlignment="1" applyProtection="1">
      <alignment horizontal="left" vertical="center"/>
    </xf>
    <xf numFmtId="0" fontId="1" fillId="0" borderId="1" xfId="0" applyFont="1" applyBorder="1" applyAlignment="1">
      <alignment horizontal="left"/>
    </xf>
    <xf numFmtId="0" fontId="13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164" fontId="0" fillId="0" borderId="0" xfId="1" applyFont="1" applyFill="1" applyBorder="1"/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164" fontId="8" fillId="0" borderId="1" xfId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64" fontId="7" fillId="3" borderId="1" xfId="1" applyFont="1" applyFill="1" applyBorder="1"/>
    <xf numFmtId="0" fontId="5" fillId="2" borderId="10" xfId="0" applyNumberFormat="1" applyFont="1" applyFill="1" applyBorder="1" applyAlignment="1" applyProtection="1">
      <alignment horizontal="left"/>
    </xf>
    <xf numFmtId="0" fontId="1" fillId="0" borderId="5" xfId="0" applyFont="1" applyBorder="1" applyAlignment="1" applyProtection="1">
      <alignment horizontal="left" vertical="center"/>
    </xf>
    <xf numFmtId="0" fontId="11" fillId="2" borderId="5" xfId="0" applyFont="1" applyFill="1" applyBorder="1" applyAlignment="1" applyProtection="1">
      <alignment horizontal="left" vertical="center"/>
    </xf>
    <xf numFmtId="0" fontId="10" fillId="0" borderId="5" xfId="0" applyFont="1" applyBorder="1" applyAlignment="1" applyProtection="1">
      <alignment horizontal="left" vertical="center"/>
    </xf>
    <xf numFmtId="0" fontId="7" fillId="0" borderId="1" xfId="0" applyFont="1" applyBorder="1"/>
    <xf numFmtId="0" fontId="5" fillId="8" borderId="1" xfId="0" applyNumberFormat="1" applyFont="1" applyFill="1" applyBorder="1" applyAlignment="1" applyProtection="1">
      <alignment horizontal="left"/>
    </xf>
    <xf numFmtId="0" fontId="11" fillId="0" borderId="1" xfId="0" applyFont="1" applyBorder="1" applyAlignment="1">
      <alignment horizontal="left"/>
    </xf>
    <xf numFmtId="0" fontId="12" fillId="3" borderId="1" xfId="0" applyNumberFormat="1" applyFont="1" applyFill="1" applyBorder="1" applyAlignment="1" applyProtection="1">
      <alignment horizontal="left"/>
    </xf>
    <xf numFmtId="0" fontId="13" fillId="3" borderId="1" xfId="0" applyNumberFormat="1" applyFont="1" applyFill="1" applyBorder="1" applyAlignment="1" applyProtection="1">
      <alignment horizontal="left"/>
    </xf>
    <xf numFmtId="0" fontId="4" fillId="3" borderId="1" xfId="0" applyNumberFormat="1" applyFont="1" applyFill="1" applyBorder="1" applyAlignment="1" applyProtection="1">
      <alignment horizontal="left"/>
    </xf>
    <xf numFmtId="0" fontId="0" fillId="0" borderId="0" xfId="0" applyFill="1" applyBorder="1"/>
    <xf numFmtId="0" fontId="10" fillId="0" borderId="2" xfId="0" applyFont="1" applyBorder="1" applyAlignment="1" applyProtection="1">
      <alignment horizontal="left" vertical="center"/>
    </xf>
    <xf numFmtId="0" fontId="11" fillId="5" borderId="1" xfId="0" applyFont="1" applyFill="1" applyBorder="1" applyAlignment="1">
      <alignment horizontal="left"/>
    </xf>
    <xf numFmtId="164" fontId="8" fillId="0" borderId="1" xfId="1" applyFont="1" applyFill="1" applyBorder="1" applyAlignment="1">
      <alignment vertical="center"/>
    </xf>
    <xf numFmtId="0" fontId="7" fillId="3" borderId="1" xfId="0" applyNumberFormat="1" applyFont="1" applyFill="1" applyBorder="1" applyAlignment="1" applyProtection="1">
      <alignment horizontal="left"/>
    </xf>
    <xf numFmtId="164" fontId="7" fillId="3" borderId="5" xfId="1" applyFont="1" applyFill="1" applyBorder="1" applyAlignment="1">
      <alignment horizontal="left" vertical="center"/>
    </xf>
    <xf numFmtId="0" fontId="7" fillId="9" borderId="1" xfId="0" applyNumberFormat="1" applyFont="1" applyFill="1" applyBorder="1" applyAlignment="1" applyProtection="1">
      <alignment horizontal="left"/>
    </xf>
    <xf numFmtId="164" fontId="16" fillId="3" borderId="1" xfId="1" applyFont="1" applyFill="1" applyBorder="1" applyAlignment="1" applyProtection="1">
      <alignment horizontal="left"/>
    </xf>
    <xf numFmtId="0" fontId="16" fillId="0" borderId="1" xfId="0" applyNumberFormat="1" applyFont="1" applyFill="1" applyBorder="1" applyAlignment="1" applyProtection="1">
      <alignment horizontal="left"/>
    </xf>
    <xf numFmtId="0" fontId="4" fillId="0" borderId="2" xfId="0" applyFont="1" applyBorder="1" applyAlignment="1">
      <alignment horizontal="left"/>
    </xf>
    <xf numFmtId="0" fontId="8" fillId="0" borderId="1" xfId="0" applyFont="1" applyFill="1" applyBorder="1" applyAlignment="1">
      <alignment horizontal="left" vertical="center"/>
    </xf>
    <xf numFmtId="0" fontId="0" fillId="6" borderId="1" xfId="0" applyFill="1" applyBorder="1"/>
    <xf numFmtId="0" fontId="0" fillId="3" borderId="1" xfId="0" applyFill="1" applyBorder="1"/>
    <xf numFmtId="0" fontId="1" fillId="0" borderId="12" xfId="0" applyFont="1" applyBorder="1" applyAlignment="1" applyProtection="1">
      <alignment horizontal="left" vertical="center"/>
    </xf>
    <xf numFmtId="0" fontId="11" fillId="0" borderId="2" xfId="0" applyFont="1" applyBorder="1" applyAlignment="1">
      <alignment horizontal="left"/>
    </xf>
    <xf numFmtId="0" fontId="10" fillId="0" borderId="13" xfId="0" applyFont="1" applyBorder="1" applyAlignment="1" applyProtection="1">
      <alignment horizontal="left" vertical="center"/>
    </xf>
    <xf numFmtId="164" fontId="0" fillId="0" borderId="1" xfId="1" applyFont="1" applyFill="1" applyBorder="1"/>
    <xf numFmtId="0" fontId="11" fillId="0" borderId="1" xfId="0" applyFont="1" applyFill="1" applyBorder="1" applyAlignment="1">
      <alignment horizontal="left"/>
    </xf>
    <xf numFmtId="0" fontId="1" fillId="0" borderId="0" xfId="0" applyFont="1" applyFill="1" applyBorder="1"/>
    <xf numFmtId="0" fontId="11" fillId="0" borderId="0" xfId="0" applyFont="1" applyFill="1" applyBorder="1" applyAlignment="1">
      <alignment horizontal="left"/>
    </xf>
    <xf numFmtId="164" fontId="8" fillId="0" borderId="1" xfId="1" applyFont="1" applyFill="1" applyBorder="1" applyAlignment="1">
      <alignment horizontal="left" vertical="center"/>
    </xf>
    <xf numFmtId="0" fontId="1" fillId="3" borderId="1" xfId="0" applyFont="1" applyFill="1" applyBorder="1"/>
    <xf numFmtId="164" fontId="8" fillId="3" borderId="1" xfId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left"/>
    </xf>
    <xf numFmtId="0" fontId="12" fillId="0" borderId="1" xfId="0" applyFont="1" applyFill="1" applyBorder="1" applyAlignment="1">
      <alignment horizontal="left"/>
    </xf>
    <xf numFmtId="0" fontId="0" fillId="2" borderId="0" xfId="0" applyFill="1" applyBorder="1"/>
    <xf numFmtId="0" fontId="11" fillId="2" borderId="0" xfId="0" applyFont="1" applyFill="1" applyBorder="1" applyAlignment="1">
      <alignment horizontal="left"/>
    </xf>
    <xf numFmtId="0" fontId="4" fillId="0" borderId="0" xfId="2" applyFont="1" applyBorder="1"/>
    <xf numFmtId="0" fontId="11" fillId="3" borderId="7" xfId="0" applyFont="1" applyFill="1" applyBorder="1" applyAlignment="1" applyProtection="1">
      <alignment horizontal="left" vertical="center"/>
    </xf>
    <xf numFmtId="0" fontId="10" fillId="3" borderId="7" xfId="0" applyFont="1" applyFill="1" applyBorder="1" applyAlignment="1" applyProtection="1">
      <alignment horizontal="left" vertical="center"/>
    </xf>
    <xf numFmtId="0" fontId="10" fillId="3" borderId="0" xfId="0" applyFont="1" applyFill="1" applyBorder="1" applyAlignment="1" applyProtection="1">
      <alignment horizontal="left" vertical="center"/>
    </xf>
    <xf numFmtId="0" fontId="10" fillId="3" borderId="0" xfId="0" applyFont="1" applyFill="1" applyBorder="1" applyAlignment="1">
      <alignment horizontal="left"/>
    </xf>
    <xf numFmtId="0" fontId="10" fillId="0" borderId="14" xfId="0" applyFont="1" applyBorder="1" applyAlignment="1" applyProtection="1">
      <alignment horizontal="left" vertical="center"/>
    </xf>
    <xf numFmtId="0" fontId="11" fillId="0" borderId="7" xfId="0" applyFont="1" applyBorder="1" applyAlignment="1" applyProtection="1">
      <alignment horizontal="left" vertical="center"/>
    </xf>
    <xf numFmtId="0" fontId="10" fillId="0" borderId="6" xfId="0" applyFont="1" applyBorder="1" applyAlignment="1" applyProtection="1">
      <alignment horizontal="left" vertical="center"/>
    </xf>
    <xf numFmtId="0" fontId="10" fillId="0" borderId="11" xfId="0" applyFont="1" applyBorder="1" applyAlignment="1" applyProtection="1">
      <alignment horizontal="left" vertical="center"/>
    </xf>
    <xf numFmtId="0" fontId="11" fillId="0" borderId="6" xfId="0" applyFont="1" applyBorder="1" applyAlignment="1" applyProtection="1">
      <alignment horizontal="left" vertical="center"/>
    </xf>
    <xf numFmtId="164" fontId="7" fillId="3" borderId="1" xfId="1" applyFont="1" applyFill="1" applyBorder="1" applyAlignment="1">
      <alignment horizontal="left" vertical="center"/>
    </xf>
    <xf numFmtId="0" fontId="10" fillId="0" borderId="9" xfId="0" applyFont="1" applyBorder="1" applyAlignment="1" applyProtection="1">
      <alignment horizontal="left" vertical="center"/>
    </xf>
    <xf numFmtId="0" fontId="11" fillId="0" borderId="9" xfId="0" applyFont="1" applyBorder="1" applyAlignment="1" applyProtection="1">
      <alignment horizontal="left" vertical="center"/>
    </xf>
    <xf numFmtId="0" fontId="7" fillId="7" borderId="1" xfId="0" applyFont="1" applyFill="1" applyBorder="1" applyAlignment="1">
      <alignment horizontal="left" vertical="center"/>
    </xf>
    <xf numFmtId="0" fontId="4" fillId="5" borderId="4" xfId="0" applyFont="1" applyFill="1" applyBorder="1" applyAlignment="1">
      <alignment horizontal="left"/>
    </xf>
    <xf numFmtId="0" fontId="7" fillId="0" borderId="0" xfId="0" applyNumberFormat="1" applyFont="1" applyFill="1" applyBorder="1" applyAlignment="1" applyProtection="1">
      <alignment horizontal="center"/>
    </xf>
    <xf numFmtId="0" fontId="8" fillId="1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64" fontId="7" fillId="0" borderId="1" xfId="1" applyFont="1" applyFill="1" applyBorder="1" applyAlignment="1" applyProtection="1">
      <alignment horizontal="left"/>
    </xf>
    <xf numFmtId="164" fontId="16" fillId="2" borderId="1" xfId="1" applyFont="1" applyFill="1" applyBorder="1" applyAlignment="1" applyProtection="1">
      <alignment horizontal="left"/>
    </xf>
    <xf numFmtId="164" fontId="16" fillId="0" borderId="15" xfId="1" applyFont="1" applyFill="1" applyBorder="1" applyAlignment="1" applyProtection="1">
      <alignment horizontal="left"/>
    </xf>
    <xf numFmtId="0" fontId="11" fillId="2" borderId="6" xfId="0" applyFont="1" applyFill="1" applyBorder="1" applyAlignment="1" applyProtection="1">
      <alignment horizontal="left" vertical="center"/>
    </xf>
    <xf numFmtId="0" fontId="15" fillId="2" borderId="6" xfId="0" applyFont="1" applyFill="1" applyBorder="1" applyAlignment="1" applyProtection="1">
      <alignment horizontal="left" vertical="center"/>
    </xf>
    <xf numFmtId="164" fontId="0" fillId="0" borderId="9" xfId="1" applyFont="1" applyFill="1" applyBorder="1"/>
    <xf numFmtId="0" fontId="4" fillId="11" borderId="1" xfId="0" applyFont="1" applyFill="1" applyBorder="1" applyAlignment="1">
      <alignment horizontal="left"/>
    </xf>
    <xf numFmtId="164" fontId="2" fillId="0" borderId="0" xfId="1" applyFont="1" applyFill="1" applyBorder="1"/>
    <xf numFmtId="0" fontId="12" fillId="0" borderId="0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8" fillId="10" borderId="2" xfId="0" applyFont="1" applyFill="1" applyBorder="1" applyAlignment="1">
      <alignment horizontal="center" vertical="center"/>
    </xf>
    <xf numFmtId="0" fontId="10" fillId="0" borderId="7" xfId="0" applyFont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1" fillId="0" borderId="1" xfId="0" applyFont="1" applyBorder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left" vertical="center" wrapText="1"/>
    </xf>
    <xf numFmtId="0" fontId="10" fillId="0" borderId="9" xfId="0" applyFont="1" applyBorder="1" applyAlignment="1" applyProtection="1">
      <alignment horizontal="left" vertical="center" wrapText="1"/>
    </xf>
    <xf numFmtId="0" fontId="10" fillId="0" borderId="6" xfId="0" applyFont="1" applyBorder="1" applyAlignment="1" applyProtection="1">
      <alignment horizontal="left" vertical="center" wrapText="1"/>
    </xf>
    <xf numFmtId="0" fontId="4" fillId="7" borderId="1" xfId="0" applyFont="1" applyFill="1" applyBorder="1" applyAlignment="1">
      <alignment horizontal="left"/>
    </xf>
    <xf numFmtId="164" fontId="7" fillId="0" borderId="2" xfId="1" applyFont="1" applyFill="1" applyBorder="1" applyAlignment="1" applyProtection="1">
      <alignment horizontal="left"/>
    </xf>
    <xf numFmtId="0" fontId="1" fillId="0" borderId="2" xfId="0" applyFont="1" applyBorder="1" applyAlignment="1" applyProtection="1">
      <alignment horizontal="left" vertical="center" wrapText="1"/>
    </xf>
    <xf numFmtId="0" fontId="11" fillId="0" borderId="2" xfId="0" applyFont="1" applyBorder="1" applyAlignment="1" applyProtection="1">
      <alignment horizontal="left" vertical="center" wrapText="1"/>
    </xf>
    <xf numFmtId="0" fontId="10" fillId="0" borderId="2" xfId="0" applyFont="1" applyBorder="1" applyAlignment="1" applyProtection="1">
      <alignment horizontal="left" vertical="center" wrapText="1"/>
    </xf>
    <xf numFmtId="0" fontId="0" fillId="0" borderId="2" xfId="0" applyBorder="1"/>
    <xf numFmtId="0" fontId="10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0" fillId="0" borderId="4" xfId="0" applyFont="1" applyBorder="1" applyAlignment="1">
      <alignment horizontal="left"/>
    </xf>
    <xf numFmtId="0" fontId="1" fillId="0" borderId="8" xfId="0" applyFont="1" applyBorder="1" applyAlignment="1" applyProtection="1">
      <alignment horizontal="left" vertical="center"/>
    </xf>
    <xf numFmtId="164" fontId="7" fillId="0" borderId="9" xfId="1" applyFont="1" applyFill="1" applyBorder="1" applyAlignment="1" applyProtection="1">
      <alignment horizontal="left"/>
    </xf>
    <xf numFmtId="0" fontId="10" fillId="0" borderId="16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horizontal="left" vertical="center"/>
    </xf>
    <xf numFmtId="0" fontId="1" fillId="0" borderId="7" xfId="0" applyFont="1" applyBorder="1" applyAlignment="1" applyProtection="1">
      <alignment horizontal="left" vertical="center"/>
    </xf>
    <xf numFmtId="164" fontId="7" fillId="0" borderId="1" xfId="1" applyFont="1" applyFill="1" applyBorder="1"/>
    <xf numFmtId="0" fontId="12" fillId="0" borderId="9" xfId="0" applyNumberFormat="1" applyFont="1" applyFill="1" applyBorder="1" applyAlignment="1" applyProtection="1">
      <alignment horizontal="left"/>
    </xf>
    <xf numFmtId="0" fontId="4" fillId="0" borderId="9" xfId="0" applyNumberFormat="1" applyFont="1" applyFill="1" applyBorder="1" applyAlignment="1" applyProtection="1">
      <alignment horizontal="left"/>
    </xf>
    <xf numFmtId="0" fontId="12" fillId="6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7" fillId="6" borderId="1" xfId="0" applyFont="1" applyFill="1" applyBorder="1"/>
    <xf numFmtId="164" fontId="8" fillId="0" borderId="0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8" fillId="12" borderId="2" xfId="0" applyFont="1" applyFill="1" applyBorder="1" applyAlignment="1">
      <alignment horizontal="center" vertical="center"/>
    </xf>
    <xf numFmtId="164" fontId="7" fillId="0" borderId="5" xfId="1" applyFont="1" applyFill="1" applyBorder="1" applyAlignment="1" applyProtection="1">
      <alignment horizontal="left"/>
    </xf>
    <xf numFmtId="0" fontId="5" fillId="0" borderId="10" xfId="0" applyNumberFormat="1" applyFont="1" applyFill="1" applyBorder="1" applyAlignment="1" applyProtection="1">
      <alignment horizontal="left"/>
    </xf>
    <xf numFmtId="0" fontId="4" fillId="0" borderId="4" xfId="0" applyFont="1" applyBorder="1" applyAlignment="1">
      <alignment horizontal="left"/>
    </xf>
    <xf numFmtId="0" fontId="10" fillId="2" borderId="1" xfId="0" applyFont="1" applyFill="1" applyBorder="1" applyAlignment="1">
      <alignment horizontal="left"/>
    </xf>
    <xf numFmtId="0" fontId="8" fillId="12" borderId="1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left"/>
    </xf>
    <xf numFmtId="0" fontId="7" fillId="2" borderId="10" xfId="0" applyNumberFormat="1" applyFont="1" applyFill="1" applyBorder="1" applyAlignment="1" applyProtection="1">
      <alignment horizontal="left"/>
    </xf>
    <xf numFmtId="0" fontId="1" fillId="0" borderId="9" xfId="0" applyFont="1" applyBorder="1" applyAlignment="1" applyProtection="1">
      <alignment horizontal="left" vertical="center" wrapText="1"/>
    </xf>
    <xf numFmtId="0" fontId="5" fillId="8" borderId="10" xfId="0" applyNumberFormat="1" applyFont="1" applyFill="1" applyBorder="1" applyAlignment="1" applyProtection="1">
      <alignment horizontal="left"/>
    </xf>
    <xf numFmtId="0" fontId="9" fillId="0" borderId="15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left" vertical="center"/>
    </xf>
    <xf numFmtId="0" fontId="1" fillId="0" borderId="15" xfId="0" applyFont="1" applyBorder="1" applyAlignment="1" applyProtection="1">
      <alignment horizontal="left" vertical="center"/>
    </xf>
    <xf numFmtId="0" fontId="11" fillId="0" borderId="15" xfId="0" applyFont="1" applyBorder="1" applyAlignment="1" applyProtection="1">
      <alignment horizontal="left" vertical="center"/>
    </xf>
    <xf numFmtId="0" fontId="11" fillId="0" borderId="9" xfId="0" applyFont="1" applyBorder="1" applyAlignment="1" applyProtection="1">
      <alignment horizontal="left" vertical="center" wrapText="1"/>
    </xf>
    <xf numFmtId="0" fontId="10" fillId="7" borderId="9" xfId="0" applyFont="1" applyFill="1" applyBorder="1" applyAlignment="1" applyProtection="1">
      <alignment horizontal="left" vertical="center" wrapText="1"/>
    </xf>
    <xf numFmtId="0" fontId="11" fillId="2" borderId="9" xfId="0" applyFont="1" applyFill="1" applyBorder="1" applyAlignment="1" applyProtection="1">
      <alignment horizontal="left" vertical="center" wrapText="1"/>
    </xf>
    <xf numFmtId="0" fontId="13" fillId="0" borderId="4" xfId="0" applyFont="1" applyBorder="1" applyAlignment="1">
      <alignment horizontal="left"/>
    </xf>
    <xf numFmtId="0" fontId="13" fillId="0" borderId="4" xfId="0" applyFont="1" applyFill="1" applyBorder="1" applyAlignment="1">
      <alignment horizontal="left"/>
    </xf>
    <xf numFmtId="164" fontId="7" fillId="0" borderId="0" xfId="1" applyFont="1" applyFill="1" applyBorder="1" applyAlignment="1" applyProtection="1">
      <alignment horizontal="left"/>
    </xf>
    <xf numFmtId="0" fontId="5" fillId="2" borderId="2" xfId="0" applyNumberFormat="1" applyFont="1" applyFill="1" applyBorder="1" applyAlignment="1" applyProtection="1">
      <alignment horizontal="left"/>
    </xf>
    <xf numFmtId="0" fontId="12" fillId="2" borderId="2" xfId="0" applyFont="1" applyFill="1" applyBorder="1" applyAlignment="1">
      <alignment horizontal="left"/>
    </xf>
    <xf numFmtId="0" fontId="13" fillId="0" borderId="9" xfId="0" applyFont="1" applyBorder="1" applyAlignment="1">
      <alignment horizontal="left"/>
    </xf>
    <xf numFmtId="0" fontId="10" fillId="7" borderId="1" xfId="0" applyFont="1" applyFill="1" applyBorder="1" applyAlignment="1">
      <alignment horizontal="left"/>
    </xf>
    <xf numFmtId="0" fontId="17" fillId="0" borderId="0" xfId="0" applyFont="1"/>
    <xf numFmtId="0" fontId="12" fillId="0" borderId="5" xfId="0" applyNumberFormat="1" applyFont="1" applyFill="1" applyBorder="1" applyAlignment="1" applyProtection="1">
      <alignment horizontal="left"/>
    </xf>
    <xf numFmtId="0" fontId="13" fillId="0" borderId="18" xfId="0" applyNumberFormat="1" applyFont="1" applyFill="1" applyBorder="1" applyAlignment="1" applyProtection="1">
      <alignment horizontal="left"/>
    </xf>
    <xf numFmtId="0" fontId="4" fillId="0" borderId="18" xfId="0" applyNumberFormat="1" applyFont="1" applyFill="1" applyBorder="1" applyAlignment="1" applyProtection="1">
      <alignment horizontal="left"/>
    </xf>
    <xf numFmtId="0" fontId="0" fillId="9" borderId="1" xfId="0" applyFill="1" applyBorder="1"/>
    <xf numFmtId="0" fontId="4" fillId="0" borderId="4" xfId="0" applyNumberFormat="1" applyFont="1" applyFill="1" applyBorder="1" applyAlignment="1" applyProtection="1">
      <alignment horizontal="left"/>
    </xf>
    <xf numFmtId="164" fontId="7" fillId="0" borderId="1" xfId="1" applyFont="1" applyFill="1" applyBorder="1" applyAlignment="1">
      <alignment horizontal="left"/>
    </xf>
    <xf numFmtId="0" fontId="7" fillId="4" borderId="1" xfId="0" applyNumberFormat="1" applyFont="1" applyFill="1" applyBorder="1" applyAlignment="1" applyProtection="1">
      <alignment horizontal="left"/>
    </xf>
    <xf numFmtId="0" fontId="7" fillId="0" borderId="1" xfId="0" applyFont="1" applyFill="1" applyBorder="1" applyAlignment="1">
      <alignment horizontal="left"/>
    </xf>
    <xf numFmtId="164" fontId="0" fillId="0" borderId="0" xfId="1" applyFont="1" applyFill="1"/>
    <xf numFmtId="0" fontId="12" fillId="0" borderId="0" xfId="0" applyNumberFormat="1" applyFont="1" applyFill="1" applyBorder="1" applyAlignment="1" applyProtection="1">
      <alignment horizontal="left"/>
    </xf>
    <xf numFmtId="0" fontId="13" fillId="0" borderId="0" xfId="0" applyNumberFormat="1" applyFont="1" applyFill="1" applyBorder="1" applyAlignment="1" applyProtection="1">
      <alignment horizontal="left"/>
    </xf>
    <xf numFmtId="0" fontId="13" fillId="2" borderId="2" xfId="0" applyFont="1" applyFill="1" applyBorder="1" applyAlignment="1">
      <alignment horizontal="left"/>
    </xf>
    <xf numFmtId="0" fontId="0" fillId="7" borderId="1" xfId="0" applyFill="1" applyBorder="1"/>
    <xf numFmtId="0" fontId="8" fillId="12" borderId="1" xfId="0" applyFont="1" applyFill="1" applyBorder="1" applyAlignment="1">
      <alignment horizontal="center" vertical="center"/>
    </xf>
    <xf numFmtId="0" fontId="9" fillId="12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/>
    </xf>
    <xf numFmtId="0" fontId="9" fillId="13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left"/>
    </xf>
    <xf numFmtId="0" fontId="19" fillId="2" borderId="1" xfId="0" applyNumberFormat="1" applyFont="1" applyFill="1" applyBorder="1" applyAlignment="1" applyProtection="1"/>
    <xf numFmtId="165" fontId="7" fillId="0" borderId="1" xfId="0" applyNumberFormat="1" applyFont="1" applyBorder="1" applyAlignment="1">
      <alignment horizontal="left"/>
    </xf>
    <xf numFmtId="16" fontId="0" fillId="0" borderId="1" xfId="0" applyNumberFormat="1" applyFont="1" applyFill="1" applyBorder="1" applyAlignment="1">
      <alignment horizontal="left"/>
    </xf>
    <xf numFmtId="164" fontId="0" fillId="7" borderId="1" xfId="1" applyFont="1" applyFill="1" applyBorder="1"/>
    <xf numFmtId="0" fontId="6" fillId="0" borderId="1" xfId="2" applyFont="1" applyFill="1" applyBorder="1" applyAlignment="1">
      <alignment horizontal="center"/>
    </xf>
    <xf numFmtId="0" fontId="6" fillId="8" borderId="1" xfId="2" applyFont="1" applyFill="1" applyBorder="1" applyAlignment="1">
      <alignment horizontal="center"/>
    </xf>
    <xf numFmtId="0" fontId="0" fillId="3" borderId="0" xfId="0" applyFill="1" applyBorder="1"/>
    <xf numFmtId="0" fontId="8" fillId="3" borderId="15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/>
    </xf>
    <xf numFmtId="0" fontId="6" fillId="6" borderId="1" xfId="2" applyFont="1" applyFill="1" applyBorder="1" applyAlignment="1">
      <alignment horizontal="center"/>
    </xf>
    <xf numFmtId="0" fontId="6" fillId="14" borderId="1" xfId="2" applyFont="1" applyFill="1" applyBorder="1" applyAlignment="1">
      <alignment horizontal="center"/>
    </xf>
    <xf numFmtId="0" fontId="6" fillId="15" borderId="1" xfId="2" applyFont="1" applyFill="1" applyBorder="1" applyAlignment="1">
      <alignment horizontal="center"/>
    </xf>
    <xf numFmtId="0" fontId="8" fillId="14" borderId="0" xfId="2" applyFont="1" applyFill="1" applyBorder="1" applyAlignment="1">
      <alignment horizontal="center"/>
    </xf>
    <xf numFmtId="0" fontId="10" fillId="14" borderId="3" xfId="0" applyFont="1" applyFill="1" applyBorder="1" applyAlignment="1">
      <alignment horizontal="left"/>
    </xf>
    <xf numFmtId="0" fontId="8" fillId="14" borderId="5" xfId="0" applyFont="1" applyFill="1" applyBorder="1" applyAlignment="1">
      <alignment horizontal="left" vertical="center"/>
    </xf>
    <xf numFmtId="14" fontId="4" fillId="14" borderId="1" xfId="0" applyNumberFormat="1" applyFont="1" applyFill="1" applyBorder="1" applyAlignment="1" applyProtection="1">
      <alignment horizontal="left"/>
    </xf>
    <xf numFmtId="0" fontId="4" fillId="14" borderId="1" xfId="0" applyNumberFormat="1" applyFont="1" applyFill="1" applyBorder="1" applyAlignment="1" applyProtection="1">
      <alignment horizontal="left"/>
    </xf>
    <xf numFmtId="0" fontId="4" fillId="14" borderId="1" xfId="0" applyFont="1" applyFill="1" applyBorder="1" applyAlignment="1">
      <alignment horizontal="left"/>
    </xf>
    <xf numFmtId="0" fontId="8" fillId="14" borderId="0" xfId="0" applyNumberFormat="1" applyFont="1" applyFill="1" applyBorder="1" applyAlignment="1" applyProtection="1">
      <alignment horizontal="left"/>
    </xf>
    <xf numFmtId="0" fontId="10" fillId="14" borderId="1" xfId="0" applyFont="1" applyFill="1" applyBorder="1" applyAlignment="1">
      <alignment horizontal="left"/>
    </xf>
    <xf numFmtId="0" fontId="10" fillId="14" borderId="1" xfId="0" applyFont="1" applyFill="1" applyBorder="1" applyAlignment="1" applyProtection="1">
      <alignment horizontal="left" vertical="center"/>
    </xf>
    <xf numFmtId="0" fontId="10" fillId="14" borderId="0" xfId="0" applyFont="1" applyFill="1" applyBorder="1" applyAlignment="1">
      <alignment horizontal="left"/>
    </xf>
    <xf numFmtId="0" fontId="7" fillId="14" borderId="1" xfId="0" applyNumberFormat="1" applyFont="1" applyFill="1" applyBorder="1" applyAlignment="1" applyProtection="1">
      <alignment horizontal="left"/>
    </xf>
    <xf numFmtId="0" fontId="8" fillId="14" borderId="1" xfId="0" applyFont="1" applyFill="1" applyBorder="1" applyAlignment="1">
      <alignment horizontal="left" vertical="center"/>
    </xf>
    <xf numFmtId="0" fontId="10" fillId="14" borderId="13" xfId="0" applyFont="1" applyFill="1" applyBorder="1" applyAlignment="1" applyProtection="1">
      <alignment horizontal="left" vertical="center"/>
    </xf>
    <xf numFmtId="0" fontId="0" fillId="14" borderId="1" xfId="0" applyFill="1" applyBorder="1"/>
    <xf numFmtId="0" fontId="0" fillId="14" borderId="0" xfId="0" applyFill="1" applyBorder="1"/>
    <xf numFmtId="0" fontId="10" fillId="14" borderId="0" xfId="0" applyFont="1" applyFill="1" applyBorder="1" applyAlignment="1" applyProtection="1">
      <alignment horizontal="left" vertical="center"/>
    </xf>
    <xf numFmtId="0" fontId="10" fillId="14" borderId="6" xfId="0" applyFont="1" applyFill="1" applyBorder="1" applyAlignment="1" applyProtection="1">
      <alignment horizontal="left" vertical="center"/>
    </xf>
    <xf numFmtId="0" fontId="10" fillId="14" borderId="2" xfId="0" applyFont="1" applyFill="1" applyBorder="1" applyAlignment="1" applyProtection="1">
      <alignment horizontal="left" vertical="center" wrapText="1"/>
    </xf>
    <xf numFmtId="0" fontId="4" fillId="14" borderId="18" xfId="0" applyNumberFormat="1" applyFont="1" applyFill="1" applyBorder="1" applyAlignment="1" applyProtection="1">
      <alignment horizontal="left"/>
    </xf>
    <xf numFmtId="0" fontId="8" fillId="8" borderId="0" xfId="2" applyFont="1" applyFill="1" applyBorder="1" applyAlignment="1">
      <alignment horizontal="center"/>
    </xf>
    <xf numFmtId="0" fontId="10" fillId="8" borderId="3" xfId="0" applyFont="1" applyFill="1" applyBorder="1" applyAlignment="1">
      <alignment horizontal="left"/>
    </xf>
    <xf numFmtId="0" fontId="8" fillId="8" borderId="1" xfId="0" applyFont="1" applyFill="1" applyBorder="1" applyAlignment="1">
      <alignment horizontal="left" vertical="center"/>
    </xf>
    <xf numFmtId="14" fontId="4" fillId="8" borderId="1" xfId="0" applyNumberFormat="1" applyFont="1" applyFill="1" applyBorder="1" applyAlignment="1" applyProtection="1">
      <alignment horizontal="left"/>
    </xf>
    <xf numFmtId="0" fontId="4" fillId="8" borderId="1" xfId="0" applyNumberFormat="1" applyFont="1" applyFill="1" applyBorder="1" applyAlignment="1" applyProtection="1">
      <alignment horizontal="left"/>
    </xf>
    <xf numFmtId="0" fontId="4" fillId="8" borderId="1" xfId="0" applyFont="1" applyFill="1" applyBorder="1" applyAlignment="1">
      <alignment horizontal="left"/>
    </xf>
    <xf numFmtId="0" fontId="8" fillId="8" borderId="0" xfId="0" applyNumberFormat="1" applyFont="1" applyFill="1" applyBorder="1" applyAlignment="1" applyProtection="1">
      <alignment horizontal="left"/>
    </xf>
    <xf numFmtId="0" fontId="10" fillId="8" borderId="1" xfId="0" applyFont="1" applyFill="1" applyBorder="1" applyAlignment="1" applyProtection="1">
      <alignment horizontal="left" vertical="center"/>
    </xf>
    <xf numFmtId="0" fontId="10" fillId="8" borderId="1" xfId="0" applyFont="1" applyFill="1" applyBorder="1" applyAlignment="1">
      <alignment horizontal="left"/>
    </xf>
    <xf numFmtId="0" fontId="10" fillId="8" borderId="0" xfId="0" applyFont="1" applyFill="1" applyBorder="1" applyAlignment="1">
      <alignment horizontal="left"/>
    </xf>
    <xf numFmtId="0" fontId="7" fillId="8" borderId="1" xfId="0" applyNumberFormat="1" applyFont="1" applyFill="1" applyBorder="1" applyAlignment="1" applyProtection="1">
      <alignment horizontal="left"/>
    </xf>
    <xf numFmtId="0" fontId="10" fillId="8" borderId="13" xfId="0" applyFont="1" applyFill="1" applyBorder="1" applyAlignment="1" applyProtection="1">
      <alignment horizontal="left" vertical="center"/>
    </xf>
    <xf numFmtId="0" fontId="0" fillId="8" borderId="1" xfId="0" applyFill="1" applyBorder="1"/>
    <xf numFmtId="0" fontId="0" fillId="8" borderId="0" xfId="0" applyFill="1" applyBorder="1"/>
    <xf numFmtId="0" fontId="10" fillId="8" borderId="6" xfId="0" applyFont="1" applyFill="1" applyBorder="1" applyAlignment="1" applyProtection="1">
      <alignment horizontal="left" vertical="center"/>
    </xf>
    <xf numFmtId="0" fontId="10" fillId="8" borderId="9" xfId="0" applyFont="1" applyFill="1" applyBorder="1" applyAlignment="1" applyProtection="1">
      <alignment horizontal="left" vertical="center" wrapText="1"/>
    </xf>
    <xf numFmtId="0" fontId="10" fillId="8" borderId="2" xfId="0" applyFont="1" applyFill="1" applyBorder="1" applyAlignment="1" applyProtection="1">
      <alignment horizontal="left" vertical="center" wrapText="1"/>
    </xf>
    <xf numFmtId="0" fontId="4" fillId="8" borderId="18" xfId="0" applyNumberFormat="1" applyFont="1" applyFill="1" applyBorder="1" applyAlignment="1" applyProtection="1">
      <alignment horizontal="left"/>
    </xf>
    <xf numFmtId="0" fontId="8" fillId="15" borderId="0" xfId="2" applyFont="1" applyFill="1" applyBorder="1" applyAlignment="1">
      <alignment horizontal="center"/>
    </xf>
    <xf numFmtId="0" fontId="10" fillId="15" borderId="4" xfId="0" applyFont="1" applyFill="1" applyBorder="1" applyAlignment="1">
      <alignment horizontal="left"/>
    </xf>
    <xf numFmtId="0" fontId="8" fillId="15" borderId="1" xfId="0" applyFont="1" applyFill="1" applyBorder="1" applyAlignment="1">
      <alignment horizontal="left" vertical="center"/>
    </xf>
    <xf numFmtId="14" fontId="4" fillId="15" borderId="1" xfId="0" applyNumberFormat="1" applyFont="1" applyFill="1" applyBorder="1" applyAlignment="1" applyProtection="1">
      <alignment horizontal="left"/>
    </xf>
    <xf numFmtId="0" fontId="4" fillId="15" borderId="1" xfId="0" applyNumberFormat="1" applyFont="1" applyFill="1" applyBorder="1" applyAlignment="1" applyProtection="1">
      <alignment horizontal="left"/>
    </xf>
    <xf numFmtId="0" fontId="4" fillId="15" borderId="1" xfId="0" applyFont="1" applyFill="1" applyBorder="1" applyAlignment="1">
      <alignment horizontal="left"/>
    </xf>
    <xf numFmtId="0" fontId="8" fillId="15" borderId="0" xfId="0" applyNumberFormat="1" applyFont="1" applyFill="1" applyBorder="1" applyAlignment="1" applyProtection="1">
      <alignment horizontal="left"/>
    </xf>
    <xf numFmtId="0" fontId="10" fillId="15" borderId="1" xfId="0" applyFont="1" applyFill="1" applyBorder="1" applyAlignment="1" applyProtection="1">
      <alignment horizontal="left" vertical="center"/>
    </xf>
    <xf numFmtId="0" fontId="10" fillId="15" borderId="1" xfId="0" applyFont="1" applyFill="1" applyBorder="1" applyAlignment="1">
      <alignment horizontal="left"/>
    </xf>
    <xf numFmtId="0" fontId="10" fillId="15" borderId="0" xfId="0" applyFont="1" applyFill="1" applyBorder="1" applyAlignment="1">
      <alignment horizontal="left"/>
    </xf>
    <xf numFmtId="0" fontId="7" fillId="15" borderId="1" xfId="0" applyNumberFormat="1" applyFont="1" applyFill="1" applyBorder="1" applyAlignment="1" applyProtection="1">
      <alignment horizontal="left"/>
    </xf>
    <xf numFmtId="0" fontId="10" fillId="15" borderId="13" xfId="0" applyFont="1" applyFill="1" applyBorder="1" applyAlignment="1" applyProtection="1">
      <alignment horizontal="left" vertical="center"/>
    </xf>
    <xf numFmtId="0" fontId="0" fillId="15" borderId="1" xfId="0" applyFill="1" applyBorder="1"/>
    <xf numFmtId="0" fontId="0" fillId="15" borderId="0" xfId="0" applyFill="1" applyBorder="1"/>
    <xf numFmtId="0" fontId="10" fillId="15" borderId="7" xfId="0" applyFont="1" applyFill="1" applyBorder="1" applyAlignment="1" applyProtection="1">
      <alignment horizontal="left" vertical="center"/>
    </xf>
    <xf numFmtId="0" fontId="10" fillId="15" borderId="6" xfId="0" applyFont="1" applyFill="1" applyBorder="1" applyAlignment="1" applyProtection="1">
      <alignment horizontal="left" vertical="center"/>
    </xf>
    <xf numFmtId="0" fontId="10" fillId="15" borderId="9" xfId="0" applyFont="1" applyFill="1" applyBorder="1" applyAlignment="1" applyProtection="1">
      <alignment horizontal="left" vertical="center" wrapText="1"/>
    </xf>
    <xf numFmtId="0" fontId="10" fillId="15" borderId="2" xfId="0" applyFont="1" applyFill="1" applyBorder="1" applyAlignment="1" applyProtection="1">
      <alignment horizontal="left" vertical="center" wrapText="1"/>
    </xf>
    <xf numFmtId="0" fontId="4" fillId="15" borderId="18" xfId="0" applyNumberFormat="1" applyFont="1" applyFill="1" applyBorder="1" applyAlignment="1" applyProtection="1">
      <alignment horizontal="left"/>
    </xf>
    <xf numFmtId="14" fontId="4" fillId="14" borderId="1" xfId="0" applyNumberFormat="1" applyFont="1" applyFill="1" applyBorder="1" applyAlignment="1">
      <alignment horizontal="left"/>
    </xf>
    <xf numFmtId="14" fontId="4" fillId="8" borderId="1" xfId="0" applyNumberFormat="1" applyFont="1" applyFill="1" applyBorder="1" applyAlignment="1">
      <alignment horizontal="left"/>
    </xf>
    <xf numFmtId="14" fontId="4" fillId="15" borderId="1" xfId="0" applyNumberFormat="1" applyFont="1" applyFill="1" applyBorder="1" applyAlignment="1">
      <alignment horizontal="left"/>
    </xf>
    <xf numFmtId="14" fontId="10" fillId="8" borderId="1" xfId="0" applyNumberFormat="1" applyFont="1" applyFill="1" applyBorder="1" applyAlignment="1" applyProtection="1">
      <alignment horizontal="left" vertical="center"/>
    </xf>
    <xf numFmtId="14" fontId="10" fillId="14" borderId="1" xfId="0" applyNumberFormat="1" applyFont="1" applyFill="1" applyBorder="1" applyAlignment="1">
      <alignment horizontal="left"/>
    </xf>
    <xf numFmtId="14" fontId="10" fillId="15" borderId="1" xfId="0" applyNumberFormat="1" applyFont="1" applyFill="1" applyBorder="1" applyAlignment="1" applyProtection="1">
      <alignment horizontal="left" vertical="center"/>
    </xf>
    <xf numFmtId="14" fontId="10" fillId="14" borderId="2" xfId="0" applyNumberFormat="1" applyFont="1" applyFill="1" applyBorder="1" applyAlignment="1">
      <alignment horizontal="left"/>
    </xf>
    <xf numFmtId="14" fontId="4" fillId="8" borderId="2" xfId="0" applyNumberFormat="1" applyFont="1" applyFill="1" applyBorder="1" applyAlignment="1">
      <alignment horizontal="left"/>
    </xf>
    <xf numFmtId="14" fontId="4" fillId="15" borderId="2" xfId="0" applyNumberFormat="1" applyFont="1" applyFill="1" applyBorder="1" applyAlignment="1">
      <alignment horizontal="left"/>
    </xf>
    <xf numFmtId="14" fontId="10" fillId="14" borderId="5" xfId="0" applyNumberFormat="1" applyFont="1" applyFill="1" applyBorder="1" applyAlignment="1" applyProtection="1">
      <alignment horizontal="left" vertical="center"/>
    </xf>
    <xf numFmtId="14" fontId="10" fillId="8" borderId="5" xfId="0" applyNumberFormat="1" applyFont="1" applyFill="1" applyBorder="1" applyAlignment="1" applyProtection="1">
      <alignment horizontal="left" vertical="center"/>
    </xf>
    <xf numFmtId="14" fontId="10" fillId="15" borderId="5" xfId="0" applyNumberFormat="1" applyFont="1" applyFill="1" applyBorder="1" applyAlignment="1" applyProtection="1">
      <alignment horizontal="left" vertical="center"/>
    </xf>
    <xf numFmtId="14" fontId="10" fillId="14" borderId="1" xfId="0" applyNumberFormat="1" applyFont="1" applyFill="1" applyBorder="1" applyAlignment="1" applyProtection="1">
      <alignment horizontal="left" vertical="center"/>
    </xf>
    <xf numFmtId="14" fontId="10" fillId="8" borderId="1" xfId="0" applyNumberFormat="1" applyFont="1" applyFill="1" applyBorder="1" applyAlignment="1">
      <alignment horizontal="left"/>
    </xf>
    <xf numFmtId="14" fontId="10" fillId="15" borderId="1" xfId="0" applyNumberFormat="1" applyFont="1" applyFill="1" applyBorder="1" applyAlignment="1">
      <alignment horizontal="left"/>
    </xf>
    <xf numFmtId="14" fontId="10" fillId="14" borderId="11" xfId="0" applyNumberFormat="1" applyFont="1" applyFill="1" applyBorder="1" applyAlignment="1" applyProtection="1">
      <alignment horizontal="left" vertical="center"/>
    </xf>
    <xf numFmtId="14" fontId="10" fillId="8" borderId="7" xfId="0" applyNumberFormat="1" applyFont="1" applyFill="1" applyBorder="1" applyAlignment="1" applyProtection="1">
      <alignment horizontal="left" vertical="center"/>
    </xf>
    <xf numFmtId="14" fontId="10" fillId="15" borderId="7" xfId="0" applyNumberFormat="1" applyFont="1" applyFill="1" applyBorder="1" applyAlignment="1" applyProtection="1">
      <alignment horizontal="left" vertical="center"/>
    </xf>
    <xf numFmtId="14" fontId="10" fillId="14" borderId="7" xfId="0" applyNumberFormat="1" applyFont="1" applyFill="1" applyBorder="1" applyAlignment="1" applyProtection="1">
      <alignment horizontal="left" vertical="center"/>
    </xf>
    <xf numFmtId="14" fontId="10" fillId="14" borderId="9" xfId="0" applyNumberFormat="1" applyFont="1" applyFill="1" applyBorder="1" applyAlignment="1" applyProtection="1">
      <alignment horizontal="left" vertical="center"/>
    </xf>
    <xf numFmtId="14" fontId="10" fillId="15" borderId="9" xfId="0" applyNumberFormat="1" applyFont="1" applyFill="1" applyBorder="1" applyAlignment="1" applyProtection="1">
      <alignment horizontal="left" vertical="center"/>
    </xf>
    <xf numFmtId="14" fontId="10" fillId="14" borderId="6" xfId="0" applyNumberFormat="1" applyFont="1" applyFill="1" applyBorder="1" applyAlignment="1" applyProtection="1">
      <alignment horizontal="left" vertical="center"/>
    </xf>
    <xf numFmtId="14" fontId="10" fillId="8" borderId="6" xfId="0" applyNumberFormat="1" applyFont="1" applyFill="1" applyBorder="1" applyAlignment="1" applyProtection="1">
      <alignment horizontal="left" vertical="center"/>
    </xf>
    <xf numFmtId="14" fontId="10" fillId="15" borderId="6" xfId="0" applyNumberFormat="1" applyFont="1" applyFill="1" applyBorder="1" applyAlignment="1" applyProtection="1">
      <alignment horizontal="left" vertical="center"/>
    </xf>
    <xf numFmtId="14" fontId="4" fillId="14" borderId="15" xfId="0" applyNumberFormat="1" applyFont="1" applyFill="1" applyBorder="1" applyAlignment="1">
      <alignment horizontal="left"/>
    </xf>
    <xf numFmtId="14" fontId="10" fillId="14" borderId="15" xfId="0" applyNumberFormat="1" applyFont="1" applyFill="1" applyBorder="1" applyAlignment="1" applyProtection="1">
      <alignment horizontal="left" vertical="center" wrapText="1"/>
    </xf>
    <xf numFmtId="14" fontId="10" fillId="15" borderId="15" xfId="0" applyNumberFormat="1" applyFont="1" applyFill="1" applyBorder="1" applyAlignment="1" applyProtection="1">
      <alignment horizontal="left" vertical="center" wrapText="1"/>
    </xf>
    <xf numFmtId="14" fontId="10" fillId="8" borderId="15" xfId="0" applyNumberFormat="1" applyFont="1" applyFill="1" applyBorder="1" applyAlignment="1" applyProtection="1">
      <alignment horizontal="left" vertical="center" wrapText="1"/>
    </xf>
    <xf numFmtId="14" fontId="4" fillId="14" borderId="9" xfId="0" applyNumberFormat="1" applyFont="1" applyFill="1" applyBorder="1" applyAlignment="1" applyProtection="1">
      <alignment horizontal="left"/>
    </xf>
    <xf numFmtId="14" fontId="4" fillId="8" borderId="9" xfId="0" applyNumberFormat="1" applyFont="1" applyFill="1" applyBorder="1" applyAlignment="1" applyProtection="1">
      <alignment horizontal="left"/>
    </xf>
    <xf numFmtId="14" fontId="4" fillId="15" borderId="9" xfId="0" applyNumberFormat="1" applyFont="1" applyFill="1" applyBorder="1" applyAlignment="1" applyProtection="1">
      <alignment horizontal="left"/>
    </xf>
    <xf numFmtId="14" fontId="10" fillId="14" borderId="2" xfId="0" applyNumberFormat="1" applyFont="1" applyFill="1" applyBorder="1" applyAlignment="1" applyProtection="1">
      <alignment horizontal="left" vertical="center" wrapText="1"/>
    </xf>
    <xf numFmtId="14" fontId="10" fillId="15" borderId="2" xfId="0" applyNumberFormat="1" applyFont="1" applyFill="1" applyBorder="1" applyAlignment="1" applyProtection="1">
      <alignment horizontal="left" vertical="center" wrapText="1"/>
    </xf>
    <xf numFmtId="14" fontId="4" fillId="14" borderId="2" xfId="0" applyNumberFormat="1" applyFont="1" applyFill="1" applyBorder="1" applyAlignment="1">
      <alignment horizontal="left"/>
    </xf>
    <xf numFmtId="14" fontId="10" fillId="14" borderId="9" xfId="0" applyNumberFormat="1" applyFont="1" applyFill="1" applyBorder="1" applyAlignment="1" applyProtection="1">
      <alignment horizontal="left" vertical="center" wrapText="1"/>
    </xf>
    <xf numFmtId="14" fontId="10" fillId="8" borderId="9" xfId="0" applyNumberFormat="1" applyFont="1" applyFill="1" applyBorder="1" applyAlignment="1" applyProtection="1">
      <alignment horizontal="left" vertical="center" wrapText="1"/>
    </xf>
    <xf numFmtId="14" fontId="10" fillId="15" borderId="9" xfId="0" applyNumberFormat="1" applyFont="1" applyFill="1" applyBorder="1" applyAlignment="1" applyProtection="1">
      <alignment horizontal="left" vertical="center" wrapText="1"/>
    </xf>
    <xf numFmtId="14" fontId="4" fillId="14" borderId="9" xfId="0" applyNumberFormat="1" applyFont="1" applyFill="1" applyBorder="1" applyAlignment="1">
      <alignment horizontal="left"/>
    </xf>
    <xf numFmtId="14" fontId="10" fillId="15" borderId="0" xfId="0" applyNumberFormat="1" applyFont="1" applyFill="1" applyBorder="1" applyAlignment="1">
      <alignment horizontal="left"/>
    </xf>
    <xf numFmtId="14" fontId="10" fillId="15" borderId="15" xfId="0" applyNumberFormat="1" applyFont="1" applyFill="1" applyBorder="1" applyAlignment="1" applyProtection="1">
      <alignment horizontal="left" vertical="center"/>
    </xf>
    <xf numFmtId="14" fontId="18" fillId="14" borderId="1" xfId="0" applyNumberFormat="1" applyFont="1" applyFill="1" applyBorder="1" applyAlignment="1">
      <alignment horizontal="left"/>
    </xf>
    <xf numFmtId="14" fontId="18" fillId="8" borderId="1" xfId="0" applyNumberFormat="1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14" fontId="18" fillId="0" borderId="1" xfId="0" applyNumberFormat="1" applyFont="1" applyBorder="1"/>
    <xf numFmtId="14" fontId="4" fillId="0" borderId="0" xfId="0" applyNumberFormat="1" applyFont="1" applyFill="1" applyBorder="1" applyAlignment="1" applyProtection="1">
      <alignment horizontal="left"/>
    </xf>
    <xf numFmtId="14" fontId="4" fillId="0" borderId="15" xfId="0" applyNumberFormat="1" applyFont="1" applyFill="1" applyBorder="1" applyAlignment="1" applyProtection="1">
      <alignment horizontal="left"/>
    </xf>
    <xf numFmtId="0" fontId="8" fillId="8" borderId="0" xfId="0" applyFont="1" applyFill="1" applyBorder="1" applyAlignment="1">
      <alignment horizontal="left" vertical="center"/>
    </xf>
    <xf numFmtId="0" fontId="8" fillId="15" borderId="0" xfId="0" applyFont="1" applyFill="1" applyBorder="1" applyAlignment="1">
      <alignment horizontal="left" vertical="center"/>
    </xf>
    <xf numFmtId="0" fontId="16" fillId="7" borderId="1" xfId="0" applyNumberFormat="1" applyFont="1" applyFill="1" applyBorder="1" applyAlignment="1" applyProtection="1">
      <alignment horizontal="left"/>
    </xf>
    <xf numFmtId="164" fontId="7" fillId="0" borderId="4" xfId="1" applyFont="1" applyFill="1" applyBorder="1" applyAlignment="1" applyProtection="1">
      <alignment horizontal="left"/>
    </xf>
    <xf numFmtId="164" fontId="0" fillId="0" borderId="4" xfId="1" applyFont="1" applyFill="1" applyBorder="1"/>
    <xf numFmtId="0" fontId="7" fillId="0" borderId="1" xfId="0" applyNumberFormat="1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/>
    <xf numFmtId="0" fontId="7" fillId="7" borderId="2" xfId="0" applyNumberFormat="1" applyFont="1" applyFill="1" applyBorder="1" applyAlignment="1" applyProtection="1">
      <alignment horizontal="left"/>
    </xf>
    <xf numFmtId="0" fontId="0" fillId="0" borderId="0" xfId="0" applyFont="1" applyProtection="1"/>
    <xf numFmtId="0" fontId="0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horizontal="left" vertical="center" wrapText="1"/>
    </xf>
    <xf numFmtId="0" fontId="0" fillId="0" borderId="0" xfId="0" applyFont="1" applyFill="1" applyAlignment="1" applyProtection="1">
      <alignment horizontal="center"/>
    </xf>
    <xf numFmtId="1" fontId="0" fillId="0" borderId="0" xfId="0" applyNumberFormat="1" applyFont="1" applyFill="1" applyAlignment="1" applyProtection="1">
      <alignment horizontal="center"/>
    </xf>
    <xf numFmtId="2" fontId="0" fillId="0" borderId="0" xfId="0" applyNumberFormat="1" applyFont="1" applyFill="1" applyAlignment="1" applyProtection="1">
      <alignment horizontal="center"/>
    </xf>
    <xf numFmtId="0" fontId="20" fillId="0" borderId="19" xfId="0" applyFont="1" applyFill="1" applyBorder="1" applyAlignment="1" applyProtection="1">
      <alignment horizontal="left" vertical="center" wrapText="1"/>
    </xf>
    <xf numFmtId="0" fontId="22" fillId="0" borderId="0" xfId="0" applyFont="1" applyFill="1" applyAlignment="1" applyProtection="1">
      <alignment vertical="center" wrapText="1"/>
    </xf>
    <xf numFmtId="0" fontId="23" fillId="0" borderId="0" xfId="0" applyFont="1" applyFill="1" applyBorder="1" applyAlignment="1" applyProtection="1">
      <alignment vertical="center" wrapText="1"/>
      <protection locked="0"/>
    </xf>
    <xf numFmtId="0" fontId="23" fillId="0" borderId="0" xfId="0" applyFont="1" applyAlignment="1" applyProtection="1">
      <alignment horizontal="center" vertical="center" wrapText="1"/>
    </xf>
    <xf numFmtId="14" fontId="23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Fill="1" applyAlignment="1" applyProtection="1">
      <alignment wrapText="1"/>
    </xf>
    <xf numFmtId="0" fontId="23" fillId="0" borderId="0" xfId="0" applyFont="1" applyFill="1" applyAlignment="1" applyProtection="1">
      <alignment horizontal="center" vertical="center" wrapText="1"/>
    </xf>
    <xf numFmtId="0" fontId="25" fillId="16" borderId="1" xfId="0" applyFont="1" applyFill="1" applyBorder="1" applyAlignment="1" applyProtection="1">
      <alignment horizontal="left" vertical="center"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 applyProtection="1"/>
    <xf numFmtId="14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0" applyFont="1" applyBorder="1" applyAlignment="1" applyProtection="1">
      <alignment horizontal="left" vertical="center" wrapText="1"/>
    </xf>
    <xf numFmtId="0" fontId="23" fillId="0" borderId="0" xfId="0" applyFont="1" applyBorder="1" applyAlignment="1" applyProtection="1">
      <alignment horizontal="center" vertical="center" wrapText="1"/>
    </xf>
    <xf numFmtId="1" fontId="3" fillId="0" borderId="0" xfId="0" applyNumberFormat="1" applyFont="1" applyFill="1" applyAlignment="1" applyProtection="1">
      <alignment horizontal="center" vertical="center" wrapText="1"/>
    </xf>
    <xf numFmtId="10" fontId="3" fillId="0" borderId="0" xfId="0" applyNumberFormat="1" applyFont="1" applyFill="1" applyAlignment="1" applyProtection="1">
      <alignment horizontal="center" vertical="center" wrapText="1"/>
    </xf>
    <xf numFmtId="0" fontId="0" fillId="0" borderId="0" xfId="0" applyFont="1" applyAlignment="1" applyProtection="1">
      <alignment horizontal="left"/>
    </xf>
    <xf numFmtId="0" fontId="0" fillId="0" borderId="0" xfId="0" applyFont="1" applyAlignment="1" applyProtection="1">
      <alignment horizontal="center"/>
    </xf>
    <xf numFmtId="10" fontId="0" fillId="0" borderId="0" xfId="0" applyNumberFormat="1" applyFont="1" applyProtection="1"/>
    <xf numFmtId="10" fontId="28" fillId="6" borderId="19" xfId="0" applyNumberFormat="1" applyFont="1" applyFill="1" applyBorder="1" applyAlignment="1" applyProtection="1">
      <alignment horizontal="center" vertical="center"/>
    </xf>
    <xf numFmtId="0" fontId="29" fillId="0" borderId="0" xfId="0" applyFont="1" applyFill="1" applyProtection="1"/>
    <xf numFmtId="0" fontId="29" fillId="18" borderId="0" xfId="0" applyFont="1" applyFill="1" applyProtection="1"/>
    <xf numFmtId="0" fontId="29" fillId="0" borderId="0" xfId="0" applyFont="1" applyProtection="1"/>
    <xf numFmtId="1" fontId="29" fillId="18" borderId="29" xfId="3" applyNumberFormat="1" applyFont="1" applyFill="1" applyBorder="1" applyAlignment="1" applyProtection="1">
      <alignment horizontal="center" vertical="center" wrapText="1"/>
    </xf>
    <xf numFmtId="1" fontId="29" fillId="18" borderId="29" xfId="3" applyNumberFormat="1" applyFont="1" applyFill="1" applyBorder="1" applyAlignment="1" applyProtection="1">
      <alignment horizontal="center" vertical="center" wrapText="1"/>
      <protection locked="0"/>
    </xf>
    <xf numFmtId="0" fontId="29" fillId="0" borderId="29" xfId="0" applyFont="1" applyBorder="1" applyAlignment="1" applyProtection="1">
      <alignment horizontal="left" vertical="center" wrapText="1"/>
    </xf>
    <xf numFmtId="10" fontId="29" fillId="0" borderId="29" xfId="0" applyNumberFormat="1" applyFont="1" applyFill="1" applyBorder="1" applyAlignment="1" applyProtection="1">
      <alignment horizontal="center" vertical="center" wrapText="1"/>
    </xf>
    <xf numFmtId="0" fontId="29" fillId="0" borderId="33" xfId="0" applyFont="1" applyBorder="1" applyAlignment="1" applyProtection="1">
      <alignment horizontal="left" vertical="center" wrapText="1"/>
    </xf>
    <xf numFmtId="10" fontId="29" fillId="0" borderId="33" xfId="0" applyNumberFormat="1" applyFont="1" applyFill="1" applyBorder="1" applyAlignment="1" applyProtection="1">
      <alignment horizontal="center" vertical="center" wrapText="1"/>
    </xf>
    <xf numFmtId="1" fontId="29" fillId="18" borderId="33" xfId="3" applyNumberFormat="1" applyFont="1" applyFill="1" applyBorder="1" applyAlignment="1" applyProtection="1">
      <alignment horizontal="center" vertical="center" wrapText="1"/>
      <protection locked="0"/>
    </xf>
    <xf numFmtId="0" fontId="29" fillId="0" borderId="37" xfId="0" applyFont="1" applyBorder="1" applyAlignment="1" applyProtection="1">
      <alignment horizontal="left" vertical="center" wrapText="1"/>
    </xf>
    <xf numFmtId="10" fontId="29" fillId="0" borderId="37" xfId="0" applyNumberFormat="1" applyFont="1" applyFill="1" applyBorder="1" applyAlignment="1" applyProtection="1">
      <alignment horizontal="center" vertical="center" wrapText="1"/>
    </xf>
    <xf numFmtId="1" fontId="29" fillId="18" borderId="37" xfId="3" applyNumberFormat="1" applyFont="1" applyFill="1" applyBorder="1" applyAlignment="1" applyProtection="1">
      <alignment horizontal="center" vertical="center" wrapText="1"/>
      <protection locked="0"/>
    </xf>
    <xf numFmtId="10" fontId="29" fillId="0" borderId="42" xfId="0" applyNumberFormat="1" applyFont="1" applyFill="1" applyBorder="1" applyAlignment="1" applyProtection="1">
      <alignment horizontal="center" vertical="center" wrapText="1"/>
    </xf>
    <xf numFmtId="1" fontId="29" fillId="18" borderId="29" xfId="0" applyNumberFormat="1" applyFont="1" applyFill="1" applyBorder="1" applyAlignment="1" applyProtection="1">
      <alignment horizontal="center" vertical="center" wrapText="1"/>
      <protection locked="0"/>
    </xf>
    <xf numFmtId="0" fontId="29" fillId="0" borderId="30" xfId="0" applyFont="1" applyBorder="1" applyAlignment="1" applyProtection="1">
      <alignment horizontal="left" vertical="center" wrapText="1"/>
    </xf>
    <xf numFmtId="10" fontId="29" fillId="0" borderId="32" xfId="0" applyNumberFormat="1" applyFont="1" applyFill="1" applyBorder="1" applyAlignment="1" applyProtection="1">
      <alignment horizontal="center" vertical="center" wrapText="1"/>
    </xf>
    <xf numFmtId="1" fontId="29" fillId="18" borderId="33" xfId="0" applyNumberFormat="1" applyFont="1" applyFill="1" applyBorder="1" applyAlignment="1" applyProtection="1">
      <alignment horizontal="center" vertical="center"/>
      <protection locked="0"/>
    </xf>
    <xf numFmtId="10" fontId="29" fillId="0" borderId="43" xfId="0" applyNumberFormat="1" applyFont="1" applyFill="1" applyBorder="1" applyAlignment="1" applyProtection="1">
      <alignment horizontal="center" vertical="center" wrapText="1"/>
    </xf>
    <xf numFmtId="0" fontId="29" fillId="0" borderId="3" xfId="0" applyFont="1" applyBorder="1" applyAlignment="1" applyProtection="1">
      <alignment horizontal="left" vertical="center" wrapText="1"/>
    </xf>
    <xf numFmtId="10" fontId="29" fillId="0" borderId="29" xfId="0" applyNumberFormat="1" applyFont="1" applyFill="1" applyBorder="1" applyAlignment="1" applyProtection="1">
      <alignment horizontal="center" vertical="center"/>
    </xf>
    <xf numFmtId="1" fontId="29" fillId="18" borderId="29" xfId="0" applyNumberFormat="1" applyFont="1" applyFill="1" applyBorder="1" applyAlignment="1" applyProtection="1">
      <alignment horizontal="center" vertical="center"/>
      <protection locked="0"/>
    </xf>
    <xf numFmtId="10" fontId="29" fillId="0" borderId="33" xfId="0" applyNumberFormat="1" applyFont="1" applyFill="1" applyBorder="1" applyAlignment="1" applyProtection="1">
      <alignment horizontal="center" vertical="center"/>
    </xf>
    <xf numFmtId="10" fontId="29" fillId="0" borderId="30" xfId="0" applyNumberFormat="1" applyFont="1" applyFill="1" applyBorder="1" applyAlignment="1" applyProtection="1">
      <alignment horizontal="center" vertical="center"/>
    </xf>
    <xf numFmtId="1" fontId="29" fillId="18" borderId="30" xfId="0" applyNumberFormat="1" applyFont="1" applyFill="1" applyBorder="1" applyAlignment="1" applyProtection="1">
      <alignment horizontal="center" vertical="center"/>
      <protection locked="0"/>
    </xf>
    <xf numFmtId="0" fontId="31" fillId="0" borderId="0" xfId="0" applyFont="1" applyProtection="1"/>
    <xf numFmtId="10" fontId="32" fillId="0" borderId="40" xfId="0" applyNumberFormat="1" applyFont="1" applyFill="1" applyBorder="1" applyAlignment="1" applyProtection="1">
      <alignment horizontal="center" vertical="center"/>
    </xf>
    <xf numFmtId="0" fontId="0" fillId="18" borderId="0" xfId="0" applyFont="1" applyFill="1" applyAlignment="1" applyProtection="1">
      <alignment horizontal="center"/>
    </xf>
    <xf numFmtId="0" fontId="0" fillId="18" borderId="0" xfId="0" applyFont="1" applyFill="1" applyProtection="1"/>
    <xf numFmtId="1" fontId="0" fillId="0" borderId="0" xfId="0" applyNumberFormat="1" applyFont="1" applyFill="1" applyBorder="1" applyAlignment="1" applyProtection="1">
      <alignment horizontal="center"/>
    </xf>
    <xf numFmtId="0" fontId="21" fillId="0" borderId="0" xfId="0" applyFont="1" applyFill="1" applyBorder="1" applyAlignment="1" applyProtection="1">
      <alignment horizontal="left" wrapText="1"/>
    </xf>
    <xf numFmtId="0" fontId="25" fillId="0" borderId="29" xfId="0" applyFont="1" applyFill="1" applyBorder="1" applyAlignment="1" applyProtection="1">
      <alignment vertical="center" wrapText="1"/>
    </xf>
    <xf numFmtId="0" fontId="25" fillId="0" borderId="33" xfId="0" applyFont="1" applyFill="1" applyBorder="1" applyAlignment="1" applyProtection="1">
      <alignment vertical="center" wrapText="1"/>
    </xf>
    <xf numFmtId="10" fontId="29" fillId="0" borderId="44" xfId="0" applyNumberFormat="1" applyFont="1" applyFill="1" applyBorder="1" applyAlignment="1" applyProtection="1">
      <alignment horizontal="center" vertical="center" wrapText="1"/>
    </xf>
    <xf numFmtId="1" fontId="29" fillId="18" borderId="33" xfId="3" applyNumberFormat="1" applyFont="1" applyFill="1" applyBorder="1" applyAlignment="1" applyProtection="1">
      <alignment horizontal="center" vertical="center" wrapText="1"/>
    </xf>
    <xf numFmtId="0" fontId="25" fillId="0" borderId="37" xfId="0" applyFont="1" applyFill="1" applyBorder="1" applyAlignment="1" applyProtection="1">
      <alignment vertical="center" wrapText="1"/>
    </xf>
    <xf numFmtId="1" fontId="29" fillId="18" borderId="37" xfId="3" applyNumberFormat="1" applyFont="1" applyFill="1" applyBorder="1" applyAlignment="1" applyProtection="1">
      <alignment horizontal="center" vertical="center" wrapText="1"/>
    </xf>
    <xf numFmtId="10" fontId="29" fillId="0" borderId="37" xfId="0" applyNumberFormat="1" applyFont="1" applyFill="1" applyBorder="1" applyAlignment="1" applyProtection="1">
      <alignment horizontal="center" vertical="center"/>
    </xf>
    <xf numFmtId="1" fontId="29" fillId="18" borderId="33" xfId="0" applyNumberFormat="1" applyFont="1" applyFill="1" applyBorder="1" applyAlignment="1" applyProtection="1">
      <alignment horizontal="center" vertical="center" wrapText="1"/>
      <protection locked="0"/>
    </xf>
    <xf numFmtId="1" fontId="29" fillId="18" borderId="37" xfId="0" applyNumberFormat="1" applyFont="1" applyFill="1" applyBorder="1" applyAlignment="1" applyProtection="1">
      <alignment horizontal="center" vertical="center" wrapText="1"/>
      <protection locked="0"/>
    </xf>
    <xf numFmtId="0" fontId="29" fillId="18" borderId="29" xfId="0" applyFont="1" applyFill="1" applyBorder="1" applyAlignment="1" applyProtection="1">
      <alignment horizontal="center" vertical="center" wrapText="1"/>
      <protection locked="0"/>
    </xf>
    <xf numFmtId="0" fontId="29" fillId="18" borderId="33" xfId="0" applyFont="1" applyFill="1" applyBorder="1" applyAlignment="1" applyProtection="1">
      <alignment horizontal="center" vertical="center" wrapText="1"/>
      <protection locked="0"/>
    </xf>
    <xf numFmtId="0" fontId="29" fillId="18" borderId="37" xfId="0" applyFont="1" applyFill="1" applyBorder="1" applyAlignment="1" applyProtection="1">
      <alignment horizontal="center" vertical="center" wrapText="1"/>
      <protection locked="0"/>
    </xf>
    <xf numFmtId="1" fontId="29" fillId="18" borderId="29" xfId="0" applyNumberFormat="1" applyFont="1" applyFill="1" applyBorder="1" applyAlignment="1" applyProtection="1">
      <alignment horizontal="center" vertical="center" wrapText="1"/>
    </xf>
    <xf numFmtId="0" fontId="29" fillId="18" borderId="29" xfId="0" applyFont="1" applyFill="1" applyBorder="1" applyAlignment="1" applyProtection="1">
      <alignment horizontal="center" vertical="center" wrapText="1"/>
    </xf>
    <xf numFmtId="1" fontId="29" fillId="18" borderId="33" xfId="0" applyNumberFormat="1" applyFont="1" applyFill="1" applyBorder="1" applyAlignment="1" applyProtection="1">
      <alignment horizontal="center" vertical="center" wrapText="1"/>
    </xf>
    <xf numFmtId="0" fontId="29" fillId="18" borderId="33" xfId="0" applyFont="1" applyFill="1" applyBorder="1" applyAlignment="1" applyProtection="1">
      <alignment horizontal="center" vertical="center" wrapText="1"/>
    </xf>
    <xf numFmtId="1" fontId="29" fillId="18" borderId="37" xfId="0" applyNumberFormat="1" applyFont="1" applyFill="1" applyBorder="1" applyAlignment="1" applyProtection="1">
      <alignment horizontal="center" vertical="center" wrapText="1"/>
    </xf>
    <xf numFmtId="0" fontId="29" fillId="18" borderId="37" xfId="0" applyFont="1" applyFill="1" applyBorder="1" applyAlignment="1" applyProtection="1">
      <alignment horizontal="center" vertical="center" wrapText="1"/>
    </xf>
    <xf numFmtId="1" fontId="25" fillId="0" borderId="27" xfId="0" applyNumberFormat="1" applyFont="1" applyFill="1" applyBorder="1" applyAlignment="1" applyProtection="1">
      <alignment vertical="center" wrapText="1"/>
    </xf>
    <xf numFmtId="1" fontId="25" fillId="0" borderId="28" xfId="0" applyNumberFormat="1" applyFont="1" applyFill="1" applyBorder="1" applyAlignment="1" applyProtection="1">
      <alignment vertical="center" wrapText="1"/>
    </xf>
    <xf numFmtId="1" fontId="25" fillId="0" borderId="0" xfId="0" applyNumberFormat="1" applyFont="1" applyFill="1" applyBorder="1" applyAlignment="1" applyProtection="1">
      <alignment vertical="center" wrapText="1"/>
    </xf>
    <xf numFmtId="1" fontId="25" fillId="0" borderId="32" xfId="0" applyNumberFormat="1" applyFont="1" applyFill="1" applyBorder="1" applyAlignment="1" applyProtection="1">
      <alignment vertical="center" wrapText="1"/>
    </xf>
    <xf numFmtId="1" fontId="25" fillId="0" borderId="35" xfId="0" applyNumberFormat="1" applyFont="1" applyFill="1" applyBorder="1" applyAlignment="1" applyProtection="1">
      <alignment vertical="center" wrapText="1"/>
    </xf>
    <xf numFmtId="1" fontId="25" fillId="0" borderId="36" xfId="0" applyNumberFormat="1" applyFont="1" applyFill="1" applyBorder="1" applyAlignment="1" applyProtection="1">
      <alignment vertical="center" wrapText="1"/>
    </xf>
    <xf numFmtId="1" fontId="25" fillId="0" borderId="40" xfId="0" applyNumberFormat="1" applyFont="1" applyFill="1" applyBorder="1" applyAlignment="1" applyProtection="1">
      <alignment horizontal="center" vertical="center" wrapText="1"/>
    </xf>
    <xf numFmtId="0" fontId="23" fillId="0" borderId="19" xfId="0" applyFont="1" applyFill="1" applyBorder="1" applyAlignment="1" applyProtection="1">
      <alignment horizontal="center" vertical="center" wrapText="1"/>
    </xf>
    <xf numFmtId="1" fontId="29" fillId="18" borderId="30" xfId="0" applyNumberFormat="1" applyFont="1" applyFill="1" applyBorder="1" applyAlignment="1" applyProtection="1">
      <alignment horizontal="center" vertical="center"/>
      <protection locked="0"/>
    </xf>
    <xf numFmtId="0" fontId="25" fillId="16" borderId="25" xfId="0" applyFont="1" applyFill="1" applyBorder="1" applyAlignment="1" applyProtection="1">
      <alignment horizontal="left" vertical="center" wrapText="1"/>
    </xf>
    <xf numFmtId="0" fontId="25" fillId="16" borderId="30" xfId="0" applyFont="1" applyFill="1" applyBorder="1" applyAlignment="1" applyProtection="1">
      <alignment horizontal="left" vertical="center" wrapText="1"/>
    </xf>
    <xf numFmtId="0" fontId="25" fillId="16" borderId="34" xfId="0" applyFont="1" applyFill="1" applyBorder="1" applyAlignment="1" applyProtection="1">
      <alignment horizontal="left" vertical="center" wrapText="1"/>
    </xf>
    <xf numFmtId="0" fontId="24" fillId="16" borderId="38" xfId="0" applyFont="1" applyFill="1" applyBorder="1" applyAlignment="1" applyProtection="1">
      <alignment horizontal="center" vertical="center" wrapText="1"/>
    </xf>
    <xf numFmtId="0" fontId="31" fillId="16" borderId="39" xfId="0" applyFont="1" applyFill="1" applyBorder="1" applyAlignment="1" applyProtection="1">
      <alignment horizontal="center" vertical="center" wrapText="1"/>
    </xf>
    <xf numFmtId="0" fontId="31" fillId="16" borderId="41" xfId="0" applyFont="1" applyFill="1" applyBorder="1" applyAlignment="1" applyProtection="1">
      <alignment horizontal="center" vertical="center" wrapText="1"/>
    </xf>
    <xf numFmtId="0" fontId="25" fillId="16" borderId="25" xfId="0" applyFont="1" applyFill="1" applyBorder="1" applyAlignment="1" applyProtection="1">
      <alignment horizontal="center" vertical="center" wrapText="1"/>
    </xf>
    <xf numFmtId="0" fontId="25" fillId="16" borderId="30" xfId="0" applyFont="1" applyFill="1" applyBorder="1" applyAlignment="1" applyProtection="1">
      <alignment horizontal="center" vertical="center" wrapText="1"/>
    </xf>
    <xf numFmtId="0" fontId="25" fillId="16" borderId="34" xfId="0" applyFont="1" applyFill="1" applyBorder="1" applyAlignment="1" applyProtection="1">
      <alignment horizontal="center" vertical="center" wrapText="1"/>
    </xf>
    <xf numFmtId="0" fontId="24" fillId="17" borderId="38" xfId="0" applyFont="1" applyFill="1" applyBorder="1" applyAlignment="1" applyProtection="1">
      <alignment horizontal="center" vertical="center" wrapText="1"/>
    </xf>
    <xf numFmtId="0" fontId="24" fillId="17" borderId="39" xfId="0" applyFont="1" applyFill="1" applyBorder="1" applyAlignment="1" applyProtection="1">
      <alignment horizontal="center" vertical="center" wrapText="1"/>
    </xf>
    <xf numFmtId="0" fontId="25" fillId="16" borderId="29" xfId="0" applyFont="1" applyFill="1" applyBorder="1" applyAlignment="1" applyProtection="1">
      <alignment horizontal="left" vertical="center" wrapText="1"/>
    </xf>
    <xf numFmtId="0" fontId="25" fillId="16" borderId="33" xfId="0" applyFont="1" applyFill="1" applyBorder="1" applyAlignment="1" applyProtection="1">
      <alignment horizontal="left" vertical="center" wrapText="1"/>
    </xf>
    <xf numFmtId="0" fontId="25" fillId="16" borderId="37" xfId="0" applyFont="1" applyFill="1" applyBorder="1" applyAlignment="1" applyProtection="1">
      <alignment horizontal="left" vertical="center" wrapText="1"/>
    </xf>
    <xf numFmtId="2" fontId="29" fillId="18" borderId="25" xfId="0" applyNumberFormat="1" applyFont="1" applyFill="1" applyBorder="1" applyAlignment="1" applyProtection="1">
      <alignment horizontal="center" vertical="center" wrapText="1"/>
      <protection locked="0"/>
    </xf>
    <xf numFmtId="2" fontId="29" fillId="18" borderId="30" xfId="0" applyNumberFormat="1" applyFont="1" applyFill="1" applyBorder="1" applyAlignment="1" applyProtection="1">
      <alignment horizontal="center" vertical="center" wrapText="1"/>
      <protection locked="0"/>
    </xf>
    <xf numFmtId="2" fontId="29" fillId="18" borderId="34" xfId="0" applyNumberFormat="1" applyFont="1" applyFill="1" applyBorder="1" applyAlignment="1" applyProtection="1">
      <alignment horizontal="center" vertical="center" wrapText="1"/>
      <protection locked="0"/>
    </xf>
    <xf numFmtId="0" fontId="29" fillId="18" borderId="25" xfId="0" applyFont="1" applyFill="1" applyBorder="1" applyAlignment="1" applyProtection="1">
      <alignment horizontal="center" vertical="center" wrapText="1"/>
      <protection locked="0"/>
    </xf>
    <xf numFmtId="0" fontId="29" fillId="18" borderId="30" xfId="0" applyFont="1" applyFill="1" applyBorder="1" applyAlignment="1" applyProtection="1">
      <alignment horizontal="center" vertical="center" wrapText="1"/>
      <protection locked="0"/>
    </xf>
    <xf numFmtId="0" fontId="29" fillId="18" borderId="34" xfId="0" applyFont="1" applyFill="1" applyBorder="1" applyAlignment="1" applyProtection="1">
      <alignment horizontal="center" vertical="center" wrapText="1"/>
      <protection locked="0"/>
    </xf>
    <xf numFmtId="1" fontId="29" fillId="18" borderId="25" xfId="0" applyNumberFormat="1" applyFont="1" applyFill="1" applyBorder="1" applyAlignment="1" applyProtection="1">
      <alignment horizontal="center" vertical="center" wrapText="1"/>
    </xf>
    <xf numFmtId="1" fontId="29" fillId="18" borderId="30" xfId="0" applyNumberFormat="1" applyFont="1" applyFill="1" applyBorder="1" applyAlignment="1" applyProtection="1">
      <alignment horizontal="center" vertical="center" wrapText="1"/>
    </xf>
    <xf numFmtId="1" fontId="29" fillId="18" borderId="34" xfId="0" applyNumberFormat="1" applyFont="1" applyFill="1" applyBorder="1" applyAlignment="1" applyProtection="1">
      <alignment horizontal="center" vertical="center" wrapText="1"/>
    </xf>
    <xf numFmtId="1" fontId="29" fillId="18" borderId="25" xfId="0" applyNumberFormat="1" applyFont="1" applyFill="1" applyBorder="1" applyAlignment="1" applyProtection="1">
      <alignment horizontal="center" vertical="center"/>
      <protection locked="0"/>
    </xf>
    <xf numFmtId="1" fontId="29" fillId="18" borderId="30" xfId="0" applyNumberFormat="1" applyFont="1" applyFill="1" applyBorder="1" applyAlignment="1" applyProtection="1">
      <alignment horizontal="center" vertical="center"/>
      <protection locked="0"/>
    </xf>
    <xf numFmtId="1" fontId="29" fillId="18" borderId="34" xfId="0" applyNumberFormat="1" applyFont="1" applyFill="1" applyBorder="1" applyAlignment="1" applyProtection="1">
      <alignment horizontal="center" vertical="center"/>
      <protection locked="0"/>
    </xf>
    <xf numFmtId="1" fontId="29" fillId="18" borderId="25" xfId="3" applyNumberFormat="1" applyFont="1" applyFill="1" applyBorder="1" applyAlignment="1" applyProtection="1">
      <alignment horizontal="center" vertical="center" wrapText="1"/>
    </xf>
    <xf numFmtId="1" fontId="29" fillId="18" borderId="30" xfId="3" applyNumberFormat="1" applyFont="1" applyFill="1" applyBorder="1" applyAlignment="1" applyProtection="1">
      <alignment horizontal="center" vertical="center" wrapText="1"/>
    </xf>
    <xf numFmtId="1" fontId="29" fillId="18" borderId="34" xfId="3" applyNumberFormat="1" applyFont="1" applyFill="1" applyBorder="1" applyAlignment="1" applyProtection="1">
      <alignment horizontal="center" vertical="center" wrapText="1"/>
    </xf>
    <xf numFmtId="1" fontId="24" fillId="0" borderId="22" xfId="0" applyNumberFormat="1" applyFont="1" applyFill="1" applyBorder="1" applyAlignment="1" applyProtection="1">
      <alignment horizontal="center" vertical="center" wrapText="1"/>
    </xf>
    <xf numFmtId="1" fontId="24" fillId="0" borderId="23" xfId="0" applyNumberFormat="1" applyFont="1" applyFill="1" applyBorder="1" applyAlignment="1" applyProtection="1">
      <alignment horizontal="center" vertical="center" wrapText="1"/>
    </xf>
    <xf numFmtId="1" fontId="24" fillId="0" borderId="24" xfId="0" applyNumberFormat="1" applyFont="1" applyFill="1" applyBorder="1" applyAlignment="1" applyProtection="1">
      <alignment horizontal="center" vertical="center" wrapText="1"/>
    </xf>
    <xf numFmtId="0" fontId="3" fillId="0" borderId="21" xfId="0" applyFont="1" applyFill="1" applyBorder="1" applyAlignment="1" applyProtection="1">
      <alignment horizontal="left" wrapText="1"/>
    </xf>
    <xf numFmtId="0" fontId="3" fillId="0" borderId="0" xfId="0" applyFont="1" applyFill="1" applyBorder="1" applyAlignment="1" applyProtection="1">
      <alignment horizontal="left" wrapText="1"/>
    </xf>
    <xf numFmtId="0" fontId="24" fillId="0" borderId="25" xfId="0" applyFont="1" applyBorder="1" applyAlignment="1" applyProtection="1">
      <alignment horizontal="center" vertical="center" wrapText="1"/>
    </xf>
    <xf numFmtId="0" fontId="24" fillId="0" borderId="30" xfId="0" applyFont="1" applyBorder="1" applyAlignment="1" applyProtection="1">
      <alignment horizontal="center" vertical="center" wrapText="1"/>
    </xf>
    <xf numFmtId="0" fontId="24" fillId="0" borderId="34" xfId="0" applyFont="1" applyBorder="1" applyAlignment="1" applyProtection="1">
      <alignment horizontal="center" vertical="center" wrapText="1"/>
    </xf>
    <xf numFmtId="1" fontId="27" fillId="0" borderId="26" xfId="0" applyNumberFormat="1" applyFont="1" applyFill="1" applyBorder="1" applyAlignment="1" applyProtection="1">
      <alignment horizontal="center" vertical="center" wrapText="1"/>
    </xf>
    <xf numFmtId="1" fontId="27" fillId="0" borderId="28" xfId="0" applyNumberFormat="1" applyFont="1" applyFill="1" applyBorder="1" applyAlignment="1" applyProtection="1">
      <alignment horizontal="center" vertical="center" wrapText="1"/>
    </xf>
    <xf numFmtId="1" fontId="27" fillId="0" borderId="31" xfId="0" applyNumberFormat="1" applyFont="1" applyFill="1" applyBorder="1" applyAlignment="1" applyProtection="1">
      <alignment horizontal="center" vertical="center" wrapText="1"/>
    </xf>
    <xf numFmtId="1" fontId="27" fillId="0" borderId="32" xfId="0" applyNumberFormat="1" applyFont="1" applyFill="1" applyBorder="1" applyAlignment="1" applyProtection="1">
      <alignment horizontal="center" vertical="center" wrapText="1"/>
    </xf>
    <xf numFmtId="166" fontId="25" fillId="0" borderId="29" xfId="0" applyNumberFormat="1" applyFont="1" applyFill="1" applyBorder="1" applyAlignment="1" applyProtection="1">
      <alignment horizontal="center" vertical="center" wrapText="1"/>
    </xf>
    <xf numFmtId="166" fontId="25" fillId="0" borderId="33" xfId="0" applyNumberFormat="1" applyFont="1" applyFill="1" applyBorder="1" applyAlignment="1" applyProtection="1">
      <alignment horizontal="center" vertical="center" wrapText="1"/>
    </xf>
    <xf numFmtId="166" fontId="25" fillId="0" borderId="37" xfId="0" applyNumberFormat="1" applyFont="1" applyFill="1" applyBorder="1" applyAlignment="1" applyProtection="1">
      <alignment horizontal="center" vertical="center" wrapText="1"/>
    </xf>
  </cellXfs>
  <cellStyles count="4">
    <cellStyle name="Monétaire" xfId="1" builtinId="4"/>
    <cellStyle name="Normal" xfId="0" builtinId="0"/>
    <cellStyle name="Normal 10 2" xfId="2" xr:uid="{0B55E623-F5FE-4C88-AB54-360E2A04471E}"/>
    <cellStyle name="Pourcentage" xfId="3" builtinId="5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B1DC8-8B05-43F5-BB47-D28E78634524}">
  <sheetPr codeName="Feuil4">
    <tabColor theme="1"/>
    <pageSetUpPr fitToPage="1"/>
  </sheetPr>
  <dimension ref="A1:M83"/>
  <sheetViews>
    <sheetView showGridLines="0" zoomScale="70" zoomScaleNormal="70" zoomScaleSheetLayoutView="55" workbookViewId="0">
      <selection activeCell="D31" sqref="D31"/>
    </sheetView>
  </sheetViews>
  <sheetFormatPr baseColWidth="10" defaultColWidth="11.42578125" defaultRowHeight="15" x14ac:dyDescent="0.25"/>
  <cols>
    <col min="1" max="1" width="6" style="355" customWidth="1"/>
    <col min="2" max="2" width="48.7109375" style="356" bestFit="1" customWidth="1"/>
    <col min="3" max="3" width="101.42578125" style="357" bestFit="1" customWidth="1"/>
    <col min="4" max="4" width="20" style="358" customWidth="1"/>
    <col min="5" max="6" width="11.42578125" style="359"/>
    <col min="7" max="7" width="12" style="359" customWidth="1"/>
    <col min="8" max="8" width="11.42578125" style="359"/>
    <col min="9" max="9" width="11.42578125" style="360"/>
    <col min="10" max="10" width="16.28515625" style="358" customWidth="1"/>
    <col min="11" max="11" width="13" style="355" customWidth="1"/>
    <col min="12" max="16384" width="11.42578125" style="355"/>
  </cols>
  <sheetData>
    <row r="1" spans="2:13" ht="15.75" thickBot="1" x14ac:dyDescent="0.3">
      <c r="J1" s="359"/>
    </row>
    <row r="2" spans="2:13" ht="44.25" customHeight="1" thickTop="1" thickBot="1" x14ac:dyDescent="0.3">
      <c r="B2" s="368" t="s">
        <v>253</v>
      </c>
      <c r="C2" s="436"/>
      <c r="F2" s="362"/>
      <c r="G2" s="363"/>
    </row>
    <row r="3" spans="2:13" ht="32.25" customHeight="1" thickTop="1" thickBot="1" x14ac:dyDescent="0.3">
      <c r="B3" s="368" t="s">
        <v>247</v>
      </c>
      <c r="C3" s="361"/>
      <c r="E3" s="366"/>
      <c r="F3" s="467" t="str">
        <f>DATEDIF(C8,C7,"y")&amp;" ans "&amp;DATEDIF(C8,C7,"ym")&amp;" mois "&amp;DATEDIF(C8,C7,"md")&amp;" jours"</f>
        <v>0 ans 0 mois 0 jours</v>
      </c>
      <c r="G3" s="468"/>
      <c r="H3" s="469"/>
      <c r="I3" s="470" t="s">
        <v>290</v>
      </c>
      <c r="J3" s="471"/>
      <c r="K3" s="366"/>
    </row>
    <row r="4" spans="2:13" ht="12" customHeight="1" thickTop="1" x14ac:dyDescent="0.25">
      <c r="B4" s="364"/>
      <c r="C4" s="367"/>
      <c r="D4" s="367"/>
      <c r="E4" s="367"/>
      <c r="F4" s="367"/>
      <c r="G4" s="367"/>
      <c r="H4" s="367"/>
      <c r="I4" s="367"/>
      <c r="J4" s="367"/>
    </row>
    <row r="5" spans="2:13" ht="12" customHeight="1" x14ac:dyDescent="0.25">
      <c r="B5" s="364"/>
      <c r="C5" s="367"/>
      <c r="D5" s="367"/>
      <c r="E5" s="367"/>
      <c r="F5" s="367"/>
      <c r="G5" s="367"/>
      <c r="H5" s="367"/>
      <c r="I5" s="367"/>
      <c r="J5" s="367"/>
    </row>
    <row r="6" spans="2:13" ht="32.25" customHeight="1" x14ac:dyDescent="0.45">
      <c r="B6" s="368" t="s">
        <v>248</v>
      </c>
      <c r="C6" s="369"/>
      <c r="D6" s="367"/>
      <c r="E6" s="367"/>
      <c r="F6" s="367"/>
      <c r="G6" s="409"/>
      <c r="H6" s="410"/>
      <c r="I6" s="367"/>
      <c r="J6" s="367"/>
      <c r="K6" s="370"/>
    </row>
    <row r="7" spans="2:13" ht="42" customHeight="1" x14ac:dyDescent="0.25">
      <c r="B7" s="368" t="s">
        <v>254</v>
      </c>
      <c r="C7" s="371"/>
      <c r="D7" s="367"/>
      <c r="E7" s="367"/>
      <c r="F7" s="367"/>
      <c r="G7" s="367"/>
      <c r="H7" s="367"/>
      <c r="I7" s="367"/>
      <c r="J7" s="367"/>
    </row>
    <row r="8" spans="2:13" ht="41.25" customHeight="1" thickBot="1" x14ac:dyDescent="0.3">
      <c r="B8" s="368" t="s">
        <v>255</v>
      </c>
      <c r="C8" s="365"/>
      <c r="E8" s="367"/>
      <c r="F8" s="367"/>
      <c r="G8" s="367"/>
      <c r="H8" s="355"/>
      <c r="I8" s="355"/>
      <c r="J8" s="355"/>
      <c r="M8" s="355" t="s">
        <v>249</v>
      </c>
    </row>
    <row r="9" spans="2:13" ht="8.25" customHeight="1" thickTop="1" x14ac:dyDescent="0.25">
      <c r="B9" s="372"/>
      <c r="C9" s="373"/>
      <c r="D9" s="367"/>
      <c r="E9" s="374"/>
      <c r="F9" s="374"/>
      <c r="G9" s="374"/>
      <c r="H9" s="374"/>
      <c r="I9" s="375"/>
      <c r="J9" s="367"/>
    </row>
    <row r="10" spans="2:13" ht="10.5" customHeight="1" thickBot="1" x14ac:dyDescent="0.3">
      <c r="B10" s="355"/>
      <c r="C10" s="376"/>
      <c r="D10" s="376"/>
      <c r="E10" s="376"/>
      <c r="F10" s="376"/>
      <c r="G10" s="376"/>
      <c r="H10" s="376"/>
      <c r="I10" s="376"/>
      <c r="J10" s="377"/>
      <c r="K10" s="376"/>
      <c r="L10" s="376"/>
    </row>
    <row r="11" spans="2:13" ht="14.25" customHeight="1" x14ac:dyDescent="0.25">
      <c r="B11" s="472" t="s">
        <v>250</v>
      </c>
      <c r="C11" s="472" t="s">
        <v>251</v>
      </c>
      <c r="D11" s="472" t="s">
        <v>315</v>
      </c>
      <c r="E11" s="475" t="s">
        <v>316</v>
      </c>
      <c r="F11" s="476"/>
      <c r="G11" s="429"/>
      <c r="H11" s="429"/>
      <c r="I11" s="430"/>
      <c r="J11" s="479" t="s">
        <v>252</v>
      </c>
    </row>
    <row r="12" spans="2:13" ht="19.5" thickBot="1" x14ac:dyDescent="0.3">
      <c r="B12" s="473"/>
      <c r="C12" s="473"/>
      <c r="D12" s="473"/>
      <c r="E12" s="477"/>
      <c r="F12" s="478"/>
      <c r="G12" s="431"/>
      <c r="H12" s="431"/>
      <c r="I12" s="432"/>
      <c r="J12" s="480"/>
    </row>
    <row r="13" spans="2:13" ht="29.25" customHeight="1" thickBot="1" x14ac:dyDescent="0.3">
      <c r="B13" s="474"/>
      <c r="C13" s="474"/>
      <c r="D13" s="474"/>
      <c r="E13" s="435" t="s">
        <v>317</v>
      </c>
      <c r="F13" s="435" t="s">
        <v>318</v>
      </c>
      <c r="G13" s="433"/>
      <c r="H13" s="433"/>
      <c r="I13" s="434"/>
      <c r="J13" s="481"/>
      <c r="K13" s="378"/>
    </row>
    <row r="14" spans="2:13" ht="29.25" customHeight="1" thickTop="1" thickBot="1" x14ac:dyDescent="0.3">
      <c r="B14" s="447" t="s">
        <v>256</v>
      </c>
      <c r="C14" s="448"/>
      <c r="D14" s="448"/>
      <c r="E14" s="448"/>
      <c r="F14" s="448"/>
      <c r="G14" s="448"/>
      <c r="H14" s="448"/>
      <c r="I14" s="448"/>
      <c r="J14" s="448"/>
      <c r="K14" s="379" t="e">
        <f>AVERAGE(F15:F38)</f>
        <v>#DIV/0!</v>
      </c>
    </row>
    <row r="15" spans="2:13" s="380" customFormat="1" ht="19.5" thickBot="1" x14ac:dyDescent="0.35">
      <c r="B15" s="438" t="s">
        <v>259</v>
      </c>
      <c r="C15" s="411" t="s">
        <v>292</v>
      </c>
      <c r="D15" s="386"/>
      <c r="E15" s="394"/>
      <c r="F15" s="452" t="e">
        <f>AVERAGE(E15:E19)</f>
        <v>#DIV/0!</v>
      </c>
      <c r="G15" s="394">
        <v>3</v>
      </c>
      <c r="H15" s="394">
        <v>4</v>
      </c>
      <c r="I15" s="394">
        <v>5</v>
      </c>
      <c r="J15" s="386"/>
    </row>
    <row r="16" spans="2:13" s="380" customFormat="1" ht="19.5" thickBot="1" x14ac:dyDescent="0.35">
      <c r="B16" s="439"/>
      <c r="C16" s="411" t="s">
        <v>294</v>
      </c>
      <c r="D16" s="388"/>
      <c r="E16" s="418"/>
      <c r="F16" s="453"/>
      <c r="G16" s="418"/>
      <c r="H16" s="418"/>
      <c r="I16" s="418"/>
      <c r="J16" s="388"/>
    </row>
    <row r="17" spans="1:10" s="380" customFormat="1" ht="19.5" thickBot="1" x14ac:dyDescent="0.35">
      <c r="B17" s="439"/>
      <c r="C17" s="411" t="s">
        <v>295</v>
      </c>
      <c r="D17" s="388"/>
      <c r="E17" s="418"/>
      <c r="F17" s="453"/>
      <c r="G17" s="418"/>
      <c r="H17" s="418"/>
      <c r="I17" s="418"/>
      <c r="J17" s="388"/>
    </row>
    <row r="18" spans="1:10" s="380" customFormat="1" ht="19.5" thickBot="1" x14ac:dyDescent="0.35">
      <c r="B18" s="439"/>
      <c r="C18" s="411" t="s">
        <v>293</v>
      </c>
      <c r="D18" s="388"/>
      <c r="E18" s="418"/>
      <c r="F18" s="453"/>
      <c r="G18" s="418"/>
      <c r="H18" s="418"/>
      <c r="I18" s="418"/>
      <c r="J18" s="388"/>
    </row>
    <row r="19" spans="1:10" s="380" customFormat="1" ht="19.5" thickBot="1" x14ac:dyDescent="0.35">
      <c r="B19" s="440"/>
      <c r="C19" s="411" t="s">
        <v>291</v>
      </c>
      <c r="D19" s="391"/>
      <c r="E19" s="419"/>
      <c r="F19" s="454"/>
      <c r="G19" s="419"/>
      <c r="H19" s="419"/>
      <c r="I19" s="419"/>
      <c r="J19" s="391"/>
    </row>
    <row r="20" spans="1:10" s="382" customFormat="1" ht="18.75" x14ac:dyDescent="0.3">
      <c r="A20" s="381"/>
      <c r="B20" s="438" t="s">
        <v>258</v>
      </c>
      <c r="C20" s="411" t="s">
        <v>302</v>
      </c>
      <c r="D20" s="386"/>
      <c r="E20" s="420"/>
      <c r="F20" s="455" t="e">
        <f>AVERAGE(E20:E26)</f>
        <v>#DIV/0!</v>
      </c>
      <c r="G20" s="420">
        <v>3</v>
      </c>
      <c r="H20" s="420">
        <v>4</v>
      </c>
      <c r="I20" s="420">
        <v>5</v>
      </c>
      <c r="J20" s="386"/>
    </row>
    <row r="21" spans="1:10" s="382" customFormat="1" ht="18.75" x14ac:dyDescent="0.3">
      <c r="A21" s="381"/>
      <c r="B21" s="439"/>
      <c r="C21" s="412" t="s">
        <v>296</v>
      </c>
      <c r="D21" s="413"/>
      <c r="E21" s="421"/>
      <c r="F21" s="456"/>
      <c r="G21" s="421"/>
      <c r="H21" s="421"/>
      <c r="I21" s="421"/>
      <c r="J21" s="413"/>
    </row>
    <row r="22" spans="1:10" s="382" customFormat="1" ht="18.75" x14ac:dyDescent="0.3">
      <c r="A22" s="381"/>
      <c r="B22" s="439"/>
      <c r="C22" s="412" t="s">
        <v>297</v>
      </c>
      <c r="D22" s="413"/>
      <c r="E22" s="421"/>
      <c r="F22" s="456"/>
      <c r="G22" s="421"/>
      <c r="H22" s="421"/>
      <c r="I22" s="421"/>
      <c r="J22" s="413"/>
    </row>
    <row r="23" spans="1:10" s="382" customFormat="1" ht="18.75" x14ac:dyDescent="0.3">
      <c r="A23" s="381"/>
      <c r="B23" s="439"/>
      <c r="C23" s="412" t="s">
        <v>298</v>
      </c>
      <c r="D23" s="413"/>
      <c r="E23" s="421"/>
      <c r="F23" s="456"/>
      <c r="G23" s="421"/>
      <c r="H23" s="421"/>
      <c r="I23" s="421"/>
      <c r="J23" s="413"/>
    </row>
    <row r="24" spans="1:10" s="382" customFormat="1" ht="18.75" x14ac:dyDescent="0.3">
      <c r="A24" s="381"/>
      <c r="B24" s="439"/>
      <c r="C24" s="412" t="s">
        <v>299</v>
      </c>
      <c r="D24" s="413"/>
      <c r="E24" s="421"/>
      <c r="F24" s="456"/>
      <c r="G24" s="421"/>
      <c r="H24" s="421"/>
      <c r="I24" s="421"/>
      <c r="J24" s="413"/>
    </row>
    <row r="25" spans="1:10" s="382" customFormat="1" ht="18.75" x14ac:dyDescent="0.3">
      <c r="A25" s="381"/>
      <c r="B25" s="439"/>
      <c r="C25" s="412" t="s">
        <v>300</v>
      </c>
      <c r="D25" s="413"/>
      <c r="E25" s="421"/>
      <c r="F25" s="456"/>
      <c r="G25" s="421"/>
      <c r="H25" s="421"/>
      <c r="I25" s="421"/>
      <c r="J25" s="413"/>
    </row>
    <row r="26" spans="1:10" s="382" customFormat="1" ht="19.5" thickBot="1" x14ac:dyDescent="0.35">
      <c r="A26" s="381"/>
      <c r="B26" s="440"/>
      <c r="C26" s="415" t="s">
        <v>301</v>
      </c>
      <c r="D26" s="398"/>
      <c r="E26" s="422"/>
      <c r="F26" s="457"/>
      <c r="G26" s="422"/>
      <c r="H26" s="422"/>
      <c r="I26" s="422"/>
      <c r="J26" s="398"/>
    </row>
    <row r="27" spans="1:10" s="382" customFormat="1" ht="18.75" x14ac:dyDescent="0.3">
      <c r="A27" s="381"/>
      <c r="B27" s="438" t="s">
        <v>257</v>
      </c>
      <c r="C27" s="411" t="s">
        <v>308</v>
      </c>
      <c r="D27" s="393"/>
      <c r="E27" s="394"/>
      <c r="F27" s="458" t="e">
        <f>AVERAGE(E27:E32)</f>
        <v>#DIV/0!</v>
      </c>
      <c r="G27" s="423"/>
      <c r="H27" s="424"/>
      <c r="I27" s="394">
        <v>5</v>
      </c>
      <c r="J27" s="393"/>
    </row>
    <row r="28" spans="1:10" s="382" customFormat="1" ht="18.75" x14ac:dyDescent="0.3">
      <c r="A28" s="381"/>
      <c r="B28" s="439"/>
      <c r="C28" s="412" t="s">
        <v>303</v>
      </c>
      <c r="D28" s="413"/>
      <c r="E28" s="418"/>
      <c r="F28" s="459"/>
      <c r="G28" s="425"/>
      <c r="H28" s="426"/>
      <c r="I28" s="418"/>
      <c r="J28" s="413"/>
    </row>
    <row r="29" spans="1:10" s="382" customFormat="1" ht="18.75" x14ac:dyDescent="0.3">
      <c r="A29" s="381"/>
      <c r="B29" s="439"/>
      <c r="C29" s="412" t="s">
        <v>304</v>
      </c>
      <c r="D29" s="413"/>
      <c r="E29" s="418"/>
      <c r="F29" s="459"/>
      <c r="G29" s="425"/>
      <c r="H29" s="426"/>
      <c r="I29" s="418"/>
      <c r="J29" s="413"/>
    </row>
    <row r="30" spans="1:10" s="382" customFormat="1" ht="18.75" x14ac:dyDescent="0.3">
      <c r="A30" s="381"/>
      <c r="B30" s="439"/>
      <c r="C30" s="412" t="s">
        <v>305</v>
      </c>
      <c r="D30" s="413"/>
      <c r="E30" s="418"/>
      <c r="F30" s="459"/>
      <c r="G30" s="425"/>
      <c r="H30" s="426"/>
      <c r="I30" s="418"/>
      <c r="J30" s="413"/>
    </row>
    <row r="31" spans="1:10" s="382" customFormat="1" ht="18.75" x14ac:dyDescent="0.3">
      <c r="A31" s="381"/>
      <c r="B31" s="439"/>
      <c r="C31" s="412" t="s">
        <v>306</v>
      </c>
      <c r="D31" s="413"/>
      <c r="E31" s="418"/>
      <c r="F31" s="459"/>
      <c r="G31" s="425"/>
      <c r="H31" s="426"/>
      <c r="I31" s="418"/>
      <c r="J31" s="413"/>
    </row>
    <row r="32" spans="1:10" s="382" customFormat="1" ht="19.5" thickBot="1" x14ac:dyDescent="0.35">
      <c r="A32" s="381"/>
      <c r="B32" s="440"/>
      <c r="C32" s="415" t="s">
        <v>307</v>
      </c>
      <c r="D32" s="398"/>
      <c r="E32" s="419"/>
      <c r="F32" s="460"/>
      <c r="G32" s="427"/>
      <c r="H32" s="428"/>
      <c r="I32" s="419"/>
      <c r="J32" s="398"/>
    </row>
    <row r="33" spans="1:11" s="382" customFormat="1" ht="18.75" customHeight="1" x14ac:dyDescent="0.3">
      <c r="B33" s="438" t="s">
        <v>260</v>
      </c>
      <c r="C33" s="411" t="s">
        <v>313</v>
      </c>
      <c r="D33" s="400"/>
      <c r="E33" s="401"/>
      <c r="F33" s="461" t="e">
        <f>AVERAGE(E33:E38)</f>
        <v>#DIV/0!</v>
      </c>
      <c r="G33" s="401">
        <v>3</v>
      </c>
      <c r="H33" s="401">
        <v>4</v>
      </c>
      <c r="I33" s="401">
        <v>5</v>
      </c>
      <c r="J33" s="400"/>
    </row>
    <row r="34" spans="1:11" s="382" customFormat="1" ht="18.75" x14ac:dyDescent="0.3">
      <c r="B34" s="439"/>
      <c r="C34" s="412" t="s">
        <v>309</v>
      </c>
      <c r="D34" s="402"/>
      <c r="E34" s="397"/>
      <c r="F34" s="462"/>
      <c r="G34" s="397"/>
      <c r="H34" s="397"/>
      <c r="I34" s="397"/>
      <c r="J34" s="402"/>
    </row>
    <row r="35" spans="1:11" s="382" customFormat="1" ht="18.75" x14ac:dyDescent="0.3">
      <c r="B35" s="439"/>
      <c r="C35" s="412" t="s">
        <v>310</v>
      </c>
      <c r="D35" s="402"/>
      <c r="E35" s="397"/>
      <c r="F35" s="462"/>
      <c r="G35" s="397"/>
      <c r="H35" s="397"/>
      <c r="I35" s="397"/>
      <c r="J35" s="402"/>
    </row>
    <row r="36" spans="1:11" s="382" customFormat="1" ht="18.75" x14ac:dyDescent="0.3">
      <c r="B36" s="439"/>
      <c r="C36" s="412" t="s">
        <v>311</v>
      </c>
      <c r="D36" s="402"/>
      <c r="E36" s="397"/>
      <c r="F36" s="462"/>
      <c r="G36" s="397"/>
      <c r="H36" s="397"/>
      <c r="I36" s="397"/>
      <c r="J36" s="402"/>
    </row>
    <row r="37" spans="1:11" s="382" customFormat="1" ht="18.75" x14ac:dyDescent="0.3">
      <c r="B37" s="439"/>
      <c r="C37" s="412" t="s">
        <v>312</v>
      </c>
      <c r="D37" s="402"/>
      <c r="E37" s="397"/>
      <c r="F37" s="462"/>
      <c r="G37" s="397"/>
      <c r="H37" s="397"/>
      <c r="I37" s="397"/>
      <c r="J37" s="402"/>
    </row>
    <row r="38" spans="1:11" s="382" customFormat="1" ht="19.5" thickBot="1" x14ac:dyDescent="0.35">
      <c r="B38" s="440"/>
      <c r="C38" s="415" t="s">
        <v>314</v>
      </c>
      <c r="D38" s="398"/>
      <c r="E38" s="419"/>
      <c r="F38" s="463"/>
      <c r="G38" s="427"/>
      <c r="H38" s="428"/>
      <c r="I38" s="419"/>
      <c r="J38" s="398"/>
    </row>
    <row r="39" spans="1:11" s="382" customFormat="1" ht="29.25" customHeight="1" thickTop="1" thickBot="1" x14ac:dyDescent="0.35">
      <c r="B39" s="447" t="s">
        <v>261</v>
      </c>
      <c r="C39" s="448"/>
      <c r="D39" s="448"/>
      <c r="E39" s="448"/>
      <c r="F39" s="448"/>
      <c r="G39" s="448"/>
      <c r="H39" s="448"/>
      <c r="I39" s="448"/>
      <c r="J39" s="448"/>
      <c r="K39" s="379">
        <f>SUM(D40:D43)</f>
        <v>0</v>
      </c>
    </row>
    <row r="40" spans="1:11" s="382" customFormat="1" ht="50.25" customHeight="1" x14ac:dyDescent="0.3">
      <c r="B40" s="444" t="s">
        <v>262</v>
      </c>
      <c r="C40" s="411" t="s">
        <v>263</v>
      </c>
      <c r="D40" s="393"/>
      <c r="E40" s="383"/>
      <c r="F40" s="464" t="e">
        <f>AVERAGE(E40:E42)</f>
        <v>#DIV/0!</v>
      </c>
      <c r="G40" s="384">
        <v>3</v>
      </c>
      <c r="H40" s="384">
        <v>4</v>
      </c>
      <c r="I40" s="384">
        <v>5</v>
      </c>
      <c r="J40" s="400"/>
    </row>
    <row r="41" spans="1:11" s="382" customFormat="1" ht="50.25" customHeight="1" x14ac:dyDescent="0.3">
      <c r="B41" s="445"/>
      <c r="C41" s="412" t="s">
        <v>264</v>
      </c>
      <c r="D41" s="413"/>
      <c r="E41" s="414"/>
      <c r="F41" s="465"/>
      <c r="G41" s="389"/>
      <c r="H41" s="389"/>
      <c r="I41" s="389"/>
      <c r="J41" s="402"/>
    </row>
    <row r="42" spans="1:11" s="382" customFormat="1" ht="50.25" customHeight="1" thickBot="1" x14ac:dyDescent="0.35">
      <c r="A42" s="381"/>
      <c r="B42" s="446"/>
      <c r="C42" s="415" t="s">
        <v>265</v>
      </c>
      <c r="D42" s="398"/>
      <c r="E42" s="416"/>
      <c r="F42" s="466"/>
      <c r="G42" s="392">
        <v>3</v>
      </c>
      <c r="H42" s="392">
        <v>4</v>
      </c>
      <c r="I42" s="392">
        <v>5</v>
      </c>
      <c r="J42" s="417"/>
    </row>
    <row r="43" spans="1:11" s="382" customFormat="1" ht="39.75" customHeight="1" x14ac:dyDescent="0.3">
      <c r="B43" s="444" t="s">
        <v>266</v>
      </c>
      <c r="C43" s="411" t="s">
        <v>268</v>
      </c>
      <c r="D43" s="393"/>
      <c r="E43" s="384"/>
      <c r="F43" s="452" t="e">
        <f>AVERAGE(E43:E47)</f>
        <v>#DIV/0!</v>
      </c>
      <c r="G43" s="384">
        <v>3</v>
      </c>
      <c r="H43" s="384">
        <v>4</v>
      </c>
      <c r="I43" s="384">
        <v>5</v>
      </c>
      <c r="J43" s="386"/>
    </row>
    <row r="44" spans="1:11" s="382" customFormat="1" ht="39.75" customHeight="1" x14ac:dyDescent="0.3">
      <c r="B44" s="445"/>
      <c r="C44" s="412" t="s">
        <v>267</v>
      </c>
      <c r="D44" s="413"/>
      <c r="E44" s="389"/>
      <c r="F44" s="453"/>
      <c r="G44" s="389">
        <v>3</v>
      </c>
      <c r="H44" s="389">
        <v>4</v>
      </c>
      <c r="I44" s="389">
        <v>5</v>
      </c>
      <c r="J44" s="388"/>
    </row>
    <row r="45" spans="1:11" s="382" customFormat="1" ht="39.75" customHeight="1" x14ac:dyDescent="0.3">
      <c r="B45" s="445"/>
      <c r="C45" s="412" t="s">
        <v>269</v>
      </c>
      <c r="D45" s="413"/>
      <c r="E45" s="389"/>
      <c r="F45" s="453"/>
      <c r="G45" s="389">
        <v>3</v>
      </c>
      <c r="H45" s="389">
        <v>4</v>
      </c>
      <c r="I45" s="389">
        <v>5</v>
      </c>
      <c r="J45" s="388"/>
    </row>
    <row r="46" spans="1:11" s="382" customFormat="1" ht="39.75" customHeight="1" x14ac:dyDescent="0.3">
      <c r="B46" s="445"/>
      <c r="C46" s="412" t="s">
        <v>270</v>
      </c>
      <c r="D46" s="413"/>
      <c r="E46" s="389"/>
      <c r="F46" s="453"/>
      <c r="G46" s="389">
        <v>3</v>
      </c>
      <c r="H46" s="389">
        <v>4</v>
      </c>
      <c r="I46" s="389">
        <v>5</v>
      </c>
      <c r="J46" s="388"/>
    </row>
    <row r="47" spans="1:11" s="382" customFormat="1" ht="39.75" customHeight="1" thickBot="1" x14ac:dyDescent="0.35">
      <c r="B47" s="446"/>
      <c r="C47" s="415" t="s">
        <v>271</v>
      </c>
      <c r="D47" s="398"/>
      <c r="E47" s="392"/>
      <c r="F47" s="454"/>
      <c r="G47" s="392">
        <v>3</v>
      </c>
      <c r="H47" s="392">
        <v>4</v>
      </c>
      <c r="I47" s="392">
        <v>5</v>
      </c>
      <c r="J47" s="391"/>
    </row>
    <row r="48" spans="1:11" s="382" customFormat="1" ht="39.75" customHeight="1" x14ac:dyDescent="0.3">
      <c r="B48" s="444" t="s">
        <v>272</v>
      </c>
      <c r="C48" s="411" t="s">
        <v>274</v>
      </c>
      <c r="D48" s="393"/>
      <c r="E48" s="384"/>
      <c r="F48" s="384"/>
      <c r="G48" s="384">
        <v>3</v>
      </c>
      <c r="H48" s="384">
        <v>4</v>
      </c>
      <c r="I48" s="384">
        <v>5</v>
      </c>
      <c r="J48" s="386"/>
    </row>
    <row r="49" spans="2:11" s="382" customFormat="1" ht="39.75" customHeight="1" x14ac:dyDescent="0.3">
      <c r="B49" s="445"/>
      <c r="C49" s="412" t="s">
        <v>275</v>
      </c>
      <c r="D49" s="413"/>
      <c r="E49" s="389"/>
      <c r="F49" s="389"/>
      <c r="G49" s="389">
        <v>3</v>
      </c>
      <c r="H49" s="389">
        <v>4</v>
      </c>
      <c r="I49" s="389">
        <v>5</v>
      </c>
      <c r="J49" s="388"/>
    </row>
    <row r="50" spans="2:11" s="382" customFormat="1" ht="39.75" customHeight="1" x14ac:dyDescent="0.3">
      <c r="B50" s="445"/>
      <c r="C50" s="412" t="s">
        <v>276</v>
      </c>
      <c r="D50" s="413"/>
      <c r="E50" s="389"/>
      <c r="F50" s="389"/>
      <c r="G50" s="389">
        <v>3</v>
      </c>
      <c r="H50" s="389">
        <v>4</v>
      </c>
      <c r="I50" s="389">
        <v>5</v>
      </c>
      <c r="J50" s="388"/>
    </row>
    <row r="51" spans="2:11" s="382" customFormat="1" ht="39.75" customHeight="1" x14ac:dyDescent="0.3">
      <c r="B51" s="445"/>
      <c r="C51" s="412" t="s">
        <v>277</v>
      </c>
      <c r="D51" s="413"/>
      <c r="E51" s="389"/>
      <c r="F51" s="389"/>
      <c r="G51" s="389">
        <v>3</v>
      </c>
      <c r="H51" s="389">
        <v>4</v>
      </c>
      <c r="I51" s="389">
        <v>5</v>
      </c>
      <c r="J51" s="388"/>
    </row>
    <row r="52" spans="2:11" s="382" customFormat="1" ht="39.75" customHeight="1" x14ac:dyDescent="0.3">
      <c r="B52" s="445"/>
      <c r="C52" s="412" t="s">
        <v>278</v>
      </c>
      <c r="D52" s="413"/>
      <c r="E52" s="389"/>
      <c r="F52" s="389"/>
      <c r="G52" s="389">
        <v>3</v>
      </c>
      <c r="H52" s="389">
        <v>4</v>
      </c>
      <c r="I52" s="389">
        <v>5</v>
      </c>
      <c r="J52" s="388"/>
    </row>
    <row r="53" spans="2:11" s="382" customFormat="1" ht="39.75" customHeight="1" x14ac:dyDescent="0.3">
      <c r="B53" s="445"/>
      <c r="C53" s="412" t="s">
        <v>279</v>
      </c>
      <c r="D53" s="413"/>
      <c r="E53" s="389"/>
      <c r="F53" s="389"/>
      <c r="G53" s="389">
        <v>3</v>
      </c>
      <c r="H53" s="389">
        <v>4</v>
      </c>
      <c r="I53" s="389">
        <v>5</v>
      </c>
      <c r="J53" s="388"/>
    </row>
    <row r="54" spans="2:11" s="382" customFormat="1" ht="39.75" customHeight="1" x14ac:dyDescent="0.3">
      <c r="B54" s="445"/>
      <c r="C54" s="412" t="s">
        <v>280</v>
      </c>
      <c r="D54" s="413"/>
      <c r="E54" s="389"/>
      <c r="F54" s="389"/>
      <c r="G54" s="389">
        <v>3</v>
      </c>
      <c r="H54" s="389">
        <v>4</v>
      </c>
      <c r="I54" s="389">
        <v>5</v>
      </c>
      <c r="J54" s="388"/>
    </row>
    <row r="55" spans="2:11" s="382" customFormat="1" ht="39.75" customHeight="1" x14ac:dyDescent="0.3">
      <c r="B55" s="445"/>
      <c r="C55" s="412" t="s">
        <v>281</v>
      </c>
      <c r="D55" s="413"/>
      <c r="E55" s="389"/>
      <c r="F55" s="389"/>
      <c r="G55" s="389">
        <v>3</v>
      </c>
      <c r="H55" s="389">
        <v>4</v>
      </c>
      <c r="I55" s="389">
        <v>5</v>
      </c>
      <c r="J55" s="388"/>
    </row>
    <row r="56" spans="2:11" s="382" customFormat="1" ht="39.75" customHeight="1" x14ac:dyDescent="0.3">
      <c r="B56" s="445"/>
      <c r="C56" s="412" t="s">
        <v>282</v>
      </c>
      <c r="D56" s="413"/>
      <c r="E56" s="389"/>
      <c r="F56" s="389"/>
      <c r="G56" s="389">
        <v>3</v>
      </c>
      <c r="H56" s="389">
        <v>4</v>
      </c>
      <c r="I56" s="389">
        <v>5</v>
      </c>
      <c r="J56" s="388"/>
    </row>
    <row r="57" spans="2:11" s="382" customFormat="1" ht="39.75" customHeight="1" x14ac:dyDescent="0.3">
      <c r="B57" s="445"/>
      <c r="C57" s="412" t="s">
        <v>283</v>
      </c>
      <c r="D57" s="413"/>
      <c r="E57" s="389"/>
      <c r="F57" s="389"/>
      <c r="G57" s="389">
        <v>3</v>
      </c>
      <c r="H57" s="389">
        <v>4</v>
      </c>
      <c r="I57" s="389">
        <v>5</v>
      </c>
      <c r="J57" s="388"/>
    </row>
    <row r="58" spans="2:11" s="382" customFormat="1" ht="39.75" customHeight="1" x14ac:dyDescent="0.3">
      <c r="B58" s="445"/>
      <c r="C58" s="412" t="s">
        <v>284</v>
      </c>
      <c r="D58" s="413"/>
      <c r="E58" s="389"/>
      <c r="F58" s="389"/>
      <c r="G58" s="389">
        <v>3</v>
      </c>
      <c r="H58" s="389">
        <v>4</v>
      </c>
      <c r="I58" s="389">
        <v>5</v>
      </c>
      <c r="J58" s="388"/>
    </row>
    <row r="59" spans="2:11" s="382" customFormat="1" ht="39.75" customHeight="1" thickBot="1" x14ac:dyDescent="0.35">
      <c r="B59" s="446"/>
      <c r="C59" s="415" t="s">
        <v>273</v>
      </c>
      <c r="D59" s="398"/>
      <c r="E59" s="392"/>
      <c r="F59" s="392"/>
      <c r="G59" s="392">
        <v>3</v>
      </c>
      <c r="H59" s="392">
        <v>4</v>
      </c>
      <c r="I59" s="392">
        <v>5</v>
      </c>
      <c r="J59" s="391"/>
    </row>
    <row r="60" spans="2:11" s="382" customFormat="1" ht="39.75" customHeight="1" x14ac:dyDescent="0.3">
      <c r="B60" s="444" t="s">
        <v>288</v>
      </c>
      <c r="C60" s="411" t="s">
        <v>285</v>
      </c>
      <c r="D60" s="393"/>
      <c r="E60" s="384"/>
      <c r="F60" s="384"/>
      <c r="G60" s="384">
        <v>3</v>
      </c>
      <c r="H60" s="384">
        <v>4</v>
      </c>
      <c r="I60" s="384">
        <v>5</v>
      </c>
      <c r="J60" s="386"/>
    </row>
    <row r="61" spans="2:11" s="382" customFormat="1" ht="39.75" customHeight="1" x14ac:dyDescent="0.3">
      <c r="B61" s="445"/>
      <c r="C61" s="412" t="s">
        <v>286</v>
      </c>
      <c r="D61" s="413"/>
      <c r="E61" s="389"/>
      <c r="F61" s="389"/>
      <c r="G61" s="389">
        <v>3</v>
      </c>
      <c r="H61" s="389">
        <v>4</v>
      </c>
      <c r="I61" s="389">
        <v>5</v>
      </c>
      <c r="J61" s="388"/>
    </row>
    <row r="62" spans="2:11" s="382" customFormat="1" ht="39.75" customHeight="1" thickBot="1" x14ac:dyDescent="0.35">
      <c r="B62" s="446"/>
      <c r="C62" s="415" t="s">
        <v>287</v>
      </c>
      <c r="D62" s="398"/>
      <c r="E62" s="392"/>
      <c r="F62" s="392"/>
      <c r="G62" s="392">
        <v>3</v>
      </c>
      <c r="H62" s="392">
        <v>4</v>
      </c>
      <c r="I62" s="392">
        <v>5</v>
      </c>
      <c r="J62" s="391"/>
    </row>
    <row r="63" spans="2:11" s="382" customFormat="1" ht="29.25" customHeight="1" thickTop="1" thickBot="1" x14ac:dyDescent="0.35">
      <c r="B63" s="447" t="s">
        <v>289</v>
      </c>
      <c r="C63" s="448"/>
      <c r="D63" s="448"/>
      <c r="E63" s="448"/>
      <c r="F63" s="448"/>
      <c r="G63" s="448"/>
      <c r="H63" s="448"/>
      <c r="I63" s="448"/>
      <c r="J63" s="448"/>
      <c r="K63" s="379">
        <f>SUM(D64:D78)</f>
        <v>0</v>
      </c>
    </row>
    <row r="64" spans="2:11" s="382" customFormat="1" ht="99" customHeight="1" x14ac:dyDescent="0.3">
      <c r="B64" s="449"/>
      <c r="C64" s="385"/>
      <c r="D64" s="386"/>
      <c r="E64" s="384"/>
      <c r="F64" s="384"/>
      <c r="G64" s="384">
        <v>3</v>
      </c>
      <c r="H64" s="384">
        <v>4</v>
      </c>
      <c r="I64" s="384">
        <v>5</v>
      </c>
      <c r="J64" s="386"/>
    </row>
    <row r="65" spans="1:13" s="382" customFormat="1" ht="41.25" customHeight="1" x14ac:dyDescent="0.3">
      <c r="B65" s="450"/>
      <c r="C65" s="387"/>
      <c r="D65" s="388"/>
      <c r="E65" s="389"/>
      <c r="F65" s="389"/>
      <c r="G65" s="389">
        <v>3</v>
      </c>
      <c r="H65" s="389">
        <v>4</v>
      </c>
      <c r="I65" s="389">
        <v>5</v>
      </c>
      <c r="J65" s="388"/>
    </row>
    <row r="66" spans="1:13" s="382" customFormat="1" ht="45.75" customHeight="1" x14ac:dyDescent="0.3">
      <c r="B66" s="450"/>
      <c r="C66" s="387"/>
      <c r="D66" s="388"/>
      <c r="E66" s="389"/>
      <c r="F66" s="389"/>
      <c r="G66" s="389">
        <v>3</v>
      </c>
      <c r="H66" s="389">
        <v>4</v>
      </c>
      <c r="I66" s="389">
        <v>5</v>
      </c>
      <c r="J66" s="388"/>
    </row>
    <row r="67" spans="1:13" s="382" customFormat="1" ht="69" customHeight="1" x14ac:dyDescent="0.3">
      <c r="B67" s="450"/>
      <c r="C67" s="387"/>
      <c r="D67" s="388"/>
      <c r="E67" s="389"/>
      <c r="F67" s="389"/>
      <c r="G67" s="389">
        <v>3</v>
      </c>
      <c r="H67" s="389">
        <v>4</v>
      </c>
      <c r="I67" s="389">
        <v>5</v>
      </c>
      <c r="J67" s="388"/>
    </row>
    <row r="68" spans="1:13" s="382" customFormat="1" ht="67.5" customHeight="1" x14ac:dyDescent="0.3">
      <c r="B68" s="450"/>
      <c r="C68" s="387"/>
      <c r="D68" s="388"/>
      <c r="E68" s="389"/>
      <c r="F68" s="389"/>
      <c r="G68" s="389">
        <v>3</v>
      </c>
      <c r="H68" s="389">
        <v>4</v>
      </c>
      <c r="I68" s="389">
        <v>5</v>
      </c>
      <c r="J68" s="388"/>
    </row>
    <row r="69" spans="1:13" s="382" customFormat="1" ht="57.75" customHeight="1" thickBot="1" x14ac:dyDescent="0.35">
      <c r="B69" s="451"/>
      <c r="C69" s="390"/>
      <c r="D69" s="391"/>
      <c r="E69" s="392"/>
      <c r="F69" s="392"/>
      <c r="G69" s="392">
        <v>3</v>
      </c>
      <c r="H69" s="392">
        <v>4</v>
      </c>
      <c r="I69" s="392">
        <v>5</v>
      </c>
      <c r="J69" s="391"/>
    </row>
    <row r="70" spans="1:13" s="382" customFormat="1" ht="40.5" customHeight="1" x14ac:dyDescent="0.3">
      <c r="B70" s="438"/>
      <c r="C70" s="385"/>
      <c r="D70" s="393"/>
      <c r="E70" s="394"/>
      <c r="F70" s="394"/>
      <c r="G70" s="394">
        <v>3</v>
      </c>
      <c r="H70" s="394">
        <v>4</v>
      </c>
      <c r="I70" s="394">
        <v>5</v>
      </c>
      <c r="J70" s="393"/>
    </row>
    <row r="71" spans="1:13" s="382" customFormat="1" ht="33.75" customHeight="1" x14ac:dyDescent="0.3">
      <c r="B71" s="439"/>
      <c r="C71" s="395"/>
      <c r="D71" s="396"/>
      <c r="E71" s="397"/>
      <c r="F71" s="397"/>
      <c r="G71" s="397">
        <v>3</v>
      </c>
      <c r="H71" s="397">
        <v>4</v>
      </c>
      <c r="I71" s="397">
        <v>5</v>
      </c>
      <c r="J71" s="396"/>
    </row>
    <row r="72" spans="1:13" s="382" customFormat="1" ht="35.25" customHeight="1" thickBot="1" x14ac:dyDescent="0.35">
      <c r="B72" s="440"/>
      <c r="C72" s="390"/>
      <c r="D72" s="398"/>
      <c r="E72" s="397"/>
      <c r="F72" s="397"/>
      <c r="G72" s="397">
        <v>3</v>
      </c>
      <c r="H72" s="397">
        <v>4</v>
      </c>
      <c r="I72" s="397">
        <v>5</v>
      </c>
      <c r="J72" s="398"/>
    </row>
    <row r="73" spans="1:13" s="382" customFormat="1" ht="24" customHeight="1" x14ac:dyDescent="0.3">
      <c r="B73" s="438"/>
      <c r="C73" s="399"/>
      <c r="D73" s="400"/>
      <c r="E73" s="401"/>
      <c r="F73" s="401"/>
      <c r="G73" s="401">
        <v>3</v>
      </c>
      <c r="H73" s="401">
        <v>4</v>
      </c>
      <c r="I73" s="401">
        <v>5</v>
      </c>
      <c r="J73" s="400"/>
    </row>
    <row r="74" spans="1:13" s="382" customFormat="1" ht="47.25" customHeight="1" x14ac:dyDescent="0.3">
      <c r="B74" s="439"/>
      <c r="C74" s="399"/>
      <c r="D74" s="402"/>
      <c r="E74" s="397"/>
      <c r="F74" s="397"/>
      <c r="G74" s="397">
        <v>3</v>
      </c>
      <c r="H74" s="397">
        <v>4</v>
      </c>
      <c r="I74" s="397">
        <v>5</v>
      </c>
      <c r="J74" s="402"/>
    </row>
    <row r="75" spans="1:13" s="382" customFormat="1" ht="48" customHeight="1" thickBot="1" x14ac:dyDescent="0.35">
      <c r="B75" s="439"/>
      <c r="C75" s="399"/>
      <c r="D75" s="402"/>
      <c r="E75" s="397"/>
      <c r="F75" s="397"/>
      <c r="G75" s="397">
        <v>3</v>
      </c>
      <c r="H75" s="397">
        <v>4</v>
      </c>
      <c r="I75" s="397">
        <v>5</v>
      </c>
      <c r="J75" s="402"/>
    </row>
    <row r="76" spans="1:13" s="382" customFormat="1" ht="24" customHeight="1" x14ac:dyDescent="0.3">
      <c r="B76" s="438"/>
      <c r="C76" s="385"/>
      <c r="D76" s="400"/>
      <c r="E76" s="401"/>
      <c r="F76" s="401"/>
      <c r="G76" s="401">
        <v>3</v>
      </c>
      <c r="H76" s="401">
        <v>4</v>
      </c>
      <c r="I76" s="401">
        <v>5</v>
      </c>
      <c r="J76" s="400"/>
    </row>
    <row r="77" spans="1:13" s="382" customFormat="1" ht="41.25" customHeight="1" x14ac:dyDescent="0.3">
      <c r="B77" s="439"/>
      <c r="C77" s="399"/>
      <c r="D77" s="402"/>
      <c r="E77" s="397"/>
      <c r="F77" s="397"/>
      <c r="G77" s="397">
        <v>3</v>
      </c>
      <c r="H77" s="397">
        <v>4</v>
      </c>
      <c r="I77" s="397">
        <v>5</v>
      </c>
      <c r="J77" s="402"/>
    </row>
    <row r="78" spans="1:13" s="382" customFormat="1" ht="43.5" customHeight="1" thickBot="1" x14ac:dyDescent="0.35">
      <c r="B78" s="440"/>
      <c r="C78" s="390"/>
      <c r="D78" s="403"/>
      <c r="E78" s="404"/>
      <c r="F78" s="404"/>
      <c r="G78" s="404">
        <v>3</v>
      </c>
      <c r="H78" s="404">
        <v>4</v>
      </c>
      <c r="I78" s="404">
        <v>5</v>
      </c>
      <c r="J78" s="403"/>
    </row>
    <row r="79" spans="1:13" s="405" customFormat="1" ht="115.5" customHeight="1" thickBot="1" x14ac:dyDescent="0.4">
      <c r="B79" s="441"/>
      <c r="C79" s="442"/>
      <c r="D79" s="442"/>
      <c r="E79" s="442"/>
      <c r="F79" s="442"/>
      <c r="G79" s="442"/>
      <c r="H79" s="442"/>
      <c r="I79" s="443"/>
      <c r="J79" s="406">
        <f>SUM(J15:J78)</f>
        <v>0</v>
      </c>
    </row>
    <row r="80" spans="1:13" s="377" customFormat="1" ht="21" customHeight="1" x14ac:dyDescent="0.25">
      <c r="A80" s="355"/>
      <c r="B80" s="356"/>
      <c r="C80" s="357"/>
      <c r="D80" s="358"/>
      <c r="E80" s="359"/>
      <c r="F80" s="360"/>
      <c r="G80" s="358"/>
      <c r="J80" s="355"/>
      <c r="K80" s="355"/>
      <c r="L80" s="355"/>
      <c r="M80" s="355"/>
    </row>
    <row r="81" spans="1:13" s="377" customFormat="1" ht="39" customHeight="1" x14ac:dyDescent="0.25">
      <c r="A81" s="355"/>
      <c r="B81" s="356"/>
      <c r="C81" s="357"/>
      <c r="D81" s="358"/>
      <c r="E81" s="359"/>
      <c r="F81" s="360"/>
      <c r="G81" s="358"/>
      <c r="J81" s="355"/>
      <c r="K81" s="355"/>
      <c r="L81" s="355"/>
      <c r="M81" s="355"/>
    </row>
    <row r="83" spans="1:13" x14ac:dyDescent="0.25">
      <c r="J83" s="407"/>
      <c r="K83" s="408"/>
      <c r="L83" s="408"/>
    </row>
  </sheetData>
  <sheetProtection selectLockedCells="1"/>
  <dataConsolidate/>
  <mergeCells count="29">
    <mergeCell ref="F3:H3"/>
    <mergeCell ref="I3:J3"/>
    <mergeCell ref="B11:B13"/>
    <mergeCell ref="C11:C13"/>
    <mergeCell ref="D11:D13"/>
    <mergeCell ref="E11:F12"/>
    <mergeCell ref="J11:J13"/>
    <mergeCell ref="B43:B47"/>
    <mergeCell ref="F43:F47"/>
    <mergeCell ref="B14:J14"/>
    <mergeCell ref="B15:B19"/>
    <mergeCell ref="F15:F19"/>
    <mergeCell ref="B20:B26"/>
    <mergeCell ref="F20:F26"/>
    <mergeCell ref="B27:B32"/>
    <mergeCell ref="F27:F32"/>
    <mergeCell ref="B33:B38"/>
    <mergeCell ref="F33:F38"/>
    <mergeCell ref="B39:J39"/>
    <mergeCell ref="B40:B42"/>
    <mergeCell ref="F40:F42"/>
    <mergeCell ref="B76:B78"/>
    <mergeCell ref="B79:I79"/>
    <mergeCell ref="B48:B59"/>
    <mergeCell ref="B60:B62"/>
    <mergeCell ref="B63:J63"/>
    <mergeCell ref="B64:B69"/>
    <mergeCell ref="B70:B72"/>
    <mergeCell ref="B73:B75"/>
  </mergeCells>
  <conditionalFormatting sqref="C15">
    <cfRule type="expression" dxfId="11" priority="2">
      <formula>AND($E$15&lt;&gt;"")</formula>
    </cfRule>
  </conditionalFormatting>
  <conditionalFormatting sqref="C15:C38">
    <cfRule type="expression" dxfId="10" priority="1">
      <formula>AND($E15&lt;&gt;"")</formula>
    </cfRule>
  </conditionalFormatting>
  <dataValidations count="1">
    <dataValidation showInputMessage="1" prompt="SAISIR UNE DATE AU FORMAT : ANNÉE-MOIS-JOUR" sqref="C7:C8" xr:uid="{EA704AB9-991D-4F95-90FF-3E9BCB5750EF}"/>
  </dataValidations>
  <pageMargins left="0" right="0" top="0.15748031496062992" bottom="0" header="0.31496062992125984" footer="0.11811023622047245"/>
  <pageSetup scale="28" orientation="portrait" r:id="rId1"/>
  <headerFooter>
    <oddFooter>&amp;L&amp;F/&amp;A&amp;Rmis à jour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E5496-6FE7-4D91-BCF0-30EE0A9BA8BC}">
  <sheetPr codeName="Feuil3">
    <tabColor theme="3"/>
  </sheetPr>
  <dimension ref="A1:A6"/>
  <sheetViews>
    <sheetView workbookViewId="0">
      <selection activeCell="F15" sqref="F15"/>
    </sheetView>
  </sheetViews>
  <sheetFormatPr baseColWidth="10" defaultRowHeight="15" x14ac:dyDescent="0.25"/>
  <cols>
    <col min="1" max="1" width="15.7109375" bestFit="1" customWidth="1"/>
  </cols>
  <sheetData>
    <row r="1" spans="1:1" x14ac:dyDescent="0.25">
      <c r="A1" t="s">
        <v>319</v>
      </c>
    </row>
    <row r="2" spans="1:1" x14ac:dyDescent="0.25">
      <c r="A2" t="s">
        <v>7</v>
      </c>
    </row>
    <row r="3" spans="1:1" x14ac:dyDescent="0.25">
      <c r="A3" t="s">
        <v>320</v>
      </c>
    </row>
    <row r="4" spans="1:1" x14ac:dyDescent="0.25">
      <c r="A4" t="s">
        <v>321</v>
      </c>
    </row>
    <row r="5" spans="1:1" x14ac:dyDescent="0.25">
      <c r="A5" t="s">
        <v>322</v>
      </c>
    </row>
    <row r="6" spans="1:1" x14ac:dyDescent="0.25">
      <c r="A6" t="s">
        <v>323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6EACE-D4E8-4D09-AEE5-400926A3A079}">
  <sheetPr codeName="Feuil2"/>
  <dimension ref="A1:D18"/>
  <sheetViews>
    <sheetView workbookViewId="0">
      <selection activeCell="K13" sqref="K13"/>
    </sheetView>
  </sheetViews>
  <sheetFormatPr baseColWidth="10" defaultRowHeight="15" x14ac:dyDescent="0.25"/>
  <cols>
    <col min="3" max="3" width="21.42578125" customWidth="1"/>
    <col min="4" max="4" width="23.85546875" customWidth="1"/>
  </cols>
  <sheetData>
    <row r="1" spans="1:4" x14ac:dyDescent="0.25">
      <c r="B1" s="353" t="s">
        <v>230</v>
      </c>
      <c r="C1" s="353" t="s">
        <v>231</v>
      </c>
    </row>
    <row r="2" spans="1:4" x14ac:dyDescent="0.25">
      <c r="A2" s="20">
        <v>1</v>
      </c>
      <c r="B2" s="20" t="s">
        <v>202</v>
      </c>
      <c r="C2" s="20" t="s">
        <v>217</v>
      </c>
      <c r="D2" s="20"/>
    </row>
    <row r="3" spans="1:4" x14ac:dyDescent="0.25">
      <c r="A3" s="20">
        <v>2</v>
      </c>
      <c r="B3" s="20" t="s">
        <v>203</v>
      </c>
      <c r="C3" s="20" t="s">
        <v>217</v>
      </c>
      <c r="D3" s="20"/>
    </row>
    <row r="4" spans="1:4" x14ac:dyDescent="0.25">
      <c r="A4" s="20">
        <v>3</v>
      </c>
      <c r="B4" s="20" t="s">
        <v>204</v>
      </c>
      <c r="C4" s="20" t="s">
        <v>217</v>
      </c>
      <c r="D4" s="20" t="s">
        <v>218</v>
      </c>
    </row>
    <row r="5" spans="1:4" x14ac:dyDescent="0.25">
      <c r="A5" s="20">
        <v>4</v>
      </c>
      <c r="B5" s="20" t="s">
        <v>205</v>
      </c>
      <c r="C5" s="20" t="s">
        <v>217</v>
      </c>
      <c r="D5" s="20"/>
    </row>
    <row r="6" spans="1:4" x14ac:dyDescent="0.25">
      <c r="A6" s="20">
        <v>5</v>
      </c>
      <c r="B6" s="20" t="s">
        <v>206</v>
      </c>
      <c r="C6" s="20" t="s">
        <v>219</v>
      </c>
      <c r="D6" s="20" t="s">
        <v>220</v>
      </c>
    </row>
    <row r="7" spans="1:4" x14ac:dyDescent="0.25">
      <c r="A7" s="20">
        <v>6</v>
      </c>
      <c r="B7" s="20" t="s">
        <v>207</v>
      </c>
      <c r="C7" s="20" t="s">
        <v>217</v>
      </c>
      <c r="D7" s="20"/>
    </row>
    <row r="8" spans="1:4" x14ac:dyDescent="0.25">
      <c r="A8" s="20">
        <v>7</v>
      </c>
      <c r="B8" s="20" t="s">
        <v>208</v>
      </c>
      <c r="C8" s="20" t="s">
        <v>219</v>
      </c>
      <c r="D8" s="20"/>
    </row>
    <row r="9" spans="1:4" x14ac:dyDescent="0.25">
      <c r="A9" s="20">
        <v>8</v>
      </c>
      <c r="B9" s="20" t="s">
        <v>209</v>
      </c>
      <c r="C9" s="20" t="s">
        <v>217</v>
      </c>
      <c r="D9" s="20" t="s">
        <v>221</v>
      </c>
    </row>
    <row r="10" spans="1:4" x14ac:dyDescent="0.25">
      <c r="A10" s="20">
        <v>9</v>
      </c>
      <c r="B10" s="20" t="s">
        <v>181</v>
      </c>
      <c r="C10" s="20"/>
      <c r="D10" s="20"/>
    </row>
    <row r="11" spans="1:4" x14ac:dyDescent="0.25">
      <c r="A11" s="20">
        <v>10</v>
      </c>
      <c r="B11" s="20" t="s">
        <v>210</v>
      </c>
      <c r="C11" s="20" t="s">
        <v>222</v>
      </c>
      <c r="D11" s="20" t="s">
        <v>223</v>
      </c>
    </row>
    <row r="12" spans="1:4" x14ac:dyDescent="0.25">
      <c r="A12" s="20">
        <v>11</v>
      </c>
      <c r="B12" s="20" t="s">
        <v>211</v>
      </c>
      <c r="C12" s="20" t="s">
        <v>219</v>
      </c>
      <c r="D12" s="20"/>
    </row>
    <row r="13" spans="1:4" x14ac:dyDescent="0.25">
      <c r="A13" s="20">
        <v>12</v>
      </c>
      <c r="B13" s="20" t="s">
        <v>212</v>
      </c>
      <c r="C13" s="20" t="s">
        <v>219</v>
      </c>
      <c r="D13" s="20"/>
    </row>
    <row r="14" spans="1:4" x14ac:dyDescent="0.25">
      <c r="A14" s="20">
        <v>13</v>
      </c>
      <c r="B14" s="20" t="s">
        <v>213</v>
      </c>
      <c r="C14" s="20" t="s">
        <v>224</v>
      </c>
      <c r="D14" s="20" t="s">
        <v>225</v>
      </c>
    </row>
    <row r="15" spans="1:4" x14ac:dyDescent="0.25">
      <c r="A15" s="20">
        <v>14</v>
      </c>
      <c r="B15" s="20" t="s">
        <v>214</v>
      </c>
      <c r="C15" s="20" t="s">
        <v>219</v>
      </c>
      <c r="D15" s="20"/>
    </row>
    <row r="16" spans="1:4" x14ac:dyDescent="0.25">
      <c r="A16" s="20">
        <v>15</v>
      </c>
      <c r="B16" s="20" t="s">
        <v>215</v>
      </c>
      <c r="C16" s="20" t="s">
        <v>226</v>
      </c>
      <c r="D16" s="20" t="s">
        <v>227</v>
      </c>
    </row>
    <row r="17" spans="1:4" x14ac:dyDescent="0.25">
      <c r="A17" s="20">
        <v>16</v>
      </c>
      <c r="B17" s="20" t="s">
        <v>216</v>
      </c>
      <c r="C17" s="20" t="s">
        <v>226</v>
      </c>
      <c r="D17" s="20"/>
    </row>
    <row r="18" spans="1:4" x14ac:dyDescent="0.25">
      <c r="A18" s="20">
        <v>17</v>
      </c>
      <c r="B18" s="20" t="s">
        <v>228</v>
      </c>
      <c r="C18" s="20" t="s">
        <v>226</v>
      </c>
      <c r="D18" s="352" t="s">
        <v>229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5CC9A-0207-4D91-B8C4-B85143BF7765}">
  <sheetPr codeName="Feuil1"/>
  <dimension ref="A1:O187"/>
  <sheetViews>
    <sheetView zoomScale="85" zoomScaleNormal="85" zoomScaleSheetLayoutView="4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E16" sqref="E16"/>
    </sheetView>
  </sheetViews>
  <sheetFormatPr baseColWidth="10" defaultRowHeight="15" x14ac:dyDescent="0.25"/>
  <cols>
    <col min="1" max="1" width="24.5703125" customWidth="1"/>
    <col min="2" max="2" width="49.28515625" bestFit="1" customWidth="1"/>
    <col min="3" max="3" width="21.5703125" bestFit="1" customWidth="1"/>
    <col min="4" max="4" width="22.7109375" bestFit="1" customWidth="1"/>
    <col min="5" max="5" width="35.140625" bestFit="1" customWidth="1"/>
    <col min="6" max="6" width="25.140625" bestFit="1" customWidth="1"/>
    <col min="7" max="7" width="22.140625" bestFit="1" customWidth="1"/>
    <col min="8" max="8" width="35.140625" style="21" hidden="1" customWidth="1"/>
    <col min="9" max="9" width="18.85546875" style="21" hidden="1" customWidth="1"/>
    <col min="10" max="10" width="30.85546875" style="21" bestFit="1" customWidth="1"/>
    <col min="11" max="11" width="31.28515625" style="21" hidden="1" customWidth="1"/>
    <col min="12" max="12" width="30.85546875" style="21" bestFit="1" customWidth="1"/>
    <col min="13" max="13" width="20.85546875" style="21" hidden="1" customWidth="1"/>
    <col min="14" max="14" width="30.85546875" style="21" bestFit="1" customWidth="1"/>
    <col min="15" max="15" width="47.140625" bestFit="1" customWidth="1"/>
  </cols>
  <sheetData>
    <row r="1" spans="1:15" ht="15.75" x14ac:dyDescent="0.25">
      <c r="A1" s="1"/>
      <c r="B1" s="1"/>
      <c r="C1" s="3" t="s">
        <v>0</v>
      </c>
      <c r="D1" s="4" t="s">
        <v>1</v>
      </c>
      <c r="E1" s="4" t="s">
        <v>190</v>
      </c>
      <c r="F1" s="5" t="s">
        <v>2</v>
      </c>
      <c r="G1" s="235" t="s">
        <v>3</v>
      </c>
      <c r="H1" s="241" t="s">
        <v>197</v>
      </c>
      <c r="I1" s="242" t="s">
        <v>4</v>
      </c>
      <c r="J1" s="242" t="s">
        <v>196</v>
      </c>
      <c r="K1" s="236" t="s">
        <v>188</v>
      </c>
      <c r="L1" s="236" t="s">
        <v>195</v>
      </c>
      <c r="M1" s="243" t="s">
        <v>193</v>
      </c>
      <c r="N1" s="243" t="s">
        <v>194</v>
      </c>
      <c r="O1" s="6" t="s">
        <v>235</v>
      </c>
    </row>
    <row r="2" spans="1:15" ht="15.75" x14ac:dyDescent="0.25">
      <c r="A2" s="1"/>
      <c r="B2" s="2"/>
      <c r="C2" s="7"/>
      <c r="D2" s="8"/>
      <c r="E2" s="9"/>
      <c r="F2" s="10"/>
      <c r="G2" s="11"/>
      <c r="H2" s="11"/>
      <c r="I2" s="244"/>
      <c r="J2" s="11"/>
      <c r="K2" s="263"/>
      <c r="L2" s="8"/>
      <c r="M2" s="281"/>
      <c r="N2" s="8"/>
      <c r="O2" s="12"/>
    </row>
    <row r="3" spans="1:15" ht="15.75" x14ac:dyDescent="0.25">
      <c r="A3" s="13"/>
      <c r="B3" s="13"/>
      <c r="C3" s="14">
        <v>3771875</v>
      </c>
      <c r="D3" s="15"/>
      <c r="E3" s="16"/>
      <c r="F3" s="17"/>
      <c r="G3" s="15"/>
      <c r="H3" s="18"/>
      <c r="I3" s="245"/>
      <c r="J3" s="18"/>
      <c r="K3" s="264"/>
      <c r="L3" s="18"/>
      <c r="M3" s="282"/>
      <c r="N3" s="19"/>
    </row>
    <row r="4" spans="1:15" ht="15.75" x14ac:dyDescent="0.25">
      <c r="A4" s="21"/>
      <c r="B4" s="22" t="s">
        <v>5</v>
      </c>
      <c r="C4" s="23"/>
      <c r="D4" s="24"/>
      <c r="E4" s="25"/>
      <c r="F4" s="26"/>
      <c r="G4" s="27"/>
      <c r="H4" s="27"/>
      <c r="I4" s="246"/>
      <c r="J4" s="27"/>
      <c r="K4" s="265"/>
      <c r="L4" s="24"/>
      <c r="M4" s="283"/>
      <c r="N4" s="24"/>
    </row>
    <row r="5" spans="1:15" ht="15.75" x14ac:dyDescent="0.25">
      <c r="A5" s="29" t="s">
        <v>6</v>
      </c>
      <c r="B5" s="28" t="s">
        <v>7</v>
      </c>
      <c r="C5" s="30"/>
      <c r="D5" s="31" t="s">
        <v>8</v>
      </c>
      <c r="E5" s="32" t="s">
        <v>9</v>
      </c>
      <c r="F5" s="33" t="s">
        <v>10</v>
      </c>
      <c r="G5" s="31"/>
      <c r="H5" s="34">
        <f ca="1">TODAY()</f>
        <v>44331</v>
      </c>
      <c r="I5" s="247">
        <v>38866</v>
      </c>
      <c r="J5" s="34" t="str">
        <f t="shared" ref="J5:J9" ca="1" si="0">DATEDIF(I5,H5,"y") &amp;" years,"&amp;DATEDIF(I5,H5,"ym") &amp;" months," &amp;DATEDIF(I5,H5,"md") &amp;" days"</f>
        <v>14 years,11 months,16 days</v>
      </c>
      <c r="K5" s="266">
        <v>43467</v>
      </c>
      <c r="L5" s="34" t="str">
        <f t="shared" ref="L5:L9" ca="1" si="1">DATEDIF(K5,H5,"y") &amp;" years,"&amp;DATEDIF(K5,H5,"ym") &amp;" months," &amp;DATEDIF(K5,H5,"md") &amp;" days"</f>
        <v>2 years,4 months,13 days</v>
      </c>
      <c r="M5" s="284">
        <v>43541</v>
      </c>
      <c r="N5" s="34" t="str">
        <f t="shared" ref="N5:N9" ca="1" si="2">DATEDIF(M5,H5,"y") &amp;" years,"&amp;DATEDIF(M5,H5,"ym") &amp;" months," &amp;DATEDIF(M5,H5,"md") &amp;" days"</f>
        <v>2 years,1 months,28 days</v>
      </c>
    </row>
    <row r="6" spans="1:15" ht="15.75" x14ac:dyDescent="0.25">
      <c r="A6" s="29" t="s">
        <v>11</v>
      </c>
      <c r="B6" s="35" t="s">
        <v>12</v>
      </c>
      <c r="C6" s="23"/>
      <c r="D6" s="31" t="s">
        <v>13</v>
      </c>
      <c r="E6" s="32" t="s">
        <v>9</v>
      </c>
      <c r="F6" s="33" t="s">
        <v>10</v>
      </c>
      <c r="G6" s="31"/>
      <c r="H6" s="34">
        <f t="shared" ref="H6:H9" ca="1" si="3">TODAY()</f>
        <v>44331</v>
      </c>
      <c r="I6" s="247">
        <v>41813</v>
      </c>
      <c r="J6" s="34" t="str">
        <f t="shared" ca="1" si="0"/>
        <v>6 years,10 months,22 days</v>
      </c>
      <c r="K6" s="266">
        <v>43032</v>
      </c>
      <c r="L6" s="34" t="str">
        <f t="shared" ca="1" si="1"/>
        <v>3 years,6 months,21 days</v>
      </c>
      <c r="M6" s="284">
        <v>43373</v>
      </c>
      <c r="N6" s="34" t="str">
        <f t="shared" ca="1" si="2"/>
        <v>2 years,7 months,15 days</v>
      </c>
    </row>
    <row r="7" spans="1:15" ht="15.75" x14ac:dyDescent="0.25">
      <c r="A7" s="29" t="s">
        <v>11</v>
      </c>
      <c r="B7" s="35" t="s">
        <v>14</v>
      </c>
      <c r="C7" s="23"/>
      <c r="D7" s="36" t="s">
        <v>15</v>
      </c>
      <c r="E7" s="32" t="s">
        <v>9</v>
      </c>
      <c r="F7" s="33" t="s">
        <v>16</v>
      </c>
      <c r="G7" s="31"/>
      <c r="H7" s="34">
        <f t="shared" ca="1" si="3"/>
        <v>44331</v>
      </c>
      <c r="I7" s="247">
        <v>43283</v>
      </c>
      <c r="J7" s="34" t="str">
        <f t="shared" ca="1" si="0"/>
        <v>2 years,10 months,13 days</v>
      </c>
      <c r="K7" s="266">
        <v>43583</v>
      </c>
      <c r="L7" s="34" t="str">
        <f t="shared" ca="1" si="1"/>
        <v>2 years,0 months,17 days</v>
      </c>
      <c r="M7" s="284">
        <v>43583</v>
      </c>
      <c r="N7" s="34" t="str">
        <f t="shared" ca="1" si="2"/>
        <v>2 years,0 months,17 days</v>
      </c>
    </row>
    <row r="8" spans="1:15" ht="15.75" x14ac:dyDescent="0.25">
      <c r="A8" s="29" t="s">
        <v>11</v>
      </c>
      <c r="B8" s="35" t="s">
        <v>17</v>
      </c>
      <c r="C8" s="23"/>
      <c r="D8" s="31" t="s">
        <v>18</v>
      </c>
      <c r="E8" s="32" t="s">
        <v>9</v>
      </c>
      <c r="F8" s="33" t="s">
        <v>16</v>
      </c>
      <c r="G8" s="31"/>
      <c r="H8" s="34">
        <f t="shared" ca="1" si="3"/>
        <v>44331</v>
      </c>
      <c r="I8" s="247">
        <v>43661</v>
      </c>
      <c r="J8" s="34" t="str">
        <f t="shared" ca="1" si="0"/>
        <v>1 years,10 months,0 days</v>
      </c>
      <c r="K8" s="266">
        <v>43661</v>
      </c>
      <c r="L8" s="34" t="str">
        <f t="shared" ca="1" si="1"/>
        <v>1 years,10 months,0 days</v>
      </c>
      <c r="M8" s="284">
        <v>43989</v>
      </c>
      <c r="N8" s="34" t="str">
        <f t="shared" ca="1" si="2"/>
        <v>0 years,11 months,8 days</v>
      </c>
    </row>
    <row r="9" spans="1:15" ht="15.75" x14ac:dyDescent="0.25">
      <c r="A9" s="29" t="s">
        <v>19</v>
      </c>
      <c r="B9" s="35" t="s">
        <v>20</v>
      </c>
      <c r="C9" s="23"/>
      <c r="D9" s="24"/>
      <c r="E9" s="32" t="s">
        <v>9</v>
      </c>
      <c r="F9" s="38" t="s">
        <v>21</v>
      </c>
      <c r="G9" s="39"/>
      <c r="H9" s="34">
        <f t="shared" ca="1" si="3"/>
        <v>44331</v>
      </c>
      <c r="I9" s="300">
        <v>43122</v>
      </c>
      <c r="J9" s="34" t="str">
        <f t="shared" ca="1" si="0"/>
        <v>3 years,3 months,23 days</v>
      </c>
      <c r="K9" s="301">
        <v>43556</v>
      </c>
      <c r="L9" s="34" t="str">
        <f t="shared" ca="1" si="1"/>
        <v>2 years,1 months,14 days</v>
      </c>
      <c r="M9" s="302">
        <v>43647</v>
      </c>
      <c r="N9" s="34" t="str">
        <f t="shared" ca="1" si="2"/>
        <v>1 years,10 months,14 days</v>
      </c>
    </row>
    <row r="10" spans="1:15" ht="15.75" x14ac:dyDescent="0.25">
      <c r="A10" s="29" t="s">
        <v>22</v>
      </c>
      <c r="B10" s="41"/>
      <c r="C10" s="23"/>
      <c r="D10" s="24"/>
      <c r="E10" s="32" t="s">
        <v>9</v>
      </c>
      <c r="F10" s="43" t="s">
        <v>23</v>
      </c>
      <c r="G10" s="36"/>
      <c r="H10" s="34"/>
      <c r="I10" s="249"/>
      <c r="J10" s="34"/>
      <c r="K10" s="268"/>
      <c r="L10" s="34"/>
      <c r="M10" s="286"/>
      <c r="N10" s="34"/>
    </row>
    <row r="11" spans="1:15" ht="20.25" x14ac:dyDescent="0.3">
      <c r="A11" s="45"/>
      <c r="B11" s="46"/>
      <c r="C11" s="47"/>
      <c r="D11" s="48"/>
      <c r="E11" s="49"/>
      <c r="F11" s="50"/>
      <c r="G11" s="48"/>
      <c r="H11" s="48"/>
      <c r="I11" s="48"/>
      <c r="J11" s="48"/>
      <c r="K11" s="269"/>
      <c r="L11" s="48"/>
      <c r="M11" s="287"/>
      <c r="N11" s="48"/>
    </row>
    <row r="12" spans="1:15" ht="15.75" x14ac:dyDescent="0.25">
      <c r="C12" s="51">
        <v>2198300</v>
      </c>
      <c r="D12" s="15"/>
      <c r="E12" s="16"/>
      <c r="F12" s="17"/>
      <c r="G12" s="15"/>
      <c r="H12" s="15"/>
      <c r="I12" s="251"/>
      <c r="J12" s="15"/>
      <c r="K12" s="270"/>
      <c r="L12" s="52"/>
      <c r="M12" s="288"/>
      <c r="N12" s="52"/>
    </row>
    <row r="13" spans="1:15" ht="15.75" x14ac:dyDescent="0.25">
      <c r="A13" s="2"/>
      <c r="B13" s="22" t="s">
        <v>24</v>
      </c>
      <c r="C13" s="23"/>
      <c r="D13" s="53"/>
      <c r="E13" s="54"/>
      <c r="F13" s="55"/>
      <c r="G13" s="52"/>
      <c r="H13" s="52"/>
      <c r="I13" s="252"/>
      <c r="J13" s="52"/>
      <c r="K13" s="270"/>
      <c r="L13" s="52"/>
      <c r="M13" s="288"/>
      <c r="N13" s="52"/>
    </row>
    <row r="14" spans="1:15" ht="15.75" x14ac:dyDescent="0.25">
      <c r="A14" s="29" t="s">
        <v>6</v>
      </c>
      <c r="B14" s="28" t="s">
        <v>172</v>
      </c>
      <c r="C14" s="350"/>
      <c r="D14" s="154" t="s">
        <v>18</v>
      </c>
      <c r="E14" s="64" t="s">
        <v>9</v>
      </c>
      <c r="F14" s="151" t="s">
        <v>88</v>
      </c>
      <c r="G14" s="39"/>
      <c r="H14" s="34">
        <f t="shared" ref="H14" ca="1" si="4">TODAY()</f>
        <v>44331</v>
      </c>
      <c r="I14" s="249"/>
      <c r="J14" s="34"/>
      <c r="K14" s="268"/>
      <c r="L14" s="34"/>
      <c r="M14" s="286"/>
      <c r="N14" s="34"/>
    </row>
    <row r="15" spans="1:15" ht="15.75" x14ac:dyDescent="0.25">
      <c r="A15" s="29" t="s">
        <v>11</v>
      </c>
      <c r="B15" s="35" t="s">
        <v>27</v>
      </c>
      <c r="C15" s="61"/>
      <c r="D15" s="39" t="s">
        <v>13</v>
      </c>
      <c r="E15" s="62" t="s">
        <v>26</v>
      </c>
      <c r="F15" s="59" t="s">
        <v>28</v>
      </c>
      <c r="G15" s="60"/>
      <c r="H15" s="34">
        <f t="shared" ref="H15:H19" ca="1" si="5">TODAY()</f>
        <v>44331</v>
      </c>
      <c r="I15" s="304">
        <v>42466</v>
      </c>
      <c r="J15" s="34" t="str">
        <f t="shared" ref="J15:J18" ca="1" si="6">DATEDIF(I15,H15,"y") &amp;" years,"&amp;DATEDIF(I15,H15,"ym") &amp;" months," &amp;DATEDIF(I15,H15,"md") &amp;" days"</f>
        <v>5 years,1 months,9 days</v>
      </c>
      <c r="K15" s="301">
        <v>43282</v>
      </c>
      <c r="L15" s="34" t="str">
        <f t="shared" ref="L15:L18" ca="1" si="7">DATEDIF(K15,H15,"y") &amp;" years,"&amp;DATEDIF(K15,H15,"ym") &amp;" months," &amp;DATEDIF(K15,H15,"md") &amp;" days"</f>
        <v>2 years,10 months,14 days</v>
      </c>
      <c r="M15" s="302">
        <v>43877</v>
      </c>
      <c r="N15" s="34" t="str">
        <f t="shared" ref="N15:N18" ca="1" si="8">DATEDIF(M15,H15,"y") &amp;" years,"&amp;DATEDIF(M15,H15,"ym") &amp;" months," &amp;DATEDIF(M15,H15,"md") &amp;" days"</f>
        <v>1 years,2 months,29 days</v>
      </c>
    </row>
    <row r="16" spans="1:15" ht="15.75" x14ac:dyDescent="0.25">
      <c r="A16" s="29" t="s">
        <v>11</v>
      </c>
      <c r="B16" s="35" t="s">
        <v>29</v>
      </c>
      <c r="C16" s="23"/>
      <c r="D16" s="57" t="s">
        <v>13</v>
      </c>
      <c r="E16" s="64" t="s">
        <v>26</v>
      </c>
      <c r="F16" s="59" t="s">
        <v>16</v>
      </c>
      <c r="G16" s="39"/>
      <c r="H16" s="34">
        <f t="shared" ca="1" si="5"/>
        <v>44331</v>
      </c>
      <c r="I16" s="300">
        <v>44151</v>
      </c>
      <c r="J16" s="34" t="str">
        <f t="shared" ca="1" si="6"/>
        <v>0 years,5 months,29 days</v>
      </c>
      <c r="K16" s="303">
        <v>44151</v>
      </c>
      <c r="L16" s="34" t="str">
        <f t="shared" ca="1" si="7"/>
        <v>0 years,5 months,29 days</v>
      </c>
      <c r="M16" s="305">
        <v>44199</v>
      </c>
      <c r="N16" s="34" t="str">
        <f t="shared" ca="1" si="8"/>
        <v>0 years,4 months,12 days</v>
      </c>
      <c r="O16" s="66"/>
    </row>
    <row r="17" spans="1:14" ht="15.75" x14ac:dyDescent="0.25">
      <c r="A17" s="29" t="s">
        <v>11</v>
      </c>
      <c r="B17" s="35" t="s">
        <v>30</v>
      </c>
      <c r="C17" s="61"/>
      <c r="D17" s="67" t="s">
        <v>31</v>
      </c>
      <c r="E17" s="58" t="s">
        <v>26</v>
      </c>
      <c r="F17" s="59" t="s">
        <v>28</v>
      </c>
      <c r="G17" s="63"/>
      <c r="H17" s="34">
        <f t="shared" ca="1" si="5"/>
        <v>44331</v>
      </c>
      <c r="I17" s="300">
        <v>43507</v>
      </c>
      <c r="J17" s="34" t="str">
        <f t="shared" ca="1" si="6"/>
        <v>2 years,3 months,4 days</v>
      </c>
      <c r="K17" s="301">
        <v>43507</v>
      </c>
      <c r="L17" s="34" t="str">
        <f t="shared" ca="1" si="7"/>
        <v>2 years,3 months,4 days</v>
      </c>
      <c r="M17" s="302">
        <v>43569</v>
      </c>
      <c r="N17" s="34" t="str">
        <f t="shared" ca="1" si="8"/>
        <v>2 years,1 months,1 days</v>
      </c>
    </row>
    <row r="18" spans="1:14" ht="15.75" x14ac:dyDescent="0.25">
      <c r="A18" s="29" t="s">
        <v>19</v>
      </c>
      <c r="B18" s="35" t="s">
        <v>32</v>
      </c>
      <c r="C18" s="30"/>
      <c r="D18" s="15"/>
      <c r="E18" s="68" t="s">
        <v>26</v>
      </c>
      <c r="F18" s="69" t="s">
        <v>33</v>
      </c>
      <c r="G18" s="42"/>
      <c r="H18" s="34">
        <f t="shared" ca="1" si="5"/>
        <v>44331</v>
      </c>
      <c r="I18" s="306">
        <v>39902</v>
      </c>
      <c r="J18" s="34" t="str">
        <f t="shared" ca="1" si="6"/>
        <v>12 years,1 months,15 days</v>
      </c>
      <c r="K18" s="307">
        <v>42708</v>
      </c>
      <c r="L18" s="34" t="str">
        <f t="shared" ca="1" si="7"/>
        <v>4 years,5 months,11 days</v>
      </c>
      <c r="M18" s="308">
        <v>39902</v>
      </c>
      <c r="N18" s="34" t="str">
        <f t="shared" ca="1" si="8"/>
        <v>12 years,1 months,15 days</v>
      </c>
    </row>
    <row r="19" spans="1:14" ht="15.75" x14ac:dyDescent="0.25">
      <c r="A19" s="29" t="s">
        <v>22</v>
      </c>
      <c r="B19" s="41"/>
      <c r="C19" s="30"/>
      <c r="D19" s="53"/>
      <c r="E19" s="68" t="s">
        <v>26</v>
      </c>
      <c r="F19" s="59" t="s">
        <v>28</v>
      </c>
      <c r="G19" s="42"/>
      <c r="H19" s="34">
        <f t="shared" ca="1" si="5"/>
        <v>44331</v>
      </c>
      <c r="I19" s="251"/>
      <c r="J19" s="34"/>
      <c r="K19" s="271"/>
      <c r="L19" s="34"/>
      <c r="M19" s="289"/>
      <c r="N19" s="34"/>
    </row>
    <row r="20" spans="1:14" ht="15.75" x14ac:dyDescent="0.25">
      <c r="A20" s="45"/>
      <c r="B20" s="45"/>
      <c r="C20" s="71"/>
      <c r="D20" s="72"/>
      <c r="E20" s="73"/>
      <c r="F20" s="74"/>
      <c r="G20" s="75"/>
      <c r="H20" s="75"/>
      <c r="I20" s="253"/>
      <c r="J20" s="75"/>
      <c r="K20" s="272"/>
      <c r="L20" s="75"/>
      <c r="M20" s="290"/>
      <c r="N20" s="75"/>
    </row>
    <row r="21" spans="1:14" ht="15.75" x14ac:dyDescent="0.25">
      <c r="C21" s="71"/>
      <c r="D21" s="72"/>
      <c r="E21" s="73"/>
      <c r="F21" s="74"/>
      <c r="G21" s="75"/>
      <c r="H21" s="75"/>
      <c r="I21" s="253"/>
      <c r="J21" s="75"/>
      <c r="K21" s="272"/>
      <c r="L21" s="75"/>
      <c r="M21" s="290"/>
      <c r="N21" s="75"/>
    </row>
    <row r="22" spans="1:14" ht="15.75" x14ac:dyDescent="0.25">
      <c r="A22" s="45"/>
      <c r="B22" s="45"/>
      <c r="C22" s="76">
        <v>2481600</v>
      </c>
      <c r="D22" s="15"/>
      <c r="E22" s="16"/>
      <c r="F22" s="17"/>
      <c r="G22" s="15"/>
      <c r="H22" s="15"/>
      <c r="I22" s="251"/>
      <c r="J22" s="15"/>
      <c r="K22" s="271"/>
      <c r="L22" s="15"/>
      <c r="M22" s="289"/>
      <c r="N22" s="120"/>
    </row>
    <row r="23" spans="1:14" ht="15.75" x14ac:dyDescent="0.25">
      <c r="B23" s="77" t="s">
        <v>34</v>
      </c>
      <c r="C23" s="78"/>
      <c r="D23" s="15"/>
      <c r="E23" s="16"/>
      <c r="F23" s="17"/>
      <c r="G23" s="15"/>
      <c r="H23" s="15"/>
      <c r="I23" s="251"/>
      <c r="J23" s="15"/>
      <c r="K23" s="271"/>
      <c r="L23" s="15"/>
      <c r="M23" s="289"/>
      <c r="N23" s="15"/>
    </row>
    <row r="24" spans="1:14" ht="15.75" x14ac:dyDescent="0.25">
      <c r="A24" s="79" t="s">
        <v>6</v>
      </c>
      <c r="B24" s="28" t="s">
        <v>171</v>
      </c>
      <c r="C24" s="78"/>
      <c r="D24" s="39" t="s">
        <v>15</v>
      </c>
      <c r="E24" s="80" t="s">
        <v>26</v>
      </c>
      <c r="F24" s="81"/>
      <c r="G24" s="82"/>
      <c r="H24" s="34">
        <f t="shared" ref="H24:H34" ca="1" si="9">TODAY()</f>
        <v>44331</v>
      </c>
      <c r="I24" s="309">
        <v>44270</v>
      </c>
      <c r="J24" s="34" t="str">
        <f t="shared" ref="J24:J27" ca="1" si="10">DATEDIF(I24,H24,"y") &amp;" years,"&amp;DATEDIF(I24,H24,"ym") &amp;" months," &amp;DATEDIF(I24,H24,"md") &amp;" days"</f>
        <v>0 years,2 months,0 days</v>
      </c>
      <c r="K24" s="310">
        <v>44270</v>
      </c>
      <c r="L24" s="34" t="str">
        <f t="shared" ref="L24:L27" ca="1" si="11">DATEDIF(K24,H24,"y") &amp;" years,"&amp;DATEDIF(K24,H24,"ym") &amp;" months," &amp;DATEDIF(K24,H24,"md") &amp;" days"</f>
        <v>0 years,2 months,0 days</v>
      </c>
      <c r="M24" s="311">
        <v>44270</v>
      </c>
      <c r="N24" s="34" t="str">
        <f t="shared" ref="N24:N27" ca="1" si="12">DATEDIF(M24,H24,"y") &amp;" years,"&amp;DATEDIF(M24,H24,"ym") &amp;" months," &amp;DATEDIF(M24,H24,"md") &amp;" days"</f>
        <v>0 years,2 months,0 days</v>
      </c>
    </row>
    <row r="25" spans="1:14" ht="15.75" x14ac:dyDescent="0.25">
      <c r="A25" s="29" t="s">
        <v>11</v>
      </c>
      <c r="B25" s="28" t="s">
        <v>36</v>
      </c>
      <c r="C25" s="61"/>
      <c r="D25" s="67" t="s">
        <v>18</v>
      </c>
      <c r="E25" s="62" t="s">
        <v>26</v>
      </c>
      <c r="F25" s="59" t="s">
        <v>37</v>
      </c>
      <c r="G25" s="60"/>
      <c r="H25" s="34">
        <f t="shared" ca="1" si="9"/>
        <v>44331</v>
      </c>
      <c r="I25" s="312">
        <v>42143</v>
      </c>
      <c r="J25" s="34" t="str">
        <f t="shared" ca="1" si="10"/>
        <v>5 years,11 months,26 days</v>
      </c>
      <c r="K25" s="303">
        <v>42143</v>
      </c>
      <c r="L25" s="34" t="str">
        <f t="shared" ca="1" si="11"/>
        <v>5 years,11 months,26 days</v>
      </c>
      <c r="M25" s="305">
        <v>43821</v>
      </c>
      <c r="N25" s="34" t="str">
        <f t="shared" ca="1" si="12"/>
        <v>1 years,4 months,23 days</v>
      </c>
    </row>
    <row r="26" spans="1:14" ht="15.75" x14ac:dyDescent="0.25">
      <c r="A26" s="29" t="s">
        <v>11</v>
      </c>
      <c r="B26" s="28" t="s">
        <v>38</v>
      </c>
      <c r="C26" s="30"/>
      <c r="D26" s="67" t="s">
        <v>13</v>
      </c>
      <c r="E26" s="62" t="s">
        <v>26</v>
      </c>
      <c r="F26" s="59" t="s">
        <v>39</v>
      </c>
      <c r="G26" s="60"/>
      <c r="H26" s="34">
        <f t="shared" ca="1" si="9"/>
        <v>44331</v>
      </c>
      <c r="I26" s="312">
        <v>44256</v>
      </c>
      <c r="J26" s="34" t="str">
        <f t="shared" ca="1" si="10"/>
        <v>0 years,2 months,14 days</v>
      </c>
      <c r="K26" s="303">
        <v>44256</v>
      </c>
      <c r="L26" s="34" t="str">
        <f t="shared" ca="1" si="11"/>
        <v>0 years,2 months,14 days</v>
      </c>
      <c r="M26" s="305">
        <v>44297</v>
      </c>
      <c r="N26" s="34" t="str">
        <f t="shared" ca="1" si="12"/>
        <v>0 years,1 months,4 days</v>
      </c>
    </row>
    <row r="27" spans="1:14" ht="15.75" x14ac:dyDescent="0.25">
      <c r="A27" s="112" t="s">
        <v>11</v>
      </c>
      <c r="B27" s="28" t="s">
        <v>40</v>
      </c>
      <c r="C27" s="30"/>
      <c r="D27" s="39" t="s">
        <v>15</v>
      </c>
      <c r="E27" s="64" t="s">
        <v>26</v>
      </c>
      <c r="F27" s="38" t="s">
        <v>28</v>
      </c>
      <c r="G27" s="39"/>
      <c r="H27" s="34">
        <f t="shared" ca="1" si="9"/>
        <v>44331</v>
      </c>
      <c r="I27" s="300">
        <v>42184</v>
      </c>
      <c r="J27" s="34" t="str">
        <f t="shared" ca="1" si="10"/>
        <v>5 years,10 months,16 days</v>
      </c>
      <c r="K27" s="301">
        <v>43233</v>
      </c>
      <c r="L27" s="34" t="str">
        <f t="shared" ca="1" si="11"/>
        <v>3 years,0 months,2 days</v>
      </c>
      <c r="M27" s="302">
        <v>42184</v>
      </c>
      <c r="N27" s="34" t="str">
        <f t="shared" ca="1" si="12"/>
        <v>5 years,10 months,16 days</v>
      </c>
    </row>
    <row r="28" spans="1:14" ht="15.75" x14ac:dyDescent="0.25">
      <c r="A28" s="29" t="s">
        <v>19</v>
      </c>
      <c r="B28" s="28" t="s">
        <v>191</v>
      </c>
      <c r="C28" s="30"/>
      <c r="D28" s="30"/>
      <c r="E28" s="68" t="s">
        <v>26</v>
      </c>
      <c r="F28" s="85" t="s">
        <v>33</v>
      </c>
      <c r="G28" s="42"/>
      <c r="H28" s="34">
        <f t="shared" ca="1" si="9"/>
        <v>44331</v>
      </c>
      <c r="I28" s="251"/>
      <c r="J28" s="34"/>
      <c r="K28" s="271"/>
      <c r="L28" s="34"/>
      <c r="M28" s="289"/>
      <c r="N28" s="34"/>
    </row>
    <row r="29" spans="1:14" ht="15.75" x14ac:dyDescent="0.25">
      <c r="A29" s="2"/>
      <c r="B29" s="44"/>
      <c r="C29" s="71"/>
      <c r="D29" s="48"/>
      <c r="E29" s="49"/>
      <c r="F29" s="50"/>
      <c r="G29" s="48"/>
      <c r="H29" s="48"/>
      <c r="I29" s="250"/>
      <c r="J29" s="48"/>
      <c r="K29" s="269"/>
      <c r="L29" s="48"/>
      <c r="M29" s="287"/>
      <c r="N29" s="48"/>
    </row>
    <row r="30" spans="1:14" ht="15.75" x14ac:dyDescent="0.25">
      <c r="A30" s="2"/>
      <c r="B30" s="44"/>
      <c r="C30" s="71"/>
      <c r="D30" s="48"/>
      <c r="E30" s="49"/>
      <c r="F30" s="50"/>
      <c r="G30" s="48"/>
      <c r="H30" s="48"/>
      <c r="I30" s="250"/>
      <c r="J30" s="48"/>
      <c r="K30" s="269"/>
      <c r="L30" s="48"/>
      <c r="M30" s="287"/>
      <c r="N30" s="48"/>
    </row>
    <row r="31" spans="1:14" ht="15.75" x14ac:dyDescent="0.25">
      <c r="A31" s="2"/>
      <c r="B31" s="13"/>
      <c r="C31" s="76">
        <v>3068381</v>
      </c>
      <c r="D31" s="15"/>
      <c r="E31" s="86"/>
      <c r="F31" s="87"/>
      <c r="G31" s="88"/>
      <c r="H31" s="88"/>
      <c r="I31" s="248"/>
      <c r="J31" s="88"/>
      <c r="K31" s="267"/>
      <c r="L31" s="88"/>
      <c r="M31" s="285"/>
      <c r="N31" s="88"/>
    </row>
    <row r="32" spans="1:14" ht="15.75" x14ac:dyDescent="0.25">
      <c r="A32" s="89"/>
      <c r="B32" s="22" t="s">
        <v>41</v>
      </c>
      <c r="C32" s="23"/>
      <c r="D32" s="88"/>
      <c r="E32" s="54"/>
      <c r="F32" s="55"/>
      <c r="G32" s="52"/>
      <c r="H32" s="52"/>
      <c r="I32" s="252"/>
      <c r="J32" s="52"/>
      <c r="K32" s="270"/>
      <c r="L32" s="52"/>
      <c r="M32" s="288"/>
      <c r="N32" s="52"/>
    </row>
    <row r="33" spans="1:15" ht="15.75" x14ac:dyDescent="0.25">
      <c r="A33" s="29" t="s">
        <v>6</v>
      </c>
      <c r="B33" s="28" t="s">
        <v>42</v>
      </c>
      <c r="C33" s="30"/>
      <c r="D33" s="60" t="s">
        <v>8</v>
      </c>
      <c r="E33" s="32" t="s">
        <v>43</v>
      </c>
      <c r="F33" s="59" t="s">
        <v>28</v>
      </c>
      <c r="G33" s="31"/>
      <c r="H33" s="34">
        <f t="shared" ref="H33:H37" ca="1" si="13">TODAY()</f>
        <v>44331</v>
      </c>
      <c r="I33" s="247">
        <v>43304</v>
      </c>
      <c r="J33" s="34" t="str">
        <f ca="1">DATEDIF(I33,H33,"y") &amp;" years,"&amp;DATEDIF(I33,H33,"ym") &amp;" months," &amp;DATEDIF(I33,H33,"md") &amp;" days"</f>
        <v>2 years,9 months,22 days</v>
      </c>
      <c r="K33" s="266">
        <v>43639</v>
      </c>
      <c r="L33" s="34" t="str">
        <f ca="1">DATEDIF(K33,H33,"y") &amp;" years,"&amp;DATEDIF(K33,H33,"ym") &amp;" months," &amp;DATEDIF(K33,H33,"md") &amp;" days"</f>
        <v>1 years,10 months,22 days</v>
      </c>
      <c r="M33" s="284">
        <v>44178</v>
      </c>
      <c r="N33" s="34" t="str">
        <f ca="1">DATEDIF(M33,H33,"y") &amp;" years,"&amp;DATEDIF(M33,H33,"ym") &amp;" months," &amp;DATEDIF(M33,H33,"md") &amp;" days"</f>
        <v>0 years,5 months,2 days</v>
      </c>
    </row>
    <row r="34" spans="1:15" ht="15.75" x14ac:dyDescent="0.25">
      <c r="A34" s="29" t="s">
        <v>11</v>
      </c>
      <c r="B34" s="83" t="s">
        <v>35</v>
      </c>
      <c r="C34" s="61"/>
      <c r="D34" s="57" t="s">
        <v>18</v>
      </c>
      <c r="E34" s="62" t="s">
        <v>26</v>
      </c>
      <c r="F34" s="59" t="s">
        <v>23</v>
      </c>
      <c r="G34" s="60"/>
      <c r="H34" s="34">
        <f t="shared" ca="1" si="9"/>
        <v>44331</v>
      </c>
      <c r="I34" s="312">
        <v>43990</v>
      </c>
      <c r="J34" s="34" t="str">
        <f ca="1">DATEDIF(I34,H34,"y") &amp;" years,"&amp;DATEDIF(I34,H34,"ym") &amp;" months," &amp;DATEDIF(I34,H34,"md") &amp;" days"</f>
        <v>0 years,11 months,7 days</v>
      </c>
      <c r="K34" s="303">
        <v>43990</v>
      </c>
      <c r="L34" s="34" t="str">
        <f ca="1">DATEDIF(K34,H34,"y") &amp;" years,"&amp;DATEDIF(K34,H34,"ym") &amp;" months," &amp;DATEDIF(K34,H34,"md") &amp;" days"</f>
        <v>0 years,11 months,7 days</v>
      </c>
      <c r="M34" s="305">
        <v>44297</v>
      </c>
      <c r="N34" s="34" t="str">
        <f ca="1">DATEDIF(M34,H34,"y") &amp;" years,"&amp;DATEDIF(M34,H34,"ym") &amp;" months," &amp;DATEDIF(M34,H34,"md") &amp;" days"</f>
        <v>0 years,1 months,4 days</v>
      </c>
    </row>
    <row r="35" spans="1:15" ht="15.75" x14ac:dyDescent="0.25">
      <c r="A35" s="29" t="s">
        <v>11</v>
      </c>
      <c r="B35" s="83" t="s">
        <v>44</v>
      </c>
      <c r="C35" s="23"/>
      <c r="D35" s="42" t="s">
        <v>45</v>
      </c>
      <c r="E35" s="32" t="s">
        <v>43</v>
      </c>
      <c r="F35" s="38" t="s">
        <v>46</v>
      </c>
      <c r="G35" s="39"/>
      <c r="H35" s="34">
        <f t="shared" ca="1" si="13"/>
        <v>44331</v>
      </c>
      <c r="I35" s="300">
        <v>44276</v>
      </c>
      <c r="J35" s="34" t="str">
        <f ca="1">DATEDIF(I35,H35,"y") &amp;" years,"&amp;DATEDIF(I35,H35,"ym") &amp;" months," &amp;DATEDIF(I35,H35,"md") &amp;" days"</f>
        <v>0 years,1 months,24 days</v>
      </c>
      <c r="K35" s="301">
        <v>44276</v>
      </c>
      <c r="L35" s="34" t="str">
        <f ca="1">DATEDIF(K35,H35,"y") &amp;" years,"&amp;DATEDIF(K35,H35,"ym") &amp;" months," &amp;DATEDIF(K35,H35,"md") &amp;" days"</f>
        <v>0 years,1 months,24 days</v>
      </c>
      <c r="M35" s="302">
        <v>44276</v>
      </c>
      <c r="N35" s="34" t="str">
        <f ca="1">DATEDIF(M35,H35,"y") &amp;" years,"&amp;DATEDIF(M35,H35,"ym") &amp;" months," &amp;DATEDIF(M35,H35,"md") &amp;" days"</f>
        <v>0 years,1 months,24 days</v>
      </c>
    </row>
    <row r="36" spans="1:15" ht="15.75" x14ac:dyDescent="0.25">
      <c r="A36" s="29" t="s">
        <v>11</v>
      </c>
      <c r="B36" s="28" t="s">
        <v>47</v>
      </c>
      <c r="C36" s="30"/>
      <c r="D36" s="90" t="s">
        <v>48</v>
      </c>
      <c r="E36" s="62" t="s">
        <v>26</v>
      </c>
      <c r="F36" s="59" t="s">
        <v>39</v>
      </c>
      <c r="G36" s="60"/>
      <c r="H36" s="34">
        <f t="shared" ca="1" si="13"/>
        <v>44331</v>
      </c>
      <c r="I36" s="312">
        <v>43500</v>
      </c>
      <c r="J36" s="34" t="str">
        <f ca="1">DATEDIF(I36,H36,"y") &amp;" years,"&amp;DATEDIF(I36,H36,"ym") &amp;" months," &amp;DATEDIF(I36,H36,"md") &amp;" days"</f>
        <v>2 years,3 months,11 days</v>
      </c>
      <c r="K36" s="303">
        <v>43625</v>
      </c>
      <c r="L36" s="34" t="str">
        <f ca="1">DATEDIF(K36,H36,"y") &amp;" years,"&amp;DATEDIF(K36,H36,"ym") &amp;" months," &amp;DATEDIF(K36,H36,"md") &amp;" days"</f>
        <v>1 years,11 months,6 days</v>
      </c>
      <c r="M36" s="305">
        <v>44255</v>
      </c>
      <c r="N36" s="34" t="str">
        <f ca="1">DATEDIF(M36,H36,"y") &amp;" years,"&amp;DATEDIF(M36,H36,"ym") &amp;" months," &amp;DATEDIF(M36,H36,"md") &amp;" days"</f>
        <v>0 years,2 months,17 days</v>
      </c>
    </row>
    <row r="37" spans="1:15" ht="15.75" x14ac:dyDescent="0.25">
      <c r="A37" s="29" t="s">
        <v>19</v>
      </c>
      <c r="B37" s="28" t="s">
        <v>49</v>
      </c>
      <c r="C37" s="23"/>
      <c r="D37" s="30"/>
      <c r="E37" s="32" t="s">
        <v>43</v>
      </c>
      <c r="F37" s="91"/>
      <c r="G37" s="42"/>
      <c r="H37" s="34">
        <f t="shared" ca="1" si="13"/>
        <v>44331</v>
      </c>
      <c r="I37" s="304">
        <v>43563</v>
      </c>
      <c r="J37" s="34" t="str">
        <f ca="1">DATEDIF(I37,H37,"y") &amp;" years,"&amp;DATEDIF(I37,H37,"ym") &amp;" months," &amp;DATEDIF(I37,H37,"md") &amp;" days"</f>
        <v>2 years,1 months,7 days</v>
      </c>
      <c r="K37" s="313">
        <v>43563</v>
      </c>
      <c r="L37" s="34" t="str">
        <f ca="1">DATEDIF(K37,H37,"y") &amp;" years,"&amp;DATEDIF(K37,H37,"ym") &amp;" months," &amp;DATEDIF(K37,H37,"md") &amp;" days"</f>
        <v>2 years,1 months,7 days</v>
      </c>
      <c r="M37" s="314">
        <v>43563</v>
      </c>
      <c r="N37" s="34" t="str">
        <f ca="1">DATEDIF(M37,H37,"y") &amp;" years,"&amp;DATEDIF(M37,H37,"ym") &amp;" months," &amp;DATEDIF(M37,H37,"md") &amp;" days"</f>
        <v>2 years,1 months,7 days</v>
      </c>
    </row>
    <row r="38" spans="1:15" ht="15.75" x14ac:dyDescent="0.25">
      <c r="A38" s="2"/>
      <c r="B38" s="44"/>
      <c r="C38" s="71"/>
      <c r="D38" s="48"/>
      <c r="E38" s="49"/>
      <c r="F38" s="50"/>
      <c r="G38" s="48"/>
      <c r="H38" s="48"/>
      <c r="I38" s="250"/>
      <c r="J38" s="48"/>
      <c r="K38" s="269"/>
      <c r="L38" s="48"/>
      <c r="M38" s="287"/>
      <c r="N38" s="48"/>
    </row>
    <row r="39" spans="1:15" ht="15.75" x14ac:dyDescent="0.25">
      <c r="A39" s="44"/>
      <c r="B39" s="44"/>
      <c r="C39" s="92">
        <v>2592000</v>
      </c>
      <c r="D39" s="15"/>
      <c r="E39" s="86"/>
      <c r="F39" s="87"/>
      <c r="G39" s="93"/>
      <c r="H39" s="93"/>
      <c r="I39" s="254"/>
      <c r="J39" s="93"/>
      <c r="K39" s="273"/>
      <c r="L39" s="93"/>
      <c r="M39" s="291"/>
      <c r="N39" s="93"/>
    </row>
    <row r="40" spans="1:15" ht="15.75" x14ac:dyDescent="0.25">
      <c r="A40" s="44"/>
      <c r="B40" s="22" t="s">
        <v>50</v>
      </c>
      <c r="C40" s="94"/>
      <c r="D40" s="24"/>
      <c r="E40" s="54"/>
      <c r="F40" s="55"/>
      <c r="G40" s="52"/>
      <c r="H40" s="52"/>
      <c r="I40" s="252"/>
      <c r="J40" s="52"/>
      <c r="K40" s="270"/>
      <c r="L40" s="52"/>
      <c r="M40" s="288"/>
      <c r="N40" s="52"/>
    </row>
    <row r="41" spans="1:15" ht="15.75" x14ac:dyDescent="0.25">
      <c r="A41" s="29" t="s">
        <v>51</v>
      </c>
      <c r="B41" s="95" t="s">
        <v>52</v>
      </c>
      <c r="C41" s="96"/>
      <c r="D41" s="60" t="s">
        <v>53</v>
      </c>
      <c r="E41" s="62" t="s">
        <v>43</v>
      </c>
      <c r="F41" s="59" t="s">
        <v>28</v>
      </c>
      <c r="G41" s="60"/>
      <c r="H41" s="34">
        <f t="shared" ref="H41:H47" ca="1" si="14">TODAY()</f>
        <v>44331</v>
      </c>
      <c r="I41" s="312">
        <v>41387</v>
      </c>
      <c r="J41" s="34" t="str">
        <f t="shared" ref="J41:J46" ca="1" si="15">DATEDIF(I41,H41,"y") &amp;" years,"&amp;DATEDIF(I41,H41,"ym") &amp;" months," &amp;DATEDIF(I41,H41,"md") &amp;" days"</f>
        <v>8 years,0 months,22 days</v>
      </c>
      <c r="K41" s="313">
        <v>42939</v>
      </c>
      <c r="L41" s="34" t="str">
        <f t="shared" ref="L41:L47" ca="1" si="16">DATEDIF(K41,H41,"y") &amp;" years,"&amp;DATEDIF(K41,H41,"ym") &amp;" months," &amp;DATEDIF(K41,H41,"md") &amp;" days"</f>
        <v>3 years,9 months,22 days</v>
      </c>
      <c r="M41" s="305">
        <v>42939</v>
      </c>
      <c r="N41" s="34" t="str">
        <f t="shared" ref="N41:N47" ca="1" si="17">DATEDIF(M41,H41,"y") &amp;" years,"&amp;DATEDIF(M41,H41,"ym") &amp;" months," &amp;DATEDIF(M41,H41,"md") &amp;" days"</f>
        <v>3 years,9 months,22 days</v>
      </c>
    </row>
    <row r="42" spans="1:15" ht="15.75" x14ac:dyDescent="0.25">
      <c r="A42" s="29" t="s">
        <v>11</v>
      </c>
      <c r="B42" s="97" t="s">
        <v>54</v>
      </c>
      <c r="C42" s="96"/>
      <c r="D42" s="60" t="s">
        <v>13</v>
      </c>
      <c r="E42" s="32" t="s">
        <v>43</v>
      </c>
      <c r="F42" s="59" t="s">
        <v>28</v>
      </c>
      <c r="G42" s="98"/>
      <c r="H42" s="34">
        <f t="shared" ca="1" si="14"/>
        <v>44331</v>
      </c>
      <c r="I42" s="312">
        <v>43677</v>
      </c>
      <c r="J42" s="34" t="str">
        <f t="shared" ca="1" si="15"/>
        <v>1 years,9 months,14 days</v>
      </c>
      <c r="K42" s="313">
        <v>43677</v>
      </c>
      <c r="L42" s="34" t="str">
        <f t="shared" ca="1" si="16"/>
        <v>1 years,9 months,14 days</v>
      </c>
      <c r="M42" s="308">
        <v>44003</v>
      </c>
      <c r="N42" s="34" t="str">
        <f t="shared" ca="1" si="17"/>
        <v>0 years,10 months,24 days</v>
      </c>
    </row>
    <row r="43" spans="1:15" ht="15.75" x14ac:dyDescent="0.25">
      <c r="A43" s="29" t="s">
        <v>11</v>
      </c>
      <c r="B43" s="348" t="s">
        <v>198</v>
      </c>
      <c r="C43" s="96"/>
      <c r="D43" s="60" t="s">
        <v>13</v>
      </c>
      <c r="E43" s="32" t="s">
        <v>43</v>
      </c>
      <c r="F43" s="59" t="s">
        <v>28</v>
      </c>
      <c r="G43" s="63"/>
      <c r="H43" s="34">
        <f t="shared" ca="1" si="14"/>
        <v>44331</v>
      </c>
      <c r="I43" s="300">
        <v>43283</v>
      </c>
      <c r="J43" s="34" t="str">
        <f t="shared" ca="1" si="15"/>
        <v>2 years,10 months,13 days</v>
      </c>
      <c r="K43" s="313">
        <v>43583</v>
      </c>
      <c r="L43" s="34" t="str">
        <f t="shared" ca="1" si="16"/>
        <v>2 years,0 months,17 days</v>
      </c>
      <c r="M43" s="308">
        <v>43541</v>
      </c>
      <c r="N43" s="34" t="str">
        <f t="shared" ca="1" si="17"/>
        <v>2 years,1 months,28 days</v>
      </c>
    </row>
    <row r="44" spans="1:15" ht="15.75" x14ac:dyDescent="0.25">
      <c r="A44" s="29" t="s">
        <v>11</v>
      </c>
      <c r="B44" s="348" t="s">
        <v>246</v>
      </c>
      <c r="C44" s="96"/>
      <c r="D44" s="60"/>
      <c r="E44" s="32"/>
      <c r="F44" s="59"/>
      <c r="G44" s="63"/>
      <c r="H44" s="34"/>
      <c r="I44" s="300"/>
      <c r="J44" s="34"/>
      <c r="K44" s="313"/>
      <c r="L44" s="34"/>
      <c r="M44" s="308"/>
      <c r="N44" s="34"/>
    </row>
    <row r="45" spans="1:15" ht="15.75" x14ac:dyDescent="0.25">
      <c r="A45" s="29" t="s">
        <v>11</v>
      </c>
      <c r="B45" s="35" t="s">
        <v>55</v>
      </c>
      <c r="C45" s="30"/>
      <c r="D45" s="60" t="s">
        <v>192</v>
      </c>
      <c r="E45" s="32" t="s">
        <v>43</v>
      </c>
      <c r="F45" s="59" t="s">
        <v>23</v>
      </c>
      <c r="G45" s="42"/>
      <c r="H45" s="34">
        <f t="shared" ca="1" si="14"/>
        <v>44331</v>
      </c>
      <c r="I45" s="304">
        <v>44172</v>
      </c>
      <c r="J45" s="34" t="str">
        <f t="shared" ca="1" si="15"/>
        <v>0 years,5 months,8 days</v>
      </c>
      <c r="K45" s="313">
        <v>44172</v>
      </c>
      <c r="L45" s="34" t="str">
        <f t="shared" ca="1" si="16"/>
        <v>0 years,5 months,8 days</v>
      </c>
      <c r="M45" s="308">
        <v>44269</v>
      </c>
      <c r="N45" s="34" t="str">
        <f t="shared" ca="1" si="17"/>
        <v>0 years,2 months,1 days</v>
      </c>
    </row>
    <row r="46" spans="1:15" ht="15.75" x14ac:dyDescent="0.25">
      <c r="A46" s="29" t="s">
        <v>56</v>
      </c>
      <c r="B46" s="97" t="s">
        <v>57</v>
      </c>
      <c r="C46" s="30"/>
      <c r="D46" s="30"/>
      <c r="E46" s="32" t="s">
        <v>43</v>
      </c>
      <c r="F46" s="85" t="s">
        <v>33</v>
      </c>
      <c r="G46" s="99"/>
      <c r="H46" s="34">
        <f t="shared" ca="1" si="14"/>
        <v>44331</v>
      </c>
      <c r="I46" s="304">
        <v>44130</v>
      </c>
      <c r="J46" s="34" t="str">
        <f t="shared" ca="1" si="15"/>
        <v>0 years,6 months,19 days</v>
      </c>
      <c r="K46" s="313">
        <v>44130</v>
      </c>
      <c r="L46" s="34" t="str">
        <f t="shared" ca="1" si="16"/>
        <v>0 years,6 months,19 days</v>
      </c>
      <c r="M46" s="308">
        <v>44130</v>
      </c>
      <c r="N46" s="34" t="str">
        <f t="shared" ca="1" si="17"/>
        <v>0 years,6 months,19 days</v>
      </c>
    </row>
    <row r="47" spans="1:15" ht="15.75" x14ac:dyDescent="0.25">
      <c r="A47" s="29" t="s">
        <v>22</v>
      </c>
      <c r="B47" s="100"/>
      <c r="C47" s="101"/>
      <c r="D47" s="30"/>
      <c r="E47" s="102" t="s">
        <v>43</v>
      </c>
      <c r="F47" s="103" t="s">
        <v>58</v>
      </c>
      <c r="G47" s="104"/>
      <c r="H47" s="34">
        <f t="shared" ca="1" si="14"/>
        <v>44331</v>
      </c>
      <c r="I47" s="256"/>
      <c r="J47" s="34"/>
      <c r="K47" s="274"/>
      <c r="L47" s="34" t="str">
        <f t="shared" ca="1" si="16"/>
        <v>121 years,4 months,15 days</v>
      </c>
      <c r="M47" s="292"/>
      <c r="N47" s="34" t="str">
        <f t="shared" ca="1" si="17"/>
        <v>121 years,4 months,15 days</v>
      </c>
      <c r="O47" s="89"/>
    </row>
    <row r="48" spans="1:15" ht="15.75" x14ac:dyDescent="0.25">
      <c r="A48" s="89"/>
      <c r="B48" s="89"/>
      <c r="C48" s="89"/>
      <c r="D48" s="89"/>
      <c r="E48" s="107"/>
      <c r="F48" s="108"/>
      <c r="G48" s="89"/>
      <c r="H48" s="89"/>
      <c r="I48" s="258"/>
      <c r="J48" s="89"/>
      <c r="K48" s="276"/>
      <c r="L48" s="89"/>
      <c r="M48" s="294"/>
      <c r="N48" s="89"/>
      <c r="O48" s="89"/>
    </row>
    <row r="49" spans="1:15" ht="15.75" x14ac:dyDescent="0.25">
      <c r="A49" s="89"/>
      <c r="B49" s="89"/>
      <c r="C49" s="109">
        <v>4042500</v>
      </c>
      <c r="D49" s="101"/>
      <c r="E49" s="110"/>
      <c r="F49" s="17"/>
      <c r="G49" s="101"/>
      <c r="H49" s="101"/>
      <c r="I49" s="257"/>
      <c r="J49" s="101"/>
      <c r="K49" s="275"/>
      <c r="L49" s="101"/>
      <c r="M49" s="293"/>
      <c r="N49" s="237"/>
      <c r="O49" s="89"/>
    </row>
    <row r="50" spans="1:15" ht="15.75" x14ac:dyDescent="0.25">
      <c r="A50" s="89"/>
      <c r="B50" s="22" t="s">
        <v>61</v>
      </c>
      <c r="C50" s="111"/>
      <c r="D50" s="15"/>
      <c r="E50" s="16"/>
      <c r="F50" s="17"/>
      <c r="G50" s="15"/>
      <c r="H50" s="15"/>
      <c r="I50" s="251"/>
      <c r="J50" s="15"/>
      <c r="K50" s="271"/>
      <c r="L50" s="15"/>
      <c r="M50" s="289"/>
      <c r="N50" s="120"/>
    </row>
    <row r="51" spans="1:15" ht="15.75" x14ac:dyDescent="0.25">
      <c r="A51" s="29" t="s">
        <v>51</v>
      </c>
      <c r="B51" s="28" t="s">
        <v>62</v>
      </c>
      <c r="C51" s="23"/>
      <c r="D51" s="31" t="s">
        <v>18</v>
      </c>
      <c r="E51" s="32" t="s">
        <v>9</v>
      </c>
      <c r="F51" s="59" t="s">
        <v>28</v>
      </c>
      <c r="G51" s="31"/>
      <c r="H51" s="34">
        <f t="shared" ref="H51:H57" ca="1" si="18">TODAY()</f>
        <v>44331</v>
      </c>
      <c r="I51" s="247">
        <v>41806</v>
      </c>
      <c r="J51" s="34" t="str">
        <f t="shared" ref="J51:J58" ca="1" si="19">DATEDIF(I51,H51,"y") &amp;" years,"&amp;DATEDIF(I51,H51,"ym") &amp;" months," &amp;DATEDIF(I51,H51,"md") &amp;" days"</f>
        <v>6 years,10 months,29 days</v>
      </c>
      <c r="K51" s="266">
        <v>42401</v>
      </c>
      <c r="L51" s="34" t="str">
        <f t="shared" ref="L51:L58" ca="1" si="20">DATEDIF(K51,H51,"y") &amp;" years,"&amp;DATEDIF(K51,H51,"ym") &amp;" months," &amp;DATEDIF(K51,H51,"md") &amp;" days"</f>
        <v>5 years,3 months,14 days</v>
      </c>
      <c r="M51" s="284">
        <v>42414</v>
      </c>
      <c r="N51" s="34" t="str">
        <f t="shared" ref="N51:N58" ca="1" si="21">DATEDIF(M51,H51,"y") &amp;" years,"&amp;DATEDIF(M51,H51,"ym") &amp;" months," &amp;DATEDIF(M51,H51,"md") &amp;" days"</f>
        <v>5 years,3 months,1 days</v>
      </c>
    </row>
    <row r="52" spans="1:15" ht="15.75" x14ac:dyDescent="0.25">
      <c r="A52" s="29" t="s">
        <v>51</v>
      </c>
      <c r="B52" s="28" t="s">
        <v>63</v>
      </c>
      <c r="C52" s="23"/>
      <c r="D52" s="31" t="s">
        <v>64</v>
      </c>
      <c r="E52" s="32"/>
      <c r="F52" s="59"/>
      <c r="G52" s="31"/>
      <c r="H52" s="34">
        <f t="shared" ca="1" si="18"/>
        <v>44331</v>
      </c>
      <c r="I52" s="247">
        <v>44165</v>
      </c>
      <c r="J52" s="34" t="str">
        <f t="shared" ca="1" si="19"/>
        <v>0 years,5 months,15 days</v>
      </c>
      <c r="K52" s="266">
        <v>44165</v>
      </c>
      <c r="L52" s="34" t="str">
        <f t="shared" ca="1" si="20"/>
        <v>0 years,5 months,15 days</v>
      </c>
      <c r="M52" s="284">
        <v>44283</v>
      </c>
      <c r="N52" s="34" t="str">
        <f t="shared" ca="1" si="21"/>
        <v>0 years,1 months,17 days</v>
      </c>
    </row>
    <row r="53" spans="1:15" ht="15.75" x14ac:dyDescent="0.25">
      <c r="A53" s="29" t="s">
        <v>11</v>
      </c>
      <c r="B53" s="28" t="s">
        <v>65</v>
      </c>
      <c r="C53" s="23"/>
      <c r="D53" s="31" t="s">
        <v>53</v>
      </c>
      <c r="E53" s="32" t="s">
        <v>9</v>
      </c>
      <c r="F53" s="59" t="s">
        <v>28</v>
      </c>
      <c r="G53" s="31"/>
      <c r="H53" s="34">
        <f t="shared" ca="1" si="18"/>
        <v>44331</v>
      </c>
      <c r="I53" s="247">
        <v>43992</v>
      </c>
      <c r="J53" s="34" t="str">
        <f t="shared" ca="1" si="19"/>
        <v>0 years,11 months,5 days</v>
      </c>
      <c r="K53" s="266">
        <v>43992</v>
      </c>
      <c r="L53" s="34" t="str">
        <f t="shared" ca="1" si="20"/>
        <v>0 years,11 months,5 days</v>
      </c>
      <c r="M53" s="284">
        <v>44017</v>
      </c>
      <c r="N53" s="34" t="str">
        <f t="shared" ca="1" si="21"/>
        <v>0 years,10 months,10 days</v>
      </c>
    </row>
    <row r="54" spans="1:15" ht="15.75" x14ac:dyDescent="0.25">
      <c r="A54" s="29" t="s">
        <v>66</v>
      </c>
      <c r="B54" s="28" t="s">
        <v>67</v>
      </c>
      <c r="C54" s="23"/>
      <c r="D54" s="31" t="s">
        <v>68</v>
      </c>
      <c r="E54" s="32" t="s">
        <v>9</v>
      </c>
      <c r="F54" s="59" t="s">
        <v>28</v>
      </c>
      <c r="G54" s="31"/>
      <c r="H54" s="34">
        <f t="shared" ca="1" si="18"/>
        <v>44331</v>
      </c>
      <c r="I54" s="247">
        <v>40556</v>
      </c>
      <c r="J54" s="34" t="str">
        <f t="shared" ca="1" si="19"/>
        <v>10 years,4 months,2 days</v>
      </c>
      <c r="K54" s="266">
        <v>41232</v>
      </c>
      <c r="L54" s="34" t="str">
        <f t="shared" ca="1" si="20"/>
        <v>8 years,5 months,26 days</v>
      </c>
      <c r="M54" s="284">
        <v>43387</v>
      </c>
      <c r="N54" s="34" t="str">
        <f t="shared" ca="1" si="21"/>
        <v>2 years,7 months,1 days</v>
      </c>
    </row>
    <row r="55" spans="1:15" ht="15.75" customHeight="1" x14ac:dyDescent="0.25">
      <c r="A55" s="29" t="s">
        <v>11</v>
      </c>
      <c r="B55" s="28" t="s">
        <v>69</v>
      </c>
      <c r="C55" s="30"/>
      <c r="D55" s="31" t="s">
        <v>13</v>
      </c>
      <c r="E55" s="32" t="s">
        <v>9</v>
      </c>
      <c r="F55" s="33" t="s">
        <v>23</v>
      </c>
      <c r="G55" s="31"/>
      <c r="H55" s="34">
        <f t="shared" ca="1" si="18"/>
        <v>44331</v>
      </c>
      <c r="I55" s="247">
        <v>43598</v>
      </c>
      <c r="J55" s="34" t="str">
        <f t="shared" ca="1" si="19"/>
        <v>2 years,0 months,2 days</v>
      </c>
      <c r="K55" s="266">
        <v>44257</v>
      </c>
      <c r="L55" s="34" t="str">
        <f t="shared" ca="1" si="20"/>
        <v>0 years,2 months,13 days</v>
      </c>
      <c r="M55" s="284">
        <v>44229</v>
      </c>
      <c r="N55" s="34" t="str">
        <f t="shared" ca="1" si="21"/>
        <v>0 years,3 months,13 days</v>
      </c>
    </row>
    <row r="56" spans="1:15" ht="15.75" x14ac:dyDescent="0.25">
      <c r="A56" s="29" t="s">
        <v>11</v>
      </c>
      <c r="B56" s="28" t="s">
        <v>70</v>
      </c>
      <c r="C56" s="23"/>
      <c r="D56" s="31" t="s">
        <v>13</v>
      </c>
      <c r="E56" s="32" t="s">
        <v>9</v>
      </c>
      <c r="F56" s="59" t="s">
        <v>28</v>
      </c>
      <c r="G56" s="39"/>
      <c r="H56" s="34">
        <f t="shared" ca="1" si="18"/>
        <v>44331</v>
      </c>
      <c r="I56" s="300">
        <v>43339</v>
      </c>
      <c r="J56" s="34" t="str">
        <f t="shared" ca="1" si="19"/>
        <v>2 years,8 months,18 days</v>
      </c>
      <c r="K56" s="266">
        <v>44073</v>
      </c>
      <c r="L56" s="34" t="str">
        <f t="shared" ca="1" si="20"/>
        <v>0 years,8 months,15 days</v>
      </c>
      <c r="M56" s="302">
        <v>44129</v>
      </c>
      <c r="N56" s="34" t="str">
        <f t="shared" ca="1" si="21"/>
        <v>0 years,6 months,20 days</v>
      </c>
    </row>
    <row r="57" spans="1:15" ht="15.75" x14ac:dyDescent="0.25">
      <c r="A57" s="112" t="s">
        <v>11</v>
      </c>
      <c r="B57" s="28" t="s">
        <v>71</v>
      </c>
      <c r="C57" s="23"/>
      <c r="D57" s="31" t="s">
        <v>13</v>
      </c>
      <c r="E57" s="32" t="s">
        <v>9</v>
      </c>
      <c r="F57" s="59" t="s">
        <v>28</v>
      </c>
      <c r="G57" s="31"/>
      <c r="H57" s="34">
        <f t="shared" ca="1" si="18"/>
        <v>44331</v>
      </c>
      <c r="I57" s="247">
        <v>44039</v>
      </c>
      <c r="J57" s="34" t="str">
        <f t="shared" ca="1" si="19"/>
        <v>0 years,9 months,18 days</v>
      </c>
      <c r="K57" s="266">
        <v>44039</v>
      </c>
      <c r="L57" s="34" t="str">
        <f t="shared" ca="1" si="20"/>
        <v>0 years,9 months,18 days</v>
      </c>
      <c r="M57" s="284">
        <v>44255</v>
      </c>
      <c r="N57" s="34" t="str">
        <f t="shared" ca="1" si="21"/>
        <v>0 years,2 months,17 days</v>
      </c>
    </row>
    <row r="58" spans="1:15" ht="15.75" x14ac:dyDescent="0.25">
      <c r="A58" s="29" t="s">
        <v>19</v>
      </c>
      <c r="B58" s="56" t="s">
        <v>72</v>
      </c>
      <c r="C58" s="23"/>
      <c r="D58" s="37"/>
      <c r="E58" s="113" t="s">
        <v>9</v>
      </c>
      <c r="F58" s="43" t="s">
        <v>33</v>
      </c>
      <c r="G58" s="36"/>
      <c r="H58" s="34">
        <f ca="1">TODAY()</f>
        <v>44331</v>
      </c>
      <c r="I58" s="300">
        <v>44130</v>
      </c>
      <c r="J58" s="34" t="str">
        <f t="shared" ca="1" si="19"/>
        <v>0 years,6 months,19 days</v>
      </c>
      <c r="K58" s="301">
        <v>44130</v>
      </c>
      <c r="L58" s="34" t="str">
        <f t="shared" ca="1" si="20"/>
        <v>0 years,6 months,19 days</v>
      </c>
      <c r="M58" s="302">
        <v>44130</v>
      </c>
      <c r="N58" s="34" t="str">
        <f t="shared" ca="1" si="21"/>
        <v>0 years,6 months,19 days</v>
      </c>
      <c r="O58" s="21"/>
    </row>
    <row r="59" spans="1:15" x14ac:dyDescent="0.25">
      <c r="A59" s="89"/>
      <c r="B59" s="89"/>
      <c r="C59" s="89"/>
      <c r="D59" s="89"/>
      <c r="E59" s="89"/>
      <c r="F59" s="89"/>
      <c r="G59" s="114"/>
      <c r="H59" s="114"/>
      <c r="I59" s="13"/>
      <c r="J59" s="114"/>
      <c r="K59" s="13"/>
      <c r="L59" s="114"/>
      <c r="M59" s="13"/>
      <c r="N59" s="114"/>
      <c r="O59" s="114"/>
    </row>
    <row r="60" spans="1:15" x14ac:dyDescent="0.25">
      <c r="A60" s="89"/>
      <c r="B60" s="89"/>
      <c r="C60" s="89"/>
      <c r="D60" s="89"/>
      <c r="E60" s="89"/>
      <c r="F60" s="89"/>
      <c r="G60" s="114"/>
      <c r="H60" s="114"/>
      <c r="I60" s="13"/>
      <c r="J60" s="114"/>
      <c r="K60" s="13"/>
      <c r="L60" s="114"/>
      <c r="M60" s="13"/>
      <c r="N60" s="114"/>
      <c r="O60" s="114"/>
    </row>
    <row r="61" spans="1:15" ht="15.75" x14ac:dyDescent="0.25">
      <c r="A61" s="89"/>
      <c r="B61" s="89"/>
      <c r="C61" s="51">
        <v>3444000</v>
      </c>
      <c r="D61" s="15"/>
      <c r="E61" s="16"/>
      <c r="F61" s="26"/>
      <c r="G61" s="24"/>
      <c r="H61" s="24"/>
      <c r="I61" s="255"/>
      <c r="J61" s="24"/>
      <c r="K61" s="265"/>
      <c r="L61" s="24"/>
      <c r="M61" s="283"/>
      <c r="N61" s="238"/>
    </row>
    <row r="62" spans="1:15" ht="15.75" x14ac:dyDescent="0.25">
      <c r="A62" s="89"/>
      <c r="B62" s="22" t="s">
        <v>73</v>
      </c>
      <c r="C62" s="23"/>
      <c r="D62" s="53"/>
      <c r="E62" s="25"/>
      <c r="F62" s="117"/>
      <c r="G62" s="118"/>
      <c r="H62" s="119"/>
      <c r="I62" s="259"/>
      <c r="J62" s="119"/>
      <c r="K62" s="272"/>
      <c r="L62" s="120"/>
      <c r="M62" s="295"/>
      <c r="N62" s="118"/>
    </row>
    <row r="63" spans="1:15" ht="15.75" x14ac:dyDescent="0.25">
      <c r="A63" s="29" t="s">
        <v>6</v>
      </c>
      <c r="B63" s="28" t="s">
        <v>74</v>
      </c>
      <c r="C63" s="23"/>
      <c r="D63" s="121" t="s">
        <v>31</v>
      </c>
      <c r="E63" s="62" t="s">
        <v>43</v>
      </c>
      <c r="F63" s="122" t="s">
        <v>10</v>
      </c>
      <c r="G63" s="123"/>
      <c r="H63" s="34">
        <f ca="1">TODAY()</f>
        <v>44331</v>
      </c>
      <c r="I63" s="315">
        <v>43003</v>
      </c>
      <c r="J63" s="34" t="str">
        <f ca="1">DATEDIF(I63,H63,"y") &amp;" years,"&amp;DATEDIF(I63,H63,"ym") &amp;" months," &amp;DATEDIF(I63,H63,"md") &amp;" days"</f>
        <v>3 years,7 months,20 days</v>
      </c>
      <c r="K63" s="316">
        <v>43541</v>
      </c>
      <c r="L63" s="34" t="str">
        <f ca="1">DATEDIF(K63,H63,"y") &amp;" years,"&amp;DATEDIF(K63,H63,"ym") &amp;" months," &amp;DATEDIF(K63,H63,"md") &amp;" days"</f>
        <v>2 years,1 months,28 days</v>
      </c>
      <c r="M63" s="317">
        <v>43807</v>
      </c>
      <c r="N63" s="34" t="str">
        <f ca="1">DATEDIF(M63,H63,"y") &amp;" years,"&amp;DATEDIF(M63,H63,"ym") &amp;" months," &amp;DATEDIF(M63,H63,"md") &amp;" days"</f>
        <v>1 years,5 months,7 days</v>
      </c>
    </row>
    <row r="64" spans="1:15" ht="15.75" x14ac:dyDescent="0.25">
      <c r="A64" s="29" t="s">
        <v>11</v>
      </c>
      <c r="B64" s="28" t="s">
        <v>75</v>
      </c>
      <c r="C64" s="23"/>
      <c r="D64" s="57" t="s">
        <v>8</v>
      </c>
      <c r="E64" s="32" t="s">
        <v>43</v>
      </c>
      <c r="F64" s="125" t="s">
        <v>10</v>
      </c>
      <c r="G64" s="67"/>
      <c r="H64" s="34">
        <f t="shared" ref="H64:H67" ca="1" si="22">TODAY()</f>
        <v>44331</v>
      </c>
      <c r="I64" s="318">
        <v>41206</v>
      </c>
      <c r="J64" s="34" t="str">
        <f ca="1">DATEDIF(I64,H64,"y") &amp;" years,"&amp;DATEDIF(I64,H64,"ym") &amp;" months," &amp;DATEDIF(I64,H64,"md") &amp;" days"</f>
        <v>8 years,6 months,21 days</v>
      </c>
      <c r="K64" s="316">
        <v>41206</v>
      </c>
      <c r="L64" s="34" t="str">
        <f ca="1">DATEDIF(K64,H64,"y") &amp;" years,"&amp;DATEDIF(K64,H64,"ym") &amp;" months," &amp;DATEDIF(K64,H64,"md") &amp;" days"</f>
        <v>8 years,6 months,21 days</v>
      </c>
      <c r="M64" s="317">
        <v>43338</v>
      </c>
      <c r="N64" s="34" t="str">
        <f ca="1">DATEDIF(M64,H64,"y") &amp;" years,"&amp;DATEDIF(M64,H64,"ym") &amp;" months," &amp;DATEDIF(M64,H64,"md") &amp;" days"</f>
        <v>2 years,8 months,19 days</v>
      </c>
    </row>
    <row r="65" spans="1:15" ht="15.75" x14ac:dyDescent="0.25">
      <c r="A65" s="29" t="s">
        <v>11</v>
      </c>
      <c r="B65" s="28" t="s">
        <v>76</v>
      </c>
      <c r="C65" s="126"/>
      <c r="D65" s="121" t="s">
        <v>18</v>
      </c>
      <c r="E65" s="32" t="s">
        <v>43</v>
      </c>
      <c r="F65" s="33" t="s">
        <v>23</v>
      </c>
      <c r="G65" s="127"/>
      <c r="H65" s="34">
        <f t="shared" ca="1" si="22"/>
        <v>44331</v>
      </c>
      <c r="I65" s="319">
        <v>43269</v>
      </c>
      <c r="J65" s="34" t="str">
        <f ca="1">DATEDIF(I65,H65,"y") &amp;" years,"&amp;DATEDIF(I65,H65,"ym") &amp;" months," &amp;DATEDIF(I65,H65,"md") &amp;" days"</f>
        <v>2 years,10 months,27 days</v>
      </c>
      <c r="K65" s="316">
        <v>43269</v>
      </c>
      <c r="L65" s="34" t="str">
        <f ca="1">DATEDIF(K65,H65,"y") &amp;" years,"&amp;DATEDIF(K65,H65,"ym") &amp;" months," &amp;DATEDIF(K65,H65,"md") &amp;" days"</f>
        <v>2 years,10 months,27 days</v>
      </c>
      <c r="M65" s="320">
        <v>43429</v>
      </c>
      <c r="N65" s="34" t="str">
        <f ca="1">DATEDIF(M65,H65,"y") &amp;" years,"&amp;DATEDIF(M65,H65,"ym") &amp;" months," &amp;DATEDIF(M65,H65,"md") &amp;" days"</f>
        <v>2 years,5 months,20 days</v>
      </c>
    </row>
    <row r="66" spans="1:15" ht="15.75" x14ac:dyDescent="0.25">
      <c r="A66" s="29" t="s">
        <v>11</v>
      </c>
      <c r="B66" s="28" t="s">
        <v>77</v>
      </c>
      <c r="C66" s="30"/>
      <c r="D66" s="123" t="s">
        <v>8</v>
      </c>
      <c r="E66" s="32" t="s">
        <v>43</v>
      </c>
      <c r="F66" s="128"/>
      <c r="G66" s="39"/>
      <c r="H66" s="34">
        <f t="shared" ca="1" si="22"/>
        <v>44331</v>
      </c>
      <c r="I66" s="300">
        <v>43269</v>
      </c>
      <c r="J66" s="34" t="str">
        <f ca="1">DATEDIF(I66,H66,"y") &amp;" years,"&amp;DATEDIF(I66,H66,"ym") &amp;" months," &amp;DATEDIF(I66,H66,"md") &amp;" days"</f>
        <v>2 years,10 months,27 days</v>
      </c>
      <c r="K66" s="301">
        <v>43269</v>
      </c>
      <c r="L66" s="34" t="str">
        <f ca="1">DATEDIF(K66,H66,"y") &amp;" years,"&amp;DATEDIF(K66,H66,"ym") &amp;" months," &amp;DATEDIF(K66,H66,"md") &amp;" days"</f>
        <v>2 years,10 months,27 days</v>
      </c>
      <c r="M66" s="302">
        <v>44255</v>
      </c>
      <c r="N66" s="34" t="str">
        <f ca="1">DATEDIF(M66,H66,"y") &amp;" years,"&amp;DATEDIF(M66,H66,"ym") &amp;" months," &amp;DATEDIF(M66,H66,"md") &amp;" days"</f>
        <v>0 years,2 months,17 days</v>
      </c>
    </row>
    <row r="67" spans="1:15" ht="15.75" x14ac:dyDescent="0.25">
      <c r="A67" s="29" t="s">
        <v>19</v>
      </c>
      <c r="B67" s="129" t="s">
        <v>78</v>
      </c>
      <c r="C67" s="30"/>
      <c r="D67" s="130"/>
      <c r="E67" s="32" t="s">
        <v>43</v>
      </c>
      <c r="F67" s="85" t="s">
        <v>58</v>
      </c>
      <c r="G67" s="42"/>
      <c r="H67" s="34">
        <f t="shared" ca="1" si="22"/>
        <v>44331</v>
      </c>
      <c r="I67" s="304">
        <v>42458</v>
      </c>
      <c r="J67" s="34" t="str">
        <f ca="1">DATEDIF(I67,H67,"y") &amp;" years,"&amp;DATEDIF(I67,H67,"ym") &amp;" months," &amp;DATEDIF(I67,H67,"md") &amp;" days"</f>
        <v>5 years,1 months,16 days</v>
      </c>
      <c r="K67" s="313">
        <v>44067</v>
      </c>
      <c r="L67" s="34" t="str">
        <f ca="1">DATEDIF(K67,H67,"y") &amp;" years,"&amp;DATEDIF(K67,H67,"ym") &amp;" months," &amp;DATEDIF(K67,H67,"md") &amp;" days"</f>
        <v>0 years,8 months,21 days</v>
      </c>
      <c r="M67" s="314">
        <v>42458</v>
      </c>
      <c r="N67" s="34" t="str">
        <f ca="1">DATEDIF(M67,H67,"y") &amp;" years,"&amp;DATEDIF(M67,H67,"ym") &amp;" months," &amp;DATEDIF(M67,H67,"md") &amp;" days"</f>
        <v>5 years,1 months,16 days</v>
      </c>
    </row>
    <row r="68" spans="1:15" ht="15.75" x14ac:dyDescent="0.25">
      <c r="A68" s="21"/>
      <c r="B68" s="21"/>
      <c r="C68" s="21"/>
      <c r="D68" s="21"/>
      <c r="E68" s="21"/>
      <c r="F68" s="115"/>
      <c r="G68" s="114"/>
      <c r="H68" s="114"/>
      <c r="I68" s="13"/>
      <c r="J68" s="114"/>
      <c r="K68" s="13"/>
      <c r="L68" s="114"/>
      <c r="M68" s="13"/>
      <c r="N68" s="114"/>
      <c r="O68" s="114"/>
    </row>
    <row r="69" spans="1:15" ht="15.75" x14ac:dyDescent="0.25">
      <c r="A69" s="131"/>
      <c r="B69" s="131"/>
      <c r="C69" s="131"/>
      <c r="D69" s="131"/>
      <c r="E69" s="131"/>
      <c r="F69" s="50"/>
      <c r="G69" s="48"/>
      <c r="H69" s="48"/>
      <c r="I69" s="13"/>
      <c r="J69" s="48"/>
      <c r="K69" s="13"/>
      <c r="L69" s="48"/>
      <c r="M69" s="13"/>
      <c r="N69" s="48"/>
    </row>
    <row r="70" spans="1:15" ht="15.75" x14ac:dyDescent="0.25">
      <c r="A70" s="116"/>
      <c r="B70" s="132" t="s">
        <v>79</v>
      </c>
      <c r="C70" s="76">
        <v>3298659</v>
      </c>
      <c r="D70" s="99"/>
      <c r="E70" s="133"/>
      <c r="F70" s="134"/>
      <c r="G70" s="99"/>
      <c r="H70" s="99"/>
      <c r="I70" s="255"/>
      <c r="J70" s="99"/>
      <c r="K70" s="265"/>
      <c r="L70" s="99"/>
      <c r="M70" s="283"/>
      <c r="N70" s="99"/>
    </row>
    <row r="71" spans="1:15" ht="15.75" x14ac:dyDescent="0.25">
      <c r="A71" s="29" t="s">
        <v>51</v>
      </c>
      <c r="B71" s="28" t="s">
        <v>80</v>
      </c>
      <c r="C71" s="135"/>
      <c r="D71" s="57" t="s">
        <v>13</v>
      </c>
      <c r="E71" s="133" t="s">
        <v>43</v>
      </c>
      <c r="F71" s="134" t="s">
        <v>28</v>
      </c>
      <c r="G71" s="123"/>
      <c r="H71" s="34">
        <f t="shared" ref="H71:H75" ca="1" si="23">TODAY()</f>
        <v>44331</v>
      </c>
      <c r="I71" s="321">
        <v>41645</v>
      </c>
      <c r="J71" s="34" t="str">
        <f ca="1">DATEDIF(I71,H71,"y") &amp;" years,"&amp;DATEDIF(I71,H71,"ym") &amp;" months," &amp;DATEDIF(I71,H71,"md") &amp;" days"</f>
        <v>7 years,4 months,9 days</v>
      </c>
      <c r="K71" s="322">
        <v>43527</v>
      </c>
      <c r="L71" s="34" t="str">
        <f ca="1">DATEDIF(K71,H71,"y") &amp;" years,"&amp;DATEDIF(K71,H71,"ym") &amp;" months," &amp;DATEDIF(K71,H71,"md") &amp;" days"</f>
        <v>2 years,2 months,12 days</v>
      </c>
      <c r="M71" s="323">
        <v>43527</v>
      </c>
      <c r="N71" s="34" t="str">
        <f ca="1">DATEDIF(M71,H71,"y") &amp;" years,"&amp;DATEDIF(M71,H71,"ym") &amp;" months," &amp;DATEDIF(M71,H71,"md") &amp;" days"</f>
        <v>2 years,2 months,12 days</v>
      </c>
    </row>
    <row r="72" spans="1:15" ht="15.75" x14ac:dyDescent="0.25">
      <c r="A72" s="29" t="s">
        <v>11</v>
      </c>
      <c r="B72" s="97" t="s">
        <v>81</v>
      </c>
      <c r="C72" s="136"/>
      <c r="D72" s="57" t="s">
        <v>13</v>
      </c>
      <c r="E72" s="133" t="s">
        <v>43</v>
      </c>
      <c r="F72" s="125" t="s">
        <v>82</v>
      </c>
      <c r="G72" s="123"/>
      <c r="H72" s="34">
        <f t="shared" ca="1" si="23"/>
        <v>44331</v>
      </c>
      <c r="I72" s="321">
        <v>44018</v>
      </c>
      <c r="J72" s="34" t="str">
        <f ca="1">DATEDIF(I72,H72,"y") &amp;" years,"&amp;DATEDIF(I72,H72,"ym") &amp;" months," &amp;DATEDIF(I72,H72,"md") &amp;" days"</f>
        <v>0 years,10 months,9 days</v>
      </c>
      <c r="K72" s="322">
        <v>44018</v>
      </c>
      <c r="L72" s="34" t="str">
        <f ca="1">DATEDIF(K72,H72,"y") &amp;" years,"&amp;DATEDIF(K72,H72,"ym") &amp;" months," &amp;DATEDIF(K72,H72,"md") &amp;" days"</f>
        <v>0 years,10 months,9 days</v>
      </c>
      <c r="M72" s="323">
        <v>44059</v>
      </c>
      <c r="N72" s="34" t="str">
        <f ca="1">DATEDIF(M72,H72,"y") &amp;" years,"&amp;DATEDIF(M72,H72,"ym") &amp;" months," &amp;DATEDIF(M72,H72,"md") &amp;" days"</f>
        <v>0 years,8 months,29 days</v>
      </c>
    </row>
    <row r="73" spans="1:15" ht="15.75" x14ac:dyDescent="0.25">
      <c r="A73" s="29" t="s">
        <v>11</v>
      </c>
      <c r="B73" s="97" t="s">
        <v>83</v>
      </c>
      <c r="C73" s="137"/>
      <c r="D73" s="57" t="s">
        <v>8</v>
      </c>
      <c r="E73" s="133" t="s">
        <v>43</v>
      </c>
      <c r="F73" s="138" t="s">
        <v>28</v>
      </c>
      <c r="G73" s="139"/>
      <c r="H73" s="34">
        <f t="shared" ca="1" si="23"/>
        <v>44331</v>
      </c>
      <c r="I73" s="321">
        <v>43612</v>
      </c>
      <c r="J73" s="34" t="str">
        <f ca="1">DATEDIF(I73,H73,"y") &amp;" years,"&amp;DATEDIF(I73,H73,"ym") &amp;" months," &amp;DATEDIF(I73,H73,"md") &amp;" days"</f>
        <v>1 years,11 months,18 days</v>
      </c>
      <c r="K73" s="322">
        <v>43612</v>
      </c>
      <c r="L73" s="34" t="str">
        <f ca="1">DATEDIF(K73,H73,"y") &amp;" years,"&amp;DATEDIF(K73,H73,"ym") &amp;" months," &amp;DATEDIF(K73,H73,"md") &amp;" days"</f>
        <v>1 years,11 months,18 days</v>
      </c>
      <c r="M73" s="323">
        <v>43681</v>
      </c>
      <c r="N73" s="34" t="str">
        <f ca="1">DATEDIF(M73,H73,"y") &amp;" years,"&amp;DATEDIF(M73,H73,"ym") &amp;" months," &amp;DATEDIF(M73,H73,"md") &amp;" days"</f>
        <v>1 years,9 months,11 days</v>
      </c>
    </row>
    <row r="74" spans="1:15" ht="15.75" x14ac:dyDescent="0.25">
      <c r="A74" s="29" t="s">
        <v>11</v>
      </c>
      <c r="B74" s="97" t="s">
        <v>84</v>
      </c>
      <c r="C74" s="140"/>
      <c r="D74" s="67" t="s">
        <v>13</v>
      </c>
      <c r="E74" s="133" t="s">
        <v>43</v>
      </c>
      <c r="F74" s="138" t="s">
        <v>28</v>
      </c>
      <c r="G74" s="67"/>
      <c r="H74" s="34">
        <f t="shared" ca="1" si="23"/>
        <v>44331</v>
      </c>
      <c r="I74" s="319">
        <v>43223</v>
      </c>
      <c r="J74" s="34" t="str">
        <f ca="1">DATEDIF(I74,H74,"y") &amp;" years,"&amp;DATEDIF(I74,H74,"ym") &amp;" months," &amp;DATEDIF(I74,H74,"md") &amp;" days"</f>
        <v>3 years,0 months,12 days</v>
      </c>
      <c r="K74" s="322">
        <v>43806</v>
      </c>
      <c r="L74" s="34" t="str">
        <f ca="1">DATEDIF(K74,H74,"y") &amp;" years,"&amp;DATEDIF(K74,H74,"ym") &amp;" months," &amp;DATEDIF(K74,H74,"md") &amp;" days"</f>
        <v>1 years,5 months,8 days</v>
      </c>
      <c r="M74" s="317">
        <v>43667</v>
      </c>
      <c r="N74" s="34" t="str">
        <f ca="1">DATEDIF(M74,H74,"y") &amp;" years,"&amp;DATEDIF(M74,H74,"ym") &amp;" months," &amp;DATEDIF(M74,H74,"md") &amp;" days"</f>
        <v>1 years,9 months,24 days</v>
      </c>
    </row>
    <row r="75" spans="1:15" ht="15.75" x14ac:dyDescent="0.25">
      <c r="A75" s="29" t="s">
        <v>19</v>
      </c>
      <c r="B75" s="97" t="s">
        <v>85</v>
      </c>
      <c r="C75" s="105"/>
      <c r="D75" s="53"/>
      <c r="E75" s="64" t="s">
        <v>43</v>
      </c>
      <c r="F75" s="85" t="s">
        <v>86</v>
      </c>
      <c r="G75" s="39"/>
      <c r="H75" s="34">
        <f t="shared" ca="1" si="23"/>
        <v>44331</v>
      </c>
      <c r="I75" s="324">
        <v>43822</v>
      </c>
      <c r="J75" s="34" t="str">
        <f ca="1">DATEDIF(I75,H75,"y") &amp;" years,"&amp;DATEDIF(I75,H75,"ym") &amp;" months," &amp;DATEDIF(I75,H75,"md") &amp;" days"</f>
        <v>1 years,4 months,22 days</v>
      </c>
      <c r="K75" s="322">
        <v>44157</v>
      </c>
      <c r="L75" s="34" t="str">
        <f ca="1">DATEDIF(K75,H75,"y") &amp;" years,"&amp;DATEDIF(K75,H75,"ym") &amp;" months," &amp;DATEDIF(K75,H75,"md") &amp;" days"</f>
        <v>0 years,5 months,23 days</v>
      </c>
      <c r="M75" s="302">
        <v>43822</v>
      </c>
      <c r="N75" s="34" t="str">
        <f ca="1">DATEDIF(M75,H75,"y") &amp;" years,"&amp;DATEDIF(M75,H75,"ym") &amp;" months," &amp;DATEDIF(M75,H75,"md") &amp;" days"</f>
        <v>1 years,4 months,22 days</v>
      </c>
    </row>
    <row r="76" spans="1:15" ht="15.75" x14ac:dyDescent="0.25">
      <c r="A76" s="131"/>
      <c r="B76" s="131"/>
      <c r="C76" s="142"/>
      <c r="D76" s="72"/>
      <c r="E76" s="143"/>
      <c r="F76" s="144"/>
      <c r="G76" s="72"/>
      <c r="H76" s="72"/>
      <c r="I76" s="13"/>
      <c r="J76" s="72"/>
      <c r="K76" s="13"/>
      <c r="L76" s="72"/>
      <c r="M76" s="13"/>
      <c r="N76" s="72"/>
    </row>
    <row r="77" spans="1:15" ht="15.75" x14ac:dyDescent="0.25">
      <c r="A77" s="131"/>
      <c r="B77" s="13"/>
      <c r="C77" s="76">
        <v>5007350</v>
      </c>
      <c r="D77" s="145"/>
      <c r="E77" s="146"/>
      <c r="F77" s="147"/>
      <c r="G77" s="145"/>
      <c r="H77" s="145"/>
      <c r="I77" s="13"/>
      <c r="J77" s="145"/>
      <c r="K77" s="13"/>
      <c r="L77" s="145"/>
      <c r="M77" s="13"/>
      <c r="N77" s="145"/>
      <c r="O77" s="21"/>
    </row>
    <row r="78" spans="1:15" ht="15.75" x14ac:dyDescent="0.25">
      <c r="A78" s="351"/>
      <c r="B78" s="132" t="s">
        <v>87</v>
      </c>
      <c r="C78" s="349"/>
      <c r="D78" s="149"/>
      <c r="E78" s="150"/>
      <c r="F78" s="151"/>
      <c r="G78" s="152"/>
      <c r="H78" s="153"/>
      <c r="I78" s="153"/>
      <c r="J78" s="153"/>
      <c r="K78" s="278"/>
      <c r="L78" s="153"/>
      <c r="M78" s="297"/>
      <c r="N78" s="153"/>
      <c r="O78" s="21"/>
    </row>
    <row r="79" spans="1:15" ht="15.75" x14ac:dyDescent="0.25">
      <c r="A79" s="29" t="s">
        <v>6</v>
      </c>
      <c r="B79" s="35" t="s">
        <v>242</v>
      </c>
      <c r="C79" s="135"/>
      <c r="D79" s="188" t="s">
        <v>18</v>
      </c>
      <c r="E79" s="190" t="s">
        <v>43</v>
      </c>
      <c r="F79" s="191" t="s">
        <v>10</v>
      </c>
      <c r="G79" s="209"/>
      <c r="H79" s="34">
        <f t="shared" ref="H79" ca="1" si="24">TODAY()</f>
        <v>44331</v>
      </c>
      <c r="I79" s="304">
        <v>43675</v>
      </c>
      <c r="J79" s="34" t="str">
        <f ca="1">DATEDIF(I79,H79,"y") &amp;" years,"&amp;DATEDIF(I79,H79,"ym") &amp;" months," &amp;DATEDIF(I79,H79,"md") &amp;" days"</f>
        <v>1 years,9 months,16 days</v>
      </c>
      <c r="K79" s="313">
        <v>43863</v>
      </c>
      <c r="L79" s="34" t="str">
        <f ca="1">DATEDIF(K79,H79,"y") &amp;" years,"&amp;DATEDIF(K79,H79,"ym") &amp;" months," &amp;DATEDIF(K79,H79,"md") &amp;" days"</f>
        <v>1 years,3 months,13 days</v>
      </c>
      <c r="M79" s="314">
        <v>43996</v>
      </c>
      <c r="N79" s="34" t="str">
        <f ca="1">DATEDIF(M79,H79,"y") &amp;" years,"&amp;DATEDIF(M79,H79,"ym") &amp;" months," &amp;DATEDIF(M79,H79,"md") &amp;" days"</f>
        <v>0 years,11 months,1 days</v>
      </c>
    </row>
    <row r="80" spans="1:15" ht="15.75" x14ac:dyDescent="0.25">
      <c r="A80" s="29" t="s">
        <v>238</v>
      </c>
      <c r="B80" s="35" t="s">
        <v>239</v>
      </c>
      <c r="C80" s="350"/>
      <c r="D80" s="154" t="s">
        <v>8</v>
      </c>
      <c r="E80" s="150" t="s">
        <v>9</v>
      </c>
      <c r="F80" s="151" t="s">
        <v>88</v>
      </c>
      <c r="G80" s="152"/>
      <c r="H80" s="34">
        <f t="shared" ref="H80:H88" ca="1" si="25">TODAY()</f>
        <v>44331</v>
      </c>
      <c r="I80" s="325">
        <v>44289</v>
      </c>
      <c r="J80" s="34" t="str">
        <f t="shared" ref="J80:J87" ca="1" si="26">DATEDIF(I80,H80,"y") &amp;" years,"&amp;DATEDIF(I80,H80,"ym") &amp;" months," &amp;DATEDIF(I80,H80,"md") &amp;" days"</f>
        <v>0 years,1 months,12 days</v>
      </c>
      <c r="K80" s="327">
        <v>44289</v>
      </c>
      <c r="L80" s="34" t="str">
        <f t="shared" ref="L80:L87" ca="1" si="27">DATEDIF(K80,H80,"y") &amp;" years,"&amp;DATEDIF(K80,H80,"ym") &amp;" months," &amp;DATEDIF(K80,H80,"md") &amp;" days"</f>
        <v>0 years,1 months,12 days</v>
      </c>
      <c r="M80" s="326">
        <v>44289</v>
      </c>
      <c r="N80" s="34" t="str">
        <f t="shared" ref="N80:N87" ca="1" si="28">DATEDIF(M80,H80,"y") &amp;" years,"&amp;DATEDIF(M80,H80,"ym") &amp;" months," &amp;DATEDIF(M80,H80,"md") &amp;" days"</f>
        <v>0 years,1 months,12 days</v>
      </c>
    </row>
    <row r="81" spans="1:15" ht="15.75" x14ac:dyDescent="0.25">
      <c r="A81" s="29" t="s">
        <v>11</v>
      </c>
      <c r="B81" s="35" t="s">
        <v>199</v>
      </c>
      <c r="C81" s="349"/>
      <c r="D81" s="154" t="s">
        <v>8</v>
      </c>
      <c r="E81" s="154" t="s">
        <v>9</v>
      </c>
      <c r="F81" s="151" t="s">
        <v>88</v>
      </c>
      <c r="G81" s="155"/>
      <c r="H81" s="34">
        <f t="shared" ca="1" si="25"/>
        <v>44331</v>
      </c>
      <c r="I81" s="300">
        <v>40703</v>
      </c>
      <c r="J81" s="34" t="str">
        <f t="shared" ca="1" si="26"/>
        <v>9 years,11 months,6 days</v>
      </c>
      <c r="K81" s="301">
        <v>42939</v>
      </c>
      <c r="L81" s="34" t="str">
        <f t="shared" ca="1" si="27"/>
        <v>3 years,9 months,22 days</v>
      </c>
      <c r="M81" s="302">
        <v>42939</v>
      </c>
      <c r="N81" s="34" t="str">
        <f t="shared" ca="1" si="28"/>
        <v>3 years,9 months,22 days</v>
      </c>
    </row>
    <row r="82" spans="1:15" ht="15.75" x14ac:dyDescent="0.25">
      <c r="A82" s="29" t="s">
        <v>11</v>
      </c>
      <c r="B82" s="35" t="s">
        <v>186</v>
      </c>
      <c r="C82" s="172"/>
      <c r="D82" s="154" t="s">
        <v>18</v>
      </c>
      <c r="E82" s="157" t="s">
        <v>9</v>
      </c>
      <c r="F82" s="158" t="s">
        <v>82</v>
      </c>
      <c r="G82" s="159"/>
      <c r="H82" s="34">
        <f t="shared" ca="1" si="25"/>
        <v>44331</v>
      </c>
      <c r="I82" s="261"/>
      <c r="J82" s="34"/>
      <c r="K82" s="279"/>
      <c r="L82" s="34"/>
      <c r="M82" s="298"/>
      <c r="N82" s="34"/>
    </row>
    <row r="83" spans="1:15" ht="15.75" x14ac:dyDescent="0.25">
      <c r="A83" s="29" t="s">
        <v>11</v>
      </c>
      <c r="B83" s="56"/>
      <c r="C83" s="350"/>
      <c r="D83" s="154"/>
      <c r="E83" s="64"/>
      <c r="F83" s="151"/>
      <c r="G83" s="39"/>
      <c r="H83" s="34">
        <f t="shared" ca="1" si="25"/>
        <v>44331</v>
      </c>
      <c r="I83" s="249"/>
      <c r="J83" s="34"/>
      <c r="K83" s="268"/>
      <c r="L83" s="34"/>
      <c r="M83" s="286"/>
      <c r="N83" s="34"/>
    </row>
    <row r="84" spans="1:15" ht="15.75" x14ac:dyDescent="0.25">
      <c r="A84" s="29" t="s">
        <v>11</v>
      </c>
      <c r="B84" s="40" t="s">
        <v>201</v>
      </c>
      <c r="C84" s="350"/>
      <c r="D84" s="154" t="s">
        <v>18</v>
      </c>
      <c r="E84" s="64"/>
      <c r="F84" s="151"/>
      <c r="G84" s="39"/>
      <c r="H84" s="34">
        <f t="shared" ca="1" si="25"/>
        <v>44331</v>
      </c>
      <c r="I84" s="249"/>
      <c r="J84" s="34"/>
      <c r="K84" s="268"/>
      <c r="L84" s="34"/>
      <c r="M84" s="286"/>
      <c r="N84" s="34"/>
    </row>
    <row r="85" spans="1:15" ht="15.75" x14ac:dyDescent="0.25">
      <c r="A85" s="29" t="s">
        <v>19</v>
      </c>
      <c r="B85" s="65" t="s">
        <v>89</v>
      </c>
      <c r="C85" s="350"/>
      <c r="D85" s="53"/>
      <c r="E85" s="64" t="s">
        <v>9</v>
      </c>
      <c r="F85" s="85" t="s">
        <v>86</v>
      </c>
      <c r="G85" s="39"/>
      <c r="H85" s="34">
        <f t="shared" ca="1" si="25"/>
        <v>44331</v>
      </c>
      <c r="I85" s="300">
        <v>43675</v>
      </c>
      <c r="J85" s="34" t="str">
        <f t="shared" ca="1" si="26"/>
        <v>1 years,9 months,16 days</v>
      </c>
      <c r="K85" s="301">
        <v>43675</v>
      </c>
      <c r="L85" s="34" t="str">
        <f t="shared" ca="1" si="27"/>
        <v>1 years,9 months,16 days</v>
      </c>
      <c r="M85" s="302">
        <v>43675</v>
      </c>
      <c r="N85" s="34" t="str">
        <f t="shared" ca="1" si="28"/>
        <v>1 years,9 months,16 days</v>
      </c>
    </row>
    <row r="86" spans="1:15" ht="15.75" x14ac:dyDescent="0.25">
      <c r="A86" s="29" t="s">
        <v>22</v>
      </c>
      <c r="B86" s="65" t="s">
        <v>90</v>
      </c>
      <c r="C86" s="350"/>
      <c r="D86" s="53"/>
      <c r="E86" s="64"/>
      <c r="F86" s="85"/>
      <c r="G86" s="39"/>
      <c r="H86" s="34">
        <f t="shared" ca="1" si="25"/>
        <v>44331</v>
      </c>
      <c r="I86" s="300">
        <v>44073</v>
      </c>
      <c r="J86" s="34" t="str">
        <f t="shared" ca="1" si="26"/>
        <v>0 years,8 months,15 days</v>
      </c>
      <c r="K86" s="301">
        <v>44297</v>
      </c>
      <c r="L86" s="34" t="str">
        <f t="shared" ca="1" si="27"/>
        <v>0 years,1 months,4 days</v>
      </c>
      <c r="M86" s="302">
        <v>44073</v>
      </c>
      <c r="N86" s="34" t="str">
        <f t="shared" ca="1" si="28"/>
        <v>0 years,8 months,15 days</v>
      </c>
    </row>
    <row r="87" spans="1:15" ht="15.75" x14ac:dyDescent="0.25">
      <c r="A87" s="29" t="s">
        <v>22</v>
      </c>
      <c r="B87" s="97" t="s">
        <v>91</v>
      </c>
      <c r="C87" s="350"/>
      <c r="D87" s="53"/>
      <c r="E87" s="162"/>
      <c r="F87" s="106"/>
      <c r="G87" s="161"/>
      <c r="H87" s="34">
        <f t="shared" ca="1" si="25"/>
        <v>44331</v>
      </c>
      <c r="I87" s="304">
        <v>43633</v>
      </c>
      <c r="J87" s="34" t="str">
        <f t="shared" ca="1" si="26"/>
        <v>1 years,10 months,28 days</v>
      </c>
      <c r="K87" s="313">
        <v>44143</v>
      </c>
      <c r="L87" s="34" t="str">
        <f t="shared" ca="1" si="27"/>
        <v>0 years,6 months,7 days</v>
      </c>
      <c r="M87" s="314">
        <v>44269</v>
      </c>
      <c r="N87" s="34" t="str">
        <f t="shared" ca="1" si="28"/>
        <v>0 years,2 months,1 days</v>
      </c>
      <c r="O87" s="21"/>
    </row>
    <row r="88" spans="1:15" ht="15.75" x14ac:dyDescent="0.25">
      <c r="A88" s="29" t="s">
        <v>59</v>
      </c>
      <c r="B88" s="95" t="s">
        <v>60</v>
      </c>
      <c r="C88" s="350"/>
      <c r="D88" s="161" t="s">
        <v>18</v>
      </c>
      <c r="E88" s="162"/>
      <c r="F88" s="106"/>
      <c r="G88" s="161"/>
      <c r="H88" s="34">
        <f t="shared" ca="1" si="25"/>
        <v>44331</v>
      </c>
      <c r="I88" s="251"/>
      <c r="J88" s="34"/>
      <c r="K88" s="271"/>
      <c r="L88" s="34"/>
      <c r="M88" s="289"/>
      <c r="N88" s="34"/>
      <c r="O88" s="21"/>
    </row>
    <row r="89" spans="1:15" ht="15.75" x14ac:dyDescent="0.25">
      <c r="A89" s="71"/>
      <c r="B89" s="71"/>
      <c r="C89" s="71"/>
      <c r="D89" s="163"/>
      <c r="E89" s="164"/>
      <c r="F89" s="108"/>
      <c r="G89" s="163"/>
      <c r="H89" s="163"/>
      <c r="I89" s="13"/>
      <c r="J89" s="163"/>
      <c r="K89" s="13"/>
      <c r="L89" s="163"/>
      <c r="M89" s="13"/>
      <c r="N89" s="163"/>
      <c r="O89" s="21"/>
    </row>
    <row r="90" spans="1:15" ht="15.75" x14ac:dyDescent="0.25">
      <c r="A90" s="44"/>
      <c r="B90" s="44"/>
      <c r="C90" s="44"/>
      <c r="D90" s="44"/>
      <c r="E90" s="166"/>
      <c r="F90" s="74"/>
      <c r="G90" s="44"/>
      <c r="H90" s="44"/>
      <c r="I90" s="13"/>
      <c r="J90" s="44"/>
      <c r="K90" s="13"/>
      <c r="L90" s="44"/>
      <c r="M90" s="13"/>
      <c r="N90" s="44"/>
    </row>
    <row r="91" spans="1:15" ht="15.75" x14ac:dyDescent="0.25">
      <c r="C91" s="76">
        <v>1419486</v>
      </c>
      <c r="D91" s="75"/>
      <c r="E91" s="167"/>
      <c r="F91" s="168"/>
      <c r="G91" s="169"/>
      <c r="H91" s="169"/>
      <c r="I91" s="13"/>
      <c r="J91" s="169"/>
      <c r="K91" s="13"/>
      <c r="L91" s="169"/>
      <c r="M91" s="13"/>
      <c r="N91" s="169"/>
    </row>
    <row r="92" spans="1:15" ht="15.75" x14ac:dyDescent="0.25">
      <c r="A92" s="165"/>
      <c r="B92" s="148" t="s">
        <v>92</v>
      </c>
      <c r="C92" s="135"/>
      <c r="D92" s="170"/>
      <c r="E92" s="171"/>
      <c r="F92" s="125"/>
      <c r="G92" s="123"/>
      <c r="H92" s="123"/>
      <c r="I92" s="260"/>
      <c r="J92" s="123"/>
      <c r="K92" s="277"/>
      <c r="L92" s="123"/>
      <c r="M92" s="296"/>
      <c r="N92" s="123"/>
    </row>
    <row r="93" spans="1:15" ht="15.75" x14ac:dyDescent="0.25">
      <c r="A93" s="29" t="s">
        <v>93</v>
      </c>
      <c r="B93" s="95" t="s">
        <v>94</v>
      </c>
      <c r="C93" s="172"/>
      <c r="D93" s="173" t="s">
        <v>95</v>
      </c>
      <c r="E93" s="174" t="s">
        <v>26</v>
      </c>
      <c r="F93" s="125" t="s">
        <v>96</v>
      </c>
      <c r="G93" s="123"/>
      <c r="H93" s="34">
        <f t="shared" ref="H93:H98" ca="1" si="29">TODAY()</f>
        <v>44331</v>
      </c>
      <c r="I93" s="321">
        <v>43675</v>
      </c>
      <c r="J93" s="34" t="str">
        <f t="shared" ref="J93:J97" ca="1" si="30">DATEDIF(I93,H93,"y") &amp;" years,"&amp;DATEDIF(I93,H93,"ym") &amp;" months," &amp;DATEDIF(I93,H93,"md") &amp;" days"</f>
        <v>1 years,9 months,16 days</v>
      </c>
      <c r="K93" s="322">
        <v>43675</v>
      </c>
      <c r="L93" s="34" t="str">
        <f t="shared" ref="L93:L98" ca="1" si="31">DATEDIF(K93,H93,"y") &amp;" years,"&amp;DATEDIF(K93,H93,"ym") &amp;" months," &amp;DATEDIF(K93,H93,"md") &amp;" days"</f>
        <v>1 years,9 months,16 days</v>
      </c>
      <c r="M93" s="323">
        <v>43709</v>
      </c>
      <c r="N93" s="34" t="str">
        <f t="shared" ref="N93:N98" ca="1" si="32">DATEDIF(M93,H93,"y") &amp;" years,"&amp;DATEDIF(M93,H93,"ym") &amp;" months," &amp;DATEDIF(M93,H93,"md") &amp;" days"</f>
        <v>1 years,8 months,14 days</v>
      </c>
    </row>
    <row r="94" spans="1:15" ht="15.75" x14ac:dyDescent="0.25">
      <c r="A94" s="29" t="s">
        <v>11</v>
      </c>
      <c r="B94" s="28" t="s">
        <v>97</v>
      </c>
      <c r="C94" s="135"/>
      <c r="D94" s="123" t="s">
        <v>13</v>
      </c>
      <c r="E94" s="175" t="s">
        <v>26</v>
      </c>
      <c r="F94" s="122" t="s">
        <v>98</v>
      </c>
      <c r="G94" s="67"/>
      <c r="H94" s="34">
        <f t="shared" ca="1" si="29"/>
        <v>44331</v>
      </c>
      <c r="I94" s="318">
        <v>43038</v>
      </c>
      <c r="J94" s="34" t="str">
        <f t="shared" ca="1" si="30"/>
        <v>3 years,6 months,15 days</v>
      </c>
      <c r="K94" s="316">
        <v>44059</v>
      </c>
      <c r="L94" s="34" t="str">
        <f t="shared" ca="1" si="31"/>
        <v>0 years,8 months,29 days</v>
      </c>
      <c r="M94" s="317">
        <v>43038</v>
      </c>
      <c r="N94" s="34" t="str">
        <f t="shared" ca="1" si="32"/>
        <v>3 years,6 months,15 days</v>
      </c>
    </row>
    <row r="95" spans="1:15" ht="15.75" x14ac:dyDescent="0.25">
      <c r="A95" s="29" t="s">
        <v>11</v>
      </c>
      <c r="B95" s="28" t="s">
        <v>99</v>
      </c>
      <c r="C95" s="176"/>
      <c r="D95" s="67" t="s">
        <v>53</v>
      </c>
      <c r="E95" s="177" t="s">
        <v>26</v>
      </c>
      <c r="F95" s="128" t="s">
        <v>100</v>
      </c>
      <c r="G95" s="178"/>
      <c r="H95" s="34">
        <f t="shared" ca="1" si="29"/>
        <v>44331</v>
      </c>
      <c r="I95" s="328">
        <v>41057</v>
      </c>
      <c r="J95" s="34" t="str">
        <f t="shared" ca="1" si="30"/>
        <v>8 years,11 months,17 days</v>
      </c>
      <c r="K95" s="329">
        <v>41484</v>
      </c>
      <c r="L95" s="34" t="str">
        <f t="shared" ca="1" si="31"/>
        <v>7 years,9 months,16 days</v>
      </c>
      <c r="M95" s="330">
        <v>41484</v>
      </c>
      <c r="N95" s="34" t="str">
        <f t="shared" ca="1" si="32"/>
        <v>7 years,9 months,16 days</v>
      </c>
    </row>
    <row r="96" spans="1:15" ht="15.75" x14ac:dyDescent="0.25">
      <c r="A96" s="29" t="s">
        <v>11</v>
      </c>
      <c r="B96" s="83" t="s">
        <v>101</v>
      </c>
      <c r="C96" s="176"/>
      <c r="D96" s="127" t="s">
        <v>13</v>
      </c>
      <c r="E96" s="177" t="s">
        <v>26</v>
      </c>
      <c r="F96" s="122" t="s">
        <v>98</v>
      </c>
      <c r="G96" s="178"/>
      <c r="H96" s="34">
        <f t="shared" ca="1" si="29"/>
        <v>44331</v>
      </c>
      <c r="I96" s="328">
        <v>43367</v>
      </c>
      <c r="J96" s="34" t="str">
        <f t="shared" ca="1" si="30"/>
        <v>2 years,7 months,21 days</v>
      </c>
      <c r="K96" s="329">
        <v>43367</v>
      </c>
      <c r="L96" s="34" t="str">
        <f t="shared" ca="1" si="31"/>
        <v>2 years,7 months,21 days</v>
      </c>
      <c r="M96" s="330">
        <v>43367</v>
      </c>
      <c r="N96" s="34" t="str">
        <f t="shared" ca="1" si="32"/>
        <v>2 years,7 months,21 days</v>
      </c>
    </row>
    <row r="97" spans="1:14" ht="15.75" x14ac:dyDescent="0.25">
      <c r="A97" s="29" t="s">
        <v>19</v>
      </c>
      <c r="B97" s="83" t="s">
        <v>102</v>
      </c>
      <c r="C97" s="135"/>
      <c r="D97" s="53"/>
      <c r="E97" s="179" t="s">
        <v>26</v>
      </c>
      <c r="F97" s="85" t="s">
        <v>58</v>
      </c>
      <c r="G97" s="180"/>
      <c r="H97" s="34">
        <f t="shared" ca="1" si="29"/>
        <v>44331</v>
      </c>
      <c r="I97" s="300">
        <v>44277</v>
      </c>
      <c r="J97" s="34" t="str">
        <f t="shared" ca="1" si="30"/>
        <v>0 years,1 months,23 days</v>
      </c>
      <c r="K97" s="301">
        <v>44277</v>
      </c>
      <c r="L97" s="34" t="str">
        <f t="shared" ca="1" si="31"/>
        <v>0 years,1 months,23 days</v>
      </c>
      <c r="M97" s="302">
        <v>44277</v>
      </c>
      <c r="N97" s="34" t="str">
        <f t="shared" ca="1" si="32"/>
        <v>0 years,1 months,23 days</v>
      </c>
    </row>
    <row r="98" spans="1:14" ht="15.75" x14ac:dyDescent="0.25">
      <c r="A98" s="29" t="s">
        <v>22</v>
      </c>
      <c r="B98" s="181"/>
      <c r="C98" s="135"/>
      <c r="D98" s="53"/>
      <c r="E98" s="64"/>
      <c r="F98" s="59"/>
      <c r="G98" s="39"/>
      <c r="H98" s="34">
        <f t="shared" ca="1" si="29"/>
        <v>44331</v>
      </c>
      <c r="I98" s="249"/>
      <c r="J98" s="34"/>
      <c r="K98" s="268"/>
      <c r="L98" s="34" t="str">
        <f t="shared" ca="1" si="31"/>
        <v>121 years,4 months,15 days</v>
      </c>
      <c r="M98" s="286"/>
      <c r="N98" s="34" t="str">
        <f t="shared" ca="1" si="32"/>
        <v>121 years,4 months,15 days</v>
      </c>
    </row>
    <row r="99" spans="1:14" ht="15.75" x14ac:dyDescent="0.25">
      <c r="A99" s="2"/>
      <c r="B99" s="13"/>
      <c r="C99" s="182"/>
      <c r="D99" s="72"/>
      <c r="E99" s="73"/>
      <c r="F99" s="74"/>
      <c r="G99" s="75"/>
      <c r="H99" s="75"/>
      <c r="I99" s="13"/>
      <c r="J99" s="75"/>
      <c r="K99" s="13"/>
      <c r="L99" s="75"/>
      <c r="M99" s="13"/>
      <c r="N99" s="75"/>
    </row>
    <row r="100" spans="1:14" ht="15.75" x14ac:dyDescent="0.25">
      <c r="A100" s="44"/>
      <c r="B100" s="13"/>
      <c r="C100" s="182"/>
      <c r="D100" s="75"/>
      <c r="E100" s="73"/>
      <c r="F100" s="74"/>
      <c r="G100" s="75"/>
      <c r="H100" s="75"/>
      <c r="I100" s="13"/>
      <c r="J100" s="75"/>
      <c r="K100" s="13"/>
      <c r="L100" s="75"/>
      <c r="M100" s="13"/>
      <c r="N100" s="75"/>
    </row>
    <row r="101" spans="1:14" ht="15.75" x14ac:dyDescent="0.25">
      <c r="A101" s="44"/>
      <c r="B101" s="183"/>
      <c r="C101" s="76">
        <v>3559375</v>
      </c>
      <c r="D101" s="75"/>
      <c r="E101" s="73"/>
      <c r="F101" s="74"/>
      <c r="G101" s="75"/>
      <c r="H101" s="75"/>
      <c r="I101" s="13"/>
      <c r="J101" s="75"/>
      <c r="K101" s="13"/>
      <c r="L101" s="75"/>
      <c r="M101" s="13"/>
      <c r="N101" s="75"/>
    </row>
    <row r="102" spans="1:14" ht="15.75" x14ac:dyDescent="0.25">
      <c r="A102" s="44"/>
      <c r="B102" s="184" t="s">
        <v>103</v>
      </c>
      <c r="C102" s="185"/>
      <c r="D102" s="42"/>
      <c r="E102" s="62"/>
      <c r="F102" s="59"/>
      <c r="G102" s="60"/>
      <c r="H102" s="60"/>
      <c r="I102" s="252"/>
      <c r="J102" s="60"/>
      <c r="K102" s="270"/>
      <c r="L102" s="60"/>
      <c r="M102" s="288"/>
      <c r="N102" s="60"/>
    </row>
    <row r="103" spans="1:14" ht="15.75" x14ac:dyDescent="0.25">
      <c r="A103" s="79" t="s">
        <v>6</v>
      </c>
      <c r="B103" s="35" t="s">
        <v>104</v>
      </c>
      <c r="C103" s="135"/>
      <c r="D103" s="173" t="s">
        <v>18</v>
      </c>
      <c r="E103" s="62" t="s">
        <v>43</v>
      </c>
      <c r="F103" s="59" t="s">
        <v>105</v>
      </c>
      <c r="G103" s="60"/>
      <c r="H103" s="34">
        <f t="shared" ref="H103:H108" ca="1" si="33">TODAY()</f>
        <v>44331</v>
      </c>
      <c r="I103" s="312">
        <v>42582</v>
      </c>
      <c r="J103" s="34" t="str">
        <f t="shared" ref="J103:J107" ca="1" si="34">DATEDIF(I103,H103,"y") &amp;" years,"&amp;DATEDIF(I103,H103,"ym") &amp;" months," &amp;DATEDIF(I103,H103,"md") &amp;" days"</f>
        <v>4 years,9 months,14 days</v>
      </c>
      <c r="K103" s="303">
        <v>43436</v>
      </c>
      <c r="L103" s="34" t="str">
        <f t="shared" ref="L103:L107" ca="1" si="35">DATEDIF(K103,H103,"y") &amp;" years,"&amp;DATEDIF(K103,H103,"ym") &amp;" months," &amp;DATEDIF(K103,H103,"md") &amp;" days"</f>
        <v>2 years,5 months,13 days</v>
      </c>
      <c r="M103" s="305">
        <v>42582</v>
      </c>
      <c r="N103" s="34" t="str">
        <f t="shared" ref="N103:N107" ca="1" si="36">DATEDIF(M103,H103,"y") &amp;" years,"&amp;DATEDIF(M103,H103,"ym") &amp;" months," &amp;DATEDIF(M103,H103,"md") &amp;" days"</f>
        <v>4 years,9 months,14 days</v>
      </c>
    </row>
    <row r="104" spans="1:14" ht="15.75" x14ac:dyDescent="0.25">
      <c r="A104" s="79" t="s">
        <v>11</v>
      </c>
      <c r="B104" s="95" t="s">
        <v>234</v>
      </c>
      <c r="C104" s="135"/>
      <c r="D104" s="42" t="s">
        <v>8</v>
      </c>
      <c r="E104" s="64" t="s">
        <v>43</v>
      </c>
      <c r="F104" s="38" t="s">
        <v>106</v>
      </c>
      <c r="G104" s="39"/>
      <c r="H104" s="34">
        <f t="shared" ca="1" si="33"/>
        <v>44331</v>
      </c>
      <c r="I104" s="300">
        <v>43087</v>
      </c>
      <c r="J104" s="34" t="str">
        <f t="shared" ca="1" si="34"/>
        <v>3 years,4 months,27 days</v>
      </c>
      <c r="K104" s="301">
        <v>44101</v>
      </c>
      <c r="L104" s="34" t="str">
        <f t="shared" ca="1" si="35"/>
        <v>0 years,7 months,18 days</v>
      </c>
      <c r="M104" s="302">
        <v>44059</v>
      </c>
      <c r="N104" s="34" t="str">
        <f t="shared" ca="1" si="36"/>
        <v>0 years,8 months,29 days</v>
      </c>
    </row>
    <row r="105" spans="1:14" ht="15.75" x14ac:dyDescent="0.25">
      <c r="A105" s="186" t="s">
        <v>11</v>
      </c>
      <c r="B105" s="28" t="s">
        <v>107</v>
      </c>
      <c r="C105" s="105"/>
      <c r="D105" s="53"/>
      <c r="E105" s="64" t="s">
        <v>43</v>
      </c>
      <c r="F105" s="38" t="s">
        <v>16</v>
      </c>
      <c r="G105" s="39"/>
      <c r="H105" s="34">
        <f t="shared" ca="1" si="33"/>
        <v>44331</v>
      </c>
      <c r="I105" s="300">
        <v>44109</v>
      </c>
      <c r="J105" s="34" t="str">
        <f t="shared" ca="1" si="34"/>
        <v>0 years,7 months,10 days</v>
      </c>
      <c r="K105" s="301">
        <v>44269</v>
      </c>
      <c r="L105" s="34" t="str">
        <f t="shared" ca="1" si="35"/>
        <v>0 years,2 months,1 days</v>
      </c>
      <c r="M105" s="302">
        <v>44143</v>
      </c>
      <c r="N105" s="34" t="str">
        <f t="shared" ca="1" si="36"/>
        <v>0 years,6 months,7 days</v>
      </c>
    </row>
    <row r="106" spans="1:14" ht="15.75" x14ac:dyDescent="0.25">
      <c r="A106" s="186" t="s">
        <v>11</v>
      </c>
      <c r="B106" s="20" t="s">
        <v>189</v>
      </c>
      <c r="C106" s="20"/>
      <c r="D106" s="57" t="s">
        <v>13</v>
      </c>
      <c r="E106" s="68"/>
      <c r="F106" s="85"/>
      <c r="G106" s="42"/>
      <c r="H106" s="34">
        <f t="shared" ca="1" si="33"/>
        <v>44331</v>
      </c>
      <c r="I106" s="304">
        <v>43147</v>
      </c>
      <c r="J106" s="42" t="str">
        <f ca="1">DATEDIF(I106,H106,"y") &amp;" years,"&amp;DATEDIF(I106,H106,"ym") &amp;" months," &amp;DATEDIF(I106,H106,"md") &amp;" days"</f>
        <v>3 years,2 months,29 days</v>
      </c>
      <c r="K106" s="313">
        <v>44101</v>
      </c>
      <c r="L106" s="42" t="str">
        <f ca="1">DATEDIF(K106,H106,"y") &amp;" years,"&amp;DATEDIF(K106,H106,"ym") &amp;" months," &amp;DATEDIF(K106,H106,"md") &amp;" days"</f>
        <v>0 years,7 months,18 days</v>
      </c>
      <c r="M106" s="314">
        <v>44279</v>
      </c>
      <c r="N106" s="42" t="str">
        <f ca="1">DATEDIF(M106,H106,"y") &amp;" years,"&amp;DATEDIF(M106,H106,"ym") &amp;" months," &amp;DATEDIF(M106,H106,"md") &amp;" days"</f>
        <v>0 years,1 months,21 days</v>
      </c>
    </row>
    <row r="107" spans="1:14" ht="15.75" x14ac:dyDescent="0.25">
      <c r="A107" s="29" t="s">
        <v>19</v>
      </c>
      <c r="B107" t="s">
        <v>108</v>
      </c>
      <c r="C107" s="105"/>
      <c r="D107" s="187" t="s">
        <v>15</v>
      </c>
      <c r="E107" s="68" t="s">
        <v>43</v>
      </c>
      <c r="F107" s="85" t="s">
        <v>86</v>
      </c>
      <c r="G107" s="42"/>
      <c r="H107" s="34">
        <f t="shared" ca="1" si="33"/>
        <v>44331</v>
      </c>
      <c r="I107" s="304">
        <v>44256</v>
      </c>
      <c r="J107" s="34" t="str">
        <f t="shared" ca="1" si="34"/>
        <v>0 years,2 months,14 days</v>
      </c>
      <c r="K107" s="301">
        <v>44259</v>
      </c>
      <c r="L107" s="34" t="str">
        <f t="shared" ca="1" si="35"/>
        <v>0 years,2 months,11 days</v>
      </c>
      <c r="M107" s="314">
        <v>44256</v>
      </c>
      <c r="N107" s="34" t="str">
        <f t="shared" ca="1" si="36"/>
        <v>0 years,2 months,14 days</v>
      </c>
    </row>
    <row r="108" spans="1:14" ht="15.75" x14ac:dyDescent="0.25">
      <c r="A108" s="29" t="s">
        <v>22</v>
      </c>
      <c r="B108" s="20" t="s">
        <v>240</v>
      </c>
      <c r="C108" s="105"/>
      <c r="D108" s="53"/>
      <c r="E108" s="68" t="s">
        <v>43</v>
      </c>
      <c r="F108" s="85" t="s">
        <v>106</v>
      </c>
      <c r="G108" s="42"/>
      <c r="H108" s="34">
        <f t="shared" ca="1" si="33"/>
        <v>44331</v>
      </c>
      <c r="I108" s="251"/>
      <c r="J108" s="34"/>
      <c r="K108" s="271"/>
      <c r="L108" s="34"/>
      <c r="M108" s="289"/>
      <c r="N108" s="34"/>
    </row>
    <row r="109" spans="1:14" ht="15.75" x14ac:dyDescent="0.25">
      <c r="A109" s="44"/>
      <c r="B109" s="44"/>
      <c r="C109" s="13"/>
      <c r="D109" s="75"/>
      <c r="E109" s="73"/>
      <c r="F109" s="73"/>
      <c r="G109" s="73"/>
      <c r="H109" s="73"/>
      <c r="I109" s="73"/>
      <c r="J109" s="73"/>
      <c r="K109" s="73"/>
      <c r="L109" s="73"/>
      <c r="M109" s="73"/>
      <c r="N109" s="73"/>
    </row>
    <row r="110" spans="1:14" ht="15.75" x14ac:dyDescent="0.25">
      <c r="A110" s="44"/>
      <c r="B110" s="44"/>
      <c r="C110" s="13"/>
      <c r="D110" s="75"/>
      <c r="E110" s="73"/>
      <c r="F110" s="73"/>
      <c r="G110" s="73"/>
      <c r="H110" s="73"/>
      <c r="I110" s="73"/>
      <c r="J110" s="73"/>
      <c r="K110" s="73"/>
      <c r="L110" s="73"/>
      <c r="M110" s="73"/>
      <c r="N110" s="73"/>
    </row>
    <row r="111" spans="1:14" ht="15.75" x14ac:dyDescent="0.25">
      <c r="B111" s="44"/>
      <c r="C111" s="76">
        <v>2250000</v>
      </c>
      <c r="D111" s="44"/>
      <c r="E111" s="166"/>
      <c r="F111" s="166"/>
      <c r="G111" s="73"/>
      <c r="H111" s="73"/>
      <c r="I111" s="73"/>
      <c r="J111" s="73"/>
      <c r="K111" s="73"/>
      <c r="L111" s="73"/>
      <c r="M111" s="73"/>
      <c r="N111" s="73"/>
    </row>
    <row r="112" spans="1:14" ht="15.75" x14ac:dyDescent="0.25">
      <c r="A112" s="44"/>
      <c r="B112" s="189" t="s">
        <v>109</v>
      </c>
      <c r="C112" s="135"/>
      <c r="D112" s="188"/>
      <c r="E112" s="190"/>
      <c r="F112" s="191"/>
      <c r="G112" s="73"/>
      <c r="H112" s="73"/>
      <c r="I112" s="73"/>
      <c r="J112" s="73"/>
      <c r="K112" s="73"/>
      <c r="L112" s="73"/>
      <c r="M112" s="73"/>
      <c r="N112" s="73"/>
    </row>
    <row r="113" spans="1:14" ht="15.75" x14ac:dyDescent="0.25">
      <c r="A113" s="79" t="s">
        <v>6</v>
      </c>
      <c r="B113" s="192" t="s">
        <v>110</v>
      </c>
      <c r="C113" s="156"/>
      <c r="D113" s="188" t="s">
        <v>15</v>
      </c>
      <c r="E113" s="193"/>
      <c r="F113" s="168" t="s">
        <v>111</v>
      </c>
      <c r="G113" s="159"/>
      <c r="H113" s="34">
        <f t="shared" ref="H113:H119" ca="1" si="37">TODAY()</f>
        <v>44331</v>
      </c>
      <c r="I113" s="331">
        <v>44165</v>
      </c>
      <c r="J113" s="34" t="str">
        <f t="shared" ref="J113:J118" ca="1" si="38">DATEDIF(I113,H113,"y") &amp;" years,"&amp;DATEDIF(I113,H113,"ym") &amp;" months," &amp;DATEDIF(I113,H113,"md") &amp;" days"</f>
        <v>0 years,5 months,15 days</v>
      </c>
      <c r="K113" s="301">
        <v>44167</v>
      </c>
      <c r="L113" s="34" t="str">
        <f t="shared" ref="L113:L118" ca="1" si="39">DATEDIF(K113,H113,"y") &amp;" years,"&amp;DATEDIF(K113,H113,"ym") &amp;" months," &amp;DATEDIF(K113,H113,"md") &amp;" days"</f>
        <v>0 years,5 months,13 days</v>
      </c>
      <c r="M113" s="314">
        <v>44167</v>
      </c>
      <c r="N113" s="34" t="str">
        <f t="shared" ref="N113:N118" ca="1" si="40">DATEDIF(M113,H113,"y") &amp;" years,"&amp;DATEDIF(M113,H113,"ym") &amp;" months," &amp;DATEDIF(M113,H113,"md") &amp;" days"</f>
        <v>0 years,5 months,13 days</v>
      </c>
    </row>
    <row r="114" spans="1:14" ht="15.75" x14ac:dyDescent="0.25">
      <c r="A114" s="194" t="s">
        <v>11</v>
      </c>
      <c r="B114" s="35" t="s">
        <v>112</v>
      </c>
      <c r="C114" s="156"/>
      <c r="D114" s="75" t="s">
        <v>113</v>
      </c>
      <c r="E114" s="157"/>
      <c r="F114" s="168" t="s">
        <v>111</v>
      </c>
      <c r="G114" s="159"/>
      <c r="H114" s="34">
        <f t="shared" ca="1" si="37"/>
        <v>44331</v>
      </c>
      <c r="I114" s="331">
        <v>43718</v>
      </c>
      <c r="J114" s="34" t="str">
        <f t="shared" ca="1" si="38"/>
        <v>1 years,8 months,5 days</v>
      </c>
      <c r="K114" s="301">
        <v>43718</v>
      </c>
      <c r="L114" s="34" t="str">
        <f t="shared" ca="1" si="39"/>
        <v>1 years,8 months,5 days</v>
      </c>
      <c r="M114" s="332">
        <v>44213</v>
      </c>
      <c r="N114" s="34" t="str">
        <f t="shared" ca="1" si="40"/>
        <v>0 years,3 months,28 days</v>
      </c>
    </row>
    <row r="115" spans="1:14" ht="15.75" x14ac:dyDescent="0.25">
      <c r="A115" s="194" t="s">
        <v>11</v>
      </c>
      <c r="B115" s="217" t="s">
        <v>114</v>
      </c>
      <c r="C115" s="135"/>
      <c r="D115" s="159" t="s">
        <v>15</v>
      </c>
      <c r="E115" s="64"/>
      <c r="F115" s="168" t="s">
        <v>111</v>
      </c>
      <c r="G115" s="39"/>
      <c r="H115" s="34">
        <f t="shared" ca="1" si="37"/>
        <v>44331</v>
      </c>
      <c r="I115" s="333">
        <v>44140</v>
      </c>
      <c r="J115" s="34" t="str">
        <f t="shared" ca="1" si="38"/>
        <v>0 years,6 months,10 days</v>
      </c>
      <c r="K115" s="301">
        <v>44140</v>
      </c>
      <c r="L115" s="34" t="str">
        <f t="shared" ca="1" si="39"/>
        <v>0 years,6 months,10 days</v>
      </c>
      <c r="M115" s="332">
        <v>44167</v>
      </c>
      <c r="N115" s="34" t="str">
        <f t="shared" ca="1" si="40"/>
        <v>0 years,5 months,13 days</v>
      </c>
    </row>
    <row r="116" spans="1:14" ht="15.75" x14ac:dyDescent="0.25">
      <c r="A116" s="79" t="s">
        <v>11</v>
      </c>
      <c r="B116" s="28" t="s">
        <v>115</v>
      </c>
      <c r="C116" s="135"/>
      <c r="D116" s="159" t="s">
        <v>15</v>
      </c>
      <c r="E116" s="64"/>
      <c r="F116" s="74" t="s">
        <v>111</v>
      </c>
      <c r="G116" s="39"/>
      <c r="H116" s="34">
        <f t="shared" ca="1" si="37"/>
        <v>44331</v>
      </c>
      <c r="I116" s="333">
        <v>44263</v>
      </c>
      <c r="J116" s="34" t="str">
        <f t="shared" ca="1" si="38"/>
        <v>0 years,2 months,7 days</v>
      </c>
      <c r="K116" s="301">
        <v>44263</v>
      </c>
      <c r="L116" s="34" t="str">
        <f t="shared" ca="1" si="39"/>
        <v>0 years,2 months,7 days</v>
      </c>
      <c r="M116" s="302">
        <v>44263</v>
      </c>
      <c r="N116" s="34" t="str">
        <f t="shared" ca="1" si="40"/>
        <v>0 years,2 months,7 days</v>
      </c>
    </row>
    <row r="117" spans="1:14" ht="15.75" x14ac:dyDescent="0.25">
      <c r="A117" s="79" t="s">
        <v>11</v>
      </c>
      <c r="B117" s="28" t="s">
        <v>116</v>
      </c>
      <c r="C117" s="135"/>
      <c r="D117" s="159" t="s">
        <v>25</v>
      </c>
      <c r="E117" s="113"/>
      <c r="F117" s="74" t="s">
        <v>111</v>
      </c>
      <c r="G117" s="36"/>
      <c r="H117" s="34">
        <f t="shared" ca="1" si="37"/>
        <v>44331</v>
      </c>
      <c r="I117" s="300">
        <v>44230</v>
      </c>
      <c r="J117" s="34" t="str">
        <f t="shared" ca="1" si="38"/>
        <v>0 years,3 months,12 days</v>
      </c>
      <c r="K117" s="301">
        <v>44230</v>
      </c>
      <c r="L117" s="34" t="str">
        <f t="shared" ca="1" si="39"/>
        <v>0 years,3 months,12 days</v>
      </c>
      <c r="M117" s="302">
        <v>44230</v>
      </c>
      <c r="N117" s="34" t="str">
        <f t="shared" ca="1" si="40"/>
        <v>0 years,3 months,12 days</v>
      </c>
    </row>
    <row r="118" spans="1:14" ht="15.75" x14ac:dyDescent="0.25">
      <c r="A118" s="29" t="s">
        <v>11</v>
      </c>
      <c r="B118" s="35" t="s">
        <v>117</v>
      </c>
      <c r="C118" s="135"/>
      <c r="D118" s="39" t="s">
        <v>13</v>
      </c>
      <c r="E118" s="68"/>
      <c r="F118" s="85"/>
      <c r="G118" s="42"/>
      <c r="H118" s="34">
        <f t="shared" ca="1" si="37"/>
        <v>44331</v>
      </c>
      <c r="I118" s="304">
        <v>43774</v>
      </c>
      <c r="J118" s="34" t="str">
        <f t="shared" ca="1" si="38"/>
        <v>1 years,6 months,10 days</v>
      </c>
      <c r="K118" s="313">
        <v>44171</v>
      </c>
      <c r="L118" s="34" t="str">
        <f t="shared" ca="1" si="39"/>
        <v>0 years,5 months,9 days</v>
      </c>
      <c r="M118" s="314">
        <v>44171</v>
      </c>
      <c r="N118" s="34" t="str">
        <f t="shared" ca="1" si="40"/>
        <v>0 years,5 months,9 days</v>
      </c>
    </row>
    <row r="119" spans="1:14" ht="15.75" x14ac:dyDescent="0.25">
      <c r="A119" s="29" t="s">
        <v>19</v>
      </c>
      <c r="B119" s="35" t="s">
        <v>244</v>
      </c>
      <c r="C119" s="105"/>
      <c r="D119" s="36"/>
      <c r="E119" s="133"/>
      <c r="F119" s="134"/>
      <c r="G119" s="99"/>
      <c r="H119" s="34">
        <f t="shared" ca="1" si="37"/>
        <v>44331</v>
      </c>
      <c r="I119" s="255"/>
      <c r="J119" s="34"/>
      <c r="K119" s="265"/>
      <c r="L119" s="34"/>
      <c r="M119" s="283"/>
      <c r="N119" s="34"/>
    </row>
    <row r="120" spans="1:14" ht="15.75" x14ac:dyDescent="0.25">
      <c r="A120" s="44"/>
      <c r="B120" s="44"/>
      <c r="C120" s="71"/>
      <c r="D120" s="145"/>
      <c r="E120" s="195"/>
      <c r="F120" s="196"/>
      <c r="G120" s="239"/>
      <c r="H120" s="344"/>
      <c r="I120" s="344"/>
      <c r="J120" s="345"/>
      <c r="K120" s="346"/>
      <c r="L120" s="345"/>
      <c r="M120" s="347"/>
      <c r="N120" s="344"/>
    </row>
    <row r="121" spans="1:14" ht="15.75" x14ac:dyDescent="0.25">
      <c r="A121" s="44"/>
      <c r="B121" s="44"/>
      <c r="C121" s="71"/>
      <c r="D121" s="145"/>
      <c r="E121" s="195"/>
      <c r="F121" s="196"/>
      <c r="G121" s="13"/>
      <c r="H121" s="13"/>
      <c r="I121" s="13"/>
      <c r="J121" s="197"/>
      <c r="K121" s="13"/>
      <c r="L121" s="197"/>
      <c r="M121" s="13"/>
      <c r="N121" s="239"/>
    </row>
    <row r="122" spans="1:14" ht="15.75" x14ac:dyDescent="0.25">
      <c r="A122" s="13"/>
      <c r="B122" s="44"/>
      <c r="C122" s="76">
        <v>3175200</v>
      </c>
      <c r="D122" s="75"/>
      <c r="E122" s="198"/>
      <c r="F122" s="196"/>
      <c r="G122" s="13"/>
      <c r="H122" s="13"/>
      <c r="I122" s="13"/>
      <c r="J122" s="75"/>
      <c r="K122" s="13"/>
      <c r="L122" s="75"/>
      <c r="M122" s="13"/>
      <c r="N122" s="75"/>
    </row>
    <row r="123" spans="1:14" ht="15.75" x14ac:dyDescent="0.25">
      <c r="A123" s="13"/>
      <c r="B123" s="132" t="s">
        <v>118</v>
      </c>
      <c r="C123" s="172"/>
      <c r="D123" s="99"/>
      <c r="E123" s="62" t="s">
        <v>26</v>
      </c>
      <c r="F123" s="85"/>
      <c r="G123" s="60"/>
      <c r="H123" s="60"/>
      <c r="I123" s="252"/>
      <c r="J123" s="60"/>
      <c r="K123" s="270"/>
      <c r="L123" s="60"/>
      <c r="M123" s="288"/>
      <c r="N123" s="60"/>
    </row>
    <row r="124" spans="1:14" ht="15.75" x14ac:dyDescent="0.25">
      <c r="A124" s="29" t="s">
        <v>6</v>
      </c>
      <c r="B124" s="28" t="s">
        <v>119</v>
      </c>
      <c r="C124" s="172"/>
      <c r="D124" s="123" t="s">
        <v>13</v>
      </c>
      <c r="E124" s="62" t="s">
        <v>26</v>
      </c>
      <c r="F124" s="199" t="s">
        <v>28</v>
      </c>
      <c r="G124" s="153"/>
      <c r="H124" s="34">
        <f t="shared" ref="H124:H129" ca="1" si="41">TODAY()</f>
        <v>44331</v>
      </c>
      <c r="I124" s="334">
        <v>41129</v>
      </c>
      <c r="J124" s="34" t="str">
        <f t="shared" ref="J124:J129" ca="1" si="42">DATEDIF(I124,H124,"y") &amp;" years,"&amp;DATEDIF(I124,H124,"ym") &amp;" months," &amp;DATEDIF(I124,H124,"md") &amp;" days"</f>
        <v>8 years,9 months,7 days</v>
      </c>
      <c r="K124" s="335">
        <v>43737</v>
      </c>
      <c r="L124" s="34" t="str">
        <f t="shared" ref="L124:L129" ca="1" si="43">DATEDIF(K124,H124,"y") &amp;" years,"&amp;DATEDIF(K124,H124,"ym") &amp;" months," &amp;DATEDIF(K124,H124,"md") &amp;" days"</f>
        <v>1 years,7 months,16 days</v>
      </c>
      <c r="M124" s="336">
        <v>44059</v>
      </c>
      <c r="N124" s="34" t="str">
        <f t="shared" ref="N124:N129" ca="1" si="44">DATEDIF(M124,H124,"y") &amp;" years,"&amp;DATEDIF(M124,H124,"ym") &amp;" months," &amp;DATEDIF(M124,H124,"md") &amp;" days"</f>
        <v>0 years,8 months,29 days</v>
      </c>
    </row>
    <row r="125" spans="1:14" ht="15.75" x14ac:dyDescent="0.25">
      <c r="A125" s="29" t="s">
        <v>11</v>
      </c>
      <c r="B125" s="56" t="s">
        <v>120</v>
      </c>
      <c r="C125" s="172"/>
      <c r="D125" s="149" t="s">
        <v>13</v>
      </c>
      <c r="E125" s="62" t="s">
        <v>26</v>
      </c>
      <c r="F125" s="200" t="s">
        <v>28</v>
      </c>
      <c r="G125" s="201"/>
      <c r="H125" s="34">
        <f t="shared" ca="1" si="41"/>
        <v>44331</v>
      </c>
      <c r="I125" s="334">
        <v>42439</v>
      </c>
      <c r="J125" s="34" t="str">
        <f t="shared" ca="1" si="42"/>
        <v>5 years,2 months,5 days</v>
      </c>
      <c r="K125" s="335">
        <v>43956</v>
      </c>
      <c r="L125" s="34" t="str">
        <f t="shared" ca="1" si="43"/>
        <v>1 years,0 months,10 days</v>
      </c>
      <c r="M125" s="336">
        <v>43849</v>
      </c>
      <c r="N125" s="34" t="str">
        <f t="shared" ca="1" si="44"/>
        <v>1 years,3 months,26 days</v>
      </c>
    </row>
    <row r="126" spans="1:14" ht="15.75" x14ac:dyDescent="0.25">
      <c r="A126" s="29" t="s">
        <v>11</v>
      </c>
      <c r="B126" s="28" t="s">
        <v>121</v>
      </c>
      <c r="C126" s="135"/>
      <c r="D126" s="149" t="s">
        <v>95</v>
      </c>
      <c r="E126" s="62" t="s">
        <v>26</v>
      </c>
      <c r="F126" s="202" t="s">
        <v>122</v>
      </c>
      <c r="G126" s="153"/>
      <c r="H126" s="34">
        <f t="shared" ca="1" si="41"/>
        <v>44331</v>
      </c>
      <c r="I126" s="334">
        <v>44172</v>
      </c>
      <c r="J126" s="34" t="str">
        <f t="shared" ca="1" si="42"/>
        <v>0 years,5 months,8 days</v>
      </c>
      <c r="K126" s="335">
        <v>44172</v>
      </c>
      <c r="L126" s="34" t="str">
        <f t="shared" ca="1" si="43"/>
        <v>0 years,5 months,8 days</v>
      </c>
      <c r="M126" s="336">
        <v>44262</v>
      </c>
      <c r="N126" s="34" t="str">
        <f t="shared" ca="1" si="44"/>
        <v>0 years,2 months,8 days</v>
      </c>
    </row>
    <row r="127" spans="1:14" ht="15.75" x14ac:dyDescent="0.25">
      <c r="A127" s="29" t="s">
        <v>11</v>
      </c>
      <c r="B127" s="28" t="s">
        <v>200</v>
      </c>
      <c r="C127" s="135"/>
      <c r="D127" s="149" t="s">
        <v>13</v>
      </c>
      <c r="E127" s="62" t="s">
        <v>26</v>
      </c>
      <c r="F127" s="200" t="s">
        <v>28</v>
      </c>
      <c r="G127" s="39"/>
      <c r="H127" s="34">
        <f t="shared" ca="1" si="41"/>
        <v>44331</v>
      </c>
      <c r="I127" s="337">
        <v>43584</v>
      </c>
      <c r="J127" s="34" t="str">
        <f t="shared" ca="1" si="42"/>
        <v>2 years,0 months,16 days</v>
      </c>
      <c r="K127" s="335">
        <v>43695</v>
      </c>
      <c r="L127" s="34" t="str">
        <f t="shared" ca="1" si="43"/>
        <v>1 years,8 months,27 days</v>
      </c>
      <c r="M127" s="302">
        <v>44164</v>
      </c>
      <c r="N127" s="34" t="str">
        <f t="shared" ca="1" si="44"/>
        <v>0 years,5 months,16 days</v>
      </c>
    </row>
    <row r="128" spans="1:14" ht="15.75" x14ac:dyDescent="0.25">
      <c r="A128" s="29" t="s">
        <v>19</v>
      </c>
      <c r="B128" s="28" t="s">
        <v>123</v>
      </c>
      <c r="C128" s="135"/>
      <c r="D128" s="53"/>
      <c r="E128" s="68"/>
      <c r="F128" s="203" t="s">
        <v>124</v>
      </c>
      <c r="G128" s="36"/>
      <c r="H128" s="34">
        <f t="shared" ca="1" si="41"/>
        <v>44331</v>
      </c>
      <c r="I128" s="300">
        <v>43234</v>
      </c>
      <c r="J128" s="34" t="str">
        <f t="shared" ca="1" si="42"/>
        <v>3 years,0 months,1 days</v>
      </c>
      <c r="K128" s="335">
        <v>43415</v>
      </c>
      <c r="L128" s="34" t="str">
        <f t="shared" ca="1" si="43"/>
        <v>2 years,6 months,4 days</v>
      </c>
      <c r="M128" s="302">
        <v>43415</v>
      </c>
      <c r="N128" s="34" t="str">
        <f t="shared" ca="1" si="44"/>
        <v>2 years,6 months,4 days</v>
      </c>
    </row>
    <row r="129" spans="1:15" ht="15.75" x14ac:dyDescent="0.25">
      <c r="A129" s="29" t="s">
        <v>22</v>
      </c>
      <c r="B129" s="41"/>
      <c r="C129" s="135"/>
      <c r="D129" s="53"/>
      <c r="E129" s="68"/>
      <c r="F129" s="204" t="s">
        <v>125</v>
      </c>
      <c r="G129" s="42"/>
      <c r="H129" s="34">
        <f t="shared" ca="1" si="41"/>
        <v>44331</v>
      </c>
      <c r="I129" s="304">
        <v>43808</v>
      </c>
      <c r="J129" s="34" t="str">
        <f t="shared" ca="1" si="42"/>
        <v>1 years,5 months,6 days</v>
      </c>
      <c r="K129" s="313">
        <v>44031</v>
      </c>
      <c r="L129" s="34" t="str">
        <f t="shared" ca="1" si="43"/>
        <v>0 years,9 months,26 days</v>
      </c>
      <c r="M129" s="314">
        <v>43808</v>
      </c>
      <c r="N129" s="34" t="str">
        <f t="shared" ca="1" si="44"/>
        <v>1 years,5 months,6 days</v>
      </c>
    </row>
    <row r="130" spans="1:15" ht="15.75" x14ac:dyDescent="0.25">
      <c r="A130" s="13"/>
      <c r="B130" s="13"/>
      <c r="C130" s="205"/>
      <c r="D130" s="75"/>
      <c r="E130" s="73"/>
      <c r="F130" s="74"/>
      <c r="G130" s="75"/>
      <c r="H130" s="75"/>
      <c r="I130" s="13"/>
      <c r="J130" s="75"/>
      <c r="K130" s="13"/>
      <c r="L130" s="75"/>
      <c r="M130" s="13"/>
      <c r="N130" s="75"/>
    </row>
    <row r="131" spans="1:15" ht="15.75" x14ac:dyDescent="0.25">
      <c r="A131" s="13"/>
      <c r="B131" s="13"/>
      <c r="C131" s="71"/>
      <c r="D131" s="75"/>
      <c r="E131" s="167"/>
      <c r="F131" s="74"/>
      <c r="G131" s="169"/>
      <c r="H131" s="169"/>
      <c r="I131" s="13"/>
      <c r="J131" s="169"/>
      <c r="K131" s="13"/>
      <c r="L131" s="169"/>
      <c r="M131" s="13"/>
      <c r="N131" s="169"/>
    </row>
    <row r="132" spans="1:15" ht="15.75" x14ac:dyDescent="0.25">
      <c r="A132" s="13"/>
      <c r="B132" s="13"/>
      <c r="C132" s="51">
        <v>2800000</v>
      </c>
      <c r="D132" s="75"/>
      <c r="E132" s="73"/>
      <c r="F132" s="74"/>
      <c r="G132" s="75"/>
      <c r="H132" s="75"/>
      <c r="I132" s="13"/>
      <c r="J132" s="75"/>
      <c r="K132" s="13"/>
      <c r="L132" s="75"/>
      <c r="M132" s="13"/>
      <c r="N132" s="75"/>
    </row>
    <row r="133" spans="1:15" ht="15.75" x14ac:dyDescent="0.25">
      <c r="A133" s="13"/>
      <c r="B133" s="184" t="s">
        <v>126</v>
      </c>
      <c r="C133" s="135"/>
      <c r="D133" s="99"/>
      <c r="E133" s="133"/>
      <c r="F133" s="134"/>
      <c r="G133" s="99"/>
      <c r="H133" s="99"/>
      <c r="I133" s="255"/>
      <c r="J133" s="99"/>
      <c r="K133" s="265"/>
      <c r="L133" s="99"/>
      <c r="M133" s="283"/>
      <c r="N133" s="99"/>
    </row>
    <row r="134" spans="1:15" ht="15.75" x14ac:dyDescent="0.25">
      <c r="A134" s="29" t="s">
        <v>51</v>
      </c>
      <c r="B134" s="83" t="s">
        <v>127</v>
      </c>
      <c r="C134" s="105"/>
      <c r="D134" s="188" t="s">
        <v>8</v>
      </c>
      <c r="E134" s="190" t="s">
        <v>43</v>
      </c>
      <c r="F134" s="191" t="s">
        <v>10</v>
      </c>
      <c r="G134" s="188"/>
      <c r="H134" s="34">
        <f t="shared" ref="H134:H139" ca="1" si="45">TODAY()</f>
        <v>44331</v>
      </c>
      <c r="I134" s="304">
        <v>43843</v>
      </c>
      <c r="J134" s="34" t="str">
        <f t="shared" ref="J134:J139" ca="1" si="46">DATEDIF(I134,H134,"y") &amp;" years,"&amp;DATEDIF(I134,H134,"ym") &amp;" months," &amp;DATEDIF(I134,H134,"md") &amp;" days"</f>
        <v>1 years,4 months,2 days</v>
      </c>
      <c r="K134" s="313">
        <v>43843</v>
      </c>
      <c r="L134" s="34" t="str">
        <f t="shared" ref="L134:L139" ca="1" si="47">DATEDIF(K134,H134,"y") &amp;" years,"&amp;DATEDIF(K134,H134,"ym") &amp;" months," &amp;DATEDIF(K134,H134,"md") &amp;" days"</f>
        <v>1 years,4 months,2 days</v>
      </c>
      <c r="M134" s="314">
        <v>43975</v>
      </c>
      <c r="N134" s="34" t="str">
        <f t="shared" ref="N134:N139" ca="1" si="48">DATEDIF(M134,H134,"y") &amp;" years,"&amp;DATEDIF(M134,H134,"ym") &amp;" months," &amp;DATEDIF(M134,H134,"md") &amp;" days"</f>
        <v>0 years,11 months,21 days</v>
      </c>
    </row>
    <row r="135" spans="1:15" ht="15.75" x14ac:dyDescent="0.25">
      <c r="A135" s="29" t="s">
        <v>128</v>
      </c>
      <c r="B135" s="56"/>
      <c r="C135" s="135"/>
      <c r="D135" s="188"/>
      <c r="E135" s="190" t="s">
        <v>43</v>
      </c>
      <c r="F135" s="191" t="s">
        <v>100</v>
      </c>
      <c r="G135" s="188"/>
      <c r="H135" s="34">
        <f t="shared" ca="1" si="45"/>
        <v>44331</v>
      </c>
      <c r="I135" s="251"/>
      <c r="J135" s="34"/>
      <c r="K135" s="271"/>
      <c r="L135" s="34"/>
      <c r="M135" s="289"/>
      <c r="N135" s="34"/>
    </row>
    <row r="136" spans="1:15" ht="15.75" x14ac:dyDescent="0.25">
      <c r="A136" s="29" t="s">
        <v>128</v>
      </c>
      <c r="B136" s="65" t="s">
        <v>129</v>
      </c>
      <c r="C136" s="135"/>
      <c r="D136" s="188" t="s">
        <v>15</v>
      </c>
      <c r="E136" s="190" t="s">
        <v>43</v>
      </c>
      <c r="F136" s="191" t="s">
        <v>10</v>
      </c>
      <c r="G136" s="188"/>
      <c r="H136" s="34">
        <f t="shared" ca="1" si="45"/>
        <v>44331</v>
      </c>
      <c r="I136" s="304">
        <v>43150</v>
      </c>
      <c r="J136" s="34" t="str">
        <f t="shared" ca="1" si="46"/>
        <v>3 years,2 months,26 days</v>
      </c>
      <c r="K136" s="313">
        <v>43569</v>
      </c>
      <c r="L136" s="34" t="str">
        <f t="shared" ca="1" si="47"/>
        <v>2 years,1 months,1 days</v>
      </c>
      <c r="M136" s="314">
        <v>43569</v>
      </c>
      <c r="N136" s="34" t="str">
        <f t="shared" ca="1" si="48"/>
        <v>2 years,1 months,1 days</v>
      </c>
    </row>
    <row r="137" spans="1:15" ht="15.75" x14ac:dyDescent="0.25">
      <c r="A137" s="29" t="s">
        <v>128</v>
      </c>
      <c r="B137" s="28" t="s">
        <v>130</v>
      </c>
      <c r="C137" s="135"/>
      <c r="D137" s="188" t="s">
        <v>13</v>
      </c>
      <c r="E137" s="190" t="s">
        <v>43</v>
      </c>
      <c r="F137" s="191" t="s">
        <v>16</v>
      </c>
      <c r="G137" s="188"/>
      <c r="H137" s="34">
        <f t="shared" ca="1" si="45"/>
        <v>44331</v>
      </c>
      <c r="I137" s="304">
        <v>43654</v>
      </c>
      <c r="J137" s="34" t="str">
        <f t="shared" ca="1" si="46"/>
        <v>1 years,10 months,7 days</v>
      </c>
      <c r="K137" s="313">
        <v>43877</v>
      </c>
      <c r="L137" s="34" t="str">
        <f t="shared" ca="1" si="47"/>
        <v>1 years,2 months,29 days</v>
      </c>
      <c r="M137" s="314">
        <v>43877</v>
      </c>
      <c r="N137" s="34" t="str">
        <f t="shared" ca="1" si="48"/>
        <v>1 years,2 months,29 days</v>
      </c>
    </row>
    <row r="138" spans="1:15" ht="15.75" x14ac:dyDescent="0.25">
      <c r="A138" s="206" t="s">
        <v>19</v>
      </c>
      <c r="B138" s="354" t="s">
        <v>131</v>
      </c>
      <c r="C138" s="160"/>
      <c r="D138" s="53"/>
      <c r="E138" s="207" t="s">
        <v>43</v>
      </c>
      <c r="F138" s="208" t="s">
        <v>124</v>
      </c>
      <c r="G138" s="70"/>
      <c r="H138" s="34">
        <f t="shared" ca="1" si="45"/>
        <v>44331</v>
      </c>
      <c r="I138" s="333">
        <v>41870</v>
      </c>
      <c r="J138" s="34" t="str">
        <f t="shared" ca="1" si="46"/>
        <v>6 years,8 months,26 days</v>
      </c>
      <c r="K138" s="307">
        <v>44073</v>
      </c>
      <c r="L138" s="34" t="str">
        <f t="shared" ca="1" si="47"/>
        <v>0 years,8 months,15 days</v>
      </c>
      <c r="M138" s="308">
        <v>44073</v>
      </c>
      <c r="N138" s="34" t="str">
        <f t="shared" ca="1" si="48"/>
        <v>0 years,8 months,15 days</v>
      </c>
    </row>
    <row r="139" spans="1:15" ht="15.75" x14ac:dyDescent="0.25">
      <c r="A139" s="29" t="s">
        <v>132</v>
      </c>
      <c r="B139" s="20" t="s">
        <v>133</v>
      </c>
      <c r="C139" s="105"/>
      <c r="D139" s="53"/>
      <c r="E139" s="68"/>
      <c r="F139" s="85"/>
      <c r="G139" s="42"/>
      <c r="H139" s="34">
        <f t="shared" ca="1" si="45"/>
        <v>44331</v>
      </c>
      <c r="I139" s="304">
        <v>43992</v>
      </c>
      <c r="J139" s="34" t="str">
        <f t="shared" ca="1" si="46"/>
        <v>0 years,11 months,5 days</v>
      </c>
      <c r="K139" s="313">
        <v>44283</v>
      </c>
      <c r="L139" s="34" t="str">
        <f t="shared" ca="1" si="47"/>
        <v>0 years,1 months,17 days</v>
      </c>
      <c r="M139" s="314">
        <v>43992</v>
      </c>
      <c r="N139" s="34" t="str">
        <f t="shared" ca="1" si="48"/>
        <v>0 years,11 months,5 days</v>
      </c>
      <c r="O139" s="20"/>
    </row>
    <row r="140" spans="1:15" ht="15.75" x14ac:dyDescent="0.25">
      <c r="A140" s="44"/>
      <c r="B140" s="44"/>
      <c r="C140" s="71"/>
      <c r="D140" s="44"/>
      <c r="E140" s="166"/>
      <c r="F140" s="74"/>
      <c r="H140"/>
      <c r="I140" s="13"/>
      <c r="J140"/>
      <c r="K140" s="13"/>
      <c r="L140" s="13"/>
      <c r="M140" s="13"/>
      <c r="N140" s="13"/>
    </row>
    <row r="141" spans="1:15" ht="15.75" x14ac:dyDescent="0.25">
      <c r="A141" s="44"/>
      <c r="B141" s="44"/>
      <c r="C141" s="51">
        <v>2550000</v>
      </c>
      <c r="D141" s="75"/>
      <c r="E141" s="73"/>
      <c r="F141" s="74"/>
      <c r="G141" s="75"/>
      <c r="H141" s="75"/>
      <c r="I141" s="13"/>
      <c r="J141" s="75"/>
      <c r="K141" s="13"/>
      <c r="L141" s="13"/>
      <c r="M141" s="13"/>
      <c r="N141" s="13"/>
    </row>
    <row r="142" spans="1:15" ht="15.75" x14ac:dyDescent="0.25">
      <c r="A142" s="44"/>
      <c r="B142" s="184" t="s">
        <v>134</v>
      </c>
      <c r="C142" s="135"/>
      <c r="D142" s="99"/>
      <c r="E142" s="190" t="s">
        <v>43</v>
      </c>
      <c r="F142" s="191"/>
      <c r="G142" s="188"/>
      <c r="H142" s="188"/>
      <c r="I142" s="251"/>
      <c r="J142" s="188"/>
      <c r="K142" s="271"/>
      <c r="L142" s="188"/>
      <c r="M142" s="289"/>
      <c r="N142" s="188"/>
    </row>
    <row r="143" spans="1:15" ht="15.75" x14ac:dyDescent="0.25">
      <c r="A143" s="79" t="s">
        <v>6</v>
      </c>
      <c r="B143" s="28" t="s">
        <v>241</v>
      </c>
      <c r="C143" s="105"/>
      <c r="D143" s="188" t="s">
        <v>18</v>
      </c>
      <c r="E143" s="73" t="s">
        <v>43</v>
      </c>
      <c r="F143" s="38" t="s">
        <v>100</v>
      </c>
      <c r="G143" s="169"/>
      <c r="H143" s="34">
        <f t="shared" ref="H143:H147" ca="1" si="49">TODAY()</f>
        <v>44331</v>
      </c>
      <c r="I143" s="300">
        <v>43348</v>
      </c>
      <c r="J143" s="34" t="str">
        <f ca="1">DATEDIF(I143,H143,"y") &amp;" years,"&amp;DATEDIF(I143,H143,"ym") &amp;" months," &amp;DATEDIF(I143,H143,"md") &amp;" days"</f>
        <v>2 years,8 months,10 days</v>
      </c>
      <c r="K143" s="313">
        <v>44171</v>
      </c>
      <c r="L143" s="34" t="str">
        <f ca="1">DATEDIF(K143,H143,"y") &amp;" years,"&amp;DATEDIF(K143,H143,"ym") &amp;" months," &amp;DATEDIF(K143,H143,"md") &amp;" days"</f>
        <v>0 years,5 months,9 days</v>
      </c>
      <c r="M143" s="338">
        <v>44003</v>
      </c>
      <c r="N143" s="34" t="str">
        <f ca="1">DATEDIF(M143,H143,"y") &amp;" years,"&amp;DATEDIF(M143,H143,"ym") &amp;" months," &amp;DATEDIF(M143,H143,"md") &amp;" days"</f>
        <v>0 years,10 months,24 days</v>
      </c>
    </row>
    <row r="144" spans="1:15" ht="15.75" x14ac:dyDescent="0.25">
      <c r="A144" s="79" t="s">
        <v>11</v>
      </c>
      <c r="B144" s="100" t="s">
        <v>182</v>
      </c>
      <c r="C144" s="135"/>
      <c r="D144" s="188" t="s">
        <v>15</v>
      </c>
      <c r="E144" s="190" t="s">
        <v>43</v>
      </c>
      <c r="F144" s="191" t="s">
        <v>10</v>
      </c>
      <c r="G144" s="188"/>
      <c r="H144" s="34">
        <f t="shared" ca="1" si="49"/>
        <v>44331</v>
      </c>
      <c r="I144" s="304"/>
      <c r="J144" s="34"/>
      <c r="K144" s="313"/>
      <c r="L144" s="34"/>
      <c r="M144" s="314"/>
      <c r="N144" s="34"/>
    </row>
    <row r="145" spans="1:15" ht="16.5" customHeight="1" x14ac:dyDescent="0.25">
      <c r="A145" s="79" t="s">
        <v>11</v>
      </c>
      <c r="B145" s="28" t="s">
        <v>135</v>
      </c>
      <c r="C145" s="135"/>
      <c r="D145" s="161" t="s">
        <v>136</v>
      </c>
      <c r="E145" s="64" t="s">
        <v>43</v>
      </c>
      <c r="F145" s="191"/>
      <c r="G145" s="39"/>
      <c r="H145" s="34">
        <f t="shared" ca="1" si="49"/>
        <v>44331</v>
      </c>
      <c r="I145" s="300">
        <v>43220</v>
      </c>
      <c r="J145" s="34" t="str">
        <f ca="1">DATEDIF(I145,H145,"y") &amp;" years,"&amp;DATEDIF(I145,H145,"ym") &amp;" months," &amp;DATEDIF(I145,H145,"md") &amp;" days"</f>
        <v>3 years,0 months,15 days</v>
      </c>
      <c r="K145" s="301">
        <v>43500</v>
      </c>
      <c r="L145" s="34" t="str">
        <f ca="1">DATEDIF(K145,H145,"y") &amp;" years,"&amp;DATEDIF(K145,H145,"ym") &amp;" months," &amp;DATEDIF(K145,H145,"md") &amp;" days"</f>
        <v>2 years,3 months,11 days</v>
      </c>
      <c r="M145" s="302">
        <v>44283</v>
      </c>
      <c r="N145" s="34" t="str">
        <f ca="1">DATEDIF(M145,H145,"y") &amp;" years,"&amp;DATEDIF(M145,H145,"ym") &amp;" months," &amp;DATEDIF(M145,H145,"md") &amp;" days"</f>
        <v>0 years,1 months,17 days</v>
      </c>
    </row>
    <row r="146" spans="1:15" ht="16.5" customHeight="1" x14ac:dyDescent="0.25">
      <c r="A146" s="79" t="s">
        <v>11</v>
      </c>
      <c r="B146" s="223"/>
      <c r="C146" s="135"/>
      <c r="D146" s="161"/>
      <c r="E146" s="64" t="s">
        <v>43</v>
      </c>
      <c r="F146" s="191"/>
      <c r="G146" s="39"/>
      <c r="H146" s="34">
        <f t="shared" ca="1" si="49"/>
        <v>44331</v>
      </c>
      <c r="I146" s="300">
        <v>43220</v>
      </c>
      <c r="J146" s="34" t="str">
        <f ca="1">DATEDIF(I146,H146,"y") &amp;" years,"&amp;DATEDIF(I146,H146,"ym") &amp;" months," &amp;DATEDIF(I146,H146,"md") &amp;" days"</f>
        <v>3 years,0 months,15 days</v>
      </c>
      <c r="K146" s="301">
        <v>43500</v>
      </c>
      <c r="L146" s="34" t="str">
        <f ca="1">DATEDIF(K146,H146,"y") &amp;" years,"&amp;DATEDIF(K146,H146,"ym") &amp;" months," &amp;DATEDIF(K146,H146,"md") &amp;" days"</f>
        <v>2 years,3 months,11 days</v>
      </c>
      <c r="M146" s="302">
        <v>44283</v>
      </c>
      <c r="N146" s="34" t="str">
        <f ca="1">DATEDIF(M146,H146,"y") &amp;" years,"&amp;DATEDIF(M146,H146,"ym") &amp;" months," &amp;DATEDIF(M146,H146,"md") &amp;" days"</f>
        <v>0 years,1 months,17 days</v>
      </c>
    </row>
    <row r="147" spans="1:15" ht="15.75" x14ac:dyDescent="0.25">
      <c r="A147" s="29" t="s">
        <v>19</v>
      </c>
      <c r="B147" s="35" t="s">
        <v>137</v>
      </c>
      <c r="C147" s="105"/>
      <c r="D147" s="141"/>
      <c r="E147" s="133" t="s">
        <v>43</v>
      </c>
      <c r="F147" s="85" t="s">
        <v>86</v>
      </c>
      <c r="G147" s="99"/>
      <c r="H147" s="34">
        <f t="shared" ca="1" si="49"/>
        <v>44331</v>
      </c>
      <c r="I147" s="300">
        <v>44083</v>
      </c>
      <c r="J147" s="34" t="str">
        <f ca="1">DATEDIF(I147,H147,"y") &amp;" years,"&amp;DATEDIF(I147,H147,"ym") &amp;" months," &amp;DATEDIF(I147,H147,"md") &amp;" days"</f>
        <v>0 years,8 months,6 days</v>
      </c>
      <c r="K147" s="313">
        <v>44255</v>
      </c>
      <c r="L147" s="34" t="str">
        <f ca="1">DATEDIF(K147,H147,"y") &amp;" years,"&amp;DATEDIF(K147,H147,"ym") &amp;" months," &amp;DATEDIF(K147,H147,"md") &amp;" days"</f>
        <v>0 years,2 months,17 days</v>
      </c>
      <c r="M147" s="338">
        <v>44083</v>
      </c>
      <c r="N147" s="34" t="str">
        <f ca="1">DATEDIF(M147,H147,"y") &amp;" years,"&amp;DATEDIF(M147,H147,"ym") &amp;" months," &amp;DATEDIF(M147,H147,"md") &amp;" days"</f>
        <v>0 years,8 months,6 days</v>
      </c>
    </row>
    <row r="148" spans="1:15" ht="15.75" x14ac:dyDescent="0.25">
      <c r="A148" s="29" t="s">
        <v>132</v>
      </c>
      <c r="B148" s="20" t="s">
        <v>232</v>
      </c>
      <c r="C148" s="105"/>
      <c r="D148" s="53"/>
      <c r="E148" s="68"/>
      <c r="F148" s="85"/>
      <c r="G148" s="42"/>
      <c r="H148" s="34"/>
      <c r="I148" s="304"/>
      <c r="J148" s="34" t="str">
        <f t="shared" ref="J148" si="50">DATEDIF(I148,H148,"y") &amp;" years,"&amp;DATEDIF(I148,H148,"ym") &amp;" months," &amp;DATEDIF(I148,H148,"md") &amp;" days"</f>
        <v>0 years,0 months,0 days</v>
      </c>
      <c r="K148" s="313">
        <v>44283</v>
      </c>
      <c r="L148" s="34" t="e">
        <f t="shared" ref="L148" si="51">DATEDIF(K148,H148,"y") &amp;" years,"&amp;DATEDIF(K148,H148,"ym") &amp;" months," &amp;DATEDIF(K148,H148,"md") &amp;" days"</f>
        <v>#NUM!</v>
      </c>
      <c r="M148" s="314">
        <v>43992</v>
      </c>
      <c r="N148" s="34" t="e">
        <f t="shared" ref="N148" si="52">DATEDIF(M148,H148,"y") &amp;" years,"&amp;DATEDIF(M148,H148,"ym") &amp;" months," &amp;DATEDIF(M148,H148,"md") &amp;" days"</f>
        <v>#NUM!</v>
      </c>
      <c r="O148" s="20"/>
    </row>
    <row r="149" spans="1:15" ht="15.75" x14ac:dyDescent="0.25">
      <c r="A149" s="89"/>
      <c r="B149" s="89"/>
      <c r="C149" s="71"/>
      <c r="D149" s="75"/>
      <c r="E149" s="73"/>
      <c r="F149" s="74"/>
      <c r="G149" s="75"/>
      <c r="H149" s="75"/>
      <c r="I149" s="13"/>
      <c r="J149" s="75"/>
      <c r="K149" s="13"/>
      <c r="L149" s="75"/>
      <c r="M149" s="13"/>
      <c r="N149" s="75"/>
    </row>
    <row r="150" spans="1:15" ht="15.75" x14ac:dyDescent="0.25">
      <c r="A150" s="21"/>
      <c r="B150" s="89"/>
      <c r="C150" s="51">
        <v>3459500</v>
      </c>
      <c r="D150" s="75"/>
      <c r="E150" s="73"/>
      <c r="F150" s="74"/>
      <c r="G150" s="75"/>
      <c r="H150" s="75"/>
      <c r="I150" s="13"/>
      <c r="J150" s="75"/>
      <c r="K150" s="13"/>
      <c r="L150" s="75"/>
      <c r="M150" s="13"/>
      <c r="N150" s="75"/>
    </row>
    <row r="151" spans="1:15" ht="15.75" x14ac:dyDescent="0.25">
      <c r="A151" s="21"/>
      <c r="C151" s="135"/>
      <c r="D151" s="99"/>
      <c r="E151" s="62"/>
      <c r="F151" s="59"/>
      <c r="G151" s="60"/>
      <c r="H151" s="60"/>
      <c r="I151" s="252"/>
      <c r="J151" s="60"/>
      <c r="K151" s="270"/>
      <c r="L151" s="60"/>
      <c r="M151" s="288"/>
      <c r="N151" s="90"/>
    </row>
    <row r="152" spans="1:15" ht="15.75" x14ac:dyDescent="0.25">
      <c r="A152" s="210"/>
      <c r="B152" s="184" t="s">
        <v>138</v>
      </c>
      <c r="C152" s="135"/>
      <c r="D152" s="124"/>
      <c r="E152" s="211"/>
      <c r="F152" s="212"/>
      <c r="G152" s="213"/>
      <c r="H152" s="213"/>
      <c r="I152" s="262"/>
      <c r="J152" s="213"/>
      <c r="K152" s="280"/>
      <c r="L152" s="213"/>
      <c r="M152" s="299"/>
      <c r="N152" s="213"/>
    </row>
    <row r="153" spans="1:15" ht="15.75" x14ac:dyDescent="0.25">
      <c r="A153" s="29" t="s">
        <v>6</v>
      </c>
      <c r="B153" s="28" t="s">
        <v>243</v>
      </c>
      <c r="C153" s="135"/>
      <c r="D153" s="57" t="s">
        <v>31</v>
      </c>
      <c r="E153" s="64"/>
      <c r="F153" s="59"/>
      <c r="G153" s="343"/>
      <c r="H153" s="34">
        <f t="shared" ref="H153:H160" ca="1" si="53">TODAY()</f>
        <v>44331</v>
      </c>
      <c r="I153" s="300">
        <v>41878</v>
      </c>
      <c r="J153" s="34" t="str">
        <f ca="1">DATEDIF(I153,H153,"y") &amp;" years,"&amp;DATEDIF(I153,H153,"ym") &amp;" months," &amp;DATEDIF(I153,H153,"md") &amp;" days"</f>
        <v>6 years,8 months,18 days</v>
      </c>
      <c r="K153" s="313">
        <v>42939</v>
      </c>
      <c r="L153" s="34" t="str">
        <f ca="1">DATEDIF(K153,H153,"y") &amp;" years,"&amp;DATEDIF(K153,H153,"ym") &amp;" months," &amp;DATEDIF(K153,H153,"md") &amp;" days"</f>
        <v>3 years,9 months,22 days</v>
      </c>
      <c r="M153" s="302">
        <v>41878</v>
      </c>
      <c r="N153" s="34" t="str">
        <f ca="1">DATEDIF(M153,H153,"y") &amp;" years,"&amp;DATEDIF(M153,H153,"ym") &amp;" months," &amp;DATEDIF(M153,H153,"md") &amp;" days"</f>
        <v>6 years,8 months,18 days</v>
      </c>
    </row>
    <row r="154" spans="1:15" ht="15.75" x14ac:dyDescent="0.25">
      <c r="A154" s="29" t="s">
        <v>11</v>
      </c>
      <c r="B154" s="28" t="s">
        <v>139</v>
      </c>
      <c r="C154" s="135"/>
      <c r="D154" s="215" t="s">
        <v>8</v>
      </c>
      <c r="E154" s="62"/>
      <c r="F154" s="33" t="s">
        <v>10</v>
      </c>
      <c r="G154" s="343"/>
      <c r="H154" s="34">
        <f t="shared" ca="1" si="53"/>
        <v>44331</v>
      </c>
      <c r="I154" s="304">
        <v>43409</v>
      </c>
      <c r="J154" s="34" t="str">
        <f t="shared" ref="J154:J160" ca="1" si="54">DATEDIF(I154,H154,"y") &amp;" years,"&amp;DATEDIF(I154,H154,"ym") &amp;" months," &amp;DATEDIF(I154,H154,"md") &amp;" days"</f>
        <v>2 years,6 months,10 days</v>
      </c>
      <c r="K154" s="301">
        <v>43513</v>
      </c>
      <c r="L154" s="34" t="str">
        <f t="shared" ref="L154:L160" ca="1" si="55">DATEDIF(K154,H154,"y") &amp;" years,"&amp;DATEDIF(K154,H154,"ym") &amp;" months," &amp;DATEDIF(K154,H154,"md") &amp;" days"</f>
        <v>2 years,2 months,28 days</v>
      </c>
      <c r="M154" s="305">
        <v>43513</v>
      </c>
      <c r="N154" s="34" t="str">
        <f t="shared" ref="N154:N160" ca="1" si="56">DATEDIF(M154,H154,"y") &amp;" years,"&amp;DATEDIF(M154,H154,"ym") &amp;" months," &amp;DATEDIF(M154,H154,"md") &amp;" days"</f>
        <v>2 years,2 months,28 days</v>
      </c>
    </row>
    <row r="155" spans="1:15" ht="15.75" x14ac:dyDescent="0.25">
      <c r="A155" s="29" t="s">
        <v>11</v>
      </c>
      <c r="B155" s="28" t="s">
        <v>140</v>
      </c>
      <c r="C155" s="135"/>
      <c r="D155" s="215" t="s">
        <v>18</v>
      </c>
      <c r="E155" s="133"/>
      <c r="F155" s="59" t="s">
        <v>141</v>
      </c>
      <c r="G155" s="343"/>
      <c r="H155" s="34">
        <f t="shared" ca="1" si="53"/>
        <v>44331</v>
      </c>
      <c r="I155" s="300">
        <v>43591</v>
      </c>
      <c r="J155" s="34" t="str">
        <f t="shared" ca="1" si="54"/>
        <v>2 years,0 months,9 days</v>
      </c>
      <c r="K155" s="313">
        <v>43591</v>
      </c>
      <c r="L155" s="34" t="str">
        <f t="shared" ca="1" si="55"/>
        <v>2 years,0 months,9 days</v>
      </c>
      <c r="M155" s="302">
        <v>44221</v>
      </c>
      <c r="N155" s="34" t="str">
        <f t="shared" ca="1" si="56"/>
        <v>0 years,3 months,20 days</v>
      </c>
    </row>
    <row r="156" spans="1:15" ht="15.75" x14ac:dyDescent="0.25">
      <c r="A156" s="29" t="s">
        <v>11</v>
      </c>
      <c r="B156" s="35" t="s">
        <v>142</v>
      </c>
      <c r="C156" s="216"/>
      <c r="D156" s="123" t="s">
        <v>143</v>
      </c>
      <c r="E156" s="62"/>
      <c r="F156" s="38"/>
      <c r="G156" s="343"/>
      <c r="H156" s="34">
        <f t="shared" ca="1" si="53"/>
        <v>44331</v>
      </c>
      <c r="I156" s="304">
        <v>42884</v>
      </c>
      <c r="J156" s="34" t="str">
        <f t="shared" ca="1" si="54"/>
        <v>3 years,11 months,16 days</v>
      </c>
      <c r="K156" s="301">
        <v>43625</v>
      </c>
      <c r="L156" s="34" t="str">
        <f t="shared" ca="1" si="55"/>
        <v>1 years,11 months,6 days</v>
      </c>
      <c r="M156" s="305">
        <v>42884</v>
      </c>
      <c r="N156" s="34" t="str">
        <f t="shared" ca="1" si="56"/>
        <v>3 years,11 months,16 days</v>
      </c>
    </row>
    <row r="157" spans="1:15" ht="15.75" x14ac:dyDescent="0.25">
      <c r="A157" s="84" t="s">
        <v>11</v>
      </c>
      <c r="B157" s="28" t="s">
        <v>144</v>
      </c>
      <c r="C157" s="105"/>
      <c r="D157" s="39" t="s">
        <v>145</v>
      </c>
      <c r="E157" s="32"/>
      <c r="F157" s="134"/>
      <c r="G157" s="343"/>
      <c r="H157" s="34">
        <f t="shared" ca="1" si="53"/>
        <v>44331</v>
      </c>
      <c r="I157" s="300">
        <v>43190</v>
      </c>
      <c r="J157" s="34" t="str">
        <f t="shared" ca="1" si="54"/>
        <v>3 years,1 months,14 days</v>
      </c>
      <c r="K157" s="313">
        <v>44017</v>
      </c>
      <c r="L157" s="34" t="str">
        <f t="shared" ca="1" si="55"/>
        <v>0 years,10 months,10 days</v>
      </c>
      <c r="M157" s="284">
        <v>43190</v>
      </c>
      <c r="N157" s="34" t="str">
        <f t="shared" ca="1" si="56"/>
        <v>3 years,1 months,14 days</v>
      </c>
    </row>
    <row r="158" spans="1:15" ht="15.75" x14ac:dyDescent="0.25">
      <c r="A158" s="29" t="s">
        <v>19</v>
      </c>
      <c r="B158" s="217" t="s">
        <v>146</v>
      </c>
      <c r="C158" s="105"/>
      <c r="D158" s="36"/>
      <c r="E158" s="133"/>
      <c r="F158" s="59" t="s">
        <v>10</v>
      </c>
      <c r="G158" s="343"/>
      <c r="H158" s="34">
        <f t="shared" ca="1" si="53"/>
        <v>44331</v>
      </c>
      <c r="I158" s="300">
        <v>43633</v>
      </c>
      <c r="J158" s="34" t="str">
        <f t="shared" ca="1" si="54"/>
        <v>1 years,10 months,28 days</v>
      </c>
      <c r="K158" s="313">
        <v>43633</v>
      </c>
      <c r="L158" s="34" t="str">
        <f t="shared" ca="1" si="55"/>
        <v>1 years,10 months,28 days</v>
      </c>
      <c r="M158" s="284">
        <v>43633</v>
      </c>
      <c r="N158" s="34" t="str">
        <f t="shared" ca="1" si="56"/>
        <v>1 years,10 months,28 days</v>
      </c>
    </row>
    <row r="159" spans="1:15" ht="15.75" x14ac:dyDescent="0.25">
      <c r="A159" s="29"/>
      <c r="B159" s="218" t="s">
        <v>236</v>
      </c>
      <c r="C159" s="105"/>
      <c r="D159" s="170"/>
      <c r="E159" s="62"/>
      <c r="F159" s="59" t="s">
        <v>28</v>
      </c>
      <c r="G159" s="343"/>
      <c r="H159" s="34">
        <f t="shared" ca="1" si="53"/>
        <v>44331</v>
      </c>
      <c r="I159" s="304">
        <v>43348</v>
      </c>
      <c r="J159" s="34" t="str">
        <f t="shared" ca="1" si="54"/>
        <v>2 years,8 months,10 days</v>
      </c>
      <c r="K159" s="301">
        <v>43586</v>
      </c>
      <c r="L159" s="34" t="str">
        <f t="shared" ca="1" si="55"/>
        <v>2 years,0 months,14 days</v>
      </c>
      <c r="M159" s="339">
        <v>43348</v>
      </c>
      <c r="N159" s="34" t="str">
        <f t="shared" ca="1" si="56"/>
        <v>2 years,8 months,10 days</v>
      </c>
    </row>
    <row r="160" spans="1:15" ht="15.75" x14ac:dyDescent="0.25">
      <c r="A160" s="214"/>
      <c r="B160" s="218" t="s">
        <v>233</v>
      </c>
      <c r="C160" s="105"/>
      <c r="D160" s="60"/>
      <c r="E160" s="32"/>
      <c r="F160" s="33"/>
      <c r="G160" s="343"/>
      <c r="H160" s="34">
        <f t="shared" ca="1" si="53"/>
        <v>44331</v>
      </c>
      <c r="I160" s="340">
        <v>41974</v>
      </c>
      <c r="J160" s="34" t="str">
        <f t="shared" ca="1" si="54"/>
        <v>6 years,5 months,14 days</v>
      </c>
      <c r="K160" s="341">
        <v>43163</v>
      </c>
      <c r="L160" s="34" t="str">
        <f t="shared" ca="1" si="55"/>
        <v>3 years,2 months,11 days</v>
      </c>
      <c r="M160" s="284">
        <v>41974</v>
      </c>
      <c r="N160" s="34" t="str">
        <f t="shared" ca="1" si="56"/>
        <v>6 years,5 months,14 days</v>
      </c>
    </row>
    <row r="161" spans="1:15" ht="15.75" x14ac:dyDescent="0.25">
      <c r="A161" s="44"/>
      <c r="B161" s="13"/>
      <c r="C161" s="219"/>
      <c r="D161" s="75"/>
      <c r="E161" s="220"/>
      <c r="F161" s="221"/>
      <c r="G161" s="13"/>
      <c r="H161" s="13"/>
      <c r="I161" s="13"/>
      <c r="J161" s="13"/>
      <c r="K161" s="13"/>
      <c r="L161" s="13"/>
      <c r="M161" s="13"/>
      <c r="N161" s="13"/>
    </row>
    <row r="162" spans="1:15" ht="15.75" x14ac:dyDescent="0.25">
      <c r="A162" s="89"/>
      <c r="B162" s="89"/>
      <c r="C162" s="89"/>
      <c r="D162" s="89"/>
      <c r="E162" s="107"/>
      <c r="F162" s="108"/>
      <c r="G162" s="89"/>
      <c r="H162" s="89"/>
      <c r="I162" s="89"/>
      <c r="J162" s="89"/>
      <c r="K162" s="13"/>
      <c r="L162" s="89"/>
      <c r="M162" s="13"/>
      <c r="N162" s="89"/>
      <c r="O162" s="89"/>
    </row>
    <row r="163" spans="1:15" ht="15.75" x14ac:dyDescent="0.25">
      <c r="A163" s="89"/>
      <c r="B163" s="89"/>
      <c r="C163" s="51">
        <v>3908300</v>
      </c>
      <c r="D163" s="89"/>
      <c r="E163" s="107"/>
      <c r="F163" s="108"/>
      <c r="G163" s="89"/>
      <c r="H163" s="89"/>
      <c r="I163" s="89"/>
      <c r="J163" s="89"/>
      <c r="K163" s="13"/>
      <c r="L163" s="89"/>
      <c r="M163" s="13"/>
      <c r="N163" s="89"/>
    </row>
    <row r="164" spans="1:15" ht="15.75" x14ac:dyDescent="0.25">
      <c r="A164" s="89"/>
      <c r="B164" s="184" t="s">
        <v>147</v>
      </c>
      <c r="C164" s="105"/>
      <c r="D164" s="99"/>
      <c r="E164" s="190"/>
      <c r="F164" s="191"/>
      <c r="G164" s="188"/>
      <c r="H164" s="34"/>
      <c r="I164" s="251"/>
      <c r="J164" s="34"/>
      <c r="K164" s="271"/>
      <c r="L164" s="188"/>
      <c r="M164" s="289"/>
      <c r="N164" s="240"/>
    </row>
    <row r="165" spans="1:15" ht="15.75" x14ac:dyDescent="0.25">
      <c r="A165" s="29" t="s">
        <v>6</v>
      </c>
      <c r="B165" s="35" t="s">
        <v>148</v>
      </c>
      <c r="C165" s="60"/>
      <c r="D165" s="104" t="s">
        <v>18</v>
      </c>
      <c r="E165" s="207" t="s">
        <v>9</v>
      </c>
      <c r="F165" s="222" t="s">
        <v>100</v>
      </c>
      <c r="G165" s="70"/>
      <c r="H165" s="34">
        <f t="shared" ref="H165:H171" ca="1" si="57">TODAY()</f>
        <v>44331</v>
      </c>
      <c r="I165" s="333">
        <v>42870</v>
      </c>
      <c r="J165" s="34" t="str">
        <f t="shared" ref="J165:J171" ca="1" si="58">DATEDIF(I165,H165,"y") &amp;" years,"&amp;DATEDIF(I165,H165,"ym") &amp;" months," &amp;DATEDIF(I165,H165,"md") &amp;" days"</f>
        <v>4 years,0 months,0 days</v>
      </c>
      <c r="K165" s="307">
        <v>42870</v>
      </c>
      <c r="L165" s="34" t="str">
        <f t="shared" ref="L165:L171" ca="1" si="59">DATEDIF(K165,H165,"y") &amp;" years,"&amp;DATEDIF(K165,H165,"ym") &amp;" months," &amp;DATEDIF(K165,H165,"md") &amp;" days"</f>
        <v>4 years,0 months,0 days</v>
      </c>
      <c r="M165" s="308">
        <v>43856</v>
      </c>
      <c r="N165" s="34" t="str">
        <f t="shared" ref="N165:N171" ca="1" si="60">DATEDIF(M165,H165,"y") &amp;" years,"&amp;DATEDIF(M165,H165,"ym") &amp;" months," &amp;DATEDIF(M165,H165,"md") &amp;" days"</f>
        <v>1 years,3 months,19 days</v>
      </c>
    </row>
    <row r="166" spans="1:15" ht="15.75" x14ac:dyDescent="0.25">
      <c r="A166" s="29" t="s">
        <v>11</v>
      </c>
      <c r="B166" s="65" t="s">
        <v>149</v>
      </c>
      <c r="C166" s="105"/>
      <c r="D166" s="60" t="s">
        <v>95</v>
      </c>
      <c r="E166" s="113" t="s">
        <v>9</v>
      </c>
      <c r="F166" s="43" t="s">
        <v>82</v>
      </c>
      <c r="G166" s="36"/>
      <c r="H166" s="34">
        <f t="shared" ca="1" si="57"/>
        <v>44331</v>
      </c>
      <c r="I166" s="300">
        <v>42115</v>
      </c>
      <c r="J166" s="34" t="str">
        <f t="shared" ca="1" si="58"/>
        <v>6 years,0 months,24 days</v>
      </c>
      <c r="K166" s="301">
        <v>44241</v>
      </c>
      <c r="L166" s="34" t="str">
        <f t="shared" ca="1" si="59"/>
        <v>0 years,3 months,1 days</v>
      </c>
      <c r="M166" s="302">
        <v>42115</v>
      </c>
      <c r="N166" s="34" t="str">
        <f t="shared" ca="1" si="60"/>
        <v>6 years,0 months,24 days</v>
      </c>
    </row>
    <row r="167" spans="1:15" ht="15.75" x14ac:dyDescent="0.25">
      <c r="A167" s="29" t="s">
        <v>11</v>
      </c>
      <c r="B167" s="65" t="s">
        <v>150</v>
      </c>
      <c r="C167" s="105"/>
      <c r="D167" s="188" t="s">
        <v>13</v>
      </c>
      <c r="E167" s="68" t="s">
        <v>9</v>
      </c>
      <c r="F167" s="85" t="s">
        <v>100</v>
      </c>
      <c r="G167" s="42"/>
      <c r="H167" s="34">
        <f t="shared" ca="1" si="57"/>
        <v>44331</v>
      </c>
      <c r="I167" s="304">
        <v>38422</v>
      </c>
      <c r="J167" s="34" t="str">
        <f t="shared" ca="1" si="58"/>
        <v>16 years,2 months,4 days</v>
      </c>
      <c r="K167" s="313">
        <v>39146</v>
      </c>
      <c r="L167" s="34" t="str">
        <f t="shared" ca="1" si="59"/>
        <v>14 years,2 months,10 days</v>
      </c>
      <c r="M167" s="314">
        <v>44073</v>
      </c>
      <c r="N167" s="34" t="str">
        <f t="shared" ca="1" si="60"/>
        <v>0 years,8 months,15 days</v>
      </c>
    </row>
    <row r="168" spans="1:15" ht="15.75" x14ac:dyDescent="0.25">
      <c r="A168" s="29" t="s">
        <v>11</v>
      </c>
      <c r="B168" s="65" t="s">
        <v>151</v>
      </c>
      <c r="C168" s="105"/>
      <c r="D168" s="188" t="s">
        <v>8</v>
      </c>
      <c r="E168" s="68" t="s">
        <v>9</v>
      </c>
      <c r="F168" s="85" t="s">
        <v>100</v>
      </c>
      <c r="G168" s="42"/>
      <c r="H168" s="34">
        <f t="shared" ca="1" si="57"/>
        <v>44331</v>
      </c>
      <c r="I168" s="304">
        <v>44165</v>
      </c>
      <c r="J168" s="34" t="str">
        <f t="shared" ca="1" si="58"/>
        <v>0 years,5 months,15 days</v>
      </c>
      <c r="K168" s="313">
        <v>44165</v>
      </c>
      <c r="L168" s="34" t="str">
        <f t="shared" ca="1" si="59"/>
        <v>0 years,5 months,15 days</v>
      </c>
      <c r="M168" s="314">
        <v>44234</v>
      </c>
      <c r="N168" s="34" t="str">
        <f t="shared" ca="1" si="60"/>
        <v>0 years,3 months,8 days</v>
      </c>
    </row>
    <row r="169" spans="1:15" ht="15.75" x14ac:dyDescent="0.25">
      <c r="A169" s="29" t="s">
        <v>11</v>
      </c>
      <c r="B169" s="65" t="s">
        <v>152</v>
      </c>
      <c r="C169" s="105"/>
      <c r="D169" s="63" t="s">
        <v>15</v>
      </c>
      <c r="E169" s="68" t="s">
        <v>9</v>
      </c>
      <c r="F169" s="85" t="s">
        <v>153</v>
      </c>
      <c r="G169" s="42"/>
      <c r="H169" s="34">
        <f t="shared" ca="1" si="57"/>
        <v>44331</v>
      </c>
      <c r="I169" s="304">
        <v>42402</v>
      </c>
      <c r="J169" s="34" t="str">
        <f t="shared" ca="1" si="58"/>
        <v>5 years,3 months,13 days</v>
      </c>
      <c r="K169" s="313">
        <v>43298</v>
      </c>
      <c r="L169" s="34" t="str">
        <f t="shared" ca="1" si="59"/>
        <v>2 years,9 months,28 days</v>
      </c>
      <c r="M169" s="314">
        <v>42402</v>
      </c>
      <c r="N169" s="34" t="str">
        <f t="shared" ca="1" si="60"/>
        <v>5 years,3 months,13 days</v>
      </c>
    </row>
    <row r="170" spans="1:15" ht="15.75" x14ac:dyDescent="0.25">
      <c r="A170" s="112" t="s">
        <v>11</v>
      </c>
      <c r="B170" s="223"/>
      <c r="C170" s="105"/>
      <c r="D170" s="63" t="s">
        <v>15</v>
      </c>
      <c r="E170" s="32" t="s">
        <v>9</v>
      </c>
      <c r="F170" s="38" t="s">
        <v>16</v>
      </c>
      <c r="G170" s="39"/>
      <c r="H170" s="34">
        <f t="shared" ca="1" si="57"/>
        <v>44331</v>
      </c>
      <c r="I170" s="300">
        <v>42772</v>
      </c>
      <c r="J170" s="34" t="str">
        <f t="shared" ca="1" si="58"/>
        <v>4 years,3 months,9 days</v>
      </c>
      <c r="K170" s="301">
        <v>43101</v>
      </c>
      <c r="L170" s="34" t="str">
        <f t="shared" ca="1" si="59"/>
        <v>3 years,4 months,14 days</v>
      </c>
      <c r="M170" s="302">
        <v>44297</v>
      </c>
      <c r="N170" s="34" t="str">
        <f t="shared" ca="1" si="60"/>
        <v>0 years,1 months,4 days</v>
      </c>
    </row>
    <row r="171" spans="1:15" ht="15.75" x14ac:dyDescent="0.25">
      <c r="A171" s="29" t="s">
        <v>19</v>
      </c>
      <c r="B171" s="65" t="s">
        <v>154</v>
      </c>
      <c r="C171" s="105"/>
      <c r="D171" s="23"/>
      <c r="E171" s="68" t="s">
        <v>9</v>
      </c>
      <c r="F171" s="85" t="s">
        <v>155</v>
      </c>
      <c r="G171" s="42"/>
      <c r="H171" s="34">
        <f t="shared" ca="1" si="57"/>
        <v>44331</v>
      </c>
      <c r="I171" s="304">
        <v>44073</v>
      </c>
      <c r="J171" s="34" t="str">
        <f t="shared" ca="1" si="58"/>
        <v>0 years,8 months,15 days</v>
      </c>
      <c r="K171" s="313">
        <v>44157</v>
      </c>
      <c r="L171" s="34" t="str">
        <f t="shared" ca="1" si="59"/>
        <v>0 years,5 months,23 days</v>
      </c>
      <c r="M171" s="314">
        <v>44073</v>
      </c>
      <c r="N171" s="34" t="str">
        <f t="shared" ca="1" si="60"/>
        <v>0 years,8 months,15 days</v>
      </c>
    </row>
    <row r="172" spans="1:15" ht="15.75" x14ac:dyDescent="0.25">
      <c r="C172" s="219"/>
      <c r="D172" s="169"/>
      <c r="E172" s="167"/>
      <c r="F172" s="168"/>
      <c r="G172" s="169"/>
      <c r="H172" s="342"/>
      <c r="I172" s="342"/>
      <c r="J172" s="342"/>
      <c r="K172" s="342"/>
      <c r="L172" s="342"/>
      <c r="M172" s="342"/>
      <c r="N172" s="342"/>
    </row>
    <row r="173" spans="1:15" ht="15.75" x14ac:dyDescent="0.25">
      <c r="C173" s="219"/>
      <c r="D173" s="169"/>
      <c r="E173" s="167"/>
      <c r="F173" s="168"/>
      <c r="G173" s="169"/>
      <c r="H173" s="342"/>
      <c r="I173" s="342"/>
      <c r="J173" s="342"/>
      <c r="K173" s="342"/>
      <c r="L173" s="342"/>
      <c r="M173" s="342"/>
      <c r="N173" s="342"/>
    </row>
    <row r="174" spans="1:15" ht="15.75" x14ac:dyDescent="0.25">
      <c r="A174" s="44"/>
      <c r="B174" s="224" t="s">
        <v>156</v>
      </c>
      <c r="C174" s="184" t="s">
        <v>157</v>
      </c>
      <c r="D174" s="224" t="s">
        <v>158</v>
      </c>
      <c r="E174" s="225" t="s">
        <v>159</v>
      </c>
      <c r="F174" s="226" t="s">
        <v>160</v>
      </c>
      <c r="G174" s="75"/>
      <c r="H174" s="224" t="s">
        <v>159</v>
      </c>
      <c r="I174" s="224" t="s">
        <v>160</v>
      </c>
      <c r="J174" s="163"/>
      <c r="K174" s="163"/>
      <c r="L174" s="163"/>
      <c r="M174" s="163"/>
      <c r="N174" s="163"/>
    </row>
    <row r="175" spans="1:15" ht="15.75" x14ac:dyDescent="0.25">
      <c r="A175" s="44"/>
      <c r="B175" s="227" t="s">
        <v>161</v>
      </c>
      <c r="C175" s="228"/>
      <c r="D175" s="228"/>
      <c r="E175" s="229"/>
      <c r="F175" s="230"/>
      <c r="H175" s="229"/>
      <c r="I175" s="230"/>
      <c r="K175" s="342"/>
      <c r="L175" s="342"/>
      <c r="M175" s="342"/>
      <c r="N175" s="342"/>
    </row>
    <row r="176" spans="1:15" ht="15.75" x14ac:dyDescent="0.25">
      <c r="A176" s="227" t="s">
        <v>162</v>
      </c>
      <c r="B176" s="228"/>
      <c r="C176" s="228"/>
      <c r="D176" s="228"/>
      <c r="E176" s="229"/>
      <c r="F176" s="230"/>
      <c r="H176" s="229"/>
      <c r="I176" s="230"/>
      <c r="K176" s="342"/>
      <c r="L176" s="342"/>
      <c r="M176" s="342"/>
      <c r="N176" s="342"/>
    </row>
    <row r="177" spans="1:14" ht="15.75" hidden="1" x14ac:dyDescent="0.25">
      <c r="A177" s="231" t="s">
        <v>163</v>
      </c>
      <c r="B177" s="20" t="s">
        <v>165</v>
      </c>
      <c r="C177" s="20" t="s">
        <v>25</v>
      </c>
      <c r="D177" s="83" t="s">
        <v>166</v>
      </c>
      <c r="E177" s="68" t="s">
        <v>167</v>
      </c>
      <c r="F177" s="85" t="s">
        <v>164</v>
      </c>
      <c r="G177" s="75"/>
      <c r="H177" s="68" t="s">
        <v>167</v>
      </c>
      <c r="I177" s="85" t="s">
        <v>164</v>
      </c>
      <c r="J177" s="163"/>
      <c r="K177" s="342"/>
      <c r="L177" s="342"/>
      <c r="M177" s="342"/>
      <c r="N177" s="342"/>
    </row>
    <row r="178" spans="1:14" ht="15.75" hidden="1" x14ac:dyDescent="0.25">
      <c r="A178" s="231" t="s">
        <v>163</v>
      </c>
      <c r="B178" s="40" t="s">
        <v>169</v>
      </c>
      <c r="C178" s="20" t="s">
        <v>15</v>
      </c>
      <c r="D178" s="232" t="s">
        <v>170</v>
      </c>
      <c r="E178" s="68" t="s">
        <v>167</v>
      </c>
      <c r="F178" s="85" t="s">
        <v>164</v>
      </c>
      <c r="G178" s="75"/>
      <c r="H178" s="68" t="s">
        <v>167</v>
      </c>
      <c r="I178" s="85" t="s">
        <v>164</v>
      </c>
      <c r="J178" s="163"/>
      <c r="K178" s="342"/>
      <c r="L178" s="342"/>
      <c r="M178" s="342"/>
      <c r="N178" s="342"/>
    </row>
    <row r="179" spans="1:14" ht="15.75" hidden="1" x14ac:dyDescent="0.25">
      <c r="A179" s="231" t="s">
        <v>51</v>
      </c>
      <c r="B179" s="40" t="s">
        <v>171</v>
      </c>
      <c r="C179" s="20" t="s">
        <v>15</v>
      </c>
      <c r="D179" s="233">
        <v>44270</v>
      </c>
      <c r="E179" s="68"/>
      <c r="F179" s="85" t="s">
        <v>168</v>
      </c>
      <c r="G179" s="75"/>
      <c r="H179" s="68"/>
      <c r="I179" s="85" t="s">
        <v>168</v>
      </c>
      <c r="J179" s="163"/>
      <c r="K179" s="342"/>
      <c r="L179" s="342"/>
      <c r="M179" s="342"/>
      <c r="N179" s="342"/>
    </row>
    <row r="180" spans="1:14" ht="15.75" hidden="1" x14ac:dyDescent="0.25">
      <c r="A180" s="231" t="s">
        <v>163</v>
      </c>
      <c r="B180" s="40" t="s">
        <v>172</v>
      </c>
      <c r="C180" s="20" t="s">
        <v>173</v>
      </c>
      <c r="D180" s="233" t="s">
        <v>174</v>
      </c>
      <c r="E180" s="68"/>
      <c r="F180" s="85" t="s">
        <v>175</v>
      </c>
      <c r="G180" s="169"/>
      <c r="H180" s="68"/>
      <c r="I180" s="85" t="s">
        <v>175</v>
      </c>
      <c r="J180" s="342"/>
      <c r="K180" s="342"/>
      <c r="L180" s="342"/>
      <c r="M180" s="342"/>
      <c r="N180" s="342"/>
    </row>
    <row r="181" spans="1:14" ht="15.75" hidden="1" x14ac:dyDescent="0.25">
      <c r="A181" s="231" t="s">
        <v>163</v>
      </c>
      <c r="B181" s="40" t="s">
        <v>176</v>
      </c>
      <c r="C181" s="20" t="s">
        <v>136</v>
      </c>
      <c r="D181" s="233" t="s">
        <v>177</v>
      </c>
      <c r="E181" s="68"/>
      <c r="F181" s="85" t="s">
        <v>178</v>
      </c>
      <c r="G181" s="75"/>
      <c r="H181" s="68"/>
      <c r="I181" s="85" t="s">
        <v>178</v>
      </c>
      <c r="J181" s="163"/>
      <c r="K181" s="342"/>
      <c r="L181" s="342"/>
      <c r="M181" s="342"/>
      <c r="N181" s="342"/>
    </row>
    <row r="182" spans="1:14" ht="15.75" x14ac:dyDescent="0.25">
      <c r="A182" s="231" t="s">
        <v>163</v>
      </c>
      <c r="B182" s="40" t="s">
        <v>179</v>
      </c>
      <c r="C182" s="20" t="s">
        <v>173</v>
      </c>
      <c r="D182" s="233" t="s">
        <v>180</v>
      </c>
      <c r="E182" s="68"/>
      <c r="F182" s="85" t="s">
        <v>181</v>
      </c>
      <c r="G182" s="75"/>
      <c r="H182" s="68"/>
      <c r="I182" s="85" t="s">
        <v>181</v>
      </c>
      <c r="J182" s="163"/>
      <c r="K182" s="342"/>
      <c r="L182" s="342"/>
      <c r="M182" s="342"/>
      <c r="N182" s="342"/>
    </row>
    <row r="183" spans="1:14" ht="15.75" x14ac:dyDescent="0.25">
      <c r="A183" s="231" t="s">
        <v>163</v>
      </c>
      <c r="B183" s="40" t="s">
        <v>182</v>
      </c>
      <c r="C183" s="20" t="s">
        <v>15</v>
      </c>
      <c r="D183" s="233" t="s">
        <v>183</v>
      </c>
      <c r="E183" s="68"/>
      <c r="F183" s="85" t="s">
        <v>178</v>
      </c>
      <c r="G183" s="75"/>
      <c r="H183" s="68"/>
      <c r="I183" s="85" t="s">
        <v>178</v>
      </c>
      <c r="J183" s="163"/>
      <c r="K183" s="342"/>
      <c r="L183" s="342"/>
      <c r="M183" s="342"/>
      <c r="N183" s="342"/>
    </row>
    <row r="184" spans="1:14" ht="15.75" x14ac:dyDescent="0.25">
      <c r="A184" s="231" t="s">
        <v>163</v>
      </c>
      <c r="B184" s="40" t="s">
        <v>184</v>
      </c>
      <c r="C184" s="20" t="s">
        <v>15</v>
      </c>
      <c r="D184" s="233" t="s">
        <v>185</v>
      </c>
      <c r="E184" s="68"/>
      <c r="F184" s="234"/>
      <c r="G184" s="75"/>
      <c r="H184" s="68"/>
      <c r="I184" s="234"/>
      <c r="J184" s="163"/>
      <c r="K184" s="342"/>
      <c r="L184" s="342"/>
      <c r="M184" s="342"/>
      <c r="N184" s="342"/>
    </row>
    <row r="185" spans="1:14" ht="15.75" hidden="1" x14ac:dyDescent="0.25">
      <c r="A185" s="231" t="s">
        <v>163</v>
      </c>
      <c r="B185" s="40" t="s">
        <v>186</v>
      </c>
      <c r="C185" s="20" t="s">
        <v>173</v>
      </c>
      <c r="D185" s="233" t="s">
        <v>185</v>
      </c>
      <c r="E185" s="68"/>
      <c r="F185" s="85" t="s">
        <v>181</v>
      </c>
      <c r="G185" s="75"/>
      <c r="H185" s="68"/>
      <c r="I185" s="85" t="s">
        <v>181</v>
      </c>
      <c r="J185" s="163"/>
      <c r="K185" s="342"/>
      <c r="L185" s="342"/>
      <c r="M185" s="342"/>
      <c r="N185" s="342"/>
    </row>
    <row r="186" spans="1:14" ht="15.75" x14ac:dyDescent="0.25">
      <c r="A186" s="231" t="s">
        <v>163</v>
      </c>
      <c r="B186" s="40" t="s">
        <v>187</v>
      </c>
      <c r="C186" s="20" t="s">
        <v>237</v>
      </c>
      <c r="D186" s="233">
        <v>44331</v>
      </c>
      <c r="E186" s="234"/>
      <c r="F186" s="234"/>
      <c r="G186" s="75"/>
      <c r="H186" s="234"/>
      <c r="I186" s="234"/>
      <c r="J186" s="163"/>
      <c r="K186" s="342"/>
      <c r="L186" s="342"/>
      <c r="M186" s="342"/>
      <c r="N186" s="342"/>
    </row>
    <row r="187" spans="1:14" ht="15.75" x14ac:dyDescent="0.25">
      <c r="A187" s="231" t="s">
        <v>163</v>
      </c>
      <c r="B187" s="40" t="s">
        <v>245</v>
      </c>
      <c r="C187" s="20"/>
      <c r="D187" s="233">
        <v>44319</v>
      </c>
      <c r="E187" s="20"/>
      <c r="F187" s="106" t="s">
        <v>208</v>
      </c>
    </row>
  </sheetData>
  <pageMargins left="0.7" right="0.7" top="0.75" bottom="0.75" header="0.3" footer="0.3"/>
  <pageSetup scale="24" orientation="portrait" r:id="rId1"/>
  <rowBreaks count="1" manualBreakCount="1">
    <brk id="90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B8395-0C41-4F09-986C-7CCF47522E6E}">
  <sheetPr codeName="Tabelle1">
    <tabColor theme="9"/>
    <pageSetUpPr fitToPage="1"/>
  </sheetPr>
  <dimension ref="A1:M83"/>
  <sheetViews>
    <sheetView showGridLines="0" zoomScale="70" zoomScaleNormal="70" zoomScaleSheetLayoutView="55" workbookViewId="0">
      <selection activeCell="C2" sqref="C2"/>
    </sheetView>
  </sheetViews>
  <sheetFormatPr baseColWidth="10" defaultColWidth="11.42578125" defaultRowHeight="15" x14ac:dyDescent="0.25"/>
  <cols>
    <col min="1" max="1" width="6" style="355" customWidth="1"/>
    <col min="2" max="2" width="48.7109375" style="356" bestFit="1" customWidth="1"/>
    <col min="3" max="3" width="101.42578125" style="357" bestFit="1" customWidth="1"/>
    <col min="4" max="4" width="20" style="358" customWidth="1"/>
    <col min="5" max="6" width="11.42578125" style="359"/>
    <col min="7" max="7" width="12" style="359" customWidth="1"/>
    <col min="8" max="8" width="11.42578125" style="359"/>
    <col min="9" max="9" width="11.42578125" style="360"/>
    <col min="10" max="10" width="16.28515625" style="358" customWidth="1"/>
    <col min="11" max="11" width="13" style="355" customWidth="1"/>
    <col min="12" max="16384" width="11.42578125" style="355"/>
  </cols>
  <sheetData>
    <row r="1" spans="2:13" ht="15.75" thickBot="1" x14ac:dyDescent="0.3">
      <c r="J1" s="359"/>
    </row>
    <row r="2" spans="2:13" ht="44.25" customHeight="1" thickTop="1" thickBot="1" x14ac:dyDescent="0.3">
      <c r="B2" s="368" t="s">
        <v>253</v>
      </c>
      <c r="C2" s="436" t="s">
        <v>7</v>
      </c>
      <c r="F2" s="362"/>
      <c r="G2" s="363"/>
    </row>
    <row r="3" spans="2:13" ht="32.25" customHeight="1" thickTop="1" thickBot="1" x14ac:dyDescent="0.3">
      <c r="B3" s="368" t="s">
        <v>247</v>
      </c>
      <c r="C3" s="361"/>
      <c r="E3" s="366"/>
      <c r="F3" s="467" t="str">
        <f>DATEDIF(C8,C7,"y")&amp;" ans "&amp;DATEDIF(C8,C7,"ym")&amp;" mois "&amp;DATEDIF(C8,C7,"md")&amp;" jours"</f>
        <v>0 ans 11 mois 0 jours</v>
      </c>
      <c r="G3" s="468"/>
      <c r="H3" s="469"/>
      <c r="I3" s="470" t="s">
        <v>290</v>
      </c>
      <c r="J3" s="471"/>
      <c r="K3" s="366"/>
    </row>
    <row r="4" spans="2:13" ht="12" customHeight="1" thickTop="1" x14ac:dyDescent="0.25">
      <c r="B4" s="364"/>
      <c r="C4" s="367"/>
      <c r="D4" s="367"/>
      <c r="E4" s="367"/>
      <c r="F4" s="367"/>
      <c r="G4" s="367"/>
      <c r="H4" s="367"/>
      <c r="I4" s="367"/>
      <c r="J4" s="367"/>
    </row>
    <row r="5" spans="2:13" ht="12" customHeight="1" x14ac:dyDescent="0.25">
      <c r="B5" s="364"/>
      <c r="C5" s="367"/>
      <c r="D5" s="367"/>
      <c r="E5" s="367"/>
      <c r="F5" s="367"/>
      <c r="G5" s="367"/>
      <c r="H5" s="367"/>
      <c r="I5" s="367"/>
      <c r="J5" s="367"/>
    </row>
    <row r="6" spans="2:13" ht="32.25" customHeight="1" x14ac:dyDescent="0.45">
      <c r="B6" s="368" t="s">
        <v>248</v>
      </c>
      <c r="C6" s="369"/>
      <c r="D6" s="367"/>
      <c r="E6" s="367"/>
      <c r="F6" s="367"/>
      <c r="G6" s="409"/>
      <c r="H6" s="410"/>
      <c r="I6" s="367"/>
      <c r="J6" s="367"/>
      <c r="K6" s="370"/>
    </row>
    <row r="7" spans="2:13" ht="42" customHeight="1" x14ac:dyDescent="0.25">
      <c r="B7" s="368" t="s">
        <v>254</v>
      </c>
      <c r="C7" s="371">
        <v>43226</v>
      </c>
      <c r="D7" s="367"/>
      <c r="E7" s="367"/>
      <c r="F7" s="367"/>
      <c r="G7" s="367"/>
      <c r="H7" s="367"/>
      <c r="I7" s="367"/>
      <c r="J7" s="367"/>
    </row>
    <row r="8" spans="2:13" ht="41.25" customHeight="1" thickBot="1" x14ac:dyDescent="0.3">
      <c r="B8" s="368" t="s">
        <v>255</v>
      </c>
      <c r="C8" s="365">
        <v>42892</v>
      </c>
      <c r="E8" s="367"/>
      <c r="F8" s="367"/>
      <c r="G8" s="367"/>
      <c r="H8" s="355"/>
      <c r="I8" s="355"/>
      <c r="J8" s="355"/>
      <c r="M8" s="355" t="s">
        <v>249</v>
      </c>
    </row>
    <row r="9" spans="2:13" ht="8.25" customHeight="1" thickTop="1" x14ac:dyDescent="0.25">
      <c r="B9" s="372"/>
      <c r="C9" s="373"/>
      <c r="D9" s="367"/>
      <c r="E9" s="374"/>
      <c r="F9" s="374"/>
      <c r="G9" s="374"/>
      <c r="H9" s="374"/>
      <c r="I9" s="375"/>
      <c r="J9" s="367"/>
    </row>
    <row r="10" spans="2:13" ht="10.5" customHeight="1" thickBot="1" x14ac:dyDescent="0.3">
      <c r="B10" s="355"/>
      <c r="C10" s="376"/>
      <c r="D10" s="376"/>
      <c r="E10" s="376"/>
      <c r="F10" s="376"/>
      <c r="G10" s="376"/>
      <c r="H10" s="376"/>
      <c r="I10" s="376"/>
      <c r="J10" s="377"/>
      <c r="K10" s="376"/>
      <c r="L10" s="376"/>
    </row>
    <row r="11" spans="2:13" ht="14.25" customHeight="1" x14ac:dyDescent="0.25">
      <c r="B11" s="472" t="s">
        <v>250</v>
      </c>
      <c r="C11" s="472" t="s">
        <v>251</v>
      </c>
      <c r="D11" s="472" t="s">
        <v>315</v>
      </c>
      <c r="E11" s="475" t="s">
        <v>316</v>
      </c>
      <c r="F11" s="476"/>
      <c r="G11" s="429"/>
      <c r="H11" s="429"/>
      <c r="I11" s="430"/>
      <c r="J11" s="479" t="s">
        <v>252</v>
      </c>
    </row>
    <row r="12" spans="2:13" ht="19.5" thickBot="1" x14ac:dyDescent="0.3">
      <c r="B12" s="473"/>
      <c r="C12" s="473"/>
      <c r="D12" s="473"/>
      <c r="E12" s="477"/>
      <c r="F12" s="478"/>
      <c r="G12" s="431"/>
      <c r="H12" s="431"/>
      <c r="I12" s="432"/>
      <c r="J12" s="480"/>
    </row>
    <row r="13" spans="2:13" ht="29.25" customHeight="1" thickBot="1" x14ac:dyDescent="0.3">
      <c r="B13" s="474"/>
      <c r="C13" s="474"/>
      <c r="D13" s="474"/>
      <c r="E13" s="435" t="s">
        <v>317</v>
      </c>
      <c r="F13" s="435" t="s">
        <v>318</v>
      </c>
      <c r="G13" s="433"/>
      <c r="H13" s="433"/>
      <c r="I13" s="434"/>
      <c r="J13" s="481"/>
      <c r="K13" s="378"/>
    </row>
    <row r="14" spans="2:13" ht="29.25" customHeight="1" thickTop="1" thickBot="1" x14ac:dyDescent="0.3">
      <c r="B14" s="447" t="s">
        <v>256</v>
      </c>
      <c r="C14" s="448"/>
      <c r="D14" s="448"/>
      <c r="E14" s="448"/>
      <c r="F14" s="448"/>
      <c r="G14" s="448"/>
      <c r="H14" s="448"/>
      <c r="I14" s="448"/>
      <c r="J14" s="448"/>
      <c r="K14" s="379" t="e">
        <f>AVERAGE(F15:F38)</f>
        <v>#DIV/0!</v>
      </c>
    </row>
    <row r="15" spans="2:13" s="380" customFormat="1" ht="19.5" thickBot="1" x14ac:dyDescent="0.35">
      <c r="B15" s="438" t="s">
        <v>259</v>
      </c>
      <c r="C15" s="411" t="s">
        <v>292</v>
      </c>
      <c r="D15" s="386"/>
      <c r="E15" s="394">
        <v>2</v>
      </c>
      <c r="F15" s="452">
        <f>AVERAGE(E15:E19)</f>
        <v>1.5</v>
      </c>
      <c r="G15" s="394">
        <v>3</v>
      </c>
      <c r="H15" s="394">
        <v>4</v>
      </c>
      <c r="I15" s="394">
        <v>5</v>
      </c>
      <c r="J15" s="386"/>
    </row>
    <row r="16" spans="2:13" s="380" customFormat="1" ht="19.5" thickBot="1" x14ac:dyDescent="0.35">
      <c r="B16" s="439"/>
      <c r="C16" s="411" t="s">
        <v>294</v>
      </c>
      <c r="D16" s="388"/>
      <c r="E16" s="418">
        <v>1</v>
      </c>
      <c r="F16" s="453"/>
      <c r="G16" s="418"/>
      <c r="H16" s="418"/>
      <c r="I16" s="418"/>
      <c r="J16" s="388"/>
    </row>
    <row r="17" spans="1:10" s="380" customFormat="1" ht="19.5" thickBot="1" x14ac:dyDescent="0.35">
      <c r="B17" s="439"/>
      <c r="C17" s="411" t="s">
        <v>295</v>
      </c>
      <c r="D17" s="388"/>
      <c r="E17" s="418"/>
      <c r="F17" s="453"/>
      <c r="G17" s="418"/>
      <c r="H17" s="418"/>
      <c r="I17" s="418"/>
      <c r="J17" s="388"/>
    </row>
    <row r="18" spans="1:10" s="380" customFormat="1" ht="19.5" thickBot="1" x14ac:dyDescent="0.35">
      <c r="B18" s="439"/>
      <c r="C18" s="411" t="s">
        <v>293</v>
      </c>
      <c r="D18" s="388"/>
      <c r="E18" s="418">
        <v>1</v>
      </c>
      <c r="F18" s="453"/>
      <c r="G18" s="418"/>
      <c r="H18" s="418"/>
      <c r="I18" s="418"/>
      <c r="J18" s="388"/>
    </row>
    <row r="19" spans="1:10" s="380" customFormat="1" ht="19.5" thickBot="1" x14ac:dyDescent="0.35">
      <c r="B19" s="440"/>
      <c r="C19" s="411" t="s">
        <v>291</v>
      </c>
      <c r="D19" s="391"/>
      <c r="E19" s="419">
        <v>2</v>
      </c>
      <c r="F19" s="454"/>
      <c r="G19" s="419"/>
      <c r="H19" s="419"/>
      <c r="I19" s="419"/>
      <c r="J19" s="391"/>
    </row>
    <row r="20" spans="1:10" s="382" customFormat="1" ht="18.75" x14ac:dyDescent="0.3">
      <c r="A20" s="381"/>
      <c r="B20" s="438" t="s">
        <v>258</v>
      </c>
      <c r="C20" s="411" t="s">
        <v>302</v>
      </c>
      <c r="D20" s="386"/>
      <c r="E20" s="420">
        <v>2</v>
      </c>
      <c r="F20" s="455">
        <f>AVERAGE(E20:E26)</f>
        <v>2.3333333333333335</v>
      </c>
      <c r="G20" s="420">
        <v>3</v>
      </c>
      <c r="H20" s="420">
        <v>4</v>
      </c>
      <c r="I20" s="420">
        <v>5</v>
      </c>
      <c r="J20" s="386"/>
    </row>
    <row r="21" spans="1:10" s="382" customFormat="1" ht="18.75" x14ac:dyDescent="0.3">
      <c r="A21" s="381"/>
      <c r="B21" s="439"/>
      <c r="C21" s="412" t="s">
        <v>296</v>
      </c>
      <c r="D21" s="413"/>
      <c r="E21" s="421">
        <v>2</v>
      </c>
      <c r="F21" s="456"/>
      <c r="G21" s="421"/>
      <c r="H21" s="421"/>
      <c r="I21" s="421"/>
      <c r="J21" s="413"/>
    </row>
    <row r="22" spans="1:10" s="382" customFormat="1" ht="18.75" x14ac:dyDescent="0.3">
      <c r="A22" s="381"/>
      <c r="B22" s="439"/>
      <c r="C22" s="412" t="s">
        <v>297</v>
      </c>
      <c r="D22" s="413"/>
      <c r="E22" s="421"/>
      <c r="F22" s="456"/>
      <c r="G22" s="421"/>
      <c r="H22" s="421"/>
      <c r="I22" s="421"/>
      <c r="J22" s="413"/>
    </row>
    <row r="23" spans="1:10" s="382" customFormat="1" ht="18.75" x14ac:dyDescent="0.3">
      <c r="A23" s="381"/>
      <c r="B23" s="439"/>
      <c r="C23" s="412" t="s">
        <v>298</v>
      </c>
      <c r="D23" s="413"/>
      <c r="E23" s="421"/>
      <c r="F23" s="456"/>
      <c r="G23" s="421"/>
      <c r="H23" s="421"/>
      <c r="I23" s="421"/>
      <c r="J23" s="413"/>
    </row>
    <row r="24" spans="1:10" s="382" customFormat="1" ht="18.75" x14ac:dyDescent="0.3">
      <c r="A24" s="381"/>
      <c r="B24" s="439"/>
      <c r="C24" s="412" t="s">
        <v>299</v>
      </c>
      <c r="D24" s="413"/>
      <c r="E24" s="421">
        <v>3</v>
      </c>
      <c r="F24" s="456"/>
      <c r="G24" s="421"/>
      <c r="H24" s="421"/>
      <c r="I24" s="421"/>
      <c r="J24" s="413"/>
    </row>
    <row r="25" spans="1:10" s="382" customFormat="1" ht="18.75" x14ac:dyDescent="0.3">
      <c r="A25" s="381"/>
      <c r="B25" s="439"/>
      <c r="C25" s="412" t="s">
        <v>300</v>
      </c>
      <c r="D25" s="413"/>
      <c r="E25" s="421"/>
      <c r="F25" s="456"/>
      <c r="G25" s="421"/>
      <c r="H25" s="421"/>
      <c r="I25" s="421"/>
      <c r="J25" s="413"/>
    </row>
    <row r="26" spans="1:10" s="382" customFormat="1" ht="19.5" thickBot="1" x14ac:dyDescent="0.35">
      <c r="A26" s="381"/>
      <c r="B26" s="440"/>
      <c r="C26" s="415" t="s">
        <v>301</v>
      </c>
      <c r="D26" s="398"/>
      <c r="E26" s="422"/>
      <c r="F26" s="457"/>
      <c r="G26" s="422"/>
      <c r="H26" s="422"/>
      <c r="I26" s="422"/>
      <c r="J26" s="398"/>
    </row>
    <row r="27" spans="1:10" s="382" customFormat="1" ht="18.75" x14ac:dyDescent="0.3">
      <c r="A27" s="381"/>
      <c r="B27" s="438" t="s">
        <v>257</v>
      </c>
      <c r="C27" s="411" t="s">
        <v>308</v>
      </c>
      <c r="D27" s="393"/>
      <c r="E27" s="394"/>
      <c r="F27" s="458">
        <f>AVERAGE(E27:E32)</f>
        <v>5</v>
      </c>
      <c r="G27" s="423"/>
      <c r="H27" s="424"/>
      <c r="I27" s="394">
        <v>5</v>
      </c>
      <c r="J27" s="393"/>
    </row>
    <row r="28" spans="1:10" s="382" customFormat="1" ht="18.75" x14ac:dyDescent="0.3">
      <c r="A28" s="381"/>
      <c r="B28" s="439"/>
      <c r="C28" s="412" t="s">
        <v>303</v>
      </c>
      <c r="D28" s="413"/>
      <c r="E28" s="418"/>
      <c r="F28" s="459"/>
      <c r="G28" s="425"/>
      <c r="H28" s="426"/>
      <c r="I28" s="418"/>
      <c r="J28" s="413"/>
    </row>
    <row r="29" spans="1:10" s="382" customFormat="1" ht="18.75" x14ac:dyDescent="0.3">
      <c r="A29" s="381"/>
      <c r="B29" s="439"/>
      <c r="C29" s="412" t="s">
        <v>304</v>
      </c>
      <c r="D29" s="413"/>
      <c r="E29" s="418">
        <v>5</v>
      </c>
      <c r="F29" s="459"/>
      <c r="G29" s="425"/>
      <c r="H29" s="426"/>
      <c r="I29" s="418"/>
      <c r="J29" s="413"/>
    </row>
    <row r="30" spans="1:10" s="382" customFormat="1" ht="18.75" x14ac:dyDescent="0.3">
      <c r="A30" s="381"/>
      <c r="B30" s="439"/>
      <c r="C30" s="412" t="s">
        <v>305</v>
      </c>
      <c r="D30" s="413"/>
      <c r="E30" s="418"/>
      <c r="F30" s="459"/>
      <c r="G30" s="425"/>
      <c r="H30" s="426"/>
      <c r="I30" s="418"/>
      <c r="J30" s="413"/>
    </row>
    <row r="31" spans="1:10" s="382" customFormat="1" ht="18.75" x14ac:dyDescent="0.3">
      <c r="A31" s="381"/>
      <c r="B31" s="439"/>
      <c r="C31" s="412" t="s">
        <v>306</v>
      </c>
      <c r="D31" s="413"/>
      <c r="E31" s="418"/>
      <c r="F31" s="459"/>
      <c r="G31" s="425"/>
      <c r="H31" s="426"/>
      <c r="I31" s="418"/>
      <c r="J31" s="413"/>
    </row>
    <row r="32" spans="1:10" s="382" customFormat="1" ht="19.5" thickBot="1" x14ac:dyDescent="0.35">
      <c r="A32" s="381"/>
      <c r="B32" s="440"/>
      <c r="C32" s="415" t="s">
        <v>307</v>
      </c>
      <c r="D32" s="398"/>
      <c r="E32" s="419"/>
      <c r="F32" s="460"/>
      <c r="G32" s="427"/>
      <c r="H32" s="428"/>
      <c r="I32" s="419"/>
      <c r="J32" s="398"/>
    </row>
    <row r="33" spans="1:11" s="382" customFormat="1" ht="18.75" customHeight="1" x14ac:dyDescent="0.3">
      <c r="B33" s="438" t="s">
        <v>260</v>
      </c>
      <c r="C33" s="411" t="s">
        <v>313</v>
      </c>
      <c r="D33" s="400"/>
      <c r="E33" s="401"/>
      <c r="F33" s="461" t="e">
        <f>AVERAGE(E33:E38)</f>
        <v>#DIV/0!</v>
      </c>
      <c r="G33" s="401">
        <v>3</v>
      </c>
      <c r="H33" s="401">
        <v>4</v>
      </c>
      <c r="I33" s="401">
        <v>5</v>
      </c>
      <c r="J33" s="400"/>
    </row>
    <row r="34" spans="1:11" s="382" customFormat="1" ht="18.75" x14ac:dyDescent="0.3">
      <c r="B34" s="439"/>
      <c r="C34" s="412" t="s">
        <v>309</v>
      </c>
      <c r="D34" s="402"/>
      <c r="E34" s="397"/>
      <c r="F34" s="462"/>
      <c r="G34" s="397"/>
      <c r="H34" s="397"/>
      <c r="I34" s="397"/>
      <c r="J34" s="402"/>
    </row>
    <row r="35" spans="1:11" s="382" customFormat="1" ht="18.75" x14ac:dyDescent="0.3">
      <c r="B35" s="439"/>
      <c r="C35" s="412" t="s">
        <v>310</v>
      </c>
      <c r="D35" s="402"/>
      <c r="E35" s="397"/>
      <c r="F35" s="462"/>
      <c r="G35" s="397"/>
      <c r="H35" s="397"/>
      <c r="I35" s="397"/>
      <c r="J35" s="402"/>
    </row>
    <row r="36" spans="1:11" s="382" customFormat="1" ht="18.75" x14ac:dyDescent="0.3">
      <c r="B36" s="439"/>
      <c r="C36" s="412" t="s">
        <v>311</v>
      </c>
      <c r="D36" s="402"/>
      <c r="E36" s="397"/>
      <c r="F36" s="462"/>
      <c r="G36" s="397"/>
      <c r="H36" s="397"/>
      <c r="I36" s="397"/>
      <c r="J36" s="402"/>
    </row>
    <row r="37" spans="1:11" s="382" customFormat="1" ht="18.75" x14ac:dyDescent="0.3">
      <c r="B37" s="439"/>
      <c r="C37" s="412" t="s">
        <v>312</v>
      </c>
      <c r="D37" s="402"/>
      <c r="E37" s="397"/>
      <c r="F37" s="462"/>
      <c r="G37" s="397"/>
      <c r="H37" s="397"/>
      <c r="I37" s="397"/>
      <c r="J37" s="402"/>
    </row>
    <row r="38" spans="1:11" s="382" customFormat="1" ht="19.5" thickBot="1" x14ac:dyDescent="0.35">
      <c r="B38" s="440"/>
      <c r="C38" s="415" t="s">
        <v>314</v>
      </c>
      <c r="D38" s="398"/>
      <c r="E38" s="419"/>
      <c r="F38" s="463"/>
      <c r="G38" s="427"/>
      <c r="H38" s="428"/>
      <c r="I38" s="419"/>
      <c r="J38" s="398"/>
    </row>
    <row r="39" spans="1:11" s="382" customFormat="1" ht="29.25" customHeight="1" thickTop="1" thickBot="1" x14ac:dyDescent="0.35">
      <c r="B39" s="447" t="s">
        <v>261</v>
      </c>
      <c r="C39" s="448"/>
      <c r="D39" s="448"/>
      <c r="E39" s="448"/>
      <c r="F39" s="448"/>
      <c r="G39" s="448"/>
      <c r="H39" s="448"/>
      <c r="I39" s="448"/>
      <c r="J39" s="448"/>
      <c r="K39" s="379">
        <f>SUM(D40:D43)</f>
        <v>0</v>
      </c>
    </row>
    <row r="40" spans="1:11" s="382" customFormat="1" ht="50.25" customHeight="1" x14ac:dyDescent="0.3">
      <c r="B40" s="444" t="s">
        <v>262</v>
      </c>
      <c r="C40" s="411" t="s">
        <v>263</v>
      </c>
      <c r="D40" s="393"/>
      <c r="E40" s="383"/>
      <c r="F40" s="464" t="e">
        <f>AVERAGE(E40:E42)</f>
        <v>#DIV/0!</v>
      </c>
      <c r="G40" s="384">
        <v>3</v>
      </c>
      <c r="H40" s="384">
        <v>4</v>
      </c>
      <c r="I40" s="384">
        <v>5</v>
      </c>
      <c r="J40" s="400"/>
    </row>
    <row r="41" spans="1:11" s="382" customFormat="1" ht="50.25" customHeight="1" x14ac:dyDescent="0.3">
      <c r="B41" s="445"/>
      <c r="C41" s="412" t="s">
        <v>264</v>
      </c>
      <c r="D41" s="413"/>
      <c r="E41" s="414"/>
      <c r="F41" s="465"/>
      <c r="G41" s="389"/>
      <c r="H41" s="389"/>
      <c r="I41" s="389"/>
      <c r="J41" s="402"/>
    </row>
    <row r="42" spans="1:11" s="382" customFormat="1" ht="50.25" customHeight="1" thickBot="1" x14ac:dyDescent="0.35">
      <c r="A42" s="381"/>
      <c r="B42" s="446"/>
      <c r="C42" s="415" t="s">
        <v>265</v>
      </c>
      <c r="D42" s="398"/>
      <c r="E42" s="416"/>
      <c r="F42" s="466"/>
      <c r="G42" s="392">
        <v>3</v>
      </c>
      <c r="H42" s="392">
        <v>4</v>
      </c>
      <c r="I42" s="392">
        <v>5</v>
      </c>
      <c r="J42" s="417"/>
    </row>
    <row r="43" spans="1:11" s="382" customFormat="1" ht="39.75" customHeight="1" x14ac:dyDescent="0.3">
      <c r="B43" s="444" t="s">
        <v>266</v>
      </c>
      <c r="C43" s="411" t="s">
        <v>268</v>
      </c>
      <c r="D43" s="393"/>
      <c r="E43" s="384"/>
      <c r="F43" s="452" t="e">
        <f>AVERAGE(E43:E47)</f>
        <v>#DIV/0!</v>
      </c>
      <c r="G43" s="384">
        <v>3</v>
      </c>
      <c r="H43" s="384">
        <v>4</v>
      </c>
      <c r="I43" s="384">
        <v>5</v>
      </c>
      <c r="J43" s="386"/>
    </row>
    <row r="44" spans="1:11" s="382" customFormat="1" ht="39.75" customHeight="1" x14ac:dyDescent="0.3">
      <c r="B44" s="445"/>
      <c r="C44" s="412" t="s">
        <v>267</v>
      </c>
      <c r="D44" s="413"/>
      <c r="E44" s="389"/>
      <c r="F44" s="453"/>
      <c r="G44" s="389">
        <v>3</v>
      </c>
      <c r="H44" s="389">
        <v>4</v>
      </c>
      <c r="I44" s="389">
        <v>5</v>
      </c>
      <c r="J44" s="388"/>
    </row>
    <row r="45" spans="1:11" s="382" customFormat="1" ht="39.75" customHeight="1" x14ac:dyDescent="0.3">
      <c r="B45" s="445"/>
      <c r="C45" s="412" t="s">
        <v>269</v>
      </c>
      <c r="D45" s="413"/>
      <c r="E45" s="389"/>
      <c r="F45" s="453"/>
      <c r="G45" s="389">
        <v>3</v>
      </c>
      <c r="H45" s="389">
        <v>4</v>
      </c>
      <c r="I45" s="389">
        <v>5</v>
      </c>
      <c r="J45" s="388"/>
    </row>
    <row r="46" spans="1:11" s="382" customFormat="1" ht="39.75" customHeight="1" x14ac:dyDescent="0.3">
      <c r="B46" s="445"/>
      <c r="C46" s="412" t="s">
        <v>270</v>
      </c>
      <c r="D46" s="413"/>
      <c r="E46" s="389"/>
      <c r="F46" s="453"/>
      <c r="G46" s="389">
        <v>3</v>
      </c>
      <c r="H46" s="389">
        <v>4</v>
      </c>
      <c r="I46" s="389">
        <v>5</v>
      </c>
      <c r="J46" s="388"/>
    </row>
    <row r="47" spans="1:11" s="382" customFormat="1" ht="39.75" customHeight="1" thickBot="1" x14ac:dyDescent="0.35">
      <c r="B47" s="446"/>
      <c r="C47" s="415" t="s">
        <v>271</v>
      </c>
      <c r="D47" s="398"/>
      <c r="E47" s="392"/>
      <c r="F47" s="454"/>
      <c r="G47" s="392">
        <v>3</v>
      </c>
      <c r="H47" s="392">
        <v>4</v>
      </c>
      <c r="I47" s="392">
        <v>5</v>
      </c>
      <c r="J47" s="391"/>
    </row>
    <row r="48" spans="1:11" s="382" customFormat="1" ht="39.75" customHeight="1" x14ac:dyDescent="0.3">
      <c r="B48" s="444" t="s">
        <v>272</v>
      </c>
      <c r="C48" s="411" t="s">
        <v>274</v>
      </c>
      <c r="D48" s="393"/>
      <c r="E48" s="384"/>
      <c r="F48" s="384"/>
      <c r="G48" s="384">
        <v>3</v>
      </c>
      <c r="H48" s="384">
        <v>4</v>
      </c>
      <c r="I48" s="384">
        <v>5</v>
      </c>
      <c r="J48" s="386"/>
    </row>
    <row r="49" spans="2:11" s="382" customFormat="1" ht="39.75" customHeight="1" x14ac:dyDescent="0.3">
      <c r="B49" s="445"/>
      <c r="C49" s="412" t="s">
        <v>275</v>
      </c>
      <c r="D49" s="413"/>
      <c r="E49" s="389"/>
      <c r="F49" s="389"/>
      <c r="G49" s="389">
        <v>3</v>
      </c>
      <c r="H49" s="389">
        <v>4</v>
      </c>
      <c r="I49" s="389">
        <v>5</v>
      </c>
      <c r="J49" s="388"/>
    </row>
    <row r="50" spans="2:11" s="382" customFormat="1" ht="39.75" customHeight="1" x14ac:dyDescent="0.3">
      <c r="B50" s="445"/>
      <c r="C50" s="412" t="s">
        <v>276</v>
      </c>
      <c r="D50" s="413"/>
      <c r="E50" s="389"/>
      <c r="F50" s="389"/>
      <c r="G50" s="389">
        <v>3</v>
      </c>
      <c r="H50" s="389">
        <v>4</v>
      </c>
      <c r="I50" s="389">
        <v>5</v>
      </c>
      <c r="J50" s="388"/>
    </row>
    <row r="51" spans="2:11" s="382" customFormat="1" ht="39.75" customHeight="1" x14ac:dyDescent="0.3">
      <c r="B51" s="445"/>
      <c r="C51" s="412" t="s">
        <v>277</v>
      </c>
      <c r="D51" s="413"/>
      <c r="E51" s="389"/>
      <c r="F51" s="389"/>
      <c r="G51" s="389">
        <v>3</v>
      </c>
      <c r="H51" s="389">
        <v>4</v>
      </c>
      <c r="I51" s="389">
        <v>5</v>
      </c>
      <c r="J51" s="388"/>
    </row>
    <row r="52" spans="2:11" s="382" customFormat="1" ht="39.75" customHeight="1" x14ac:dyDescent="0.3">
      <c r="B52" s="445"/>
      <c r="C52" s="412" t="s">
        <v>278</v>
      </c>
      <c r="D52" s="413"/>
      <c r="E52" s="389"/>
      <c r="F52" s="389"/>
      <c r="G52" s="389">
        <v>3</v>
      </c>
      <c r="H52" s="389">
        <v>4</v>
      </c>
      <c r="I52" s="389">
        <v>5</v>
      </c>
      <c r="J52" s="388"/>
    </row>
    <row r="53" spans="2:11" s="382" customFormat="1" ht="39.75" customHeight="1" x14ac:dyDescent="0.3">
      <c r="B53" s="445"/>
      <c r="C53" s="412" t="s">
        <v>279</v>
      </c>
      <c r="D53" s="413"/>
      <c r="E53" s="389"/>
      <c r="F53" s="389"/>
      <c r="G53" s="389">
        <v>3</v>
      </c>
      <c r="H53" s="389">
        <v>4</v>
      </c>
      <c r="I53" s="389">
        <v>5</v>
      </c>
      <c r="J53" s="388"/>
    </row>
    <row r="54" spans="2:11" s="382" customFormat="1" ht="39.75" customHeight="1" x14ac:dyDescent="0.3">
      <c r="B54" s="445"/>
      <c r="C54" s="412" t="s">
        <v>280</v>
      </c>
      <c r="D54" s="413"/>
      <c r="E54" s="389"/>
      <c r="F54" s="389"/>
      <c r="G54" s="389">
        <v>3</v>
      </c>
      <c r="H54" s="389">
        <v>4</v>
      </c>
      <c r="I54" s="389">
        <v>5</v>
      </c>
      <c r="J54" s="388"/>
    </row>
    <row r="55" spans="2:11" s="382" customFormat="1" ht="39.75" customHeight="1" x14ac:dyDescent="0.3">
      <c r="B55" s="445"/>
      <c r="C55" s="412" t="s">
        <v>281</v>
      </c>
      <c r="D55" s="413"/>
      <c r="E55" s="389"/>
      <c r="F55" s="389"/>
      <c r="G55" s="389">
        <v>3</v>
      </c>
      <c r="H55" s="389">
        <v>4</v>
      </c>
      <c r="I55" s="389">
        <v>5</v>
      </c>
      <c r="J55" s="388"/>
    </row>
    <row r="56" spans="2:11" s="382" customFormat="1" ht="39.75" customHeight="1" x14ac:dyDescent="0.3">
      <c r="B56" s="445"/>
      <c r="C56" s="412" t="s">
        <v>282</v>
      </c>
      <c r="D56" s="413"/>
      <c r="E56" s="389"/>
      <c r="F56" s="389"/>
      <c r="G56" s="389">
        <v>3</v>
      </c>
      <c r="H56" s="389">
        <v>4</v>
      </c>
      <c r="I56" s="389">
        <v>5</v>
      </c>
      <c r="J56" s="388"/>
    </row>
    <row r="57" spans="2:11" s="382" customFormat="1" ht="39.75" customHeight="1" x14ac:dyDescent="0.3">
      <c r="B57" s="445"/>
      <c r="C57" s="412" t="s">
        <v>283</v>
      </c>
      <c r="D57" s="413"/>
      <c r="E57" s="389"/>
      <c r="F57" s="389"/>
      <c r="G57" s="389">
        <v>3</v>
      </c>
      <c r="H57" s="389">
        <v>4</v>
      </c>
      <c r="I57" s="389">
        <v>5</v>
      </c>
      <c r="J57" s="388"/>
    </row>
    <row r="58" spans="2:11" s="382" customFormat="1" ht="39.75" customHeight="1" x14ac:dyDescent="0.3">
      <c r="B58" s="445"/>
      <c r="C58" s="412" t="s">
        <v>284</v>
      </c>
      <c r="D58" s="413"/>
      <c r="E58" s="389"/>
      <c r="F58" s="389"/>
      <c r="G58" s="389">
        <v>3</v>
      </c>
      <c r="H58" s="389">
        <v>4</v>
      </c>
      <c r="I58" s="389">
        <v>5</v>
      </c>
      <c r="J58" s="388"/>
    </row>
    <row r="59" spans="2:11" s="382" customFormat="1" ht="39.75" customHeight="1" thickBot="1" x14ac:dyDescent="0.35">
      <c r="B59" s="446"/>
      <c r="C59" s="415" t="s">
        <v>273</v>
      </c>
      <c r="D59" s="398"/>
      <c r="E59" s="392"/>
      <c r="F59" s="392"/>
      <c r="G59" s="392">
        <v>3</v>
      </c>
      <c r="H59" s="392">
        <v>4</v>
      </c>
      <c r="I59" s="392">
        <v>5</v>
      </c>
      <c r="J59" s="391"/>
    </row>
    <row r="60" spans="2:11" s="382" customFormat="1" ht="39.75" customHeight="1" x14ac:dyDescent="0.3">
      <c r="B60" s="444" t="s">
        <v>288</v>
      </c>
      <c r="C60" s="411" t="s">
        <v>285</v>
      </c>
      <c r="D60" s="393"/>
      <c r="E60" s="384"/>
      <c r="F60" s="384"/>
      <c r="G60" s="384">
        <v>3</v>
      </c>
      <c r="H60" s="384">
        <v>4</v>
      </c>
      <c r="I60" s="384">
        <v>5</v>
      </c>
      <c r="J60" s="386"/>
    </row>
    <row r="61" spans="2:11" s="382" customFormat="1" ht="39.75" customHeight="1" x14ac:dyDescent="0.3">
      <c r="B61" s="445"/>
      <c r="C61" s="412" t="s">
        <v>286</v>
      </c>
      <c r="D61" s="413"/>
      <c r="E61" s="389"/>
      <c r="F61" s="389"/>
      <c r="G61" s="389">
        <v>3</v>
      </c>
      <c r="H61" s="389">
        <v>4</v>
      </c>
      <c r="I61" s="389">
        <v>5</v>
      </c>
      <c r="J61" s="388"/>
    </row>
    <row r="62" spans="2:11" s="382" customFormat="1" ht="39.75" customHeight="1" thickBot="1" x14ac:dyDescent="0.35">
      <c r="B62" s="446"/>
      <c r="C62" s="415" t="s">
        <v>287</v>
      </c>
      <c r="D62" s="398"/>
      <c r="E62" s="392"/>
      <c r="F62" s="392"/>
      <c r="G62" s="392">
        <v>3</v>
      </c>
      <c r="H62" s="392">
        <v>4</v>
      </c>
      <c r="I62" s="392">
        <v>5</v>
      </c>
      <c r="J62" s="391"/>
    </row>
    <row r="63" spans="2:11" s="382" customFormat="1" ht="29.25" customHeight="1" thickTop="1" thickBot="1" x14ac:dyDescent="0.35">
      <c r="B63" s="447" t="s">
        <v>289</v>
      </c>
      <c r="C63" s="448"/>
      <c r="D63" s="448"/>
      <c r="E63" s="448"/>
      <c r="F63" s="448"/>
      <c r="G63" s="448"/>
      <c r="H63" s="448"/>
      <c r="I63" s="448"/>
      <c r="J63" s="448"/>
      <c r="K63" s="379">
        <f>SUM(D64:D78)</f>
        <v>0</v>
      </c>
    </row>
    <row r="64" spans="2:11" s="382" customFormat="1" ht="99" customHeight="1" x14ac:dyDescent="0.3">
      <c r="B64" s="449"/>
      <c r="C64" s="385"/>
      <c r="D64" s="386"/>
      <c r="E64" s="384"/>
      <c r="F64" s="384"/>
      <c r="G64" s="384">
        <v>3</v>
      </c>
      <c r="H64" s="384">
        <v>4</v>
      </c>
      <c r="I64" s="384">
        <v>5</v>
      </c>
      <c r="J64" s="386"/>
    </row>
    <row r="65" spans="1:13" s="382" customFormat="1" ht="41.25" customHeight="1" x14ac:dyDescent="0.3">
      <c r="B65" s="450"/>
      <c r="C65" s="387"/>
      <c r="D65" s="388"/>
      <c r="E65" s="389"/>
      <c r="F65" s="389"/>
      <c r="G65" s="389">
        <v>3</v>
      </c>
      <c r="H65" s="389">
        <v>4</v>
      </c>
      <c r="I65" s="389">
        <v>5</v>
      </c>
      <c r="J65" s="388"/>
    </row>
    <row r="66" spans="1:13" s="382" customFormat="1" ht="45.75" customHeight="1" x14ac:dyDescent="0.3">
      <c r="B66" s="450"/>
      <c r="C66" s="387"/>
      <c r="D66" s="388"/>
      <c r="E66" s="389"/>
      <c r="F66" s="389"/>
      <c r="G66" s="389">
        <v>3</v>
      </c>
      <c r="H66" s="389">
        <v>4</v>
      </c>
      <c r="I66" s="389">
        <v>5</v>
      </c>
      <c r="J66" s="388"/>
    </row>
    <row r="67" spans="1:13" s="382" customFormat="1" ht="69" customHeight="1" x14ac:dyDescent="0.3">
      <c r="B67" s="450"/>
      <c r="C67" s="387"/>
      <c r="D67" s="388"/>
      <c r="E67" s="389"/>
      <c r="F67" s="389"/>
      <c r="G67" s="389">
        <v>3</v>
      </c>
      <c r="H67" s="389">
        <v>4</v>
      </c>
      <c r="I67" s="389">
        <v>5</v>
      </c>
      <c r="J67" s="388"/>
    </row>
    <row r="68" spans="1:13" s="382" customFormat="1" ht="67.5" customHeight="1" x14ac:dyDescent="0.3">
      <c r="B68" s="450"/>
      <c r="C68" s="387"/>
      <c r="D68" s="388"/>
      <c r="E68" s="389"/>
      <c r="F68" s="389"/>
      <c r="G68" s="389">
        <v>3</v>
      </c>
      <c r="H68" s="389">
        <v>4</v>
      </c>
      <c r="I68" s="389">
        <v>5</v>
      </c>
      <c r="J68" s="388"/>
    </row>
    <row r="69" spans="1:13" s="382" customFormat="1" ht="57.75" customHeight="1" thickBot="1" x14ac:dyDescent="0.35">
      <c r="B69" s="451"/>
      <c r="C69" s="390"/>
      <c r="D69" s="391"/>
      <c r="E69" s="392"/>
      <c r="F69" s="392"/>
      <c r="G69" s="392">
        <v>3</v>
      </c>
      <c r="H69" s="392">
        <v>4</v>
      </c>
      <c r="I69" s="392">
        <v>5</v>
      </c>
      <c r="J69" s="391"/>
    </row>
    <row r="70" spans="1:13" s="382" customFormat="1" ht="40.5" customHeight="1" x14ac:dyDescent="0.3">
      <c r="B70" s="438"/>
      <c r="C70" s="385"/>
      <c r="D70" s="393"/>
      <c r="E70" s="394"/>
      <c r="F70" s="394"/>
      <c r="G70" s="394">
        <v>3</v>
      </c>
      <c r="H70" s="394">
        <v>4</v>
      </c>
      <c r="I70" s="394">
        <v>5</v>
      </c>
      <c r="J70" s="393"/>
    </row>
    <row r="71" spans="1:13" s="382" customFormat="1" ht="33.75" customHeight="1" x14ac:dyDescent="0.3">
      <c r="B71" s="439"/>
      <c r="C71" s="395"/>
      <c r="D71" s="396"/>
      <c r="E71" s="397"/>
      <c r="F71" s="397"/>
      <c r="G71" s="397">
        <v>3</v>
      </c>
      <c r="H71" s="397">
        <v>4</v>
      </c>
      <c r="I71" s="397">
        <v>5</v>
      </c>
      <c r="J71" s="396"/>
    </row>
    <row r="72" spans="1:13" s="382" customFormat="1" ht="35.25" customHeight="1" thickBot="1" x14ac:dyDescent="0.35">
      <c r="B72" s="440"/>
      <c r="C72" s="390"/>
      <c r="D72" s="398"/>
      <c r="E72" s="397"/>
      <c r="F72" s="397"/>
      <c r="G72" s="397">
        <v>3</v>
      </c>
      <c r="H72" s="397">
        <v>4</v>
      </c>
      <c r="I72" s="397">
        <v>5</v>
      </c>
      <c r="J72" s="398"/>
    </row>
    <row r="73" spans="1:13" s="382" customFormat="1" ht="24" customHeight="1" x14ac:dyDescent="0.3">
      <c r="B73" s="438"/>
      <c r="C73" s="399"/>
      <c r="D73" s="400"/>
      <c r="E73" s="401"/>
      <c r="F73" s="401"/>
      <c r="G73" s="401">
        <v>3</v>
      </c>
      <c r="H73" s="401">
        <v>4</v>
      </c>
      <c r="I73" s="401">
        <v>5</v>
      </c>
      <c r="J73" s="400"/>
    </row>
    <row r="74" spans="1:13" s="382" customFormat="1" ht="47.25" customHeight="1" x14ac:dyDescent="0.3">
      <c r="B74" s="439"/>
      <c r="C74" s="399"/>
      <c r="D74" s="402"/>
      <c r="E74" s="397"/>
      <c r="F74" s="397"/>
      <c r="G74" s="397">
        <v>3</v>
      </c>
      <c r="H74" s="397">
        <v>4</v>
      </c>
      <c r="I74" s="397">
        <v>5</v>
      </c>
      <c r="J74" s="402"/>
    </row>
    <row r="75" spans="1:13" s="382" customFormat="1" ht="48" customHeight="1" thickBot="1" x14ac:dyDescent="0.35">
      <c r="B75" s="439"/>
      <c r="C75" s="399"/>
      <c r="D75" s="402"/>
      <c r="E75" s="397"/>
      <c r="F75" s="397"/>
      <c r="G75" s="397">
        <v>3</v>
      </c>
      <c r="H75" s="397">
        <v>4</v>
      </c>
      <c r="I75" s="397">
        <v>5</v>
      </c>
      <c r="J75" s="402"/>
    </row>
    <row r="76" spans="1:13" s="382" customFormat="1" ht="24" customHeight="1" x14ac:dyDescent="0.3">
      <c r="B76" s="438"/>
      <c r="C76" s="385"/>
      <c r="D76" s="400"/>
      <c r="E76" s="401"/>
      <c r="F76" s="401"/>
      <c r="G76" s="401">
        <v>3</v>
      </c>
      <c r="H76" s="401">
        <v>4</v>
      </c>
      <c r="I76" s="401">
        <v>5</v>
      </c>
      <c r="J76" s="400"/>
    </row>
    <row r="77" spans="1:13" s="382" customFormat="1" ht="41.25" customHeight="1" x14ac:dyDescent="0.3">
      <c r="B77" s="439"/>
      <c r="C77" s="399"/>
      <c r="D77" s="402"/>
      <c r="E77" s="397"/>
      <c r="F77" s="397"/>
      <c r="G77" s="397">
        <v>3</v>
      </c>
      <c r="H77" s="397">
        <v>4</v>
      </c>
      <c r="I77" s="397">
        <v>5</v>
      </c>
      <c r="J77" s="402"/>
    </row>
    <row r="78" spans="1:13" s="382" customFormat="1" ht="43.5" customHeight="1" thickBot="1" x14ac:dyDescent="0.35">
      <c r="B78" s="440"/>
      <c r="C78" s="390"/>
      <c r="D78" s="403"/>
      <c r="E78" s="404"/>
      <c r="F78" s="404"/>
      <c r="G78" s="404">
        <v>3</v>
      </c>
      <c r="H78" s="404">
        <v>4</v>
      </c>
      <c r="I78" s="404">
        <v>5</v>
      </c>
      <c r="J78" s="403"/>
    </row>
    <row r="79" spans="1:13" s="405" customFormat="1" ht="115.5" customHeight="1" thickBot="1" x14ac:dyDescent="0.4">
      <c r="B79" s="441"/>
      <c r="C79" s="442"/>
      <c r="D79" s="442"/>
      <c r="E79" s="442"/>
      <c r="F79" s="442"/>
      <c r="G79" s="442"/>
      <c r="H79" s="442"/>
      <c r="I79" s="443"/>
      <c r="J79" s="406">
        <f>SUM(J15:J78)</f>
        <v>0</v>
      </c>
    </row>
    <row r="80" spans="1:13" s="377" customFormat="1" ht="21" customHeight="1" x14ac:dyDescent="0.25">
      <c r="A80" s="355"/>
      <c r="B80" s="356"/>
      <c r="C80" s="357"/>
      <c r="D80" s="358"/>
      <c r="E80" s="359"/>
      <c r="F80" s="360"/>
      <c r="G80" s="358"/>
      <c r="J80" s="355"/>
      <c r="K80" s="355"/>
      <c r="L80" s="355"/>
      <c r="M80" s="355"/>
    </row>
    <row r="81" spans="1:13" s="377" customFormat="1" ht="39" customHeight="1" x14ac:dyDescent="0.25">
      <c r="A81" s="355"/>
      <c r="B81" s="356"/>
      <c r="C81" s="357"/>
      <c r="D81" s="358"/>
      <c r="E81" s="359"/>
      <c r="F81" s="360"/>
      <c r="G81" s="358"/>
      <c r="J81" s="355"/>
      <c r="K81" s="355"/>
      <c r="L81" s="355"/>
      <c r="M81" s="355"/>
    </row>
    <row r="83" spans="1:13" x14ac:dyDescent="0.25">
      <c r="J83" s="407"/>
      <c r="K83" s="408"/>
      <c r="L83" s="408"/>
    </row>
  </sheetData>
  <sheetProtection selectLockedCells="1"/>
  <dataConsolidate/>
  <mergeCells count="29">
    <mergeCell ref="F3:H3"/>
    <mergeCell ref="I3:J3"/>
    <mergeCell ref="B11:B13"/>
    <mergeCell ref="C11:C13"/>
    <mergeCell ref="D11:D13"/>
    <mergeCell ref="J11:J13"/>
    <mergeCell ref="B33:B38"/>
    <mergeCell ref="B79:I79"/>
    <mergeCell ref="B14:J14"/>
    <mergeCell ref="B39:J39"/>
    <mergeCell ref="B63:J63"/>
    <mergeCell ref="B64:B69"/>
    <mergeCell ref="B70:B72"/>
    <mergeCell ref="B73:B75"/>
    <mergeCell ref="B40:B42"/>
    <mergeCell ref="B43:B47"/>
    <mergeCell ref="B48:B59"/>
    <mergeCell ref="B60:B62"/>
    <mergeCell ref="B76:B78"/>
    <mergeCell ref="B15:B19"/>
    <mergeCell ref="B20:B26"/>
    <mergeCell ref="B27:B32"/>
    <mergeCell ref="F43:F47"/>
    <mergeCell ref="E11:F12"/>
    <mergeCell ref="F15:F19"/>
    <mergeCell ref="F20:F26"/>
    <mergeCell ref="F27:F32"/>
    <mergeCell ref="F33:F38"/>
    <mergeCell ref="F40:F42"/>
  </mergeCells>
  <conditionalFormatting sqref="C15">
    <cfRule type="expression" dxfId="9" priority="2">
      <formula>AND($E$15&lt;&gt;"")</formula>
    </cfRule>
  </conditionalFormatting>
  <conditionalFormatting sqref="C15:C38">
    <cfRule type="expression" dxfId="8" priority="1">
      <formula>AND($E15&lt;&gt;"")</formula>
    </cfRule>
  </conditionalFormatting>
  <dataValidations disablePrompts="1" count="1">
    <dataValidation showInputMessage="1" prompt="SAISIR UNE DATE AU FORMAT : ANNÉE-MOIS-JOUR" sqref="C7:C8" xr:uid="{80365F10-15FE-4C40-BC46-93F71F1A5736}"/>
  </dataValidations>
  <pageMargins left="0" right="0" top="0.15748031496062992" bottom="0" header="0.31496062992125984" footer="0.11811023622047245"/>
  <pageSetup scale="28" orientation="portrait" r:id="rId1"/>
  <headerFooter>
    <oddFooter>&amp;L&amp;F/&amp;A&amp;Rmis à jour 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D64D8-AAFC-49FC-A92A-13729B36E9BA}">
  <sheetPr codeName="Feuil5">
    <tabColor theme="9"/>
    <pageSetUpPr fitToPage="1"/>
  </sheetPr>
  <dimension ref="A1:M83"/>
  <sheetViews>
    <sheetView showGridLines="0" zoomScale="70" zoomScaleNormal="70" zoomScaleSheetLayoutView="55" workbookViewId="0">
      <selection activeCell="C2" sqref="C2"/>
    </sheetView>
  </sheetViews>
  <sheetFormatPr baseColWidth="10" defaultColWidth="11.42578125" defaultRowHeight="15" x14ac:dyDescent="0.25"/>
  <cols>
    <col min="1" max="1" width="6" style="355" customWidth="1"/>
    <col min="2" max="2" width="48.7109375" style="356" bestFit="1" customWidth="1"/>
    <col min="3" max="3" width="101.42578125" style="357" bestFit="1" customWidth="1"/>
    <col min="4" max="4" width="20" style="358" customWidth="1"/>
    <col min="5" max="6" width="11.42578125" style="359"/>
    <col min="7" max="7" width="12" style="359" customWidth="1"/>
    <col min="8" max="8" width="11.42578125" style="359"/>
    <col min="9" max="9" width="11.42578125" style="360"/>
    <col min="10" max="10" width="16.28515625" style="358" customWidth="1"/>
    <col min="11" max="11" width="13" style="355" customWidth="1"/>
    <col min="12" max="16384" width="11.42578125" style="355"/>
  </cols>
  <sheetData>
    <row r="1" spans="2:13" ht="15.75" thickBot="1" x14ac:dyDescent="0.3">
      <c r="J1" s="359"/>
    </row>
    <row r="2" spans="2:13" ht="44.25" customHeight="1" thickTop="1" thickBot="1" x14ac:dyDescent="0.3">
      <c r="B2" s="368" t="s">
        <v>253</v>
      </c>
      <c r="C2" s="436" t="s">
        <v>12</v>
      </c>
      <c r="F2" s="362"/>
      <c r="G2" s="363"/>
    </row>
    <row r="3" spans="2:13" ht="32.25" customHeight="1" thickTop="1" thickBot="1" x14ac:dyDescent="0.3">
      <c r="B3" s="368" t="s">
        <v>247</v>
      </c>
      <c r="C3" s="361"/>
      <c r="E3" s="366"/>
      <c r="F3" s="467" t="str">
        <f>DATEDIF(C8,C7,"y")&amp;" ans "&amp;DATEDIF(C8,C7,"ym")&amp;" mois "&amp;DATEDIF(C8,C7,"md")&amp;" jours"</f>
        <v>0 ans 11 mois 0 jours</v>
      </c>
      <c r="G3" s="468"/>
      <c r="H3" s="469"/>
      <c r="I3" s="470" t="s">
        <v>290</v>
      </c>
      <c r="J3" s="471"/>
      <c r="K3" s="366"/>
    </row>
    <row r="4" spans="2:13" ht="12" customHeight="1" thickTop="1" x14ac:dyDescent="0.25">
      <c r="B4" s="364"/>
      <c r="C4" s="367"/>
      <c r="D4" s="367"/>
      <c r="E4" s="367"/>
      <c r="F4" s="367"/>
      <c r="G4" s="367"/>
      <c r="H4" s="367"/>
      <c r="I4" s="367"/>
      <c r="J4" s="367"/>
    </row>
    <row r="5" spans="2:13" ht="12" customHeight="1" x14ac:dyDescent="0.25">
      <c r="B5" s="364"/>
      <c r="C5" s="367"/>
      <c r="D5" s="367"/>
      <c r="E5" s="367"/>
      <c r="F5" s="367"/>
      <c r="G5" s="367"/>
      <c r="H5" s="367"/>
      <c r="I5" s="367"/>
      <c r="J5" s="367"/>
    </row>
    <row r="6" spans="2:13" ht="32.25" customHeight="1" x14ac:dyDescent="0.45">
      <c r="B6" s="368" t="s">
        <v>248</v>
      </c>
      <c r="C6" s="369"/>
      <c r="D6" s="367"/>
      <c r="E6" s="367"/>
      <c r="F6" s="367"/>
      <c r="G6" s="409"/>
      <c r="H6" s="410"/>
      <c r="I6" s="367"/>
      <c r="J6" s="367"/>
      <c r="K6" s="370"/>
    </row>
    <row r="7" spans="2:13" ht="42" customHeight="1" x14ac:dyDescent="0.25">
      <c r="B7" s="368" t="s">
        <v>254</v>
      </c>
      <c r="C7" s="371">
        <v>43226</v>
      </c>
      <c r="D7" s="367"/>
      <c r="E7" s="367"/>
      <c r="F7" s="367"/>
      <c r="G7" s="367"/>
      <c r="H7" s="367"/>
      <c r="I7" s="367"/>
      <c r="J7" s="367"/>
    </row>
    <row r="8" spans="2:13" ht="41.25" customHeight="1" thickBot="1" x14ac:dyDescent="0.3">
      <c r="B8" s="368" t="s">
        <v>255</v>
      </c>
      <c r="C8" s="365">
        <v>42892</v>
      </c>
      <c r="E8" s="367"/>
      <c r="F8" s="367"/>
      <c r="G8" s="367"/>
      <c r="H8" s="355"/>
      <c r="I8" s="355"/>
      <c r="J8" s="355"/>
      <c r="M8" s="355" t="s">
        <v>249</v>
      </c>
    </row>
    <row r="9" spans="2:13" ht="8.25" customHeight="1" thickTop="1" x14ac:dyDescent="0.25">
      <c r="B9" s="372"/>
      <c r="C9" s="373"/>
      <c r="D9" s="367"/>
      <c r="E9" s="374"/>
      <c r="F9" s="374"/>
      <c r="G9" s="374"/>
      <c r="H9" s="374"/>
      <c r="I9" s="375"/>
      <c r="J9" s="367"/>
    </row>
    <row r="10" spans="2:13" ht="10.5" customHeight="1" thickBot="1" x14ac:dyDescent="0.3">
      <c r="B10" s="355"/>
      <c r="C10" s="376"/>
      <c r="D10" s="376"/>
      <c r="E10" s="376"/>
      <c r="F10" s="376"/>
      <c r="G10" s="376"/>
      <c r="H10" s="376"/>
      <c r="I10" s="376"/>
      <c r="J10" s="377"/>
      <c r="K10" s="376"/>
      <c r="L10" s="376"/>
    </row>
    <row r="11" spans="2:13" ht="14.25" customHeight="1" x14ac:dyDescent="0.25">
      <c r="B11" s="472" t="s">
        <v>250</v>
      </c>
      <c r="C11" s="472" t="s">
        <v>251</v>
      </c>
      <c r="D11" s="472" t="s">
        <v>315</v>
      </c>
      <c r="E11" s="475" t="s">
        <v>316</v>
      </c>
      <c r="F11" s="476"/>
      <c r="G11" s="429"/>
      <c r="H11" s="429"/>
      <c r="I11" s="430"/>
      <c r="J11" s="479" t="s">
        <v>252</v>
      </c>
    </row>
    <row r="12" spans="2:13" ht="19.5" thickBot="1" x14ac:dyDescent="0.3">
      <c r="B12" s="473"/>
      <c r="C12" s="473"/>
      <c r="D12" s="473"/>
      <c r="E12" s="477"/>
      <c r="F12" s="478"/>
      <c r="G12" s="431"/>
      <c r="H12" s="431"/>
      <c r="I12" s="432"/>
      <c r="J12" s="480"/>
    </row>
    <row r="13" spans="2:13" ht="29.25" customHeight="1" thickBot="1" x14ac:dyDescent="0.3">
      <c r="B13" s="474"/>
      <c r="C13" s="474"/>
      <c r="D13" s="474"/>
      <c r="E13" s="435" t="s">
        <v>317</v>
      </c>
      <c r="F13" s="435" t="s">
        <v>318</v>
      </c>
      <c r="G13" s="433"/>
      <c r="H13" s="433"/>
      <c r="I13" s="434"/>
      <c r="J13" s="481"/>
      <c r="K13" s="378"/>
    </row>
    <row r="14" spans="2:13" ht="29.25" customHeight="1" thickTop="1" thickBot="1" x14ac:dyDescent="0.3">
      <c r="B14" s="447" t="s">
        <v>256</v>
      </c>
      <c r="C14" s="448"/>
      <c r="D14" s="448"/>
      <c r="E14" s="448"/>
      <c r="F14" s="448"/>
      <c r="G14" s="448"/>
      <c r="H14" s="448"/>
      <c r="I14" s="448"/>
      <c r="J14" s="448"/>
      <c r="K14" s="379" t="e">
        <f>AVERAGE(F15:F38)</f>
        <v>#DIV/0!</v>
      </c>
    </row>
    <row r="15" spans="2:13" s="380" customFormat="1" ht="19.5" thickBot="1" x14ac:dyDescent="0.35">
      <c r="B15" s="438" t="s">
        <v>259</v>
      </c>
      <c r="C15" s="411" t="s">
        <v>292</v>
      </c>
      <c r="D15" s="386"/>
      <c r="E15" s="394">
        <v>2</v>
      </c>
      <c r="F15" s="452">
        <f>AVERAGE(E15:E19)</f>
        <v>1.5</v>
      </c>
      <c r="G15" s="394">
        <v>3</v>
      </c>
      <c r="H15" s="394">
        <v>4</v>
      </c>
      <c r="I15" s="394">
        <v>5</v>
      </c>
      <c r="J15" s="386"/>
    </row>
    <row r="16" spans="2:13" s="380" customFormat="1" ht="19.5" thickBot="1" x14ac:dyDescent="0.35">
      <c r="B16" s="439"/>
      <c r="C16" s="411" t="s">
        <v>294</v>
      </c>
      <c r="D16" s="388"/>
      <c r="E16" s="418">
        <v>1</v>
      </c>
      <c r="F16" s="453"/>
      <c r="G16" s="418"/>
      <c r="H16" s="418"/>
      <c r="I16" s="418"/>
      <c r="J16" s="388"/>
    </row>
    <row r="17" spans="1:10" s="380" customFormat="1" ht="19.5" thickBot="1" x14ac:dyDescent="0.35">
      <c r="B17" s="439"/>
      <c r="C17" s="411" t="s">
        <v>295</v>
      </c>
      <c r="D17" s="388"/>
      <c r="E17" s="418"/>
      <c r="F17" s="453"/>
      <c r="G17" s="418"/>
      <c r="H17" s="418"/>
      <c r="I17" s="418"/>
      <c r="J17" s="388"/>
    </row>
    <row r="18" spans="1:10" s="380" customFormat="1" ht="19.5" thickBot="1" x14ac:dyDescent="0.35">
      <c r="B18" s="439"/>
      <c r="C18" s="411" t="s">
        <v>293</v>
      </c>
      <c r="D18" s="388"/>
      <c r="E18" s="418">
        <v>1</v>
      </c>
      <c r="F18" s="453"/>
      <c r="G18" s="418"/>
      <c r="H18" s="418"/>
      <c r="I18" s="418"/>
      <c r="J18" s="388"/>
    </row>
    <row r="19" spans="1:10" s="380" customFormat="1" ht="19.5" thickBot="1" x14ac:dyDescent="0.35">
      <c r="B19" s="440"/>
      <c r="C19" s="411" t="s">
        <v>291</v>
      </c>
      <c r="D19" s="391"/>
      <c r="E19" s="419">
        <v>2</v>
      </c>
      <c r="F19" s="454"/>
      <c r="G19" s="419"/>
      <c r="H19" s="419"/>
      <c r="I19" s="419"/>
      <c r="J19" s="391"/>
    </row>
    <row r="20" spans="1:10" s="382" customFormat="1" ht="18.75" x14ac:dyDescent="0.3">
      <c r="A20" s="381"/>
      <c r="B20" s="438" t="s">
        <v>258</v>
      </c>
      <c r="C20" s="411" t="s">
        <v>302</v>
      </c>
      <c r="D20" s="386"/>
      <c r="E20" s="420">
        <v>2</v>
      </c>
      <c r="F20" s="455">
        <f>AVERAGE(E20:E26)</f>
        <v>2.3333333333333335</v>
      </c>
      <c r="G20" s="420">
        <v>3</v>
      </c>
      <c r="H20" s="420">
        <v>4</v>
      </c>
      <c r="I20" s="420">
        <v>5</v>
      </c>
      <c r="J20" s="386"/>
    </row>
    <row r="21" spans="1:10" s="382" customFormat="1" ht="18.75" x14ac:dyDescent="0.3">
      <c r="A21" s="381"/>
      <c r="B21" s="439"/>
      <c r="C21" s="412" t="s">
        <v>296</v>
      </c>
      <c r="D21" s="413"/>
      <c r="E21" s="421">
        <v>2</v>
      </c>
      <c r="F21" s="456"/>
      <c r="G21" s="421"/>
      <c r="H21" s="421"/>
      <c r="I21" s="421"/>
      <c r="J21" s="413"/>
    </row>
    <row r="22" spans="1:10" s="382" customFormat="1" ht="18.75" x14ac:dyDescent="0.3">
      <c r="A22" s="381"/>
      <c r="B22" s="439"/>
      <c r="C22" s="412" t="s">
        <v>297</v>
      </c>
      <c r="D22" s="413"/>
      <c r="E22" s="421"/>
      <c r="F22" s="456"/>
      <c r="G22" s="421"/>
      <c r="H22" s="421"/>
      <c r="I22" s="421"/>
      <c r="J22" s="413"/>
    </row>
    <row r="23" spans="1:10" s="382" customFormat="1" ht="18.75" x14ac:dyDescent="0.3">
      <c r="A23" s="381"/>
      <c r="B23" s="439"/>
      <c r="C23" s="412" t="s">
        <v>298</v>
      </c>
      <c r="D23" s="413"/>
      <c r="E23" s="421"/>
      <c r="F23" s="456"/>
      <c r="G23" s="421"/>
      <c r="H23" s="421"/>
      <c r="I23" s="421"/>
      <c r="J23" s="413"/>
    </row>
    <row r="24" spans="1:10" s="382" customFormat="1" ht="18.75" x14ac:dyDescent="0.3">
      <c r="A24" s="381"/>
      <c r="B24" s="439"/>
      <c r="C24" s="412" t="s">
        <v>299</v>
      </c>
      <c r="D24" s="413"/>
      <c r="E24" s="421">
        <v>3</v>
      </c>
      <c r="F24" s="456"/>
      <c r="G24" s="421"/>
      <c r="H24" s="421"/>
      <c r="I24" s="421"/>
      <c r="J24" s="413"/>
    </row>
    <row r="25" spans="1:10" s="382" customFormat="1" ht="18.75" x14ac:dyDescent="0.3">
      <c r="A25" s="381"/>
      <c r="B25" s="439"/>
      <c r="C25" s="412" t="s">
        <v>300</v>
      </c>
      <c r="D25" s="413"/>
      <c r="E25" s="421"/>
      <c r="F25" s="456"/>
      <c r="G25" s="421"/>
      <c r="H25" s="421"/>
      <c r="I25" s="421"/>
      <c r="J25" s="413"/>
    </row>
    <row r="26" spans="1:10" s="382" customFormat="1" ht="19.5" thickBot="1" x14ac:dyDescent="0.35">
      <c r="A26" s="381"/>
      <c r="B26" s="440"/>
      <c r="C26" s="415" t="s">
        <v>301</v>
      </c>
      <c r="D26" s="398"/>
      <c r="E26" s="422"/>
      <c r="F26" s="457"/>
      <c r="G26" s="422"/>
      <c r="H26" s="422"/>
      <c r="I26" s="422"/>
      <c r="J26" s="398"/>
    </row>
    <row r="27" spans="1:10" s="382" customFormat="1" ht="18.75" x14ac:dyDescent="0.3">
      <c r="A27" s="381"/>
      <c r="B27" s="438" t="s">
        <v>257</v>
      </c>
      <c r="C27" s="411" t="s">
        <v>308</v>
      </c>
      <c r="D27" s="393"/>
      <c r="E27" s="394"/>
      <c r="F27" s="458">
        <f>AVERAGE(E27:E32)</f>
        <v>5</v>
      </c>
      <c r="G27" s="423"/>
      <c r="H27" s="424"/>
      <c r="I27" s="394">
        <v>5</v>
      </c>
      <c r="J27" s="393"/>
    </row>
    <row r="28" spans="1:10" s="382" customFormat="1" ht="18.75" x14ac:dyDescent="0.3">
      <c r="A28" s="381"/>
      <c r="B28" s="439"/>
      <c r="C28" s="412" t="s">
        <v>303</v>
      </c>
      <c r="D28" s="413"/>
      <c r="E28" s="418"/>
      <c r="F28" s="459"/>
      <c r="G28" s="425"/>
      <c r="H28" s="426"/>
      <c r="I28" s="418"/>
      <c r="J28" s="413"/>
    </row>
    <row r="29" spans="1:10" s="382" customFormat="1" ht="18.75" x14ac:dyDescent="0.3">
      <c r="A29" s="381"/>
      <c r="B29" s="439"/>
      <c r="C29" s="412" t="s">
        <v>304</v>
      </c>
      <c r="D29" s="413"/>
      <c r="E29" s="418">
        <v>5</v>
      </c>
      <c r="F29" s="459"/>
      <c r="G29" s="425"/>
      <c r="H29" s="426"/>
      <c r="I29" s="418"/>
      <c r="J29" s="413"/>
    </row>
    <row r="30" spans="1:10" s="382" customFormat="1" ht="18.75" x14ac:dyDescent="0.3">
      <c r="A30" s="381"/>
      <c r="B30" s="439"/>
      <c r="C30" s="412" t="s">
        <v>305</v>
      </c>
      <c r="D30" s="413"/>
      <c r="E30" s="418"/>
      <c r="F30" s="459"/>
      <c r="G30" s="425"/>
      <c r="H30" s="426"/>
      <c r="I30" s="418"/>
      <c r="J30" s="413"/>
    </row>
    <row r="31" spans="1:10" s="382" customFormat="1" ht="18.75" x14ac:dyDescent="0.3">
      <c r="A31" s="381"/>
      <c r="B31" s="439"/>
      <c r="C31" s="412" t="s">
        <v>306</v>
      </c>
      <c r="D31" s="413"/>
      <c r="E31" s="418"/>
      <c r="F31" s="459"/>
      <c r="G31" s="425"/>
      <c r="H31" s="426"/>
      <c r="I31" s="418"/>
      <c r="J31" s="413"/>
    </row>
    <row r="32" spans="1:10" s="382" customFormat="1" ht="19.5" thickBot="1" x14ac:dyDescent="0.35">
      <c r="A32" s="381"/>
      <c r="B32" s="440"/>
      <c r="C32" s="415" t="s">
        <v>307</v>
      </c>
      <c r="D32" s="398"/>
      <c r="E32" s="419"/>
      <c r="F32" s="460"/>
      <c r="G32" s="427"/>
      <c r="H32" s="428"/>
      <c r="I32" s="419"/>
      <c r="J32" s="398"/>
    </row>
    <row r="33" spans="1:11" s="382" customFormat="1" ht="18.75" customHeight="1" x14ac:dyDescent="0.3">
      <c r="B33" s="438" t="s">
        <v>260</v>
      </c>
      <c r="C33" s="411" t="s">
        <v>313</v>
      </c>
      <c r="D33" s="400"/>
      <c r="E33" s="401"/>
      <c r="F33" s="461" t="e">
        <f>AVERAGE(E33:E38)</f>
        <v>#DIV/0!</v>
      </c>
      <c r="G33" s="401">
        <v>3</v>
      </c>
      <c r="H33" s="401">
        <v>4</v>
      </c>
      <c r="I33" s="401">
        <v>5</v>
      </c>
      <c r="J33" s="400"/>
    </row>
    <row r="34" spans="1:11" s="382" customFormat="1" ht="18.75" x14ac:dyDescent="0.3">
      <c r="B34" s="439"/>
      <c r="C34" s="412" t="s">
        <v>309</v>
      </c>
      <c r="D34" s="402"/>
      <c r="E34" s="397"/>
      <c r="F34" s="462"/>
      <c r="G34" s="397"/>
      <c r="H34" s="397"/>
      <c r="I34" s="397"/>
      <c r="J34" s="402"/>
    </row>
    <row r="35" spans="1:11" s="382" customFormat="1" ht="18.75" x14ac:dyDescent="0.3">
      <c r="B35" s="439"/>
      <c r="C35" s="412" t="s">
        <v>310</v>
      </c>
      <c r="D35" s="402"/>
      <c r="E35" s="397"/>
      <c r="F35" s="462"/>
      <c r="G35" s="397"/>
      <c r="H35" s="397"/>
      <c r="I35" s="397"/>
      <c r="J35" s="402"/>
    </row>
    <row r="36" spans="1:11" s="382" customFormat="1" ht="18.75" x14ac:dyDescent="0.3">
      <c r="B36" s="439"/>
      <c r="C36" s="412" t="s">
        <v>311</v>
      </c>
      <c r="D36" s="402"/>
      <c r="E36" s="397"/>
      <c r="F36" s="462"/>
      <c r="G36" s="397"/>
      <c r="H36" s="397"/>
      <c r="I36" s="397"/>
      <c r="J36" s="402"/>
    </row>
    <row r="37" spans="1:11" s="382" customFormat="1" ht="18.75" x14ac:dyDescent="0.3">
      <c r="B37" s="439"/>
      <c r="C37" s="412" t="s">
        <v>312</v>
      </c>
      <c r="D37" s="402"/>
      <c r="E37" s="397"/>
      <c r="F37" s="462"/>
      <c r="G37" s="397"/>
      <c r="H37" s="397"/>
      <c r="I37" s="397"/>
      <c r="J37" s="402"/>
    </row>
    <row r="38" spans="1:11" s="382" customFormat="1" ht="19.5" thickBot="1" x14ac:dyDescent="0.35">
      <c r="B38" s="440"/>
      <c r="C38" s="415" t="s">
        <v>314</v>
      </c>
      <c r="D38" s="398"/>
      <c r="E38" s="419"/>
      <c r="F38" s="463"/>
      <c r="G38" s="427"/>
      <c r="H38" s="428"/>
      <c r="I38" s="419"/>
      <c r="J38" s="398"/>
    </row>
    <row r="39" spans="1:11" s="382" customFormat="1" ht="29.25" customHeight="1" thickTop="1" thickBot="1" x14ac:dyDescent="0.35">
      <c r="B39" s="447" t="s">
        <v>261</v>
      </c>
      <c r="C39" s="448"/>
      <c r="D39" s="448"/>
      <c r="E39" s="448"/>
      <c r="F39" s="448"/>
      <c r="G39" s="448"/>
      <c r="H39" s="448"/>
      <c r="I39" s="448"/>
      <c r="J39" s="448"/>
      <c r="K39" s="379">
        <f>SUM(D40:D43)</f>
        <v>0</v>
      </c>
    </row>
    <row r="40" spans="1:11" s="382" customFormat="1" ht="50.25" customHeight="1" x14ac:dyDescent="0.3">
      <c r="B40" s="444" t="s">
        <v>262</v>
      </c>
      <c r="C40" s="411" t="s">
        <v>263</v>
      </c>
      <c r="D40" s="393"/>
      <c r="E40" s="383"/>
      <c r="F40" s="464" t="e">
        <f>AVERAGE(E40:E42)</f>
        <v>#DIV/0!</v>
      </c>
      <c r="G40" s="384">
        <v>3</v>
      </c>
      <c r="H40" s="384">
        <v>4</v>
      </c>
      <c r="I40" s="384">
        <v>5</v>
      </c>
      <c r="J40" s="400"/>
    </row>
    <row r="41" spans="1:11" s="382" customFormat="1" ht="50.25" customHeight="1" x14ac:dyDescent="0.3">
      <c r="B41" s="445"/>
      <c r="C41" s="412" t="s">
        <v>264</v>
      </c>
      <c r="D41" s="413"/>
      <c r="E41" s="414"/>
      <c r="F41" s="465"/>
      <c r="G41" s="389"/>
      <c r="H41" s="389"/>
      <c r="I41" s="389"/>
      <c r="J41" s="402"/>
    </row>
    <row r="42" spans="1:11" s="382" customFormat="1" ht="50.25" customHeight="1" thickBot="1" x14ac:dyDescent="0.35">
      <c r="A42" s="381"/>
      <c r="B42" s="446"/>
      <c r="C42" s="415" t="s">
        <v>265</v>
      </c>
      <c r="D42" s="398"/>
      <c r="E42" s="416"/>
      <c r="F42" s="466"/>
      <c r="G42" s="392">
        <v>3</v>
      </c>
      <c r="H42" s="392">
        <v>4</v>
      </c>
      <c r="I42" s="392">
        <v>5</v>
      </c>
      <c r="J42" s="417"/>
    </row>
    <row r="43" spans="1:11" s="382" customFormat="1" ht="39.75" customHeight="1" x14ac:dyDescent="0.3">
      <c r="B43" s="444" t="s">
        <v>266</v>
      </c>
      <c r="C43" s="411" t="s">
        <v>268</v>
      </c>
      <c r="D43" s="393"/>
      <c r="E43" s="384"/>
      <c r="F43" s="452" t="e">
        <f>AVERAGE(E43:E47)</f>
        <v>#DIV/0!</v>
      </c>
      <c r="G43" s="384">
        <v>3</v>
      </c>
      <c r="H43" s="384">
        <v>4</v>
      </c>
      <c r="I43" s="384">
        <v>5</v>
      </c>
      <c r="J43" s="386"/>
    </row>
    <row r="44" spans="1:11" s="382" customFormat="1" ht="39.75" customHeight="1" x14ac:dyDescent="0.3">
      <c r="B44" s="445"/>
      <c r="C44" s="412" t="s">
        <v>267</v>
      </c>
      <c r="D44" s="413"/>
      <c r="E44" s="389"/>
      <c r="F44" s="453"/>
      <c r="G44" s="389">
        <v>3</v>
      </c>
      <c r="H44" s="389">
        <v>4</v>
      </c>
      <c r="I44" s="389">
        <v>5</v>
      </c>
      <c r="J44" s="388"/>
    </row>
    <row r="45" spans="1:11" s="382" customFormat="1" ht="39.75" customHeight="1" x14ac:dyDescent="0.3">
      <c r="B45" s="445"/>
      <c r="C45" s="412" t="s">
        <v>269</v>
      </c>
      <c r="D45" s="413"/>
      <c r="E45" s="389"/>
      <c r="F45" s="453"/>
      <c r="G45" s="389">
        <v>3</v>
      </c>
      <c r="H45" s="389">
        <v>4</v>
      </c>
      <c r="I45" s="389">
        <v>5</v>
      </c>
      <c r="J45" s="388"/>
    </row>
    <row r="46" spans="1:11" s="382" customFormat="1" ht="39.75" customHeight="1" x14ac:dyDescent="0.3">
      <c r="B46" s="445"/>
      <c r="C46" s="412" t="s">
        <v>270</v>
      </c>
      <c r="D46" s="413"/>
      <c r="E46" s="389"/>
      <c r="F46" s="453"/>
      <c r="G46" s="389">
        <v>3</v>
      </c>
      <c r="H46" s="389">
        <v>4</v>
      </c>
      <c r="I46" s="389">
        <v>5</v>
      </c>
      <c r="J46" s="388"/>
    </row>
    <row r="47" spans="1:11" s="382" customFormat="1" ht="39.75" customHeight="1" thickBot="1" x14ac:dyDescent="0.35">
      <c r="B47" s="446"/>
      <c r="C47" s="415" t="s">
        <v>271</v>
      </c>
      <c r="D47" s="398"/>
      <c r="E47" s="392"/>
      <c r="F47" s="454"/>
      <c r="G47" s="392">
        <v>3</v>
      </c>
      <c r="H47" s="392">
        <v>4</v>
      </c>
      <c r="I47" s="392">
        <v>5</v>
      </c>
      <c r="J47" s="391"/>
    </row>
    <row r="48" spans="1:11" s="382" customFormat="1" ht="39.75" customHeight="1" x14ac:dyDescent="0.3">
      <c r="B48" s="444" t="s">
        <v>272</v>
      </c>
      <c r="C48" s="411" t="s">
        <v>274</v>
      </c>
      <c r="D48" s="393"/>
      <c r="E48" s="384"/>
      <c r="F48" s="384"/>
      <c r="G48" s="384">
        <v>3</v>
      </c>
      <c r="H48" s="384">
        <v>4</v>
      </c>
      <c r="I48" s="384">
        <v>5</v>
      </c>
      <c r="J48" s="386"/>
    </row>
    <row r="49" spans="2:11" s="382" customFormat="1" ht="39.75" customHeight="1" x14ac:dyDescent="0.3">
      <c r="B49" s="445"/>
      <c r="C49" s="412" t="s">
        <v>275</v>
      </c>
      <c r="D49" s="413"/>
      <c r="E49" s="389"/>
      <c r="F49" s="389"/>
      <c r="G49" s="389">
        <v>3</v>
      </c>
      <c r="H49" s="389">
        <v>4</v>
      </c>
      <c r="I49" s="389">
        <v>5</v>
      </c>
      <c r="J49" s="388"/>
    </row>
    <row r="50" spans="2:11" s="382" customFormat="1" ht="39.75" customHeight="1" x14ac:dyDescent="0.3">
      <c r="B50" s="445"/>
      <c r="C50" s="412" t="s">
        <v>276</v>
      </c>
      <c r="D50" s="413"/>
      <c r="E50" s="389"/>
      <c r="F50" s="389"/>
      <c r="G50" s="389">
        <v>3</v>
      </c>
      <c r="H50" s="389">
        <v>4</v>
      </c>
      <c r="I50" s="389">
        <v>5</v>
      </c>
      <c r="J50" s="388"/>
    </row>
    <row r="51" spans="2:11" s="382" customFormat="1" ht="39.75" customHeight="1" x14ac:dyDescent="0.3">
      <c r="B51" s="445"/>
      <c r="C51" s="412" t="s">
        <v>277</v>
      </c>
      <c r="D51" s="413"/>
      <c r="E51" s="389"/>
      <c r="F51" s="389"/>
      <c r="G51" s="389">
        <v>3</v>
      </c>
      <c r="H51" s="389">
        <v>4</v>
      </c>
      <c r="I51" s="389">
        <v>5</v>
      </c>
      <c r="J51" s="388"/>
    </row>
    <row r="52" spans="2:11" s="382" customFormat="1" ht="39.75" customHeight="1" x14ac:dyDescent="0.3">
      <c r="B52" s="445"/>
      <c r="C52" s="412" t="s">
        <v>278</v>
      </c>
      <c r="D52" s="413"/>
      <c r="E52" s="389"/>
      <c r="F52" s="389"/>
      <c r="G52" s="389">
        <v>3</v>
      </c>
      <c r="H52" s="389">
        <v>4</v>
      </c>
      <c r="I52" s="389">
        <v>5</v>
      </c>
      <c r="J52" s="388"/>
    </row>
    <row r="53" spans="2:11" s="382" customFormat="1" ht="39.75" customHeight="1" x14ac:dyDescent="0.3">
      <c r="B53" s="445"/>
      <c r="C53" s="412" t="s">
        <v>279</v>
      </c>
      <c r="D53" s="413"/>
      <c r="E53" s="389"/>
      <c r="F53" s="389"/>
      <c r="G53" s="389">
        <v>3</v>
      </c>
      <c r="H53" s="389">
        <v>4</v>
      </c>
      <c r="I53" s="389">
        <v>5</v>
      </c>
      <c r="J53" s="388"/>
    </row>
    <row r="54" spans="2:11" s="382" customFormat="1" ht="39.75" customHeight="1" x14ac:dyDescent="0.3">
      <c r="B54" s="445"/>
      <c r="C54" s="412" t="s">
        <v>280</v>
      </c>
      <c r="D54" s="413"/>
      <c r="E54" s="389"/>
      <c r="F54" s="389"/>
      <c r="G54" s="389">
        <v>3</v>
      </c>
      <c r="H54" s="389">
        <v>4</v>
      </c>
      <c r="I54" s="389">
        <v>5</v>
      </c>
      <c r="J54" s="388"/>
    </row>
    <row r="55" spans="2:11" s="382" customFormat="1" ht="39.75" customHeight="1" x14ac:dyDescent="0.3">
      <c r="B55" s="445"/>
      <c r="C55" s="412" t="s">
        <v>281</v>
      </c>
      <c r="D55" s="413"/>
      <c r="E55" s="389"/>
      <c r="F55" s="389"/>
      <c r="G55" s="389">
        <v>3</v>
      </c>
      <c r="H55" s="389">
        <v>4</v>
      </c>
      <c r="I55" s="389">
        <v>5</v>
      </c>
      <c r="J55" s="388"/>
    </row>
    <row r="56" spans="2:11" s="382" customFormat="1" ht="39.75" customHeight="1" x14ac:dyDescent="0.3">
      <c r="B56" s="445"/>
      <c r="C56" s="412" t="s">
        <v>282</v>
      </c>
      <c r="D56" s="413"/>
      <c r="E56" s="389"/>
      <c r="F56" s="389"/>
      <c r="G56" s="389">
        <v>3</v>
      </c>
      <c r="H56" s="389">
        <v>4</v>
      </c>
      <c r="I56" s="389">
        <v>5</v>
      </c>
      <c r="J56" s="388"/>
    </row>
    <row r="57" spans="2:11" s="382" customFormat="1" ht="39.75" customHeight="1" x14ac:dyDescent="0.3">
      <c r="B57" s="445"/>
      <c r="C57" s="412" t="s">
        <v>283</v>
      </c>
      <c r="D57" s="413"/>
      <c r="E57" s="389"/>
      <c r="F57" s="389"/>
      <c r="G57" s="389">
        <v>3</v>
      </c>
      <c r="H57" s="389">
        <v>4</v>
      </c>
      <c r="I57" s="389">
        <v>5</v>
      </c>
      <c r="J57" s="388"/>
    </row>
    <row r="58" spans="2:11" s="382" customFormat="1" ht="39.75" customHeight="1" x14ac:dyDescent="0.3">
      <c r="B58" s="445"/>
      <c r="C58" s="412" t="s">
        <v>284</v>
      </c>
      <c r="D58" s="413"/>
      <c r="E58" s="389"/>
      <c r="F58" s="389"/>
      <c r="G58" s="389">
        <v>3</v>
      </c>
      <c r="H58" s="389">
        <v>4</v>
      </c>
      <c r="I58" s="389">
        <v>5</v>
      </c>
      <c r="J58" s="388"/>
    </row>
    <row r="59" spans="2:11" s="382" customFormat="1" ht="39.75" customHeight="1" thickBot="1" x14ac:dyDescent="0.35">
      <c r="B59" s="446"/>
      <c r="C59" s="415" t="s">
        <v>273</v>
      </c>
      <c r="D59" s="398"/>
      <c r="E59" s="392"/>
      <c r="F59" s="392"/>
      <c r="G59" s="392">
        <v>3</v>
      </c>
      <c r="H59" s="392">
        <v>4</v>
      </c>
      <c r="I59" s="392">
        <v>5</v>
      </c>
      <c r="J59" s="391"/>
    </row>
    <row r="60" spans="2:11" s="382" customFormat="1" ht="39.75" customHeight="1" x14ac:dyDescent="0.3">
      <c r="B60" s="444" t="s">
        <v>288</v>
      </c>
      <c r="C60" s="411" t="s">
        <v>285</v>
      </c>
      <c r="D60" s="393"/>
      <c r="E60" s="384"/>
      <c r="F60" s="384"/>
      <c r="G60" s="384">
        <v>3</v>
      </c>
      <c r="H60" s="384">
        <v>4</v>
      </c>
      <c r="I60" s="384">
        <v>5</v>
      </c>
      <c r="J60" s="386"/>
    </row>
    <row r="61" spans="2:11" s="382" customFormat="1" ht="39.75" customHeight="1" x14ac:dyDescent="0.3">
      <c r="B61" s="445"/>
      <c r="C61" s="412" t="s">
        <v>286</v>
      </c>
      <c r="D61" s="413"/>
      <c r="E61" s="389"/>
      <c r="F61" s="389"/>
      <c r="G61" s="389">
        <v>3</v>
      </c>
      <c r="H61" s="389">
        <v>4</v>
      </c>
      <c r="I61" s="389">
        <v>5</v>
      </c>
      <c r="J61" s="388"/>
    </row>
    <row r="62" spans="2:11" s="382" customFormat="1" ht="39.75" customHeight="1" thickBot="1" x14ac:dyDescent="0.35">
      <c r="B62" s="446"/>
      <c r="C62" s="415" t="s">
        <v>287</v>
      </c>
      <c r="D62" s="398"/>
      <c r="E62" s="392"/>
      <c r="F62" s="392"/>
      <c r="G62" s="392">
        <v>3</v>
      </c>
      <c r="H62" s="392">
        <v>4</v>
      </c>
      <c r="I62" s="392">
        <v>5</v>
      </c>
      <c r="J62" s="391"/>
    </row>
    <row r="63" spans="2:11" s="382" customFormat="1" ht="29.25" customHeight="1" thickTop="1" thickBot="1" x14ac:dyDescent="0.35">
      <c r="B63" s="447" t="s">
        <v>289</v>
      </c>
      <c r="C63" s="448"/>
      <c r="D63" s="448"/>
      <c r="E63" s="448"/>
      <c r="F63" s="448"/>
      <c r="G63" s="448"/>
      <c r="H63" s="448"/>
      <c r="I63" s="448"/>
      <c r="J63" s="448"/>
      <c r="K63" s="379">
        <f>SUM(D64:D78)</f>
        <v>0</v>
      </c>
    </row>
    <row r="64" spans="2:11" s="382" customFormat="1" ht="99" customHeight="1" x14ac:dyDescent="0.3">
      <c r="B64" s="449"/>
      <c r="C64" s="385"/>
      <c r="D64" s="386"/>
      <c r="E64" s="384"/>
      <c r="F64" s="384"/>
      <c r="G64" s="384">
        <v>3</v>
      </c>
      <c r="H64" s="384">
        <v>4</v>
      </c>
      <c r="I64" s="384">
        <v>5</v>
      </c>
      <c r="J64" s="386"/>
    </row>
    <row r="65" spans="1:13" s="382" customFormat="1" ht="41.25" customHeight="1" x14ac:dyDescent="0.3">
      <c r="B65" s="450"/>
      <c r="C65" s="387"/>
      <c r="D65" s="388"/>
      <c r="E65" s="389"/>
      <c r="F65" s="389"/>
      <c r="G65" s="389">
        <v>3</v>
      </c>
      <c r="H65" s="389">
        <v>4</v>
      </c>
      <c r="I65" s="389">
        <v>5</v>
      </c>
      <c r="J65" s="388"/>
    </row>
    <row r="66" spans="1:13" s="382" customFormat="1" ht="45.75" customHeight="1" x14ac:dyDescent="0.3">
      <c r="B66" s="450"/>
      <c r="C66" s="387"/>
      <c r="D66" s="388"/>
      <c r="E66" s="389"/>
      <c r="F66" s="389"/>
      <c r="G66" s="389">
        <v>3</v>
      </c>
      <c r="H66" s="389">
        <v>4</v>
      </c>
      <c r="I66" s="389">
        <v>5</v>
      </c>
      <c r="J66" s="388"/>
    </row>
    <row r="67" spans="1:13" s="382" customFormat="1" ht="69" customHeight="1" x14ac:dyDescent="0.3">
      <c r="B67" s="450"/>
      <c r="C67" s="387"/>
      <c r="D67" s="388"/>
      <c r="E67" s="389"/>
      <c r="F67" s="389"/>
      <c r="G67" s="389">
        <v>3</v>
      </c>
      <c r="H67" s="389">
        <v>4</v>
      </c>
      <c r="I67" s="389">
        <v>5</v>
      </c>
      <c r="J67" s="388"/>
    </row>
    <row r="68" spans="1:13" s="382" customFormat="1" ht="67.5" customHeight="1" x14ac:dyDescent="0.3">
      <c r="B68" s="450"/>
      <c r="C68" s="387"/>
      <c r="D68" s="388"/>
      <c r="E68" s="389"/>
      <c r="F68" s="389"/>
      <c r="G68" s="389">
        <v>3</v>
      </c>
      <c r="H68" s="389">
        <v>4</v>
      </c>
      <c r="I68" s="389">
        <v>5</v>
      </c>
      <c r="J68" s="388"/>
    </row>
    <row r="69" spans="1:13" s="382" customFormat="1" ht="57.75" customHeight="1" thickBot="1" x14ac:dyDescent="0.35">
      <c r="B69" s="451"/>
      <c r="C69" s="390"/>
      <c r="D69" s="391"/>
      <c r="E69" s="392"/>
      <c r="F69" s="392"/>
      <c r="G69" s="392">
        <v>3</v>
      </c>
      <c r="H69" s="392">
        <v>4</v>
      </c>
      <c r="I69" s="392">
        <v>5</v>
      </c>
      <c r="J69" s="391"/>
    </row>
    <row r="70" spans="1:13" s="382" customFormat="1" ht="40.5" customHeight="1" x14ac:dyDescent="0.3">
      <c r="B70" s="438"/>
      <c r="C70" s="385"/>
      <c r="D70" s="393"/>
      <c r="E70" s="394"/>
      <c r="F70" s="394"/>
      <c r="G70" s="394">
        <v>3</v>
      </c>
      <c r="H70" s="394">
        <v>4</v>
      </c>
      <c r="I70" s="394">
        <v>5</v>
      </c>
      <c r="J70" s="393"/>
    </row>
    <row r="71" spans="1:13" s="382" customFormat="1" ht="33.75" customHeight="1" x14ac:dyDescent="0.3">
      <c r="B71" s="439"/>
      <c r="C71" s="395"/>
      <c r="D71" s="396"/>
      <c r="E71" s="397"/>
      <c r="F71" s="397"/>
      <c r="G71" s="397">
        <v>3</v>
      </c>
      <c r="H71" s="397">
        <v>4</v>
      </c>
      <c r="I71" s="397">
        <v>5</v>
      </c>
      <c r="J71" s="396"/>
    </row>
    <row r="72" spans="1:13" s="382" customFormat="1" ht="35.25" customHeight="1" thickBot="1" x14ac:dyDescent="0.35">
      <c r="B72" s="440"/>
      <c r="C72" s="390"/>
      <c r="D72" s="398"/>
      <c r="E72" s="397"/>
      <c r="F72" s="397"/>
      <c r="G72" s="397">
        <v>3</v>
      </c>
      <c r="H72" s="397">
        <v>4</v>
      </c>
      <c r="I72" s="397">
        <v>5</v>
      </c>
      <c r="J72" s="398"/>
    </row>
    <row r="73" spans="1:13" s="382" customFormat="1" ht="24" customHeight="1" x14ac:dyDescent="0.3">
      <c r="B73" s="438"/>
      <c r="C73" s="399"/>
      <c r="D73" s="400"/>
      <c r="E73" s="401"/>
      <c r="F73" s="401"/>
      <c r="G73" s="401">
        <v>3</v>
      </c>
      <c r="H73" s="401">
        <v>4</v>
      </c>
      <c r="I73" s="401">
        <v>5</v>
      </c>
      <c r="J73" s="400"/>
    </row>
    <row r="74" spans="1:13" s="382" customFormat="1" ht="47.25" customHeight="1" x14ac:dyDescent="0.3">
      <c r="B74" s="439"/>
      <c r="C74" s="399"/>
      <c r="D74" s="402"/>
      <c r="E74" s="397"/>
      <c r="F74" s="397"/>
      <c r="G74" s="397">
        <v>3</v>
      </c>
      <c r="H74" s="397">
        <v>4</v>
      </c>
      <c r="I74" s="397">
        <v>5</v>
      </c>
      <c r="J74" s="402"/>
    </row>
    <row r="75" spans="1:13" s="382" customFormat="1" ht="48" customHeight="1" thickBot="1" x14ac:dyDescent="0.35">
      <c r="B75" s="439"/>
      <c r="C75" s="399"/>
      <c r="D75" s="402"/>
      <c r="E75" s="397"/>
      <c r="F75" s="397"/>
      <c r="G75" s="397">
        <v>3</v>
      </c>
      <c r="H75" s="397">
        <v>4</v>
      </c>
      <c r="I75" s="397">
        <v>5</v>
      </c>
      <c r="J75" s="402"/>
    </row>
    <row r="76" spans="1:13" s="382" customFormat="1" ht="24" customHeight="1" x14ac:dyDescent="0.3">
      <c r="B76" s="438"/>
      <c r="C76" s="385"/>
      <c r="D76" s="400"/>
      <c r="E76" s="401"/>
      <c r="F76" s="401"/>
      <c r="G76" s="401">
        <v>3</v>
      </c>
      <c r="H76" s="401">
        <v>4</v>
      </c>
      <c r="I76" s="401">
        <v>5</v>
      </c>
      <c r="J76" s="400"/>
    </row>
    <row r="77" spans="1:13" s="382" customFormat="1" ht="41.25" customHeight="1" x14ac:dyDescent="0.3">
      <c r="B77" s="439"/>
      <c r="C77" s="399"/>
      <c r="D77" s="402"/>
      <c r="E77" s="397"/>
      <c r="F77" s="397"/>
      <c r="G77" s="397">
        <v>3</v>
      </c>
      <c r="H77" s="397">
        <v>4</v>
      </c>
      <c r="I77" s="397">
        <v>5</v>
      </c>
      <c r="J77" s="402"/>
    </row>
    <row r="78" spans="1:13" s="382" customFormat="1" ht="43.5" customHeight="1" thickBot="1" x14ac:dyDescent="0.35">
      <c r="B78" s="440"/>
      <c r="C78" s="390"/>
      <c r="D78" s="403"/>
      <c r="E78" s="404"/>
      <c r="F78" s="404"/>
      <c r="G78" s="404">
        <v>3</v>
      </c>
      <c r="H78" s="404">
        <v>4</v>
      </c>
      <c r="I78" s="404">
        <v>5</v>
      </c>
      <c r="J78" s="403"/>
    </row>
    <row r="79" spans="1:13" s="405" customFormat="1" ht="115.5" customHeight="1" thickBot="1" x14ac:dyDescent="0.4">
      <c r="B79" s="441"/>
      <c r="C79" s="442"/>
      <c r="D79" s="442"/>
      <c r="E79" s="442"/>
      <c r="F79" s="442"/>
      <c r="G79" s="442"/>
      <c r="H79" s="442"/>
      <c r="I79" s="443"/>
      <c r="J79" s="406">
        <f>SUM(J15:J78)</f>
        <v>0</v>
      </c>
    </row>
    <row r="80" spans="1:13" s="377" customFormat="1" ht="21" customHeight="1" x14ac:dyDescent="0.25">
      <c r="A80" s="355"/>
      <c r="B80" s="356"/>
      <c r="C80" s="357"/>
      <c r="D80" s="358"/>
      <c r="E80" s="359"/>
      <c r="F80" s="360"/>
      <c r="G80" s="358"/>
      <c r="J80" s="355"/>
      <c r="K80" s="355"/>
      <c r="L80" s="355"/>
      <c r="M80" s="355"/>
    </row>
    <row r="81" spans="1:13" s="377" customFormat="1" ht="39" customHeight="1" x14ac:dyDescent="0.25">
      <c r="A81" s="355"/>
      <c r="B81" s="356"/>
      <c r="C81" s="357"/>
      <c r="D81" s="358"/>
      <c r="E81" s="359"/>
      <c r="F81" s="360"/>
      <c r="G81" s="358"/>
      <c r="J81" s="355"/>
      <c r="K81" s="355"/>
      <c r="L81" s="355"/>
      <c r="M81" s="355"/>
    </row>
    <row r="83" spans="1:13" x14ac:dyDescent="0.25">
      <c r="J83" s="407"/>
      <c r="K83" s="408"/>
      <c r="L83" s="408"/>
    </row>
  </sheetData>
  <sheetProtection selectLockedCells="1"/>
  <dataConsolidate/>
  <mergeCells count="29">
    <mergeCell ref="F3:H3"/>
    <mergeCell ref="I3:J3"/>
    <mergeCell ref="B11:B13"/>
    <mergeCell ref="C11:C13"/>
    <mergeCell ref="D11:D13"/>
    <mergeCell ref="E11:F12"/>
    <mergeCell ref="J11:J13"/>
    <mergeCell ref="B43:B47"/>
    <mergeCell ref="F43:F47"/>
    <mergeCell ref="B14:J14"/>
    <mergeCell ref="B15:B19"/>
    <mergeCell ref="F15:F19"/>
    <mergeCell ref="B20:B26"/>
    <mergeCell ref="F20:F26"/>
    <mergeCell ref="B27:B32"/>
    <mergeCell ref="F27:F32"/>
    <mergeCell ref="B33:B38"/>
    <mergeCell ref="F33:F38"/>
    <mergeCell ref="B39:J39"/>
    <mergeCell ref="B40:B42"/>
    <mergeCell ref="F40:F42"/>
    <mergeCell ref="B76:B78"/>
    <mergeCell ref="B79:I79"/>
    <mergeCell ref="B48:B59"/>
    <mergeCell ref="B60:B62"/>
    <mergeCell ref="B63:J63"/>
    <mergeCell ref="B64:B69"/>
    <mergeCell ref="B70:B72"/>
    <mergeCell ref="B73:B75"/>
  </mergeCells>
  <conditionalFormatting sqref="C15">
    <cfRule type="expression" dxfId="7" priority="2">
      <formula>AND($E$15&lt;&gt;"")</formula>
    </cfRule>
  </conditionalFormatting>
  <conditionalFormatting sqref="C15:C38">
    <cfRule type="expression" dxfId="6" priority="1">
      <formula>AND($E15&lt;&gt;"")</formula>
    </cfRule>
  </conditionalFormatting>
  <dataValidations count="1">
    <dataValidation showInputMessage="1" prompt="SAISIR UNE DATE AU FORMAT : ANNÉE-MOIS-JOUR" sqref="C7:C8" xr:uid="{744EDC40-91FA-4003-8CEC-3B94F66DD6BB}"/>
  </dataValidations>
  <pageMargins left="0" right="0" top="0.15748031496062992" bottom="0" header="0.31496062992125984" footer="0.11811023622047245"/>
  <pageSetup scale="28" orientation="portrait" r:id="rId1"/>
  <headerFooter>
    <oddFooter>&amp;L&amp;F/&amp;A&amp;Rmis à jour &amp;D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5B60D-C562-4500-87CE-C8A8906468D6}">
  <sheetPr codeName="Feuil6">
    <tabColor indexed="57"/>
    <pageSetUpPr fitToPage="1"/>
  </sheetPr>
  <dimension ref="A1:M83"/>
  <sheetViews>
    <sheetView showGridLines="0" zoomScale="70" zoomScaleNormal="70" zoomScaleSheetLayoutView="55" workbookViewId="0">
      <selection activeCell="C2" sqref="C2"/>
    </sheetView>
  </sheetViews>
  <sheetFormatPr baseColWidth="10" defaultColWidth="11.42578125" defaultRowHeight="15" x14ac:dyDescent="0.25"/>
  <cols>
    <col min="1" max="1" width="6" style="355" customWidth="1"/>
    <col min="2" max="2" width="48.7109375" style="356" bestFit="1" customWidth="1"/>
    <col min="3" max="3" width="101.42578125" style="357" bestFit="1" customWidth="1"/>
    <col min="4" max="4" width="20" style="358" customWidth="1"/>
    <col min="5" max="6" width="11.42578125" style="359"/>
    <col min="7" max="7" width="12" style="359" customWidth="1"/>
    <col min="8" max="8" width="11.42578125" style="359"/>
    <col min="9" max="9" width="11.42578125" style="360"/>
    <col min="10" max="10" width="16.28515625" style="358" customWidth="1"/>
    <col min="11" max="11" width="13" style="355" customWidth="1"/>
    <col min="12" max="16384" width="11.42578125" style="355"/>
  </cols>
  <sheetData>
    <row r="1" spans="2:13" ht="15.75" thickBot="1" x14ac:dyDescent="0.3">
      <c r="J1" s="359"/>
    </row>
    <row r="2" spans="2:13" ht="44.25" customHeight="1" thickTop="1" thickBot="1" x14ac:dyDescent="0.3">
      <c r="B2" s="368" t="s">
        <v>253</v>
      </c>
      <c r="C2" s="436" t="s">
        <v>321</v>
      </c>
      <c r="F2" s="362"/>
      <c r="G2" s="363"/>
    </row>
    <row r="3" spans="2:13" ht="32.25" customHeight="1" thickTop="1" thickBot="1" x14ac:dyDescent="0.3">
      <c r="B3" s="368" t="s">
        <v>247</v>
      </c>
      <c r="C3" s="361"/>
      <c r="E3" s="366"/>
      <c r="F3" s="467" t="str">
        <f>DATEDIF(C8,C7,"y")&amp;" ans "&amp;DATEDIF(C8,C7,"ym")&amp;" mois "&amp;DATEDIF(C8,C7,"md")&amp;" jours"</f>
        <v>0 ans 0 mois 0 jours</v>
      </c>
      <c r="G3" s="468"/>
      <c r="H3" s="469"/>
      <c r="I3" s="470" t="s">
        <v>290</v>
      </c>
      <c r="J3" s="471"/>
      <c r="K3" s="366"/>
    </row>
    <row r="4" spans="2:13" ht="12" customHeight="1" thickTop="1" x14ac:dyDescent="0.25">
      <c r="B4" s="364"/>
      <c r="C4" s="367"/>
      <c r="D4" s="367"/>
      <c r="E4" s="367"/>
      <c r="F4" s="367"/>
      <c r="G4" s="367"/>
      <c r="H4" s="367"/>
      <c r="I4" s="367"/>
      <c r="J4" s="367"/>
    </row>
    <row r="5" spans="2:13" ht="12" customHeight="1" x14ac:dyDescent="0.25">
      <c r="B5" s="364"/>
      <c r="C5" s="367"/>
      <c r="D5" s="367"/>
      <c r="E5" s="367"/>
      <c r="F5" s="367"/>
      <c r="G5" s="367"/>
      <c r="H5" s="367"/>
      <c r="I5" s="367"/>
      <c r="J5" s="367"/>
    </row>
    <row r="6" spans="2:13" ht="32.25" customHeight="1" x14ac:dyDescent="0.45">
      <c r="B6" s="368" t="s">
        <v>248</v>
      </c>
      <c r="C6" s="369"/>
      <c r="D6" s="367"/>
      <c r="E6" s="367"/>
      <c r="F6" s="367"/>
      <c r="G6" s="409"/>
      <c r="H6" s="410"/>
      <c r="I6" s="367"/>
      <c r="J6" s="367"/>
      <c r="K6" s="370"/>
    </row>
    <row r="7" spans="2:13" ht="42" customHeight="1" x14ac:dyDescent="0.25">
      <c r="B7" s="368" t="s">
        <v>254</v>
      </c>
      <c r="C7" s="371"/>
      <c r="D7" s="367"/>
      <c r="E7" s="367"/>
      <c r="F7" s="367"/>
      <c r="G7" s="367"/>
      <c r="H7" s="367"/>
      <c r="I7" s="367"/>
      <c r="J7" s="367"/>
    </row>
    <row r="8" spans="2:13" ht="41.25" customHeight="1" thickBot="1" x14ac:dyDescent="0.3">
      <c r="B8" s="368" t="s">
        <v>255</v>
      </c>
      <c r="C8" s="365"/>
      <c r="E8" s="367"/>
      <c r="F8" s="367"/>
      <c r="G8" s="367"/>
      <c r="H8" s="355"/>
      <c r="I8" s="355"/>
      <c r="J8" s="355"/>
      <c r="M8" s="355" t="s">
        <v>249</v>
      </c>
    </row>
    <row r="9" spans="2:13" ht="8.25" customHeight="1" thickTop="1" x14ac:dyDescent="0.25">
      <c r="B9" s="372"/>
      <c r="C9" s="373"/>
      <c r="D9" s="367"/>
      <c r="E9" s="374"/>
      <c r="F9" s="374"/>
      <c r="G9" s="374"/>
      <c r="H9" s="374"/>
      <c r="I9" s="375"/>
      <c r="J9" s="367"/>
    </row>
    <row r="10" spans="2:13" ht="10.5" customHeight="1" thickBot="1" x14ac:dyDescent="0.3">
      <c r="B10" s="355"/>
      <c r="C10" s="376"/>
      <c r="D10" s="376"/>
      <c r="E10" s="376"/>
      <c r="F10" s="376"/>
      <c r="G10" s="376"/>
      <c r="H10" s="376"/>
      <c r="I10" s="376"/>
      <c r="J10" s="377"/>
      <c r="K10" s="376"/>
      <c r="L10" s="376"/>
    </row>
    <row r="11" spans="2:13" ht="14.25" customHeight="1" x14ac:dyDescent="0.25">
      <c r="B11" s="472" t="s">
        <v>250</v>
      </c>
      <c r="C11" s="472" t="s">
        <v>251</v>
      </c>
      <c r="D11" s="472" t="s">
        <v>315</v>
      </c>
      <c r="E11" s="475" t="s">
        <v>316</v>
      </c>
      <c r="F11" s="476"/>
      <c r="G11" s="429"/>
      <c r="H11" s="429"/>
      <c r="I11" s="430"/>
      <c r="J11" s="479" t="s">
        <v>252</v>
      </c>
    </row>
    <row r="12" spans="2:13" ht="19.5" thickBot="1" x14ac:dyDescent="0.3">
      <c r="B12" s="473"/>
      <c r="C12" s="473"/>
      <c r="D12" s="473"/>
      <c r="E12" s="477"/>
      <c r="F12" s="478"/>
      <c r="G12" s="431"/>
      <c r="H12" s="431"/>
      <c r="I12" s="432"/>
      <c r="J12" s="480"/>
    </row>
    <row r="13" spans="2:13" ht="29.25" customHeight="1" thickBot="1" x14ac:dyDescent="0.3">
      <c r="B13" s="474"/>
      <c r="C13" s="474"/>
      <c r="D13" s="474"/>
      <c r="E13" s="435" t="s">
        <v>317</v>
      </c>
      <c r="F13" s="435" t="s">
        <v>318</v>
      </c>
      <c r="G13" s="433"/>
      <c r="H13" s="433"/>
      <c r="I13" s="434"/>
      <c r="J13" s="481"/>
      <c r="K13" s="378"/>
    </row>
    <row r="14" spans="2:13" ht="29.25" customHeight="1" thickTop="1" thickBot="1" x14ac:dyDescent="0.3">
      <c r="B14" s="447" t="s">
        <v>256</v>
      </c>
      <c r="C14" s="448"/>
      <c r="D14" s="448"/>
      <c r="E14" s="448"/>
      <c r="F14" s="448"/>
      <c r="G14" s="448"/>
      <c r="H14" s="448"/>
      <c r="I14" s="448"/>
      <c r="J14" s="448"/>
      <c r="K14" s="379" t="e">
        <f>AVERAGE(F15:F38)</f>
        <v>#DIV/0!</v>
      </c>
    </row>
    <row r="15" spans="2:13" s="380" customFormat="1" ht="19.5" thickBot="1" x14ac:dyDescent="0.35">
      <c r="B15" s="438" t="s">
        <v>259</v>
      </c>
      <c r="C15" s="411" t="s">
        <v>292</v>
      </c>
      <c r="D15" s="386"/>
      <c r="E15" s="394"/>
      <c r="F15" s="452" t="e">
        <f>AVERAGE(E15:E19)</f>
        <v>#DIV/0!</v>
      </c>
      <c r="G15" s="394">
        <v>3</v>
      </c>
      <c r="H15" s="394">
        <v>4</v>
      </c>
      <c r="I15" s="394">
        <v>5</v>
      </c>
      <c r="J15" s="386"/>
    </row>
    <row r="16" spans="2:13" s="380" customFormat="1" ht="19.5" thickBot="1" x14ac:dyDescent="0.35">
      <c r="B16" s="439"/>
      <c r="C16" s="411" t="s">
        <v>294</v>
      </c>
      <c r="D16" s="388"/>
      <c r="E16" s="418"/>
      <c r="F16" s="453"/>
      <c r="G16" s="418"/>
      <c r="H16" s="418"/>
      <c r="I16" s="418"/>
      <c r="J16" s="388"/>
    </row>
    <row r="17" spans="1:10" s="380" customFormat="1" ht="19.5" thickBot="1" x14ac:dyDescent="0.35">
      <c r="B17" s="439"/>
      <c r="C17" s="411" t="s">
        <v>295</v>
      </c>
      <c r="D17" s="388"/>
      <c r="E17" s="418"/>
      <c r="F17" s="453"/>
      <c r="G17" s="418"/>
      <c r="H17" s="418"/>
      <c r="I17" s="418"/>
      <c r="J17" s="388"/>
    </row>
    <row r="18" spans="1:10" s="380" customFormat="1" ht="19.5" thickBot="1" x14ac:dyDescent="0.35">
      <c r="B18" s="439"/>
      <c r="C18" s="411" t="s">
        <v>293</v>
      </c>
      <c r="D18" s="388"/>
      <c r="E18" s="418"/>
      <c r="F18" s="453"/>
      <c r="G18" s="418"/>
      <c r="H18" s="418"/>
      <c r="I18" s="418"/>
      <c r="J18" s="388"/>
    </row>
    <row r="19" spans="1:10" s="380" customFormat="1" ht="19.5" thickBot="1" x14ac:dyDescent="0.35">
      <c r="B19" s="440"/>
      <c r="C19" s="411" t="s">
        <v>291</v>
      </c>
      <c r="D19" s="391"/>
      <c r="E19" s="419"/>
      <c r="F19" s="454"/>
      <c r="G19" s="419"/>
      <c r="H19" s="419"/>
      <c r="I19" s="419"/>
      <c r="J19" s="391"/>
    </row>
    <row r="20" spans="1:10" s="382" customFormat="1" ht="18.75" x14ac:dyDescent="0.3">
      <c r="A20" s="381"/>
      <c r="B20" s="438" t="s">
        <v>258</v>
      </c>
      <c r="C20" s="411" t="s">
        <v>302</v>
      </c>
      <c r="D20" s="386"/>
      <c r="E20" s="420"/>
      <c r="F20" s="455" t="e">
        <f>AVERAGE(E20:E26)</f>
        <v>#DIV/0!</v>
      </c>
      <c r="G20" s="420">
        <v>3</v>
      </c>
      <c r="H20" s="420">
        <v>4</v>
      </c>
      <c r="I20" s="420">
        <v>5</v>
      </c>
      <c r="J20" s="386"/>
    </row>
    <row r="21" spans="1:10" s="382" customFormat="1" ht="18.75" x14ac:dyDescent="0.3">
      <c r="A21" s="381"/>
      <c r="B21" s="439"/>
      <c r="C21" s="412" t="s">
        <v>296</v>
      </c>
      <c r="D21" s="413"/>
      <c r="E21" s="421"/>
      <c r="F21" s="456"/>
      <c r="G21" s="421"/>
      <c r="H21" s="421"/>
      <c r="I21" s="421"/>
      <c r="J21" s="413"/>
    </row>
    <row r="22" spans="1:10" s="382" customFormat="1" ht="18.75" x14ac:dyDescent="0.3">
      <c r="A22" s="381"/>
      <c r="B22" s="439"/>
      <c r="C22" s="412" t="s">
        <v>297</v>
      </c>
      <c r="D22" s="413"/>
      <c r="E22" s="421"/>
      <c r="F22" s="456"/>
      <c r="G22" s="421"/>
      <c r="H22" s="421"/>
      <c r="I22" s="421"/>
      <c r="J22" s="413"/>
    </row>
    <row r="23" spans="1:10" s="382" customFormat="1" ht="18.75" x14ac:dyDescent="0.3">
      <c r="A23" s="381"/>
      <c r="B23" s="439"/>
      <c r="C23" s="412" t="s">
        <v>298</v>
      </c>
      <c r="D23" s="413"/>
      <c r="E23" s="421"/>
      <c r="F23" s="456"/>
      <c r="G23" s="421"/>
      <c r="H23" s="421"/>
      <c r="I23" s="421"/>
      <c r="J23" s="413"/>
    </row>
    <row r="24" spans="1:10" s="382" customFormat="1" ht="18.75" x14ac:dyDescent="0.3">
      <c r="A24" s="381"/>
      <c r="B24" s="439"/>
      <c r="C24" s="412" t="s">
        <v>299</v>
      </c>
      <c r="D24" s="413"/>
      <c r="E24" s="421"/>
      <c r="F24" s="456"/>
      <c r="G24" s="421"/>
      <c r="H24" s="421"/>
      <c r="I24" s="421"/>
      <c r="J24" s="413"/>
    </row>
    <row r="25" spans="1:10" s="382" customFormat="1" ht="18.75" x14ac:dyDescent="0.3">
      <c r="A25" s="381"/>
      <c r="B25" s="439"/>
      <c r="C25" s="412" t="s">
        <v>300</v>
      </c>
      <c r="D25" s="413"/>
      <c r="E25" s="421"/>
      <c r="F25" s="456"/>
      <c r="G25" s="421"/>
      <c r="H25" s="421"/>
      <c r="I25" s="421"/>
      <c r="J25" s="413"/>
    </row>
    <row r="26" spans="1:10" s="382" customFormat="1" ht="19.5" thickBot="1" x14ac:dyDescent="0.35">
      <c r="A26" s="381"/>
      <c r="B26" s="440"/>
      <c r="C26" s="415" t="s">
        <v>301</v>
      </c>
      <c r="D26" s="398"/>
      <c r="E26" s="422"/>
      <c r="F26" s="457"/>
      <c r="G26" s="422"/>
      <c r="H26" s="422"/>
      <c r="I26" s="422"/>
      <c r="J26" s="398"/>
    </row>
    <row r="27" spans="1:10" s="382" customFormat="1" ht="18.75" x14ac:dyDescent="0.3">
      <c r="A27" s="381"/>
      <c r="B27" s="438" t="s">
        <v>257</v>
      </c>
      <c r="C27" s="411" t="s">
        <v>308</v>
      </c>
      <c r="D27" s="393"/>
      <c r="E27" s="394"/>
      <c r="F27" s="458" t="e">
        <f>AVERAGE(E27:E32)</f>
        <v>#DIV/0!</v>
      </c>
      <c r="G27" s="423"/>
      <c r="H27" s="424"/>
      <c r="I27" s="394">
        <v>5</v>
      </c>
      <c r="J27" s="393"/>
    </row>
    <row r="28" spans="1:10" s="382" customFormat="1" ht="18.75" x14ac:dyDescent="0.3">
      <c r="A28" s="381"/>
      <c r="B28" s="439"/>
      <c r="C28" s="412" t="s">
        <v>303</v>
      </c>
      <c r="D28" s="413"/>
      <c r="E28" s="418"/>
      <c r="F28" s="459"/>
      <c r="G28" s="425"/>
      <c r="H28" s="426"/>
      <c r="I28" s="418"/>
      <c r="J28" s="413"/>
    </row>
    <row r="29" spans="1:10" s="382" customFormat="1" ht="18.75" x14ac:dyDescent="0.3">
      <c r="A29" s="381"/>
      <c r="B29" s="439"/>
      <c r="C29" s="412" t="s">
        <v>304</v>
      </c>
      <c r="D29" s="413"/>
      <c r="E29" s="418"/>
      <c r="F29" s="459"/>
      <c r="G29" s="425"/>
      <c r="H29" s="426"/>
      <c r="I29" s="418"/>
      <c r="J29" s="413"/>
    </row>
    <row r="30" spans="1:10" s="382" customFormat="1" ht="18.75" x14ac:dyDescent="0.3">
      <c r="A30" s="381"/>
      <c r="B30" s="439"/>
      <c r="C30" s="412" t="s">
        <v>305</v>
      </c>
      <c r="D30" s="413"/>
      <c r="E30" s="418"/>
      <c r="F30" s="459"/>
      <c r="G30" s="425"/>
      <c r="H30" s="426"/>
      <c r="I30" s="418"/>
      <c r="J30" s="413"/>
    </row>
    <row r="31" spans="1:10" s="382" customFormat="1" ht="18.75" x14ac:dyDescent="0.3">
      <c r="A31" s="381"/>
      <c r="B31" s="439"/>
      <c r="C31" s="412" t="s">
        <v>306</v>
      </c>
      <c r="D31" s="413"/>
      <c r="E31" s="418"/>
      <c r="F31" s="459"/>
      <c r="G31" s="425"/>
      <c r="H31" s="426"/>
      <c r="I31" s="418"/>
      <c r="J31" s="413"/>
    </row>
    <row r="32" spans="1:10" s="382" customFormat="1" ht="19.5" thickBot="1" x14ac:dyDescent="0.35">
      <c r="A32" s="381"/>
      <c r="B32" s="440"/>
      <c r="C32" s="415" t="s">
        <v>307</v>
      </c>
      <c r="D32" s="398"/>
      <c r="E32" s="419"/>
      <c r="F32" s="460"/>
      <c r="G32" s="427"/>
      <c r="H32" s="428"/>
      <c r="I32" s="419"/>
      <c r="J32" s="398"/>
    </row>
    <row r="33" spans="1:11" s="382" customFormat="1" ht="18.75" customHeight="1" x14ac:dyDescent="0.3">
      <c r="B33" s="438" t="s">
        <v>260</v>
      </c>
      <c r="C33" s="411" t="s">
        <v>313</v>
      </c>
      <c r="D33" s="400"/>
      <c r="E33" s="401"/>
      <c r="F33" s="461" t="e">
        <f>AVERAGE(E33:E38)</f>
        <v>#DIV/0!</v>
      </c>
      <c r="G33" s="401">
        <v>3</v>
      </c>
      <c r="H33" s="401">
        <v>4</v>
      </c>
      <c r="I33" s="401">
        <v>5</v>
      </c>
      <c r="J33" s="400"/>
    </row>
    <row r="34" spans="1:11" s="382" customFormat="1" ht="18.75" x14ac:dyDescent="0.3">
      <c r="B34" s="439"/>
      <c r="C34" s="412" t="s">
        <v>309</v>
      </c>
      <c r="D34" s="402"/>
      <c r="E34" s="397"/>
      <c r="F34" s="462"/>
      <c r="G34" s="397"/>
      <c r="H34" s="397"/>
      <c r="I34" s="397"/>
      <c r="J34" s="402"/>
    </row>
    <row r="35" spans="1:11" s="382" customFormat="1" ht="18.75" x14ac:dyDescent="0.3">
      <c r="B35" s="439"/>
      <c r="C35" s="412" t="s">
        <v>310</v>
      </c>
      <c r="D35" s="402"/>
      <c r="E35" s="397"/>
      <c r="F35" s="462"/>
      <c r="G35" s="397"/>
      <c r="H35" s="397"/>
      <c r="I35" s="397"/>
      <c r="J35" s="402"/>
    </row>
    <row r="36" spans="1:11" s="382" customFormat="1" ht="18.75" x14ac:dyDescent="0.3">
      <c r="B36" s="439"/>
      <c r="C36" s="412" t="s">
        <v>311</v>
      </c>
      <c r="D36" s="402"/>
      <c r="E36" s="397"/>
      <c r="F36" s="462"/>
      <c r="G36" s="397"/>
      <c r="H36" s="397"/>
      <c r="I36" s="397"/>
      <c r="J36" s="402"/>
    </row>
    <row r="37" spans="1:11" s="382" customFormat="1" ht="18.75" x14ac:dyDescent="0.3">
      <c r="B37" s="439"/>
      <c r="C37" s="412" t="s">
        <v>312</v>
      </c>
      <c r="D37" s="402"/>
      <c r="E37" s="397"/>
      <c r="F37" s="462"/>
      <c r="G37" s="397"/>
      <c r="H37" s="397"/>
      <c r="I37" s="397"/>
      <c r="J37" s="402"/>
    </row>
    <row r="38" spans="1:11" s="382" customFormat="1" ht="19.5" thickBot="1" x14ac:dyDescent="0.35">
      <c r="B38" s="440"/>
      <c r="C38" s="415" t="s">
        <v>314</v>
      </c>
      <c r="D38" s="398"/>
      <c r="E38" s="419"/>
      <c r="F38" s="463"/>
      <c r="G38" s="427"/>
      <c r="H38" s="428"/>
      <c r="I38" s="419"/>
      <c r="J38" s="398"/>
    </row>
    <row r="39" spans="1:11" s="382" customFormat="1" ht="29.25" customHeight="1" thickTop="1" thickBot="1" x14ac:dyDescent="0.35">
      <c r="B39" s="447" t="s">
        <v>261</v>
      </c>
      <c r="C39" s="448"/>
      <c r="D39" s="448"/>
      <c r="E39" s="448"/>
      <c r="F39" s="448"/>
      <c r="G39" s="448"/>
      <c r="H39" s="448"/>
      <c r="I39" s="448"/>
      <c r="J39" s="448"/>
      <c r="K39" s="379">
        <f>SUM(D40:D43)</f>
        <v>0</v>
      </c>
    </row>
    <row r="40" spans="1:11" s="382" customFormat="1" ht="50.25" customHeight="1" x14ac:dyDescent="0.3">
      <c r="B40" s="444" t="s">
        <v>262</v>
      </c>
      <c r="C40" s="411" t="s">
        <v>263</v>
      </c>
      <c r="D40" s="393"/>
      <c r="E40" s="383"/>
      <c r="F40" s="464" t="e">
        <f>AVERAGE(E40:E42)</f>
        <v>#DIV/0!</v>
      </c>
      <c r="G40" s="384">
        <v>3</v>
      </c>
      <c r="H40" s="384">
        <v>4</v>
      </c>
      <c r="I40" s="384">
        <v>5</v>
      </c>
      <c r="J40" s="400"/>
    </row>
    <row r="41" spans="1:11" s="382" customFormat="1" ht="50.25" customHeight="1" x14ac:dyDescent="0.3">
      <c r="B41" s="445"/>
      <c r="C41" s="412" t="s">
        <v>264</v>
      </c>
      <c r="D41" s="413"/>
      <c r="E41" s="414"/>
      <c r="F41" s="465"/>
      <c r="G41" s="389"/>
      <c r="H41" s="389"/>
      <c r="I41" s="389"/>
      <c r="J41" s="402"/>
    </row>
    <row r="42" spans="1:11" s="382" customFormat="1" ht="50.25" customHeight="1" thickBot="1" x14ac:dyDescent="0.35">
      <c r="A42" s="381"/>
      <c r="B42" s="446"/>
      <c r="C42" s="415" t="s">
        <v>265</v>
      </c>
      <c r="D42" s="398"/>
      <c r="E42" s="416"/>
      <c r="F42" s="466"/>
      <c r="G42" s="392">
        <v>3</v>
      </c>
      <c r="H42" s="392">
        <v>4</v>
      </c>
      <c r="I42" s="392">
        <v>5</v>
      </c>
      <c r="J42" s="417"/>
    </row>
    <row r="43" spans="1:11" s="382" customFormat="1" ht="39.75" customHeight="1" x14ac:dyDescent="0.3">
      <c r="B43" s="444" t="s">
        <v>266</v>
      </c>
      <c r="C43" s="411" t="s">
        <v>268</v>
      </c>
      <c r="D43" s="393"/>
      <c r="E43" s="384"/>
      <c r="F43" s="452" t="e">
        <f>AVERAGE(E43:E47)</f>
        <v>#DIV/0!</v>
      </c>
      <c r="G43" s="384">
        <v>3</v>
      </c>
      <c r="H43" s="384">
        <v>4</v>
      </c>
      <c r="I43" s="384">
        <v>5</v>
      </c>
      <c r="J43" s="386"/>
    </row>
    <row r="44" spans="1:11" s="382" customFormat="1" ht="39.75" customHeight="1" x14ac:dyDescent="0.3">
      <c r="B44" s="445"/>
      <c r="C44" s="412" t="s">
        <v>267</v>
      </c>
      <c r="D44" s="413"/>
      <c r="E44" s="389"/>
      <c r="F44" s="453"/>
      <c r="G44" s="389">
        <v>3</v>
      </c>
      <c r="H44" s="389">
        <v>4</v>
      </c>
      <c r="I44" s="389">
        <v>5</v>
      </c>
      <c r="J44" s="388"/>
    </row>
    <row r="45" spans="1:11" s="382" customFormat="1" ht="39.75" customHeight="1" x14ac:dyDescent="0.3">
      <c r="B45" s="445"/>
      <c r="C45" s="412" t="s">
        <v>269</v>
      </c>
      <c r="D45" s="413"/>
      <c r="E45" s="389"/>
      <c r="F45" s="453"/>
      <c r="G45" s="389">
        <v>3</v>
      </c>
      <c r="H45" s="389">
        <v>4</v>
      </c>
      <c r="I45" s="389">
        <v>5</v>
      </c>
      <c r="J45" s="388"/>
    </row>
    <row r="46" spans="1:11" s="382" customFormat="1" ht="39.75" customHeight="1" x14ac:dyDescent="0.3">
      <c r="B46" s="445"/>
      <c r="C46" s="412" t="s">
        <v>270</v>
      </c>
      <c r="D46" s="413"/>
      <c r="E46" s="389"/>
      <c r="F46" s="453"/>
      <c r="G46" s="389">
        <v>3</v>
      </c>
      <c r="H46" s="389">
        <v>4</v>
      </c>
      <c r="I46" s="389">
        <v>5</v>
      </c>
      <c r="J46" s="388"/>
    </row>
    <row r="47" spans="1:11" s="382" customFormat="1" ht="39.75" customHeight="1" thickBot="1" x14ac:dyDescent="0.35">
      <c r="B47" s="446"/>
      <c r="C47" s="415" t="s">
        <v>271</v>
      </c>
      <c r="D47" s="398"/>
      <c r="E47" s="392"/>
      <c r="F47" s="454"/>
      <c r="G47" s="392">
        <v>3</v>
      </c>
      <c r="H47" s="392">
        <v>4</v>
      </c>
      <c r="I47" s="392">
        <v>5</v>
      </c>
      <c r="J47" s="391"/>
    </row>
    <row r="48" spans="1:11" s="382" customFormat="1" ht="39.75" customHeight="1" x14ac:dyDescent="0.3">
      <c r="B48" s="444" t="s">
        <v>272</v>
      </c>
      <c r="C48" s="411" t="s">
        <v>274</v>
      </c>
      <c r="D48" s="393"/>
      <c r="E48" s="384"/>
      <c r="F48" s="384"/>
      <c r="G48" s="384">
        <v>3</v>
      </c>
      <c r="H48" s="384">
        <v>4</v>
      </c>
      <c r="I48" s="384">
        <v>5</v>
      </c>
      <c r="J48" s="386"/>
    </row>
    <row r="49" spans="2:11" s="382" customFormat="1" ht="39.75" customHeight="1" x14ac:dyDescent="0.3">
      <c r="B49" s="445"/>
      <c r="C49" s="412" t="s">
        <v>275</v>
      </c>
      <c r="D49" s="413"/>
      <c r="E49" s="389"/>
      <c r="F49" s="389"/>
      <c r="G49" s="389">
        <v>3</v>
      </c>
      <c r="H49" s="389">
        <v>4</v>
      </c>
      <c r="I49" s="389">
        <v>5</v>
      </c>
      <c r="J49" s="388"/>
    </row>
    <row r="50" spans="2:11" s="382" customFormat="1" ht="39.75" customHeight="1" x14ac:dyDescent="0.3">
      <c r="B50" s="445"/>
      <c r="C50" s="412" t="s">
        <v>276</v>
      </c>
      <c r="D50" s="413"/>
      <c r="E50" s="389"/>
      <c r="F50" s="389"/>
      <c r="G50" s="389">
        <v>3</v>
      </c>
      <c r="H50" s="389">
        <v>4</v>
      </c>
      <c r="I50" s="389">
        <v>5</v>
      </c>
      <c r="J50" s="388"/>
    </row>
    <row r="51" spans="2:11" s="382" customFormat="1" ht="39.75" customHeight="1" x14ac:dyDescent="0.3">
      <c r="B51" s="445"/>
      <c r="C51" s="412" t="s">
        <v>277</v>
      </c>
      <c r="D51" s="413"/>
      <c r="E51" s="389"/>
      <c r="F51" s="389"/>
      <c r="G51" s="389">
        <v>3</v>
      </c>
      <c r="H51" s="389">
        <v>4</v>
      </c>
      <c r="I51" s="389">
        <v>5</v>
      </c>
      <c r="J51" s="388"/>
    </row>
    <row r="52" spans="2:11" s="382" customFormat="1" ht="39.75" customHeight="1" x14ac:dyDescent="0.3">
      <c r="B52" s="445"/>
      <c r="C52" s="412" t="s">
        <v>278</v>
      </c>
      <c r="D52" s="413"/>
      <c r="E52" s="389"/>
      <c r="F52" s="389"/>
      <c r="G52" s="389">
        <v>3</v>
      </c>
      <c r="H52" s="389">
        <v>4</v>
      </c>
      <c r="I52" s="389">
        <v>5</v>
      </c>
      <c r="J52" s="388"/>
    </row>
    <row r="53" spans="2:11" s="382" customFormat="1" ht="39.75" customHeight="1" x14ac:dyDescent="0.3">
      <c r="B53" s="445"/>
      <c r="C53" s="412" t="s">
        <v>279</v>
      </c>
      <c r="D53" s="413"/>
      <c r="E53" s="389"/>
      <c r="F53" s="389"/>
      <c r="G53" s="389">
        <v>3</v>
      </c>
      <c r="H53" s="389">
        <v>4</v>
      </c>
      <c r="I53" s="389">
        <v>5</v>
      </c>
      <c r="J53" s="388"/>
    </row>
    <row r="54" spans="2:11" s="382" customFormat="1" ht="39.75" customHeight="1" x14ac:dyDescent="0.3">
      <c r="B54" s="445"/>
      <c r="C54" s="412" t="s">
        <v>280</v>
      </c>
      <c r="D54" s="413"/>
      <c r="E54" s="389"/>
      <c r="F54" s="389"/>
      <c r="G54" s="389">
        <v>3</v>
      </c>
      <c r="H54" s="389">
        <v>4</v>
      </c>
      <c r="I54" s="389">
        <v>5</v>
      </c>
      <c r="J54" s="388"/>
    </row>
    <row r="55" spans="2:11" s="382" customFormat="1" ht="39.75" customHeight="1" x14ac:dyDescent="0.3">
      <c r="B55" s="445"/>
      <c r="C55" s="412" t="s">
        <v>281</v>
      </c>
      <c r="D55" s="413"/>
      <c r="E55" s="389"/>
      <c r="F55" s="389"/>
      <c r="G55" s="389">
        <v>3</v>
      </c>
      <c r="H55" s="389">
        <v>4</v>
      </c>
      <c r="I55" s="389">
        <v>5</v>
      </c>
      <c r="J55" s="388"/>
    </row>
    <row r="56" spans="2:11" s="382" customFormat="1" ht="39.75" customHeight="1" x14ac:dyDescent="0.3">
      <c r="B56" s="445"/>
      <c r="C56" s="412" t="s">
        <v>282</v>
      </c>
      <c r="D56" s="413"/>
      <c r="E56" s="389"/>
      <c r="F56" s="389"/>
      <c r="G56" s="389">
        <v>3</v>
      </c>
      <c r="H56" s="389">
        <v>4</v>
      </c>
      <c r="I56" s="389">
        <v>5</v>
      </c>
      <c r="J56" s="388"/>
    </row>
    <row r="57" spans="2:11" s="382" customFormat="1" ht="39.75" customHeight="1" x14ac:dyDescent="0.3">
      <c r="B57" s="445"/>
      <c r="C57" s="412" t="s">
        <v>283</v>
      </c>
      <c r="D57" s="413"/>
      <c r="E57" s="389"/>
      <c r="F57" s="389"/>
      <c r="G57" s="389">
        <v>3</v>
      </c>
      <c r="H57" s="389">
        <v>4</v>
      </c>
      <c r="I57" s="389">
        <v>5</v>
      </c>
      <c r="J57" s="388"/>
    </row>
    <row r="58" spans="2:11" s="382" customFormat="1" ht="39.75" customHeight="1" x14ac:dyDescent="0.3">
      <c r="B58" s="445"/>
      <c r="C58" s="412" t="s">
        <v>284</v>
      </c>
      <c r="D58" s="413"/>
      <c r="E58" s="389"/>
      <c r="F58" s="389"/>
      <c r="G58" s="389">
        <v>3</v>
      </c>
      <c r="H58" s="389">
        <v>4</v>
      </c>
      <c r="I58" s="389">
        <v>5</v>
      </c>
      <c r="J58" s="388"/>
    </row>
    <row r="59" spans="2:11" s="382" customFormat="1" ht="39.75" customHeight="1" thickBot="1" x14ac:dyDescent="0.35">
      <c r="B59" s="446"/>
      <c r="C59" s="415" t="s">
        <v>273</v>
      </c>
      <c r="D59" s="398"/>
      <c r="E59" s="392"/>
      <c r="F59" s="392"/>
      <c r="G59" s="392">
        <v>3</v>
      </c>
      <c r="H59" s="392">
        <v>4</v>
      </c>
      <c r="I59" s="392">
        <v>5</v>
      </c>
      <c r="J59" s="391"/>
    </row>
    <row r="60" spans="2:11" s="382" customFormat="1" ht="39.75" customHeight="1" x14ac:dyDescent="0.3">
      <c r="B60" s="444" t="s">
        <v>288</v>
      </c>
      <c r="C60" s="411" t="s">
        <v>285</v>
      </c>
      <c r="D60" s="393"/>
      <c r="E60" s="384"/>
      <c r="F60" s="384"/>
      <c r="G60" s="384">
        <v>3</v>
      </c>
      <c r="H60" s="384">
        <v>4</v>
      </c>
      <c r="I60" s="384">
        <v>5</v>
      </c>
      <c r="J60" s="386"/>
    </row>
    <row r="61" spans="2:11" s="382" customFormat="1" ht="39.75" customHeight="1" x14ac:dyDescent="0.3">
      <c r="B61" s="445"/>
      <c r="C61" s="412" t="s">
        <v>286</v>
      </c>
      <c r="D61" s="413"/>
      <c r="E61" s="389"/>
      <c r="F61" s="389"/>
      <c r="G61" s="389">
        <v>3</v>
      </c>
      <c r="H61" s="389">
        <v>4</v>
      </c>
      <c r="I61" s="389">
        <v>5</v>
      </c>
      <c r="J61" s="388"/>
    </row>
    <row r="62" spans="2:11" s="382" customFormat="1" ht="39.75" customHeight="1" thickBot="1" x14ac:dyDescent="0.35">
      <c r="B62" s="446"/>
      <c r="C62" s="415" t="s">
        <v>287</v>
      </c>
      <c r="D62" s="398"/>
      <c r="E62" s="392"/>
      <c r="F62" s="392"/>
      <c r="G62" s="392">
        <v>3</v>
      </c>
      <c r="H62" s="392">
        <v>4</v>
      </c>
      <c r="I62" s="392">
        <v>5</v>
      </c>
      <c r="J62" s="391"/>
    </row>
    <row r="63" spans="2:11" s="382" customFormat="1" ht="29.25" customHeight="1" thickTop="1" thickBot="1" x14ac:dyDescent="0.35">
      <c r="B63" s="447" t="s">
        <v>289</v>
      </c>
      <c r="C63" s="448"/>
      <c r="D63" s="448"/>
      <c r="E63" s="448"/>
      <c r="F63" s="448"/>
      <c r="G63" s="448"/>
      <c r="H63" s="448"/>
      <c r="I63" s="448"/>
      <c r="J63" s="448"/>
      <c r="K63" s="379">
        <f>SUM(D64:D78)</f>
        <v>0</v>
      </c>
    </row>
    <row r="64" spans="2:11" s="382" customFormat="1" ht="99" customHeight="1" x14ac:dyDescent="0.3">
      <c r="B64" s="449"/>
      <c r="C64" s="385"/>
      <c r="D64" s="386"/>
      <c r="E64" s="384"/>
      <c r="F64" s="384"/>
      <c r="G64" s="384">
        <v>3</v>
      </c>
      <c r="H64" s="384">
        <v>4</v>
      </c>
      <c r="I64" s="384">
        <v>5</v>
      </c>
      <c r="J64" s="386"/>
    </row>
    <row r="65" spans="1:13" s="382" customFormat="1" ht="41.25" customHeight="1" x14ac:dyDescent="0.3">
      <c r="B65" s="450"/>
      <c r="C65" s="387"/>
      <c r="D65" s="388"/>
      <c r="E65" s="389"/>
      <c r="F65" s="389"/>
      <c r="G65" s="389">
        <v>3</v>
      </c>
      <c r="H65" s="389">
        <v>4</v>
      </c>
      <c r="I65" s="389">
        <v>5</v>
      </c>
      <c r="J65" s="388"/>
    </row>
    <row r="66" spans="1:13" s="382" customFormat="1" ht="45.75" customHeight="1" x14ac:dyDescent="0.3">
      <c r="B66" s="450"/>
      <c r="C66" s="387"/>
      <c r="D66" s="388"/>
      <c r="E66" s="389"/>
      <c r="F66" s="389"/>
      <c r="G66" s="389">
        <v>3</v>
      </c>
      <c r="H66" s="389">
        <v>4</v>
      </c>
      <c r="I66" s="389">
        <v>5</v>
      </c>
      <c r="J66" s="388"/>
    </row>
    <row r="67" spans="1:13" s="382" customFormat="1" ht="69" customHeight="1" x14ac:dyDescent="0.3">
      <c r="B67" s="450"/>
      <c r="C67" s="387"/>
      <c r="D67" s="388"/>
      <c r="E67" s="389"/>
      <c r="F67" s="389"/>
      <c r="G67" s="389">
        <v>3</v>
      </c>
      <c r="H67" s="389">
        <v>4</v>
      </c>
      <c r="I67" s="389">
        <v>5</v>
      </c>
      <c r="J67" s="388"/>
    </row>
    <row r="68" spans="1:13" s="382" customFormat="1" ht="67.5" customHeight="1" x14ac:dyDescent="0.3">
      <c r="B68" s="450"/>
      <c r="C68" s="387"/>
      <c r="D68" s="388"/>
      <c r="E68" s="389"/>
      <c r="F68" s="389"/>
      <c r="G68" s="389">
        <v>3</v>
      </c>
      <c r="H68" s="389">
        <v>4</v>
      </c>
      <c r="I68" s="389">
        <v>5</v>
      </c>
      <c r="J68" s="388"/>
    </row>
    <row r="69" spans="1:13" s="382" customFormat="1" ht="57.75" customHeight="1" thickBot="1" x14ac:dyDescent="0.35">
      <c r="B69" s="451"/>
      <c r="C69" s="390"/>
      <c r="D69" s="391"/>
      <c r="E69" s="392"/>
      <c r="F69" s="392"/>
      <c r="G69" s="392">
        <v>3</v>
      </c>
      <c r="H69" s="392">
        <v>4</v>
      </c>
      <c r="I69" s="392">
        <v>5</v>
      </c>
      <c r="J69" s="391"/>
    </row>
    <row r="70" spans="1:13" s="382" customFormat="1" ht="40.5" customHeight="1" x14ac:dyDescent="0.3">
      <c r="B70" s="438"/>
      <c r="C70" s="385"/>
      <c r="D70" s="393"/>
      <c r="E70" s="394"/>
      <c r="F70" s="394"/>
      <c r="G70" s="394">
        <v>3</v>
      </c>
      <c r="H70" s="394">
        <v>4</v>
      </c>
      <c r="I70" s="394">
        <v>5</v>
      </c>
      <c r="J70" s="393"/>
    </row>
    <row r="71" spans="1:13" s="382" customFormat="1" ht="33.75" customHeight="1" x14ac:dyDescent="0.3">
      <c r="B71" s="439"/>
      <c r="C71" s="395"/>
      <c r="D71" s="396"/>
      <c r="E71" s="397"/>
      <c r="F71" s="397"/>
      <c r="G71" s="397">
        <v>3</v>
      </c>
      <c r="H71" s="397">
        <v>4</v>
      </c>
      <c r="I71" s="397">
        <v>5</v>
      </c>
      <c r="J71" s="396"/>
    </row>
    <row r="72" spans="1:13" s="382" customFormat="1" ht="35.25" customHeight="1" thickBot="1" x14ac:dyDescent="0.35">
      <c r="B72" s="440"/>
      <c r="C72" s="390"/>
      <c r="D72" s="398"/>
      <c r="E72" s="397"/>
      <c r="F72" s="397"/>
      <c r="G72" s="397">
        <v>3</v>
      </c>
      <c r="H72" s="397">
        <v>4</v>
      </c>
      <c r="I72" s="397">
        <v>5</v>
      </c>
      <c r="J72" s="398"/>
    </row>
    <row r="73" spans="1:13" s="382" customFormat="1" ht="24" customHeight="1" x14ac:dyDescent="0.3">
      <c r="B73" s="438"/>
      <c r="C73" s="399"/>
      <c r="D73" s="400"/>
      <c r="E73" s="401"/>
      <c r="F73" s="401"/>
      <c r="G73" s="401">
        <v>3</v>
      </c>
      <c r="H73" s="401">
        <v>4</v>
      </c>
      <c r="I73" s="401">
        <v>5</v>
      </c>
      <c r="J73" s="400"/>
    </row>
    <row r="74" spans="1:13" s="382" customFormat="1" ht="47.25" customHeight="1" x14ac:dyDescent="0.3">
      <c r="B74" s="439"/>
      <c r="C74" s="399"/>
      <c r="D74" s="402"/>
      <c r="E74" s="397"/>
      <c r="F74" s="397"/>
      <c r="G74" s="397">
        <v>3</v>
      </c>
      <c r="H74" s="397">
        <v>4</v>
      </c>
      <c r="I74" s="397">
        <v>5</v>
      </c>
      <c r="J74" s="402"/>
    </row>
    <row r="75" spans="1:13" s="382" customFormat="1" ht="48" customHeight="1" thickBot="1" x14ac:dyDescent="0.35">
      <c r="B75" s="439"/>
      <c r="C75" s="399"/>
      <c r="D75" s="402"/>
      <c r="E75" s="397"/>
      <c r="F75" s="397"/>
      <c r="G75" s="397">
        <v>3</v>
      </c>
      <c r="H75" s="397">
        <v>4</v>
      </c>
      <c r="I75" s="397">
        <v>5</v>
      </c>
      <c r="J75" s="402"/>
    </row>
    <row r="76" spans="1:13" s="382" customFormat="1" ht="24" customHeight="1" x14ac:dyDescent="0.3">
      <c r="B76" s="438"/>
      <c r="C76" s="385"/>
      <c r="D76" s="400"/>
      <c r="E76" s="401"/>
      <c r="F76" s="401"/>
      <c r="G76" s="401">
        <v>3</v>
      </c>
      <c r="H76" s="401">
        <v>4</v>
      </c>
      <c r="I76" s="401">
        <v>5</v>
      </c>
      <c r="J76" s="400"/>
    </row>
    <row r="77" spans="1:13" s="382" customFormat="1" ht="41.25" customHeight="1" x14ac:dyDescent="0.3">
      <c r="B77" s="439"/>
      <c r="C77" s="399"/>
      <c r="D77" s="402"/>
      <c r="E77" s="397"/>
      <c r="F77" s="397"/>
      <c r="G77" s="397">
        <v>3</v>
      </c>
      <c r="H77" s="397">
        <v>4</v>
      </c>
      <c r="I77" s="397">
        <v>5</v>
      </c>
      <c r="J77" s="402"/>
    </row>
    <row r="78" spans="1:13" s="382" customFormat="1" ht="43.5" customHeight="1" thickBot="1" x14ac:dyDescent="0.35">
      <c r="B78" s="440"/>
      <c r="C78" s="390"/>
      <c r="D78" s="403"/>
      <c r="E78" s="437"/>
      <c r="F78" s="437"/>
      <c r="G78" s="437">
        <v>3</v>
      </c>
      <c r="H78" s="437">
        <v>4</v>
      </c>
      <c r="I78" s="437">
        <v>5</v>
      </c>
      <c r="J78" s="403"/>
    </row>
    <row r="79" spans="1:13" s="405" customFormat="1" ht="115.5" customHeight="1" thickBot="1" x14ac:dyDescent="0.4">
      <c r="B79" s="441"/>
      <c r="C79" s="442"/>
      <c r="D79" s="442"/>
      <c r="E79" s="442"/>
      <c r="F79" s="442"/>
      <c r="G79" s="442"/>
      <c r="H79" s="442"/>
      <c r="I79" s="443"/>
      <c r="J79" s="406">
        <f>SUM(J15:J78)</f>
        <v>0</v>
      </c>
    </row>
    <row r="80" spans="1:13" s="377" customFormat="1" ht="21" customHeight="1" x14ac:dyDescent="0.25">
      <c r="A80" s="355"/>
      <c r="B80" s="356"/>
      <c r="C80" s="357"/>
      <c r="D80" s="358"/>
      <c r="E80" s="359"/>
      <c r="F80" s="360"/>
      <c r="G80" s="358"/>
      <c r="J80" s="355"/>
      <c r="K80" s="355"/>
      <c r="L80" s="355"/>
      <c r="M80" s="355"/>
    </row>
    <row r="81" spans="1:13" s="377" customFormat="1" ht="39" customHeight="1" x14ac:dyDescent="0.25">
      <c r="A81" s="355"/>
      <c r="B81" s="356"/>
      <c r="C81" s="357"/>
      <c r="D81" s="358"/>
      <c r="E81" s="359"/>
      <c r="F81" s="360"/>
      <c r="G81" s="358"/>
      <c r="J81" s="355"/>
      <c r="K81" s="355"/>
      <c r="L81" s="355"/>
      <c r="M81" s="355"/>
    </row>
    <row r="83" spans="1:13" x14ac:dyDescent="0.25">
      <c r="J83" s="407"/>
      <c r="K83" s="408"/>
      <c r="L83" s="408"/>
    </row>
  </sheetData>
  <sheetProtection selectLockedCells="1"/>
  <dataConsolidate/>
  <mergeCells count="29">
    <mergeCell ref="F3:H3"/>
    <mergeCell ref="I3:J3"/>
    <mergeCell ref="B11:B13"/>
    <mergeCell ref="C11:C13"/>
    <mergeCell ref="D11:D13"/>
    <mergeCell ref="E11:F12"/>
    <mergeCell ref="J11:J13"/>
    <mergeCell ref="B43:B47"/>
    <mergeCell ref="F43:F47"/>
    <mergeCell ref="B14:J14"/>
    <mergeCell ref="B15:B19"/>
    <mergeCell ref="F15:F19"/>
    <mergeCell ref="B20:B26"/>
    <mergeCell ref="F20:F26"/>
    <mergeCell ref="B27:B32"/>
    <mergeCell ref="F27:F32"/>
    <mergeCell ref="B33:B38"/>
    <mergeCell ref="F33:F38"/>
    <mergeCell ref="B39:J39"/>
    <mergeCell ref="B40:B42"/>
    <mergeCell ref="F40:F42"/>
    <mergeCell ref="B76:B78"/>
    <mergeCell ref="B79:I79"/>
    <mergeCell ref="B48:B59"/>
    <mergeCell ref="B60:B62"/>
    <mergeCell ref="B63:J63"/>
    <mergeCell ref="B64:B69"/>
    <mergeCell ref="B70:B72"/>
    <mergeCell ref="B73:B75"/>
  </mergeCells>
  <conditionalFormatting sqref="C15">
    <cfRule type="expression" dxfId="5" priority="2">
      <formula>AND($E$15&lt;&gt;"")</formula>
    </cfRule>
  </conditionalFormatting>
  <conditionalFormatting sqref="C15:C38">
    <cfRule type="expression" dxfId="4" priority="1">
      <formula>AND($E15&lt;&gt;"")</formula>
    </cfRule>
  </conditionalFormatting>
  <dataValidations count="1">
    <dataValidation showInputMessage="1" prompt="SAISIR UNE DATE AU FORMAT : ANNÉE-MOIS-JOUR" sqref="C7:C8" xr:uid="{05E17743-C934-41BB-978B-F63E6F81FF61}"/>
  </dataValidations>
  <pageMargins left="0" right="0" top="0.15748031496062992" bottom="0" header="0.31496062992125984" footer="0.11811023622047245"/>
  <pageSetup scale="28" orientation="portrait" r:id="rId1"/>
  <headerFooter>
    <oddFooter>&amp;L&amp;F/&amp;A&amp;Rmis à jour 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1977A0-8396-43AB-A445-EAC89EFB9B9E}">
  <sheetPr codeName="Feuil7">
    <tabColor indexed="57"/>
    <pageSetUpPr fitToPage="1"/>
  </sheetPr>
  <dimension ref="A1:M83"/>
  <sheetViews>
    <sheetView showGridLines="0" tabSelected="1" zoomScale="70" zoomScaleNormal="70" zoomScaleSheetLayoutView="55" workbookViewId="0">
      <selection activeCell="E6" sqref="E6"/>
    </sheetView>
  </sheetViews>
  <sheetFormatPr baseColWidth="10" defaultColWidth="11.42578125" defaultRowHeight="15" x14ac:dyDescent="0.25"/>
  <cols>
    <col min="1" max="1" width="6" style="355" customWidth="1"/>
    <col min="2" max="2" width="48.7109375" style="356" bestFit="1" customWidth="1"/>
    <col min="3" max="3" width="101.42578125" style="357" bestFit="1" customWidth="1"/>
    <col min="4" max="4" width="20" style="358" customWidth="1"/>
    <col min="5" max="6" width="11.42578125" style="359"/>
    <col min="7" max="7" width="12" style="359" customWidth="1"/>
    <col min="8" max="8" width="11.42578125" style="359"/>
    <col min="9" max="9" width="11.42578125" style="360"/>
    <col min="10" max="10" width="16.28515625" style="358" customWidth="1"/>
    <col min="11" max="11" width="13" style="355" customWidth="1"/>
    <col min="12" max="16384" width="11.42578125" style="355"/>
  </cols>
  <sheetData>
    <row r="1" spans="2:13" ht="15.75" thickBot="1" x14ac:dyDescent="0.3">
      <c r="J1" s="359"/>
    </row>
    <row r="2" spans="2:13" ht="44.25" customHeight="1" thickTop="1" thickBot="1" x14ac:dyDescent="0.3">
      <c r="B2" s="368" t="s">
        <v>253</v>
      </c>
      <c r="C2" s="436" t="s">
        <v>322</v>
      </c>
      <c r="F2" s="362"/>
      <c r="G2" s="363"/>
    </row>
    <row r="3" spans="2:13" ht="32.25" customHeight="1" thickTop="1" thickBot="1" x14ac:dyDescent="0.3">
      <c r="B3" s="368" t="s">
        <v>247</v>
      </c>
      <c r="C3" s="361"/>
      <c r="E3" s="366"/>
      <c r="F3" s="467" t="str">
        <f>DATEDIF(C8,C7,"y")&amp;" ans "&amp;DATEDIF(C8,C7,"ym")&amp;" mois "&amp;DATEDIF(C8,C7,"md")&amp;" jours"</f>
        <v>0 ans 0 mois 0 jours</v>
      </c>
      <c r="G3" s="468"/>
      <c r="H3" s="469"/>
      <c r="I3" s="470" t="s">
        <v>290</v>
      </c>
      <c r="J3" s="471"/>
      <c r="K3" s="366"/>
    </row>
    <row r="4" spans="2:13" ht="12" customHeight="1" thickTop="1" x14ac:dyDescent="0.25">
      <c r="B4" s="364"/>
      <c r="C4" s="367"/>
      <c r="D4" s="367"/>
      <c r="E4" s="367"/>
      <c r="F4" s="367"/>
      <c r="G4" s="367"/>
      <c r="H4" s="367"/>
      <c r="I4" s="367"/>
      <c r="J4" s="367"/>
    </row>
    <row r="5" spans="2:13" ht="12" customHeight="1" x14ac:dyDescent="0.25">
      <c r="B5" s="364"/>
      <c r="C5" s="367"/>
      <c r="D5" s="367"/>
      <c r="E5" s="367"/>
      <c r="F5" s="367"/>
      <c r="G5" s="367"/>
      <c r="H5" s="367"/>
      <c r="I5" s="367"/>
      <c r="J5" s="367"/>
    </row>
    <row r="6" spans="2:13" ht="32.25" customHeight="1" x14ac:dyDescent="0.45">
      <c r="B6" s="368" t="s">
        <v>248</v>
      </c>
      <c r="C6" s="369"/>
      <c r="D6" s="367"/>
      <c r="E6" s="367"/>
      <c r="F6" s="367"/>
      <c r="G6" s="409"/>
      <c r="H6" s="410"/>
      <c r="I6" s="367"/>
      <c r="J6" s="367"/>
      <c r="K6" s="370"/>
    </row>
    <row r="7" spans="2:13" ht="42" customHeight="1" x14ac:dyDescent="0.25">
      <c r="B7" s="368" t="s">
        <v>254</v>
      </c>
      <c r="C7" s="371"/>
      <c r="D7" s="367"/>
      <c r="E7" s="367"/>
      <c r="F7" s="367"/>
      <c r="G7" s="367"/>
      <c r="H7" s="367"/>
      <c r="I7" s="367"/>
      <c r="J7" s="367"/>
    </row>
    <row r="8" spans="2:13" ht="41.25" customHeight="1" thickBot="1" x14ac:dyDescent="0.3">
      <c r="B8" s="368" t="s">
        <v>255</v>
      </c>
      <c r="C8" s="365"/>
      <c r="E8" s="367"/>
      <c r="F8" s="367"/>
      <c r="G8" s="367"/>
      <c r="H8" s="355"/>
      <c r="I8" s="355"/>
      <c r="J8" s="355"/>
      <c r="M8" s="355" t="s">
        <v>249</v>
      </c>
    </row>
    <row r="9" spans="2:13" ht="8.25" customHeight="1" thickTop="1" x14ac:dyDescent="0.25">
      <c r="B9" s="372"/>
      <c r="C9" s="373"/>
      <c r="D9" s="367"/>
      <c r="E9" s="374"/>
      <c r="F9" s="374"/>
      <c r="G9" s="374"/>
      <c r="H9" s="374"/>
      <c r="I9" s="375"/>
      <c r="J9" s="367"/>
    </row>
    <row r="10" spans="2:13" ht="10.5" customHeight="1" thickBot="1" x14ac:dyDescent="0.3">
      <c r="B10" s="355"/>
      <c r="C10" s="376"/>
      <c r="D10" s="376"/>
      <c r="E10" s="376"/>
      <c r="F10" s="376"/>
      <c r="G10" s="376"/>
      <c r="H10" s="376"/>
      <c r="I10" s="376"/>
      <c r="J10" s="377"/>
      <c r="K10" s="376"/>
      <c r="L10" s="376"/>
    </row>
    <row r="11" spans="2:13" ht="14.25" customHeight="1" x14ac:dyDescent="0.25">
      <c r="B11" s="472" t="s">
        <v>250</v>
      </c>
      <c r="C11" s="472" t="s">
        <v>251</v>
      </c>
      <c r="D11" s="472" t="s">
        <v>315</v>
      </c>
      <c r="E11" s="475" t="s">
        <v>316</v>
      </c>
      <c r="F11" s="476"/>
      <c r="G11" s="429"/>
      <c r="H11" s="429"/>
      <c r="I11" s="430"/>
      <c r="J11" s="479" t="s">
        <v>252</v>
      </c>
    </row>
    <row r="12" spans="2:13" ht="19.5" thickBot="1" x14ac:dyDescent="0.3">
      <c r="B12" s="473"/>
      <c r="C12" s="473"/>
      <c r="D12" s="473"/>
      <c r="E12" s="477"/>
      <c r="F12" s="478"/>
      <c r="G12" s="431"/>
      <c r="H12" s="431"/>
      <c r="I12" s="432"/>
      <c r="J12" s="480"/>
    </row>
    <row r="13" spans="2:13" ht="29.25" customHeight="1" thickBot="1" x14ac:dyDescent="0.3">
      <c r="B13" s="474"/>
      <c r="C13" s="474"/>
      <c r="D13" s="474"/>
      <c r="E13" s="435" t="s">
        <v>317</v>
      </c>
      <c r="F13" s="435" t="s">
        <v>318</v>
      </c>
      <c r="G13" s="433"/>
      <c r="H13" s="433"/>
      <c r="I13" s="434"/>
      <c r="J13" s="481"/>
      <c r="K13" s="378"/>
    </row>
    <row r="14" spans="2:13" ht="29.25" customHeight="1" thickTop="1" thickBot="1" x14ac:dyDescent="0.3">
      <c r="B14" s="447" t="s">
        <v>256</v>
      </c>
      <c r="C14" s="448"/>
      <c r="D14" s="448"/>
      <c r="E14" s="448"/>
      <c r="F14" s="448"/>
      <c r="G14" s="448"/>
      <c r="H14" s="448"/>
      <c r="I14" s="448"/>
      <c r="J14" s="448"/>
      <c r="K14" s="379" t="e">
        <f>AVERAGE(F15:F38)</f>
        <v>#DIV/0!</v>
      </c>
    </row>
    <row r="15" spans="2:13" s="380" customFormat="1" ht="19.5" thickBot="1" x14ac:dyDescent="0.35">
      <c r="B15" s="438" t="s">
        <v>259</v>
      </c>
      <c r="C15" s="411" t="s">
        <v>292</v>
      </c>
      <c r="D15" s="386"/>
      <c r="E15" s="394"/>
      <c r="F15" s="452" t="e">
        <f>AVERAGE(E15:E19)</f>
        <v>#DIV/0!</v>
      </c>
      <c r="G15" s="394">
        <v>3</v>
      </c>
      <c r="H15" s="394">
        <v>4</v>
      </c>
      <c r="I15" s="394">
        <v>5</v>
      </c>
      <c r="J15" s="386"/>
    </row>
    <row r="16" spans="2:13" s="380" customFormat="1" ht="19.5" thickBot="1" x14ac:dyDescent="0.35">
      <c r="B16" s="439"/>
      <c r="C16" s="411" t="s">
        <v>294</v>
      </c>
      <c r="D16" s="388"/>
      <c r="E16" s="418"/>
      <c r="F16" s="453"/>
      <c r="G16" s="418"/>
      <c r="H16" s="418"/>
      <c r="I16" s="418"/>
      <c r="J16" s="388"/>
    </row>
    <row r="17" spans="1:10" s="380" customFormat="1" ht="19.5" thickBot="1" x14ac:dyDescent="0.35">
      <c r="B17" s="439"/>
      <c r="C17" s="411" t="s">
        <v>295</v>
      </c>
      <c r="D17" s="388"/>
      <c r="E17" s="418"/>
      <c r="F17" s="453"/>
      <c r="G17" s="418"/>
      <c r="H17" s="418"/>
      <c r="I17" s="418"/>
      <c r="J17" s="388"/>
    </row>
    <row r="18" spans="1:10" s="380" customFormat="1" ht="19.5" thickBot="1" x14ac:dyDescent="0.35">
      <c r="B18" s="439"/>
      <c r="C18" s="411" t="s">
        <v>293</v>
      </c>
      <c r="D18" s="388"/>
      <c r="E18" s="418"/>
      <c r="F18" s="453"/>
      <c r="G18" s="418"/>
      <c r="H18" s="418"/>
      <c r="I18" s="418"/>
      <c r="J18" s="388"/>
    </row>
    <row r="19" spans="1:10" s="380" customFormat="1" ht="19.5" thickBot="1" x14ac:dyDescent="0.35">
      <c r="B19" s="440"/>
      <c r="C19" s="411" t="s">
        <v>291</v>
      </c>
      <c r="D19" s="391"/>
      <c r="E19" s="419"/>
      <c r="F19" s="454"/>
      <c r="G19" s="419"/>
      <c r="H19" s="419"/>
      <c r="I19" s="419"/>
      <c r="J19" s="391"/>
    </row>
    <row r="20" spans="1:10" s="382" customFormat="1" ht="18.75" x14ac:dyDescent="0.3">
      <c r="A20" s="381"/>
      <c r="B20" s="438" t="s">
        <v>258</v>
      </c>
      <c r="C20" s="411" t="s">
        <v>302</v>
      </c>
      <c r="D20" s="386"/>
      <c r="E20" s="420"/>
      <c r="F20" s="455" t="e">
        <f>AVERAGE(E20:E26)</f>
        <v>#DIV/0!</v>
      </c>
      <c r="G20" s="420">
        <v>3</v>
      </c>
      <c r="H20" s="420">
        <v>4</v>
      </c>
      <c r="I20" s="420">
        <v>5</v>
      </c>
      <c r="J20" s="386"/>
    </row>
    <row r="21" spans="1:10" s="382" customFormat="1" ht="18.75" x14ac:dyDescent="0.3">
      <c r="A21" s="381"/>
      <c r="B21" s="439"/>
      <c r="C21" s="412" t="s">
        <v>296</v>
      </c>
      <c r="D21" s="413"/>
      <c r="E21" s="421"/>
      <c r="F21" s="456"/>
      <c r="G21" s="421"/>
      <c r="H21" s="421"/>
      <c r="I21" s="421"/>
      <c r="J21" s="413"/>
    </row>
    <row r="22" spans="1:10" s="382" customFormat="1" ht="18.75" x14ac:dyDescent="0.3">
      <c r="A22" s="381"/>
      <c r="B22" s="439"/>
      <c r="C22" s="412" t="s">
        <v>297</v>
      </c>
      <c r="D22" s="413"/>
      <c r="E22" s="421"/>
      <c r="F22" s="456"/>
      <c r="G22" s="421"/>
      <c r="H22" s="421"/>
      <c r="I22" s="421"/>
      <c r="J22" s="413"/>
    </row>
    <row r="23" spans="1:10" s="382" customFormat="1" ht="18.75" x14ac:dyDescent="0.3">
      <c r="A23" s="381"/>
      <c r="B23" s="439"/>
      <c r="C23" s="412" t="s">
        <v>298</v>
      </c>
      <c r="D23" s="413"/>
      <c r="E23" s="421"/>
      <c r="F23" s="456"/>
      <c r="G23" s="421"/>
      <c r="H23" s="421"/>
      <c r="I23" s="421"/>
      <c r="J23" s="413"/>
    </row>
    <row r="24" spans="1:10" s="382" customFormat="1" ht="18.75" x14ac:dyDescent="0.3">
      <c r="A24" s="381"/>
      <c r="B24" s="439"/>
      <c r="C24" s="412" t="s">
        <v>299</v>
      </c>
      <c r="D24" s="413"/>
      <c r="E24" s="421"/>
      <c r="F24" s="456"/>
      <c r="G24" s="421"/>
      <c r="H24" s="421"/>
      <c r="I24" s="421"/>
      <c r="J24" s="413"/>
    </row>
    <row r="25" spans="1:10" s="382" customFormat="1" ht="18.75" x14ac:dyDescent="0.3">
      <c r="A25" s="381"/>
      <c r="B25" s="439"/>
      <c r="C25" s="412" t="s">
        <v>300</v>
      </c>
      <c r="D25" s="413"/>
      <c r="E25" s="421"/>
      <c r="F25" s="456"/>
      <c r="G25" s="421"/>
      <c r="H25" s="421"/>
      <c r="I25" s="421"/>
      <c r="J25" s="413"/>
    </row>
    <row r="26" spans="1:10" s="382" customFormat="1" ht="19.5" thickBot="1" x14ac:dyDescent="0.35">
      <c r="A26" s="381"/>
      <c r="B26" s="440"/>
      <c r="C26" s="415" t="s">
        <v>301</v>
      </c>
      <c r="D26" s="398"/>
      <c r="E26" s="422"/>
      <c r="F26" s="457"/>
      <c r="G26" s="422"/>
      <c r="H26" s="422"/>
      <c r="I26" s="422"/>
      <c r="J26" s="398"/>
    </row>
    <row r="27" spans="1:10" s="382" customFormat="1" ht="18.75" x14ac:dyDescent="0.3">
      <c r="A27" s="381"/>
      <c r="B27" s="438" t="s">
        <v>257</v>
      </c>
      <c r="C27" s="411" t="s">
        <v>308</v>
      </c>
      <c r="D27" s="393"/>
      <c r="E27" s="394"/>
      <c r="F27" s="458" t="e">
        <f>AVERAGE(E27:E32)</f>
        <v>#DIV/0!</v>
      </c>
      <c r="G27" s="423"/>
      <c r="H27" s="424"/>
      <c r="I27" s="394">
        <v>5</v>
      </c>
      <c r="J27" s="393"/>
    </row>
    <row r="28" spans="1:10" s="382" customFormat="1" ht="18.75" x14ac:dyDescent="0.3">
      <c r="A28" s="381"/>
      <c r="B28" s="439"/>
      <c r="C28" s="412" t="s">
        <v>303</v>
      </c>
      <c r="D28" s="413"/>
      <c r="E28" s="418"/>
      <c r="F28" s="459"/>
      <c r="G28" s="425"/>
      <c r="H28" s="426"/>
      <c r="I28" s="418"/>
      <c r="J28" s="413"/>
    </row>
    <row r="29" spans="1:10" s="382" customFormat="1" ht="18.75" x14ac:dyDescent="0.3">
      <c r="A29" s="381"/>
      <c r="B29" s="439"/>
      <c r="C29" s="412" t="s">
        <v>304</v>
      </c>
      <c r="D29" s="413"/>
      <c r="E29" s="418"/>
      <c r="F29" s="459"/>
      <c r="G29" s="425"/>
      <c r="H29" s="426"/>
      <c r="I29" s="418"/>
      <c r="J29" s="413"/>
    </row>
    <row r="30" spans="1:10" s="382" customFormat="1" ht="18.75" x14ac:dyDescent="0.3">
      <c r="A30" s="381"/>
      <c r="B30" s="439"/>
      <c r="C30" s="412" t="s">
        <v>305</v>
      </c>
      <c r="D30" s="413"/>
      <c r="E30" s="418"/>
      <c r="F30" s="459"/>
      <c r="G30" s="425"/>
      <c r="H30" s="426"/>
      <c r="I30" s="418"/>
      <c r="J30" s="413"/>
    </row>
    <row r="31" spans="1:10" s="382" customFormat="1" ht="18.75" x14ac:dyDescent="0.3">
      <c r="A31" s="381"/>
      <c r="B31" s="439"/>
      <c r="C31" s="412" t="s">
        <v>306</v>
      </c>
      <c r="D31" s="413"/>
      <c r="E31" s="418"/>
      <c r="F31" s="459"/>
      <c r="G31" s="425"/>
      <c r="H31" s="426"/>
      <c r="I31" s="418"/>
      <c r="J31" s="413"/>
    </row>
    <row r="32" spans="1:10" s="382" customFormat="1" ht="19.5" thickBot="1" x14ac:dyDescent="0.35">
      <c r="A32" s="381"/>
      <c r="B32" s="440"/>
      <c r="C32" s="415" t="s">
        <v>307</v>
      </c>
      <c r="D32" s="398"/>
      <c r="E32" s="419"/>
      <c r="F32" s="460"/>
      <c r="G32" s="427"/>
      <c r="H32" s="428"/>
      <c r="I32" s="419"/>
      <c r="J32" s="398"/>
    </row>
    <row r="33" spans="1:11" s="382" customFormat="1" ht="18.75" customHeight="1" x14ac:dyDescent="0.3">
      <c r="B33" s="438" t="s">
        <v>260</v>
      </c>
      <c r="C33" s="411" t="s">
        <v>313</v>
      </c>
      <c r="D33" s="400"/>
      <c r="E33" s="401"/>
      <c r="F33" s="461" t="e">
        <f>AVERAGE(E33:E38)</f>
        <v>#DIV/0!</v>
      </c>
      <c r="G33" s="401">
        <v>3</v>
      </c>
      <c r="H33" s="401">
        <v>4</v>
      </c>
      <c r="I33" s="401">
        <v>5</v>
      </c>
      <c r="J33" s="400"/>
    </row>
    <row r="34" spans="1:11" s="382" customFormat="1" ht="18.75" x14ac:dyDescent="0.3">
      <c r="B34" s="439"/>
      <c r="C34" s="412" t="s">
        <v>309</v>
      </c>
      <c r="D34" s="402"/>
      <c r="E34" s="397"/>
      <c r="F34" s="462"/>
      <c r="G34" s="397"/>
      <c r="H34" s="397"/>
      <c r="I34" s="397"/>
      <c r="J34" s="402"/>
    </row>
    <row r="35" spans="1:11" s="382" customFormat="1" ht="18.75" x14ac:dyDescent="0.3">
      <c r="B35" s="439"/>
      <c r="C35" s="412" t="s">
        <v>310</v>
      </c>
      <c r="D35" s="402"/>
      <c r="E35" s="397"/>
      <c r="F35" s="462"/>
      <c r="G35" s="397"/>
      <c r="H35" s="397"/>
      <c r="I35" s="397"/>
      <c r="J35" s="402"/>
    </row>
    <row r="36" spans="1:11" s="382" customFormat="1" ht="18.75" x14ac:dyDescent="0.3">
      <c r="B36" s="439"/>
      <c r="C36" s="412" t="s">
        <v>311</v>
      </c>
      <c r="D36" s="402"/>
      <c r="E36" s="397"/>
      <c r="F36" s="462"/>
      <c r="G36" s="397"/>
      <c r="H36" s="397"/>
      <c r="I36" s="397"/>
      <c r="J36" s="402"/>
    </row>
    <row r="37" spans="1:11" s="382" customFormat="1" ht="18.75" x14ac:dyDescent="0.3">
      <c r="B37" s="439"/>
      <c r="C37" s="412" t="s">
        <v>312</v>
      </c>
      <c r="D37" s="402"/>
      <c r="E37" s="397"/>
      <c r="F37" s="462"/>
      <c r="G37" s="397"/>
      <c r="H37" s="397"/>
      <c r="I37" s="397"/>
      <c r="J37" s="402"/>
    </row>
    <row r="38" spans="1:11" s="382" customFormat="1" ht="19.5" thickBot="1" x14ac:dyDescent="0.35">
      <c r="B38" s="440"/>
      <c r="C38" s="415" t="s">
        <v>314</v>
      </c>
      <c r="D38" s="398"/>
      <c r="E38" s="419"/>
      <c r="F38" s="463"/>
      <c r="G38" s="427"/>
      <c r="H38" s="428"/>
      <c r="I38" s="419"/>
      <c r="J38" s="398"/>
    </row>
    <row r="39" spans="1:11" s="382" customFormat="1" ht="29.25" customHeight="1" thickTop="1" thickBot="1" x14ac:dyDescent="0.35">
      <c r="B39" s="447" t="s">
        <v>261</v>
      </c>
      <c r="C39" s="448"/>
      <c r="D39" s="448"/>
      <c r="E39" s="448"/>
      <c r="F39" s="448"/>
      <c r="G39" s="448"/>
      <c r="H39" s="448"/>
      <c r="I39" s="448"/>
      <c r="J39" s="448"/>
      <c r="K39" s="379">
        <f>SUM(D40:D43)</f>
        <v>0</v>
      </c>
    </row>
    <row r="40" spans="1:11" s="382" customFormat="1" ht="50.25" customHeight="1" x14ac:dyDescent="0.3">
      <c r="B40" s="444" t="s">
        <v>262</v>
      </c>
      <c r="C40" s="411" t="s">
        <v>263</v>
      </c>
      <c r="D40" s="393"/>
      <c r="E40" s="383"/>
      <c r="F40" s="464" t="e">
        <f>AVERAGE(E40:E42)</f>
        <v>#DIV/0!</v>
      </c>
      <c r="G40" s="384">
        <v>3</v>
      </c>
      <c r="H40" s="384">
        <v>4</v>
      </c>
      <c r="I40" s="384">
        <v>5</v>
      </c>
      <c r="J40" s="400"/>
    </row>
    <row r="41" spans="1:11" s="382" customFormat="1" ht="50.25" customHeight="1" x14ac:dyDescent="0.3">
      <c r="B41" s="445"/>
      <c r="C41" s="412" t="s">
        <v>264</v>
      </c>
      <c r="D41" s="413"/>
      <c r="E41" s="414"/>
      <c r="F41" s="465"/>
      <c r="G41" s="389"/>
      <c r="H41" s="389"/>
      <c r="I41" s="389"/>
      <c r="J41" s="402"/>
    </row>
    <row r="42" spans="1:11" s="382" customFormat="1" ht="50.25" customHeight="1" thickBot="1" x14ac:dyDescent="0.35">
      <c r="A42" s="381"/>
      <c r="B42" s="446"/>
      <c r="C42" s="415" t="s">
        <v>265</v>
      </c>
      <c r="D42" s="398"/>
      <c r="E42" s="416"/>
      <c r="F42" s="466"/>
      <c r="G42" s="392">
        <v>3</v>
      </c>
      <c r="H42" s="392">
        <v>4</v>
      </c>
      <c r="I42" s="392">
        <v>5</v>
      </c>
      <c r="J42" s="417"/>
    </row>
    <row r="43" spans="1:11" s="382" customFormat="1" ht="39.75" customHeight="1" x14ac:dyDescent="0.3">
      <c r="B43" s="444" t="s">
        <v>266</v>
      </c>
      <c r="C43" s="411" t="s">
        <v>268</v>
      </c>
      <c r="D43" s="393"/>
      <c r="E43" s="384"/>
      <c r="F43" s="452" t="e">
        <f>AVERAGE(E43:E47)</f>
        <v>#DIV/0!</v>
      </c>
      <c r="G43" s="384">
        <v>3</v>
      </c>
      <c r="H43" s="384">
        <v>4</v>
      </c>
      <c r="I43" s="384">
        <v>5</v>
      </c>
      <c r="J43" s="386"/>
    </row>
    <row r="44" spans="1:11" s="382" customFormat="1" ht="39.75" customHeight="1" x14ac:dyDescent="0.3">
      <c r="B44" s="445"/>
      <c r="C44" s="412" t="s">
        <v>267</v>
      </c>
      <c r="D44" s="413"/>
      <c r="E44" s="389"/>
      <c r="F44" s="453"/>
      <c r="G44" s="389">
        <v>3</v>
      </c>
      <c r="H44" s="389">
        <v>4</v>
      </c>
      <c r="I44" s="389">
        <v>5</v>
      </c>
      <c r="J44" s="388"/>
    </row>
    <row r="45" spans="1:11" s="382" customFormat="1" ht="39.75" customHeight="1" x14ac:dyDescent="0.3">
      <c r="B45" s="445"/>
      <c r="C45" s="412" t="s">
        <v>269</v>
      </c>
      <c r="D45" s="413"/>
      <c r="E45" s="389"/>
      <c r="F45" s="453"/>
      <c r="G45" s="389">
        <v>3</v>
      </c>
      <c r="H45" s="389">
        <v>4</v>
      </c>
      <c r="I45" s="389">
        <v>5</v>
      </c>
      <c r="J45" s="388"/>
    </row>
    <row r="46" spans="1:11" s="382" customFormat="1" ht="39.75" customHeight="1" x14ac:dyDescent="0.3">
      <c r="B46" s="445"/>
      <c r="C46" s="412" t="s">
        <v>270</v>
      </c>
      <c r="D46" s="413"/>
      <c r="E46" s="389"/>
      <c r="F46" s="453"/>
      <c r="G46" s="389">
        <v>3</v>
      </c>
      <c r="H46" s="389">
        <v>4</v>
      </c>
      <c r="I46" s="389">
        <v>5</v>
      </c>
      <c r="J46" s="388"/>
    </row>
    <row r="47" spans="1:11" s="382" customFormat="1" ht="39.75" customHeight="1" thickBot="1" x14ac:dyDescent="0.35">
      <c r="B47" s="446"/>
      <c r="C47" s="415" t="s">
        <v>271</v>
      </c>
      <c r="D47" s="398"/>
      <c r="E47" s="392"/>
      <c r="F47" s="454"/>
      <c r="G47" s="392">
        <v>3</v>
      </c>
      <c r="H47" s="392">
        <v>4</v>
      </c>
      <c r="I47" s="392">
        <v>5</v>
      </c>
      <c r="J47" s="391"/>
    </row>
    <row r="48" spans="1:11" s="382" customFormat="1" ht="39.75" customHeight="1" x14ac:dyDescent="0.3">
      <c r="B48" s="444" t="s">
        <v>272</v>
      </c>
      <c r="C48" s="411" t="s">
        <v>274</v>
      </c>
      <c r="D48" s="393"/>
      <c r="E48" s="384"/>
      <c r="F48" s="384"/>
      <c r="G48" s="384">
        <v>3</v>
      </c>
      <c r="H48" s="384">
        <v>4</v>
      </c>
      <c r="I48" s="384">
        <v>5</v>
      </c>
      <c r="J48" s="386"/>
    </row>
    <row r="49" spans="2:11" s="382" customFormat="1" ht="39.75" customHeight="1" x14ac:dyDescent="0.3">
      <c r="B49" s="445"/>
      <c r="C49" s="412" t="s">
        <v>275</v>
      </c>
      <c r="D49" s="413"/>
      <c r="E49" s="389"/>
      <c r="F49" s="389"/>
      <c r="G49" s="389">
        <v>3</v>
      </c>
      <c r="H49" s="389">
        <v>4</v>
      </c>
      <c r="I49" s="389">
        <v>5</v>
      </c>
      <c r="J49" s="388"/>
    </row>
    <row r="50" spans="2:11" s="382" customFormat="1" ht="39.75" customHeight="1" x14ac:dyDescent="0.3">
      <c r="B50" s="445"/>
      <c r="C50" s="412" t="s">
        <v>276</v>
      </c>
      <c r="D50" s="413"/>
      <c r="E50" s="389"/>
      <c r="F50" s="389"/>
      <c r="G50" s="389">
        <v>3</v>
      </c>
      <c r="H50" s="389">
        <v>4</v>
      </c>
      <c r="I50" s="389">
        <v>5</v>
      </c>
      <c r="J50" s="388"/>
    </row>
    <row r="51" spans="2:11" s="382" customFormat="1" ht="39.75" customHeight="1" x14ac:dyDescent="0.3">
      <c r="B51" s="445"/>
      <c r="C51" s="412" t="s">
        <v>277</v>
      </c>
      <c r="D51" s="413"/>
      <c r="E51" s="389"/>
      <c r="F51" s="389"/>
      <c r="G51" s="389">
        <v>3</v>
      </c>
      <c r="H51" s="389">
        <v>4</v>
      </c>
      <c r="I51" s="389">
        <v>5</v>
      </c>
      <c r="J51" s="388"/>
    </row>
    <row r="52" spans="2:11" s="382" customFormat="1" ht="39.75" customHeight="1" x14ac:dyDescent="0.3">
      <c r="B52" s="445"/>
      <c r="C52" s="412" t="s">
        <v>278</v>
      </c>
      <c r="D52" s="413"/>
      <c r="E52" s="389"/>
      <c r="F52" s="389"/>
      <c r="G52" s="389">
        <v>3</v>
      </c>
      <c r="H52" s="389">
        <v>4</v>
      </c>
      <c r="I52" s="389">
        <v>5</v>
      </c>
      <c r="J52" s="388"/>
    </row>
    <row r="53" spans="2:11" s="382" customFormat="1" ht="39.75" customHeight="1" x14ac:dyDescent="0.3">
      <c r="B53" s="445"/>
      <c r="C53" s="412" t="s">
        <v>279</v>
      </c>
      <c r="D53" s="413"/>
      <c r="E53" s="389"/>
      <c r="F53" s="389"/>
      <c r="G53" s="389">
        <v>3</v>
      </c>
      <c r="H53" s="389">
        <v>4</v>
      </c>
      <c r="I53" s="389">
        <v>5</v>
      </c>
      <c r="J53" s="388"/>
    </row>
    <row r="54" spans="2:11" s="382" customFormat="1" ht="39.75" customHeight="1" x14ac:dyDescent="0.3">
      <c r="B54" s="445"/>
      <c r="C54" s="412" t="s">
        <v>280</v>
      </c>
      <c r="D54" s="413"/>
      <c r="E54" s="389"/>
      <c r="F54" s="389"/>
      <c r="G54" s="389">
        <v>3</v>
      </c>
      <c r="H54" s="389">
        <v>4</v>
      </c>
      <c r="I54" s="389">
        <v>5</v>
      </c>
      <c r="J54" s="388"/>
    </row>
    <row r="55" spans="2:11" s="382" customFormat="1" ht="39.75" customHeight="1" x14ac:dyDescent="0.3">
      <c r="B55" s="445"/>
      <c r="C55" s="412" t="s">
        <v>281</v>
      </c>
      <c r="D55" s="413"/>
      <c r="E55" s="389"/>
      <c r="F55" s="389"/>
      <c r="G55" s="389">
        <v>3</v>
      </c>
      <c r="H55" s="389">
        <v>4</v>
      </c>
      <c r="I55" s="389">
        <v>5</v>
      </c>
      <c r="J55" s="388"/>
    </row>
    <row r="56" spans="2:11" s="382" customFormat="1" ht="39.75" customHeight="1" x14ac:dyDescent="0.3">
      <c r="B56" s="445"/>
      <c r="C56" s="412" t="s">
        <v>282</v>
      </c>
      <c r="D56" s="413"/>
      <c r="E56" s="389"/>
      <c r="F56" s="389"/>
      <c r="G56" s="389">
        <v>3</v>
      </c>
      <c r="H56" s="389">
        <v>4</v>
      </c>
      <c r="I56" s="389">
        <v>5</v>
      </c>
      <c r="J56" s="388"/>
    </row>
    <row r="57" spans="2:11" s="382" customFormat="1" ht="39.75" customHeight="1" x14ac:dyDescent="0.3">
      <c r="B57" s="445"/>
      <c r="C57" s="412" t="s">
        <v>283</v>
      </c>
      <c r="D57" s="413"/>
      <c r="E57" s="389"/>
      <c r="F57" s="389"/>
      <c r="G57" s="389">
        <v>3</v>
      </c>
      <c r="H57" s="389">
        <v>4</v>
      </c>
      <c r="I57" s="389">
        <v>5</v>
      </c>
      <c r="J57" s="388"/>
    </row>
    <row r="58" spans="2:11" s="382" customFormat="1" ht="39.75" customHeight="1" x14ac:dyDescent="0.3">
      <c r="B58" s="445"/>
      <c r="C58" s="412" t="s">
        <v>284</v>
      </c>
      <c r="D58" s="413"/>
      <c r="E58" s="389"/>
      <c r="F58" s="389"/>
      <c r="G58" s="389">
        <v>3</v>
      </c>
      <c r="H58" s="389">
        <v>4</v>
      </c>
      <c r="I58" s="389">
        <v>5</v>
      </c>
      <c r="J58" s="388"/>
    </row>
    <row r="59" spans="2:11" s="382" customFormat="1" ht="39.75" customHeight="1" thickBot="1" x14ac:dyDescent="0.35">
      <c r="B59" s="446"/>
      <c r="C59" s="415" t="s">
        <v>273</v>
      </c>
      <c r="D59" s="398"/>
      <c r="E59" s="392"/>
      <c r="F59" s="392"/>
      <c r="G59" s="392">
        <v>3</v>
      </c>
      <c r="H59" s="392">
        <v>4</v>
      </c>
      <c r="I59" s="392">
        <v>5</v>
      </c>
      <c r="J59" s="391"/>
    </row>
    <row r="60" spans="2:11" s="382" customFormat="1" ht="39.75" customHeight="1" x14ac:dyDescent="0.3">
      <c r="B60" s="444" t="s">
        <v>288</v>
      </c>
      <c r="C60" s="411" t="s">
        <v>285</v>
      </c>
      <c r="D60" s="393"/>
      <c r="E60" s="384"/>
      <c r="F60" s="384"/>
      <c r="G60" s="384">
        <v>3</v>
      </c>
      <c r="H60" s="384">
        <v>4</v>
      </c>
      <c r="I60" s="384">
        <v>5</v>
      </c>
      <c r="J60" s="386"/>
    </row>
    <row r="61" spans="2:11" s="382" customFormat="1" ht="39.75" customHeight="1" x14ac:dyDescent="0.3">
      <c r="B61" s="445"/>
      <c r="C61" s="412" t="s">
        <v>286</v>
      </c>
      <c r="D61" s="413"/>
      <c r="E61" s="389"/>
      <c r="F61" s="389"/>
      <c r="G61" s="389">
        <v>3</v>
      </c>
      <c r="H61" s="389">
        <v>4</v>
      </c>
      <c r="I61" s="389">
        <v>5</v>
      </c>
      <c r="J61" s="388"/>
    </row>
    <row r="62" spans="2:11" s="382" customFormat="1" ht="39.75" customHeight="1" thickBot="1" x14ac:dyDescent="0.35">
      <c r="B62" s="446"/>
      <c r="C62" s="415" t="s">
        <v>287</v>
      </c>
      <c r="D62" s="398"/>
      <c r="E62" s="392"/>
      <c r="F62" s="392"/>
      <c r="G62" s="392">
        <v>3</v>
      </c>
      <c r="H62" s="392">
        <v>4</v>
      </c>
      <c r="I62" s="392">
        <v>5</v>
      </c>
      <c r="J62" s="391"/>
    </row>
    <row r="63" spans="2:11" s="382" customFormat="1" ht="29.25" customHeight="1" thickTop="1" thickBot="1" x14ac:dyDescent="0.35">
      <c r="B63" s="447" t="s">
        <v>289</v>
      </c>
      <c r="C63" s="448"/>
      <c r="D63" s="448"/>
      <c r="E63" s="448"/>
      <c r="F63" s="448"/>
      <c r="G63" s="448"/>
      <c r="H63" s="448"/>
      <c r="I63" s="448"/>
      <c r="J63" s="448"/>
      <c r="K63" s="379">
        <f>SUM(D64:D78)</f>
        <v>0</v>
      </c>
    </row>
    <row r="64" spans="2:11" s="382" customFormat="1" ht="99" customHeight="1" x14ac:dyDescent="0.3">
      <c r="B64" s="449"/>
      <c r="C64" s="385"/>
      <c r="D64" s="386"/>
      <c r="E64" s="384"/>
      <c r="F64" s="384"/>
      <c r="G64" s="384">
        <v>3</v>
      </c>
      <c r="H64" s="384">
        <v>4</v>
      </c>
      <c r="I64" s="384">
        <v>5</v>
      </c>
      <c r="J64" s="386"/>
    </row>
    <row r="65" spans="1:13" s="382" customFormat="1" ht="41.25" customHeight="1" x14ac:dyDescent="0.3">
      <c r="B65" s="450"/>
      <c r="C65" s="387"/>
      <c r="D65" s="388"/>
      <c r="E65" s="389"/>
      <c r="F65" s="389"/>
      <c r="G65" s="389">
        <v>3</v>
      </c>
      <c r="H65" s="389">
        <v>4</v>
      </c>
      <c r="I65" s="389">
        <v>5</v>
      </c>
      <c r="J65" s="388"/>
    </row>
    <row r="66" spans="1:13" s="382" customFormat="1" ht="45.75" customHeight="1" x14ac:dyDescent="0.3">
      <c r="B66" s="450"/>
      <c r="C66" s="387"/>
      <c r="D66" s="388"/>
      <c r="E66" s="389"/>
      <c r="F66" s="389"/>
      <c r="G66" s="389">
        <v>3</v>
      </c>
      <c r="H66" s="389">
        <v>4</v>
      </c>
      <c r="I66" s="389">
        <v>5</v>
      </c>
      <c r="J66" s="388"/>
    </row>
    <row r="67" spans="1:13" s="382" customFormat="1" ht="69" customHeight="1" x14ac:dyDescent="0.3">
      <c r="B67" s="450"/>
      <c r="C67" s="387"/>
      <c r="D67" s="388"/>
      <c r="E67" s="389"/>
      <c r="F67" s="389"/>
      <c r="G67" s="389">
        <v>3</v>
      </c>
      <c r="H67" s="389">
        <v>4</v>
      </c>
      <c r="I67" s="389">
        <v>5</v>
      </c>
      <c r="J67" s="388"/>
    </row>
    <row r="68" spans="1:13" s="382" customFormat="1" ht="67.5" customHeight="1" x14ac:dyDescent="0.3">
      <c r="B68" s="450"/>
      <c r="C68" s="387"/>
      <c r="D68" s="388"/>
      <c r="E68" s="389"/>
      <c r="F68" s="389"/>
      <c r="G68" s="389">
        <v>3</v>
      </c>
      <c r="H68" s="389">
        <v>4</v>
      </c>
      <c r="I68" s="389">
        <v>5</v>
      </c>
      <c r="J68" s="388"/>
    </row>
    <row r="69" spans="1:13" s="382" customFormat="1" ht="57.75" customHeight="1" thickBot="1" x14ac:dyDescent="0.35">
      <c r="B69" s="451"/>
      <c r="C69" s="390"/>
      <c r="D69" s="391"/>
      <c r="E69" s="392"/>
      <c r="F69" s="392"/>
      <c r="G69" s="392">
        <v>3</v>
      </c>
      <c r="H69" s="392">
        <v>4</v>
      </c>
      <c r="I69" s="392">
        <v>5</v>
      </c>
      <c r="J69" s="391"/>
    </row>
    <row r="70" spans="1:13" s="382" customFormat="1" ht="40.5" customHeight="1" x14ac:dyDescent="0.3">
      <c r="B70" s="438"/>
      <c r="C70" s="385"/>
      <c r="D70" s="393"/>
      <c r="E70" s="394"/>
      <c r="F70" s="394"/>
      <c r="G70" s="394">
        <v>3</v>
      </c>
      <c r="H70" s="394">
        <v>4</v>
      </c>
      <c r="I70" s="394">
        <v>5</v>
      </c>
      <c r="J70" s="393"/>
    </row>
    <row r="71" spans="1:13" s="382" customFormat="1" ht="33.75" customHeight="1" x14ac:dyDescent="0.3">
      <c r="B71" s="439"/>
      <c r="C71" s="395"/>
      <c r="D71" s="396"/>
      <c r="E71" s="397"/>
      <c r="F71" s="397"/>
      <c r="G71" s="397">
        <v>3</v>
      </c>
      <c r="H71" s="397">
        <v>4</v>
      </c>
      <c r="I71" s="397">
        <v>5</v>
      </c>
      <c r="J71" s="396"/>
    </row>
    <row r="72" spans="1:13" s="382" customFormat="1" ht="35.25" customHeight="1" thickBot="1" x14ac:dyDescent="0.35">
      <c r="B72" s="440"/>
      <c r="C72" s="390"/>
      <c r="D72" s="398"/>
      <c r="E72" s="397"/>
      <c r="F72" s="397"/>
      <c r="G72" s="397">
        <v>3</v>
      </c>
      <c r="H72" s="397">
        <v>4</v>
      </c>
      <c r="I72" s="397">
        <v>5</v>
      </c>
      <c r="J72" s="398"/>
    </row>
    <row r="73" spans="1:13" s="382" customFormat="1" ht="24" customHeight="1" x14ac:dyDescent="0.3">
      <c r="B73" s="438"/>
      <c r="C73" s="399"/>
      <c r="D73" s="400"/>
      <c r="E73" s="401"/>
      <c r="F73" s="401"/>
      <c r="G73" s="401">
        <v>3</v>
      </c>
      <c r="H73" s="401">
        <v>4</v>
      </c>
      <c r="I73" s="401">
        <v>5</v>
      </c>
      <c r="J73" s="400"/>
    </row>
    <row r="74" spans="1:13" s="382" customFormat="1" ht="47.25" customHeight="1" x14ac:dyDescent="0.3">
      <c r="B74" s="439"/>
      <c r="C74" s="399"/>
      <c r="D74" s="402"/>
      <c r="E74" s="397"/>
      <c r="F74" s="397"/>
      <c r="G74" s="397">
        <v>3</v>
      </c>
      <c r="H74" s="397">
        <v>4</v>
      </c>
      <c r="I74" s="397">
        <v>5</v>
      </c>
      <c r="J74" s="402"/>
    </row>
    <row r="75" spans="1:13" s="382" customFormat="1" ht="48" customHeight="1" thickBot="1" x14ac:dyDescent="0.35">
      <c r="B75" s="439"/>
      <c r="C75" s="399"/>
      <c r="D75" s="402"/>
      <c r="E75" s="397"/>
      <c r="F75" s="397"/>
      <c r="G75" s="397">
        <v>3</v>
      </c>
      <c r="H75" s="397">
        <v>4</v>
      </c>
      <c r="I75" s="397">
        <v>5</v>
      </c>
      <c r="J75" s="402"/>
    </row>
    <row r="76" spans="1:13" s="382" customFormat="1" ht="24" customHeight="1" x14ac:dyDescent="0.3">
      <c r="B76" s="438"/>
      <c r="C76" s="385"/>
      <c r="D76" s="400"/>
      <c r="E76" s="401"/>
      <c r="F76" s="401"/>
      <c r="G76" s="401">
        <v>3</v>
      </c>
      <c r="H76" s="401">
        <v>4</v>
      </c>
      <c r="I76" s="401">
        <v>5</v>
      </c>
      <c r="J76" s="400"/>
    </row>
    <row r="77" spans="1:13" s="382" customFormat="1" ht="41.25" customHeight="1" x14ac:dyDescent="0.3">
      <c r="B77" s="439"/>
      <c r="C77" s="399"/>
      <c r="D77" s="402"/>
      <c r="E77" s="397"/>
      <c r="F77" s="397"/>
      <c r="G77" s="397">
        <v>3</v>
      </c>
      <c r="H77" s="397">
        <v>4</v>
      </c>
      <c r="I77" s="397">
        <v>5</v>
      </c>
      <c r="J77" s="402"/>
    </row>
    <row r="78" spans="1:13" s="382" customFormat="1" ht="43.5" customHeight="1" thickBot="1" x14ac:dyDescent="0.35">
      <c r="B78" s="440"/>
      <c r="C78" s="390"/>
      <c r="D78" s="403"/>
      <c r="E78" s="437"/>
      <c r="F78" s="437"/>
      <c r="G78" s="437">
        <v>3</v>
      </c>
      <c r="H78" s="437">
        <v>4</v>
      </c>
      <c r="I78" s="437">
        <v>5</v>
      </c>
      <c r="J78" s="403"/>
    </row>
    <row r="79" spans="1:13" s="405" customFormat="1" ht="115.5" customHeight="1" thickBot="1" x14ac:dyDescent="0.4">
      <c r="B79" s="441"/>
      <c r="C79" s="442"/>
      <c r="D79" s="442"/>
      <c r="E79" s="442"/>
      <c r="F79" s="442"/>
      <c r="G79" s="442"/>
      <c r="H79" s="442"/>
      <c r="I79" s="443"/>
      <c r="J79" s="406">
        <f>SUM(J15:J78)</f>
        <v>0</v>
      </c>
    </row>
    <row r="80" spans="1:13" s="377" customFormat="1" ht="21" customHeight="1" x14ac:dyDescent="0.25">
      <c r="A80" s="355"/>
      <c r="B80" s="356"/>
      <c r="C80" s="357"/>
      <c r="D80" s="358"/>
      <c r="E80" s="359"/>
      <c r="F80" s="360"/>
      <c r="G80" s="358"/>
      <c r="J80" s="355"/>
      <c r="K80" s="355"/>
      <c r="L80" s="355"/>
      <c r="M80" s="355"/>
    </row>
    <row r="81" spans="1:13" s="377" customFormat="1" ht="39" customHeight="1" x14ac:dyDescent="0.25">
      <c r="A81" s="355"/>
      <c r="B81" s="356"/>
      <c r="C81" s="357"/>
      <c r="D81" s="358"/>
      <c r="E81" s="359"/>
      <c r="F81" s="360"/>
      <c r="G81" s="358"/>
      <c r="J81" s="355"/>
      <c r="K81" s="355"/>
      <c r="L81" s="355"/>
      <c r="M81" s="355"/>
    </row>
    <row r="83" spans="1:13" x14ac:dyDescent="0.25">
      <c r="J83" s="407"/>
      <c r="K83" s="408"/>
      <c r="L83" s="408"/>
    </row>
  </sheetData>
  <sheetProtection selectLockedCells="1"/>
  <dataConsolidate/>
  <mergeCells count="29">
    <mergeCell ref="F3:H3"/>
    <mergeCell ref="I3:J3"/>
    <mergeCell ref="B11:B13"/>
    <mergeCell ref="C11:C13"/>
    <mergeCell ref="D11:D13"/>
    <mergeCell ref="E11:F12"/>
    <mergeCell ref="J11:J13"/>
    <mergeCell ref="B43:B47"/>
    <mergeCell ref="F43:F47"/>
    <mergeCell ref="B14:J14"/>
    <mergeCell ref="B15:B19"/>
    <mergeCell ref="F15:F19"/>
    <mergeCell ref="B20:B26"/>
    <mergeCell ref="F20:F26"/>
    <mergeCell ref="B27:B32"/>
    <mergeCell ref="F27:F32"/>
    <mergeCell ref="B33:B38"/>
    <mergeCell ref="F33:F38"/>
    <mergeCell ref="B39:J39"/>
    <mergeCell ref="B40:B42"/>
    <mergeCell ref="F40:F42"/>
    <mergeCell ref="B76:B78"/>
    <mergeCell ref="B79:I79"/>
    <mergeCell ref="B48:B59"/>
    <mergeCell ref="B60:B62"/>
    <mergeCell ref="B63:J63"/>
    <mergeCell ref="B64:B69"/>
    <mergeCell ref="B70:B72"/>
    <mergeCell ref="B73:B75"/>
  </mergeCells>
  <conditionalFormatting sqref="C15">
    <cfRule type="expression" dxfId="3" priority="2">
      <formula>AND($E$15&lt;&gt;"")</formula>
    </cfRule>
  </conditionalFormatting>
  <conditionalFormatting sqref="C15:C38">
    <cfRule type="expression" dxfId="2" priority="1">
      <formula>AND($E15&lt;&gt;"")</formula>
    </cfRule>
  </conditionalFormatting>
  <dataValidations count="1">
    <dataValidation showInputMessage="1" prompt="SAISIR UNE DATE AU FORMAT : ANNÉE-MOIS-JOUR" sqref="C7:C8" xr:uid="{C8292902-7988-48A8-907B-D65C2D521634}"/>
  </dataValidations>
  <pageMargins left="0" right="0" top="0.15748031496062992" bottom="0" header="0.31496062992125984" footer="0.11811023622047245"/>
  <pageSetup scale="28" orientation="portrait" r:id="rId1"/>
  <headerFooter>
    <oddFooter>&amp;L&amp;F/&amp;A&amp;Rmis à jour 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84021-A0D6-4241-87D0-AA58FFE8BCE9}">
  <sheetPr codeName="Feuil8">
    <tabColor indexed="57"/>
    <pageSetUpPr fitToPage="1"/>
  </sheetPr>
  <dimension ref="A1:M83"/>
  <sheetViews>
    <sheetView showGridLines="0" zoomScale="70" zoomScaleNormal="70" zoomScaleSheetLayoutView="55" workbookViewId="0">
      <selection activeCell="C40" sqref="C40"/>
    </sheetView>
  </sheetViews>
  <sheetFormatPr baseColWidth="10" defaultColWidth="11.42578125" defaultRowHeight="15" x14ac:dyDescent="0.25"/>
  <cols>
    <col min="1" max="1" width="6" style="355" customWidth="1"/>
    <col min="2" max="2" width="48.7109375" style="356" bestFit="1" customWidth="1"/>
    <col min="3" max="3" width="101.42578125" style="357" bestFit="1" customWidth="1"/>
    <col min="4" max="4" width="20" style="358" customWidth="1"/>
    <col min="5" max="6" width="11.42578125" style="359"/>
    <col min="7" max="7" width="12" style="359" customWidth="1"/>
    <col min="8" max="8" width="11.42578125" style="359"/>
    <col min="9" max="9" width="11.42578125" style="360"/>
    <col min="10" max="10" width="16.28515625" style="358" customWidth="1"/>
    <col min="11" max="11" width="13" style="355" customWidth="1"/>
    <col min="12" max="16384" width="11.42578125" style="355"/>
  </cols>
  <sheetData>
    <row r="1" spans="2:13" ht="15.75" thickBot="1" x14ac:dyDescent="0.3">
      <c r="J1" s="359"/>
    </row>
    <row r="2" spans="2:13" ht="44.25" customHeight="1" thickTop="1" thickBot="1" x14ac:dyDescent="0.3">
      <c r="B2" s="368" t="s">
        <v>253</v>
      </c>
      <c r="C2" s="436" t="s">
        <v>323</v>
      </c>
      <c r="F2" s="362"/>
      <c r="G2" s="363"/>
    </row>
    <row r="3" spans="2:13" ht="32.25" customHeight="1" thickTop="1" thickBot="1" x14ac:dyDescent="0.3">
      <c r="B3" s="368" t="s">
        <v>247</v>
      </c>
      <c r="C3" s="361"/>
      <c r="E3" s="366"/>
      <c r="F3" s="467" t="str">
        <f>DATEDIF(C8,C7,"y")&amp;" ans "&amp;DATEDIF(C8,C7,"ym")&amp;" mois "&amp;DATEDIF(C8,C7,"md")&amp;" jours"</f>
        <v>0 ans 0 mois 0 jours</v>
      </c>
      <c r="G3" s="468"/>
      <c r="H3" s="469"/>
      <c r="I3" s="470" t="s">
        <v>290</v>
      </c>
      <c r="J3" s="471"/>
      <c r="K3" s="366"/>
    </row>
    <row r="4" spans="2:13" ht="12" customHeight="1" thickTop="1" x14ac:dyDescent="0.25">
      <c r="B4" s="364"/>
      <c r="C4" s="367"/>
      <c r="D4" s="367"/>
      <c r="E4" s="367"/>
      <c r="F4" s="367"/>
      <c r="G4" s="367"/>
      <c r="H4" s="367"/>
      <c r="I4" s="367"/>
      <c r="J4" s="367"/>
    </row>
    <row r="5" spans="2:13" ht="12" customHeight="1" x14ac:dyDescent="0.25">
      <c r="B5" s="364"/>
      <c r="C5" s="367"/>
      <c r="D5" s="367"/>
      <c r="E5" s="367"/>
      <c r="F5" s="367"/>
      <c r="G5" s="367"/>
      <c r="H5" s="367"/>
      <c r="I5" s="367"/>
      <c r="J5" s="367"/>
    </row>
    <row r="6" spans="2:13" ht="32.25" customHeight="1" x14ac:dyDescent="0.45">
      <c r="B6" s="368" t="s">
        <v>248</v>
      </c>
      <c r="C6" s="369"/>
      <c r="D6" s="367"/>
      <c r="E6" s="367"/>
      <c r="F6" s="367"/>
      <c r="G6" s="409"/>
      <c r="H6" s="410"/>
      <c r="I6" s="367"/>
      <c r="J6" s="367"/>
      <c r="K6" s="370"/>
    </row>
    <row r="7" spans="2:13" ht="42" customHeight="1" x14ac:dyDescent="0.25">
      <c r="B7" s="368" t="s">
        <v>254</v>
      </c>
      <c r="C7" s="371"/>
      <c r="D7" s="367"/>
      <c r="E7" s="367"/>
      <c r="F7" s="367"/>
      <c r="G7" s="367"/>
      <c r="H7" s="367"/>
      <c r="I7" s="367"/>
      <c r="J7" s="367"/>
    </row>
    <row r="8" spans="2:13" ht="41.25" customHeight="1" thickBot="1" x14ac:dyDescent="0.3">
      <c r="B8" s="368" t="s">
        <v>255</v>
      </c>
      <c r="C8" s="365"/>
      <c r="E8" s="367"/>
      <c r="F8" s="367"/>
      <c r="G8" s="367"/>
      <c r="H8" s="355"/>
      <c r="I8" s="355"/>
      <c r="J8" s="355"/>
      <c r="M8" s="355" t="s">
        <v>249</v>
      </c>
    </row>
    <row r="9" spans="2:13" ht="8.25" customHeight="1" thickTop="1" x14ac:dyDescent="0.25">
      <c r="B9" s="372"/>
      <c r="C9" s="373"/>
      <c r="D9" s="367"/>
      <c r="E9" s="374"/>
      <c r="F9" s="374"/>
      <c r="G9" s="374"/>
      <c r="H9" s="374"/>
      <c r="I9" s="375"/>
      <c r="J9" s="367"/>
    </row>
    <row r="10" spans="2:13" ht="10.5" customHeight="1" thickBot="1" x14ac:dyDescent="0.3">
      <c r="B10" s="355"/>
      <c r="C10" s="376"/>
      <c r="D10" s="376"/>
      <c r="E10" s="376"/>
      <c r="F10" s="376"/>
      <c r="G10" s="376"/>
      <c r="H10" s="376"/>
      <c r="I10" s="376"/>
      <c r="J10" s="377"/>
      <c r="K10" s="376"/>
      <c r="L10" s="376"/>
    </row>
    <row r="11" spans="2:13" ht="14.25" customHeight="1" x14ac:dyDescent="0.25">
      <c r="B11" s="472" t="s">
        <v>250</v>
      </c>
      <c r="C11" s="472" t="s">
        <v>251</v>
      </c>
      <c r="D11" s="472" t="s">
        <v>315</v>
      </c>
      <c r="E11" s="475" t="s">
        <v>316</v>
      </c>
      <c r="F11" s="476"/>
      <c r="G11" s="429"/>
      <c r="H11" s="429"/>
      <c r="I11" s="430"/>
      <c r="J11" s="479" t="s">
        <v>252</v>
      </c>
    </row>
    <row r="12" spans="2:13" ht="19.5" thickBot="1" x14ac:dyDescent="0.3">
      <c r="B12" s="473"/>
      <c r="C12" s="473"/>
      <c r="D12" s="473"/>
      <c r="E12" s="477"/>
      <c r="F12" s="478"/>
      <c r="G12" s="431"/>
      <c r="H12" s="431"/>
      <c r="I12" s="432"/>
      <c r="J12" s="480"/>
    </row>
    <row r="13" spans="2:13" ht="29.25" customHeight="1" thickBot="1" x14ac:dyDescent="0.3">
      <c r="B13" s="474"/>
      <c r="C13" s="474"/>
      <c r="D13" s="474"/>
      <c r="E13" s="435" t="s">
        <v>317</v>
      </c>
      <c r="F13" s="435" t="s">
        <v>318</v>
      </c>
      <c r="G13" s="433"/>
      <c r="H13" s="433"/>
      <c r="I13" s="434"/>
      <c r="J13" s="481"/>
      <c r="K13" s="378"/>
    </row>
    <row r="14" spans="2:13" ht="29.25" customHeight="1" thickTop="1" thickBot="1" x14ac:dyDescent="0.3">
      <c r="B14" s="447" t="s">
        <v>256</v>
      </c>
      <c r="C14" s="448"/>
      <c r="D14" s="448"/>
      <c r="E14" s="448"/>
      <c r="F14" s="448"/>
      <c r="G14" s="448"/>
      <c r="H14" s="448"/>
      <c r="I14" s="448"/>
      <c r="J14" s="448"/>
      <c r="K14" s="379" t="e">
        <f>AVERAGE(F15:F38)</f>
        <v>#DIV/0!</v>
      </c>
    </row>
    <row r="15" spans="2:13" s="380" customFormat="1" ht="19.5" thickBot="1" x14ac:dyDescent="0.35">
      <c r="B15" s="438" t="s">
        <v>259</v>
      </c>
      <c r="C15" s="411" t="s">
        <v>292</v>
      </c>
      <c r="D15" s="386"/>
      <c r="E15" s="394"/>
      <c r="F15" s="452" t="e">
        <f>AVERAGE(E15:E19)</f>
        <v>#DIV/0!</v>
      </c>
      <c r="G15" s="394">
        <v>3</v>
      </c>
      <c r="H15" s="394">
        <v>4</v>
      </c>
      <c r="I15" s="394">
        <v>5</v>
      </c>
      <c r="J15" s="386"/>
    </row>
    <row r="16" spans="2:13" s="380" customFormat="1" ht="19.5" thickBot="1" x14ac:dyDescent="0.35">
      <c r="B16" s="439"/>
      <c r="C16" s="411" t="s">
        <v>294</v>
      </c>
      <c r="D16" s="388"/>
      <c r="E16" s="418"/>
      <c r="F16" s="453"/>
      <c r="G16" s="418"/>
      <c r="H16" s="418"/>
      <c r="I16" s="418"/>
      <c r="J16" s="388"/>
    </row>
    <row r="17" spans="1:10" s="380" customFormat="1" ht="19.5" thickBot="1" x14ac:dyDescent="0.35">
      <c r="B17" s="439"/>
      <c r="C17" s="411" t="s">
        <v>295</v>
      </c>
      <c r="D17" s="388"/>
      <c r="E17" s="418"/>
      <c r="F17" s="453"/>
      <c r="G17" s="418"/>
      <c r="H17" s="418"/>
      <c r="I17" s="418"/>
      <c r="J17" s="388"/>
    </row>
    <row r="18" spans="1:10" s="380" customFormat="1" ht="19.5" thickBot="1" x14ac:dyDescent="0.35">
      <c r="B18" s="439"/>
      <c r="C18" s="411" t="s">
        <v>293</v>
      </c>
      <c r="D18" s="388"/>
      <c r="E18" s="418"/>
      <c r="F18" s="453"/>
      <c r="G18" s="418"/>
      <c r="H18" s="418"/>
      <c r="I18" s="418"/>
      <c r="J18" s="388"/>
    </row>
    <row r="19" spans="1:10" s="380" customFormat="1" ht="19.5" thickBot="1" x14ac:dyDescent="0.35">
      <c r="B19" s="440"/>
      <c r="C19" s="411" t="s">
        <v>291</v>
      </c>
      <c r="D19" s="391"/>
      <c r="E19" s="419"/>
      <c r="F19" s="454"/>
      <c r="G19" s="419"/>
      <c r="H19" s="419"/>
      <c r="I19" s="419"/>
      <c r="J19" s="391"/>
    </row>
    <row r="20" spans="1:10" s="382" customFormat="1" ht="18.75" x14ac:dyDescent="0.3">
      <c r="A20" s="381"/>
      <c r="B20" s="438" t="s">
        <v>258</v>
      </c>
      <c r="C20" s="411" t="s">
        <v>302</v>
      </c>
      <c r="D20" s="386"/>
      <c r="E20" s="420"/>
      <c r="F20" s="455" t="e">
        <f>AVERAGE(E20:E26)</f>
        <v>#DIV/0!</v>
      </c>
      <c r="G20" s="420">
        <v>3</v>
      </c>
      <c r="H20" s="420">
        <v>4</v>
      </c>
      <c r="I20" s="420">
        <v>5</v>
      </c>
      <c r="J20" s="386"/>
    </row>
    <row r="21" spans="1:10" s="382" customFormat="1" ht="18.75" x14ac:dyDescent="0.3">
      <c r="A21" s="381"/>
      <c r="B21" s="439"/>
      <c r="C21" s="412" t="s">
        <v>296</v>
      </c>
      <c r="D21" s="413"/>
      <c r="E21" s="421"/>
      <c r="F21" s="456"/>
      <c r="G21" s="421"/>
      <c r="H21" s="421"/>
      <c r="I21" s="421"/>
      <c r="J21" s="413"/>
    </row>
    <row r="22" spans="1:10" s="382" customFormat="1" ht="18.75" x14ac:dyDescent="0.3">
      <c r="A22" s="381"/>
      <c r="B22" s="439"/>
      <c r="C22" s="412" t="s">
        <v>297</v>
      </c>
      <c r="D22" s="413"/>
      <c r="E22" s="421"/>
      <c r="F22" s="456"/>
      <c r="G22" s="421"/>
      <c r="H22" s="421"/>
      <c r="I22" s="421"/>
      <c r="J22" s="413"/>
    </row>
    <row r="23" spans="1:10" s="382" customFormat="1" ht="18.75" x14ac:dyDescent="0.3">
      <c r="A23" s="381"/>
      <c r="B23" s="439"/>
      <c r="C23" s="412" t="s">
        <v>298</v>
      </c>
      <c r="D23" s="413"/>
      <c r="E23" s="421"/>
      <c r="F23" s="456"/>
      <c r="G23" s="421"/>
      <c r="H23" s="421"/>
      <c r="I23" s="421"/>
      <c r="J23" s="413"/>
    </row>
    <row r="24" spans="1:10" s="382" customFormat="1" ht="18.75" x14ac:dyDescent="0.3">
      <c r="A24" s="381"/>
      <c r="B24" s="439"/>
      <c r="C24" s="412" t="s">
        <v>299</v>
      </c>
      <c r="D24" s="413"/>
      <c r="E24" s="421"/>
      <c r="F24" s="456"/>
      <c r="G24" s="421"/>
      <c r="H24" s="421"/>
      <c r="I24" s="421"/>
      <c r="J24" s="413"/>
    </row>
    <row r="25" spans="1:10" s="382" customFormat="1" ht="18.75" x14ac:dyDescent="0.3">
      <c r="A25" s="381"/>
      <c r="B25" s="439"/>
      <c r="C25" s="412" t="s">
        <v>300</v>
      </c>
      <c r="D25" s="413"/>
      <c r="E25" s="421"/>
      <c r="F25" s="456"/>
      <c r="G25" s="421"/>
      <c r="H25" s="421"/>
      <c r="I25" s="421"/>
      <c r="J25" s="413"/>
    </row>
    <row r="26" spans="1:10" s="382" customFormat="1" ht="19.5" thickBot="1" x14ac:dyDescent="0.35">
      <c r="A26" s="381"/>
      <c r="B26" s="440"/>
      <c r="C26" s="415" t="s">
        <v>301</v>
      </c>
      <c r="D26" s="398"/>
      <c r="E26" s="422"/>
      <c r="F26" s="457"/>
      <c r="G26" s="422"/>
      <c r="H26" s="422"/>
      <c r="I26" s="422"/>
      <c r="J26" s="398"/>
    </row>
    <row r="27" spans="1:10" s="382" customFormat="1" ht="18.75" x14ac:dyDescent="0.3">
      <c r="A27" s="381"/>
      <c r="B27" s="438" t="s">
        <v>257</v>
      </c>
      <c r="C27" s="411" t="s">
        <v>308</v>
      </c>
      <c r="D27" s="393"/>
      <c r="E27" s="394"/>
      <c r="F27" s="458" t="e">
        <f>AVERAGE(E27:E32)</f>
        <v>#DIV/0!</v>
      </c>
      <c r="G27" s="423"/>
      <c r="H27" s="424"/>
      <c r="I27" s="394">
        <v>5</v>
      </c>
      <c r="J27" s="393"/>
    </row>
    <row r="28" spans="1:10" s="382" customFormat="1" ht="18.75" x14ac:dyDescent="0.3">
      <c r="A28" s="381"/>
      <c r="B28" s="439"/>
      <c r="C28" s="412" t="s">
        <v>303</v>
      </c>
      <c r="D28" s="413"/>
      <c r="E28" s="418"/>
      <c r="F28" s="459"/>
      <c r="G28" s="425"/>
      <c r="H28" s="426"/>
      <c r="I28" s="418"/>
      <c r="J28" s="413"/>
    </row>
    <row r="29" spans="1:10" s="382" customFormat="1" ht="18.75" x14ac:dyDescent="0.3">
      <c r="A29" s="381"/>
      <c r="B29" s="439"/>
      <c r="C29" s="412" t="s">
        <v>304</v>
      </c>
      <c r="D29" s="413"/>
      <c r="E29" s="418"/>
      <c r="F29" s="459"/>
      <c r="G29" s="425"/>
      <c r="H29" s="426"/>
      <c r="I29" s="418"/>
      <c r="J29" s="413"/>
    </row>
    <row r="30" spans="1:10" s="382" customFormat="1" ht="18.75" x14ac:dyDescent="0.3">
      <c r="A30" s="381"/>
      <c r="B30" s="439"/>
      <c r="C30" s="412" t="s">
        <v>305</v>
      </c>
      <c r="D30" s="413"/>
      <c r="E30" s="418"/>
      <c r="F30" s="459"/>
      <c r="G30" s="425"/>
      <c r="H30" s="426"/>
      <c r="I30" s="418"/>
      <c r="J30" s="413"/>
    </row>
    <row r="31" spans="1:10" s="382" customFormat="1" ht="18.75" x14ac:dyDescent="0.3">
      <c r="A31" s="381"/>
      <c r="B31" s="439"/>
      <c r="C31" s="412" t="s">
        <v>306</v>
      </c>
      <c r="D31" s="413"/>
      <c r="E31" s="418"/>
      <c r="F31" s="459"/>
      <c r="G31" s="425"/>
      <c r="H31" s="426"/>
      <c r="I31" s="418"/>
      <c r="J31" s="413"/>
    </row>
    <row r="32" spans="1:10" s="382" customFormat="1" ht="19.5" thickBot="1" x14ac:dyDescent="0.35">
      <c r="A32" s="381"/>
      <c r="B32" s="440"/>
      <c r="C32" s="415" t="s">
        <v>307</v>
      </c>
      <c r="D32" s="398"/>
      <c r="E32" s="419"/>
      <c r="F32" s="460"/>
      <c r="G32" s="427"/>
      <c r="H32" s="428"/>
      <c r="I32" s="419"/>
      <c r="J32" s="398"/>
    </row>
    <row r="33" spans="1:11" s="382" customFormat="1" ht="18.75" customHeight="1" x14ac:dyDescent="0.3">
      <c r="B33" s="438" t="s">
        <v>260</v>
      </c>
      <c r="C33" s="411" t="s">
        <v>313</v>
      </c>
      <c r="D33" s="400"/>
      <c r="E33" s="401"/>
      <c r="F33" s="461" t="e">
        <f>AVERAGE(E33:E38)</f>
        <v>#DIV/0!</v>
      </c>
      <c r="G33" s="401">
        <v>3</v>
      </c>
      <c r="H33" s="401">
        <v>4</v>
      </c>
      <c r="I33" s="401">
        <v>5</v>
      </c>
      <c r="J33" s="400"/>
    </row>
    <row r="34" spans="1:11" s="382" customFormat="1" ht="18.75" x14ac:dyDescent="0.3">
      <c r="B34" s="439"/>
      <c r="C34" s="412" t="s">
        <v>309</v>
      </c>
      <c r="D34" s="402"/>
      <c r="E34" s="397"/>
      <c r="F34" s="462"/>
      <c r="G34" s="397"/>
      <c r="H34" s="397"/>
      <c r="I34" s="397"/>
      <c r="J34" s="402"/>
    </row>
    <row r="35" spans="1:11" s="382" customFormat="1" ht="18.75" x14ac:dyDescent="0.3">
      <c r="B35" s="439"/>
      <c r="C35" s="412" t="s">
        <v>310</v>
      </c>
      <c r="D35" s="402"/>
      <c r="E35" s="397"/>
      <c r="F35" s="462"/>
      <c r="G35" s="397"/>
      <c r="H35" s="397"/>
      <c r="I35" s="397"/>
      <c r="J35" s="402"/>
    </row>
    <row r="36" spans="1:11" s="382" customFormat="1" ht="18.75" x14ac:dyDescent="0.3">
      <c r="B36" s="439"/>
      <c r="C36" s="412" t="s">
        <v>311</v>
      </c>
      <c r="D36" s="402"/>
      <c r="E36" s="397"/>
      <c r="F36" s="462"/>
      <c r="G36" s="397"/>
      <c r="H36" s="397"/>
      <c r="I36" s="397"/>
      <c r="J36" s="402"/>
    </row>
    <row r="37" spans="1:11" s="382" customFormat="1" ht="18.75" x14ac:dyDescent="0.3">
      <c r="B37" s="439"/>
      <c r="C37" s="412" t="s">
        <v>312</v>
      </c>
      <c r="D37" s="402"/>
      <c r="E37" s="397"/>
      <c r="F37" s="462"/>
      <c r="G37" s="397"/>
      <c r="H37" s="397"/>
      <c r="I37" s="397"/>
      <c r="J37" s="402"/>
    </row>
    <row r="38" spans="1:11" s="382" customFormat="1" ht="19.5" thickBot="1" x14ac:dyDescent="0.35">
      <c r="B38" s="440"/>
      <c r="C38" s="415" t="s">
        <v>314</v>
      </c>
      <c r="D38" s="398"/>
      <c r="E38" s="419"/>
      <c r="F38" s="463"/>
      <c r="G38" s="427"/>
      <c r="H38" s="428"/>
      <c r="I38" s="419"/>
      <c r="J38" s="398"/>
    </row>
    <row r="39" spans="1:11" s="382" customFormat="1" ht="29.25" customHeight="1" thickTop="1" thickBot="1" x14ac:dyDescent="0.35">
      <c r="B39" s="447" t="s">
        <v>261</v>
      </c>
      <c r="C39" s="448"/>
      <c r="D39" s="448"/>
      <c r="E39" s="448"/>
      <c r="F39" s="448"/>
      <c r="G39" s="448"/>
      <c r="H39" s="448"/>
      <c r="I39" s="448"/>
      <c r="J39" s="448"/>
      <c r="K39" s="379">
        <f>SUM(D40:D43)</f>
        <v>0</v>
      </c>
    </row>
    <row r="40" spans="1:11" s="382" customFormat="1" ht="50.25" customHeight="1" x14ac:dyDescent="0.3">
      <c r="B40" s="444" t="s">
        <v>262</v>
      </c>
      <c r="C40" s="411" t="s">
        <v>263</v>
      </c>
      <c r="D40" s="393"/>
      <c r="E40" s="383"/>
      <c r="F40" s="464" t="e">
        <f>AVERAGE(E40:E42)</f>
        <v>#DIV/0!</v>
      </c>
      <c r="G40" s="384">
        <v>3</v>
      </c>
      <c r="H40" s="384">
        <v>4</v>
      </c>
      <c r="I40" s="384">
        <v>5</v>
      </c>
      <c r="J40" s="400"/>
    </row>
    <row r="41" spans="1:11" s="382" customFormat="1" ht="50.25" customHeight="1" x14ac:dyDescent="0.3">
      <c r="B41" s="445"/>
      <c r="C41" s="412" t="s">
        <v>264</v>
      </c>
      <c r="D41" s="413"/>
      <c r="E41" s="414"/>
      <c r="F41" s="465"/>
      <c r="G41" s="389"/>
      <c r="H41" s="389"/>
      <c r="I41" s="389"/>
      <c r="J41" s="402"/>
    </row>
    <row r="42" spans="1:11" s="382" customFormat="1" ht="50.25" customHeight="1" thickBot="1" x14ac:dyDescent="0.35">
      <c r="A42" s="381"/>
      <c r="B42" s="446"/>
      <c r="C42" s="415" t="s">
        <v>265</v>
      </c>
      <c r="D42" s="398"/>
      <c r="E42" s="416"/>
      <c r="F42" s="466"/>
      <c r="G42" s="392">
        <v>3</v>
      </c>
      <c r="H42" s="392">
        <v>4</v>
      </c>
      <c r="I42" s="392">
        <v>5</v>
      </c>
      <c r="J42" s="417"/>
    </row>
    <row r="43" spans="1:11" s="382" customFormat="1" ht="39.75" customHeight="1" x14ac:dyDescent="0.3">
      <c r="B43" s="444" t="s">
        <v>266</v>
      </c>
      <c r="C43" s="411" t="s">
        <v>268</v>
      </c>
      <c r="D43" s="393"/>
      <c r="E43" s="384"/>
      <c r="F43" s="452" t="e">
        <f>AVERAGE(E43:E47)</f>
        <v>#DIV/0!</v>
      </c>
      <c r="G43" s="384">
        <v>3</v>
      </c>
      <c r="H43" s="384">
        <v>4</v>
      </c>
      <c r="I43" s="384">
        <v>5</v>
      </c>
      <c r="J43" s="386"/>
    </row>
    <row r="44" spans="1:11" s="382" customFormat="1" ht="39.75" customHeight="1" x14ac:dyDescent="0.3">
      <c r="B44" s="445"/>
      <c r="C44" s="412" t="s">
        <v>267</v>
      </c>
      <c r="D44" s="413"/>
      <c r="E44" s="389"/>
      <c r="F44" s="453"/>
      <c r="G44" s="389">
        <v>3</v>
      </c>
      <c r="H44" s="389">
        <v>4</v>
      </c>
      <c r="I44" s="389">
        <v>5</v>
      </c>
      <c r="J44" s="388"/>
    </row>
    <row r="45" spans="1:11" s="382" customFormat="1" ht="39.75" customHeight="1" x14ac:dyDescent="0.3">
      <c r="B45" s="445"/>
      <c r="C45" s="412" t="s">
        <v>269</v>
      </c>
      <c r="D45" s="413"/>
      <c r="E45" s="389"/>
      <c r="F45" s="453"/>
      <c r="G45" s="389">
        <v>3</v>
      </c>
      <c r="H45" s="389">
        <v>4</v>
      </c>
      <c r="I45" s="389">
        <v>5</v>
      </c>
      <c r="J45" s="388"/>
    </row>
    <row r="46" spans="1:11" s="382" customFormat="1" ht="39.75" customHeight="1" x14ac:dyDescent="0.3">
      <c r="B46" s="445"/>
      <c r="C46" s="412" t="s">
        <v>270</v>
      </c>
      <c r="D46" s="413"/>
      <c r="E46" s="389"/>
      <c r="F46" s="453"/>
      <c r="G46" s="389">
        <v>3</v>
      </c>
      <c r="H46" s="389">
        <v>4</v>
      </c>
      <c r="I46" s="389">
        <v>5</v>
      </c>
      <c r="J46" s="388"/>
    </row>
    <row r="47" spans="1:11" s="382" customFormat="1" ht="39.75" customHeight="1" thickBot="1" x14ac:dyDescent="0.35">
      <c r="B47" s="446"/>
      <c r="C47" s="415" t="s">
        <v>271</v>
      </c>
      <c r="D47" s="398"/>
      <c r="E47" s="392"/>
      <c r="F47" s="454"/>
      <c r="G47" s="392">
        <v>3</v>
      </c>
      <c r="H47" s="392">
        <v>4</v>
      </c>
      <c r="I47" s="392">
        <v>5</v>
      </c>
      <c r="J47" s="391"/>
    </row>
    <row r="48" spans="1:11" s="382" customFormat="1" ht="39.75" customHeight="1" x14ac:dyDescent="0.3">
      <c r="B48" s="444" t="s">
        <v>272</v>
      </c>
      <c r="C48" s="411" t="s">
        <v>274</v>
      </c>
      <c r="D48" s="393"/>
      <c r="E48" s="384"/>
      <c r="F48" s="384"/>
      <c r="G48" s="384">
        <v>3</v>
      </c>
      <c r="H48" s="384">
        <v>4</v>
      </c>
      <c r="I48" s="384">
        <v>5</v>
      </c>
      <c r="J48" s="386"/>
    </row>
    <row r="49" spans="2:11" s="382" customFormat="1" ht="39.75" customHeight="1" x14ac:dyDescent="0.3">
      <c r="B49" s="445"/>
      <c r="C49" s="412" t="s">
        <v>275</v>
      </c>
      <c r="D49" s="413"/>
      <c r="E49" s="389"/>
      <c r="F49" s="389"/>
      <c r="G49" s="389">
        <v>3</v>
      </c>
      <c r="H49" s="389">
        <v>4</v>
      </c>
      <c r="I49" s="389">
        <v>5</v>
      </c>
      <c r="J49" s="388"/>
    </row>
    <row r="50" spans="2:11" s="382" customFormat="1" ht="39.75" customHeight="1" x14ac:dyDescent="0.3">
      <c r="B50" s="445"/>
      <c r="C50" s="412" t="s">
        <v>276</v>
      </c>
      <c r="D50" s="413"/>
      <c r="E50" s="389"/>
      <c r="F50" s="389"/>
      <c r="G50" s="389">
        <v>3</v>
      </c>
      <c r="H50" s="389">
        <v>4</v>
      </c>
      <c r="I50" s="389">
        <v>5</v>
      </c>
      <c r="J50" s="388"/>
    </row>
    <row r="51" spans="2:11" s="382" customFormat="1" ht="39.75" customHeight="1" x14ac:dyDescent="0.3">
      <c r="B51" s="445"/>
      <c r="C51" s="412" t="s">
        <v>277</v>
      </c>
      <c r="D51" s="413"/>
      <c r="E51" s="389"/>
      <c r="F51" s="389"/>
      <c r="G51" s="389">
        <v>3</v>
      </c>
      <c r="H51" s="389">
        <v>4</v>
      </c>
      <c r="I51" s="389">
        <v>5</v>
      </c>
      <c r="J51" s="388"/>
    </row>
    <row r="52" spans="2:11" s="382" customFormat="1" ht="39.75" customHeight="1" x14ac:dyDescent="0.3">
      <c r="B52" s="445"/>
      <c r="C52" s="412" t="s">
        <v>278</v>
      </c>
      <c r="D52" s="413"/>
      <c r="E52" s="389"/>
      <c r="F52" s="389"/>
      <c r="G52" s="389">
        <v>3</v>
      </c>
      <c r="H52" s="389">
        <v>4</v>
      </c>
      <c r="I52" s="389">
        <v>5</v>
      </c>
      <c r="J52" s="388"/>
    </row>
    <row r="53" spans="2:11" s="382" customFormat="1" ht="39.75" customHeight="1" x14ac:dyDescent="0.3">
      <c r="B53" s="445"/>
      <c r="C53" s="412" t="s">
        <v>279</v>
      </c>
      <c r="D53" s="413"/>
      <c r="E53" s="389"/>
      <c r="F53" s="389"/>
      <c r="G53" s="389">
        <v>3</v>
      </c>
      <c r="H53" s="389">
        <v>4</v>
      </c>
      <c r="I53" s="389">
        <v>5</v>
      </c>
      <c r="J53" s="388"/>
    </row>
    <row r="54" spans="2:11" s="382" customFormat="1" ht="39.75" customHeight="1" x14ac:dyDescent="0.3">
      <c r="B54" s="445"/>
      <c r="C54" s="412" t="s">
        <v>280</v>
      </c>
      <c r="D54" s="413"/>
      <c r="E54" s="389"/>
      <c r="F54" s="389"/>
      <c r="G54" s="389">
        <v>3</v>
      </c>
      <c r="H54" s="389">
        <v>4</v>
      </c>
      <c r="I54" s="389">
        <v>5</v>
      </c>
      <c r="J54" s="388"/>
    </row>
    <row r="55" spans="2:11" s="382" customFormat="1" ht="39.75" customHeight="1" x14ac:dyDescent="0.3">
      <c r="B55" s="445"/>
      <c r="C55" s="412" t="s">
        <v>281</v>
      </c>
      <c r="D55" s="413"/>
      <c r="E55" s="389"/>
      <c r="F55" s="389"/>
      <c r="G55" s="389">
        <v>3</v>
      </c>
      <c r="H55" s="389">
        <v>4</v>
      </c>
      <c r="I55" s="389">
        <v>5</v>
      </c>
      <c r="J55" s="388"/>
    </row>
    <row r="56" spans="2:11" s="382" customFormat="1" ht="39.75" customHeight="1" x14ac:dyDescent="0.3">
      <c r="B56" s="445"/>
      <c r="C56" s="412" t="s">
        <v>282</v>
      </c>
      <c r="D56" s="413"/>
      <c r="E56" s="389"/>
      <c r="F56" s="389"/>
      <c r="G56" s="389">
        <v>3</v>
      </c>
      <c r="H56" s="389">
        <v>4</v>
      </c>
      <c r="I56" s="389">
        <v>5</v>
      </c>
      <c r="J56" s="388"/>
    </row>
    <row r="57" spans="2:11" s="382" customFormat="1" ht="39.75" customHeight="1" x14ac:dyDescent="0.3">
      <c r="B57" s="445"/>
      <c r="C57" s="412" t="s">
        <v>283</v>
      </c>
      <c r="D57" s="413"/>
      <c r="E57" s="389"/>
      <c r="F57" s="389"/>
      <c r="G57" s="389">
        <v>3</v>
      </c>
      <c r="H57" s="389">
        <v>4</v>
      </c>
      <c r="I57" s="389">
        <v>5</v>
      </c>
      <c r="J57" s="388"/>
    </row>
    <row r="58" spans="2:11" s="382" customFormat="1" ht="39.75" customHeight="1" x14ac:dyDescent="0.3">
      <c r="B58" s="445"/>
      <c r="C58" s="412" t="s">
        <v>284</v>
      </c>
      <c r="D58" s="413"/>
      <c r="E58" s="389"/>
      <c r="F58" s="389"/>
      <c r="G58" s="389">
        <v>3</v>
      </c>
      <c r="H58" s="389">
        <v>4</v>
      </c>
      <c r="I58" s="389">
        <v>5</v>
      </c>
      <c r="J58" s="388"/>
    </row>
    <row r="59" spans="2:11" s="382" customFormat="1" ht="39.75" customHeight="1" thickBot="1" x14ac:dyDescent="0.35">
      <c r="B59" s="446"/>
      <c r="C59" s="415" t="s">
        <v>273</v>
      </c>
      <c r="D59" s="398"/>
      <c r="E59" s="392"/>
      <c r="F59" s="392"/>
      <c r="G59" s="392">
        <v>3</v>
      </c>
      <c r="H59" s="392">
        <v>4</v>
      </c>
      <c r="I59" s="392">
        <v>5</v>
      </c>
      <c r="J59" s="391"/>
    </row>
    <row r="60" spans="2:11" s="382" customFormat="1" ht="39.75" customHeight="1" x14ac:dyDescent="0.3">
      <c r="B60" s="444" t="s">
        <v>288</v>
      </c>
      <c r="C60" s="411" t="s">
        <v>285</v>
      </c>
      <c r="D60" s="393"/>
      <c r="E60" s="384"/>
      <c r="F60" s="384"/>
      <c r="G60" s="384">
        <v>3</v>
      </c>
      <c r="H60" s="384">
        <v>4</v>
      </c>
      <c r="I60" s="384">
        <v>5</v>
      </c>
      <c r="J60" s="386"/>
    </row>
    <row r="61" spans="2:11" s="382" customFormat="1" ht="39.75" customHeight="1" x14ac:dyDescent="0.3">
      <c r="B61" s="445"/>
      <c r="C61" s="412" t="s">
        <v>286</v>
      </c>
      <c r="D61" s="413"/>
      <c r="E61" s="389"/>
      <c r="F61" s="389"/>
      <c r="G61" s="389">
        <v>3</v>
      </c>
      <c r="H61" s="389">
        <v>4</v>
      </c>
      <c r="I61" s="389">
        <v>5</v>
      </c>
      <c r="J61" s="388"/>
    </row>
    <row r="62" spans="2:11" s="382" customFormat="1" ht="39.75" customHeight="1" thickBot="1" x14ac:dyDescent="0.35">
      <c r="B62" s="446"/>
      <c r="C62" s="415" t="s">
        <v>287</v>
      </c>
      <c r="D62" s="398"/>
      <c r="E62" s="392"/>
      <c r="F62" s="392"/>
      <c r="G62" s="392">
        <v>3</v>
      </c>
      <c r="H62" s="392">
        <v>4</v>
      </c>
      <c r="I62" s="392">
        <v>5</v>
      </c>
      <c r="J62" s="391"/>
    </row>
    <row r="63" spans="2:11" s="382" customFormat="1" ht="29.25" customHeight="1" thickTop="1" thickBot="1" x14ac:dyDescent="0.35">
      <c r="B63" s="447" t="s">
        <v>289</v>
      </c>
      <c r="C63" s="448"/>
      <c r="D63" s="448"/>
      <c r="E63" s="448"/>
      <c r="F63" s="448"/>
      <c r="G63" s="448"/>
      <c r="H63" s="448"/>
      <c r="I63" s="448"/>
      <c r="J63" s="448"/>
      <c r="K63" s="379">
        <f>SUM(D64:D78)</f>
        <v>0</v>
      </c>
    </row>
    <row r="64" spans="2:11" s="382" customFormat="1" ht="99" customHeight="1" x14ac:dyDescent="0.3">
      <c r="B64" s="449"/>
      <c r="C64" s="385"/>
      <c r="D64" s="386"/>
      <c r="E64" s="384"/>
      <c r="F64" s="384"/>
      <c r="G64" s="384">
        <v>3</v>
      </c>
      <c r="H64" s="384">
        <v>4</v>
      </c>
      <c r="I64" s="384">
        <v>5</v>
      </c>
      <c r="J64" s="386"/>
    </row>
    <row r="65" spans="1:13" s="382" customFormat="1" ht="41.25" customHeight="1" x14ac:dyDescent="0.3">
      <c r="B65" s="450"/>
      <c r="C65" s="387"/>
      <c r="D65" s="388"/>
      <c r="E65" s="389"/>
      <c r="F65" s="389"/>
      <c r="G65" s="389">
        <v>3</v>
      </c>
      <c r="H65" s="389">
        <v>4</v>
      </c>
      <c r="I65" s="389">
        <v>5</v>
      </c>
      <c r="J65" s="388"/>
    </row>
    <row r="66" spans="1:13" s="382" customFormat="1" ht="45.75" customHeight="1" x14ac:dyDescent="0.3">
      <c r="B66" s="450"/>
      <c r="C66" s="387"/>
      <c r="D66" s="388"/>
      <c r="E66" s="389"/>
      <c r="F66" s="389"/>
      <c r="G66" s="389">
        <v>3</v>
      </c>
      <c r="H66" s="389">
        <v>4</v>
      </c>
      <c r="I66" s="389">
        <v>5</v>
      </c>
      <c r="J66" s="388"/>
    </row>
    <row r="67" spans="1:13" s="382" customFormat="1" ht="69" customHeight="1" x14ac:dyDescent="0.3">
      <c r="B67" s="450"/>
      <c r="C67" s="387"/>
      <c r="D67" s="388"/>
      <c r="E67" s="389"/>
      <c r="F67" s="389"/>
      <c r="G67" s="389">
        <v>3</v>
      </c>
      <c r="H67" s="389">
        <v>4</v>
      </c>
      <c r="I67" s="389">
        <v>5</v>
      </c>
      <c r="J67" s="388"/>
    </row>
    <row r="68" spans="1:13" s="382" customFormat="1" ht="67.5" customHeight="1" x14ac:dyDescent="0.3">
      <c r="B68" s="450"/>
      <c r="C68" s="387"/>
      <c r="D68" s="388"/>
      <c r="E68" s="389"/>
      <c r="F68" s="389"/>
      <c r="G68" s="389">
        <v>3</v>
      </c>
      <c r="H68" s="389">
        <v>4</v>
      </c>
      <c r="I68" s="389">
        <v>5</v>
      </c>
      <c r="J68" s="388"/>
    </row>
    <row r="69" spans="1:13" s="382" customFormat="1" ht="57.75" customHeight="1" thickBot="1" x14ac:dyDescent="0.35">
      <c r="B69" s="451"/>
      <c r="C69" s="390"/>
      <c r="D69" s="391"/>
      <c r="E69" s="392"/>
      <c r="F69" s="392"/>
      <c r="G69" s="392">
        <v>3</v>
      </c>
      <c r="H69" s="392">
        <v>4</v>
      </c>
      <c r="I69" s="392">
        <v>5</v>
      </c>
      <c r="J69" s="391"/>
    </row>
    <row r="70" spans="1:13" s="382" customFormat="1" ht="40.5" customHeight="1" x14ac:dyDescent="0.3">
      <c r="B70" s="438"/>
      <c r="C70" s="385"/>
      <c r="D70" s="393"/>
      <c r="E70" s="394"/>
      <c r="F70" s="394"/>
      <c r="G70" s="394">
        <v>3</v>
      </c>
      <c r="H70" s="394">
        <v>4</v>
      </c>
      <c r="I70" s="394">
        <v>5</v>
      </c>
      <c r="J70" s="393"/>
    </row>
    <row r="71" spans="1:13" s="382" customFormat="1" ht="33.75" customHeight="1" x14ac:dyDescent="0.3">
      <c r="B71" s="439"/>
      <c r="C71" s="395"/>
      <c r="D71" s="396"/>
      <c r="E71" s="397"/>
      <c r="F71" s="397"/>
      <c r="G71" s="397">
        <v>3</v>
      </c>
      <c r="H71" s="397">
        <v>4</v>
      </c>
      <c r="I71" s="397">
        <v>5</v>
      </c>
      <c r="J71" s="396"/>
    </row>
    <row r="72" spans="1:13" s="382" customFormat="1" ht="35.25" customHeight="1" thickBot="1" x14ac:dyDescent="0.35">
      <c r="B72" s="440"/>
      <c r="C72" s="390"/>
      <c r="D72" s="398"/>
      <c r="E72" s="397"/>
      <c r="F72" s="397"/>
      <c r="G72" s="397">
        <v>3</v>
      </c>
      <c r="H72" s="397">
        <v>4</v>
      </c>
      <c r="I72" s="397">
        <v>5</v>
      </c>
      <c r="J72" s="398"/>
    </row>
    <row r="73" spans="1:13" s="382" customFormat="1" ht="24" customHeight="1" x14ac:dyDescent="0.3">
      <c r="B73" s="438"/>
      <c r="C73" s="399"/>
      <c r="D73" s="400"/>
      <c r="E73" s="401"/>
      <c r="F73" s="401"/>
      <c r="G73" s="401">
        <v>3</v>
      </c>
      <c r="H73" s="401">
        <v>4</v>
      </c>
      <c r="I73" s="401">
        <v>5</v>
      </c>
      <c r="J73" s="400"/>
    </row>
    <row r="74" spans="1:13" s="382" customFormat="1" ht="47.25" customHeight="1" x14ac:dyDescent="0.3">
      <c r="B74" s="439"/>
      <c r="C74" s="399"/>
      <c r="D74" s="402"/>
      <c r="E74" s="397"/>
      <c r="F74" s="397"/>
      <c r="G74" s="397">
        <v>3</v>
      </c>
      <c r="H74" s="397">
        <v>4</v>
      </c>
      <c r="I74" s="397">
        <v>5</v>
      </c>
      <c r="J74" s="402"/>
    </row>
    <row r="75" spans="1:13" s="382" customFormat="1" ht="48" customHeight="1" thickBot="1" x14ac:dyDescent="0.35">
      <c r="B75" s="439"/>
      <c r="C75" s="399"/>
      <c r="D75" s="402"/>
      <c r="E75" s="397"/>
      <c r="F75" s="397"/>
      <c r="G75" s="397">
        <v>3</v>
      </c>
      <c r="H75" s="397">
        <v>4</v>
      </c>
      <c r="I75" s="397">
        <v>5</v>
      </c>
      <c r="J75" s="402"/>
    </row>
    <row r="76" spans="1:13" s="382" customFormat="1" ht="24" customHeight="1" x14ac:dyDescent="0.3">
      <c r="B76" s="438"/>
      <c r="C76" s="385"/>
      <c r="D76" s="400"/>
      <c r="E76" s="401"/>
      <c r="F76" s="401"/>
      <c r="G76" s="401">
        <v>3</v>
      </c>
      <c r="H76" s="401">
        <v>4</v>
      </c>
      <c r="I76" s="401">
        <v>5</v>
      </c>
      <c r="J76" s="400"/>
    </row>
    <row r="77" spans="1:13" s="382" customFormat="1" ht="41.25" customHeight="1" x14ac:dyDescent="0.3">
      <c r="B77" s="439"/>
      <c r="C77" s="399"/>
      <c r="D77" s="402"/>
      <c r="E77" s="397"/>
      <c r="F77" s="397"/>
      <c r="G77" s="397">
        <v>3</v>
      </c>
      <c r="H77" s="397">
        <v>4</v>
      </c>
      <c r="I77" s="397">
        <v>5</v>
      </c>
      <c r="J77" s="402"/>
    </row>
    <row r="78" spans="1:13" s="382" customFormat="1" ht="43.5" customHeight="1" thickBot="1" x14ac:dyDescent="0.35">
      <c r="B78" s="440"/>
      <c r="C78" s="390"/>
      <c r="D78" s="403"/>
      <c r="E78" s="437"/>
      <c r="F78" s="437"/>
      <c r="G78" s="437">
        <v>3</v>
      </c>
      <c r="H78" s="437">
        <v>4</v>
      </c>
      <c r="I78" s="437">
        <v>5</v>
      </c>
      <c r="J78" s="403"/>
    </row>
    <row r="79" spans="1:13" s="405" customFormat="1" ht="115.5" customHeight="1" thickBot="1" x14ac:dyDescent="0.4">
      <c r="B79" s="441"/>
      <c r="C79" s="442"/>
      <c r="D79" s="442"/>
      <c r="E79" s="442"/>
      <c r="F79" s="442"/>
      <c r="G79" s="442"/>
      <c r="H79" s="442"/>
      <c r="I79" s="443"/>
      <c r="J79" s="406">
        <f>SUM(J15:J78)</f>
        <v>0</v>
      </c>
    </row>
    <row r="80" spans="1:13" s="377" customFormat="1" ht="21" customHeight="1" x14ac:dyDescent="0.25">
      <c r="A80" s="355"/>
      <c r="B80" s="356"/>
      <c r="C80" s="357"/>
      <c r="D80" s="358"/>
      <c r="E80" s="359"/>
      <c r="F80" s="360"/>
      <c r="G80" s="358"/>
      <c r="J80" s="355"/>
      <c r="K80" s="355"/>
      <c r="L80" s="355"/>
      <c r="M80" s="355"/>
    </row>
    <row r="81" spans="1:13" s="377" customFormat="1" ht="39" customHeight="1" x14ac:dyDescent="0.25">
      <c r="A81" s="355"/>
      <c r="B81" s="356"/>
      <c r="C81" s="357"/>
      <c r="D81" s="358"/>
      <c r="E81" s="359"/>
      <c r="F81" s="360"/>
      <c r="G81" s="358"/>
      <c r="J81" s="355"/>
      <c r="K81" s="355"/>
      <c r="L81" s="355"/>
      <c r="M81" s="355"/>
    </row>
    <row r="83" spans="1:13" x14ac:dyDescent="0.25">
      <c r="J83" s="407"/>
      <c r="K83" s="408"/>
      <c r="L83" s="408"/>
    </row>
  </sheetData>
  <sheetProtection selectLockedCells="1"/>
  <dataConsolidate/>
  <mergeCells count="29">
    <mergeCell ref="F3:H3"/>
    <mergeCell ref="I3:J3"/>
    <mergeCell ref="B11:B13"/>
    <mergeCell ref="C11:C13"/>
    <mergeCell ref="D11:D13"/>
    <mergeCell ref="E11:F12"/>
    <mergeCell ref="J11:J13"/>
    <mergeCell ref="B43:B47"/>
    <mergeCell ref="F43:F47"/>
    <mergeCell ref="B14:J14"/>
    <mergeCell ref="B15:B19"/>
    <mergeCell ref="F15:F19"/>
    <mergeCell ref="B20:B26"/>
    <mergeCell ref="F20:F26"/>
    <mergeCell ref="B27:B32"/>
    <mergeCell ref="F27:F32"/>
    <mergeCell ref="B33:B38"/>
    <mergeCell ref="F33:F38"/>
    <mergeCell ref="B39:J39"/>
    <mergeCell ref="B40:B42"/>
    <mergeCell ref="F40:F42"/>
    <mergeCell ref="B76:B78"/>
    <mergeCell ref="B79:I79"/>
    <mergeCell ref="B48:B59"/>
    <mergeCell ref="B60:B62"/>
    <mergeCell ref="B63:J63"/>
    <mergeCell ref="B64:B69"/>
    <mergeCell ref="B70:B72"/>
    <mergeCell ref="B73:B75"/>
  </mergeCells>
  <conditionalFormatting sqref="C15">
    <cfRule type="expression" dxfId="1" priority="2">
      <formula>AND($E$15&lt;&gt;"")</formula>
    </cfRule>
  </conditionalFormatting>
  <conditionalFormatting sqref="C15:C38">
    <cfRule type="expression" dxfId="0" priority="1">
      <formula>AND($E15&lt;&gt;"")</formula>
    </cfRule>
  </conditionalFormatting>
  <dataValidations count="1">
    <dataValidation showInputMessage="1" prompt="SAISIR UNE DATE AU FORMAT : ANNÉE-MOIS-JOUR" sqref="C7:C8" xr:uid="{A2D4163A-2F81-4630-B807-2AA526606FC7}"/>
  </dataValidations>
  <pageMargins left="0" right="0" top="0.15748031496062992" bottom="0" header="0.31496062992125984" footer="0.11811023622047245"/>
  <pageSetup scale="28" orientation="portrait" r:id="rId1"/>
  <headerFooter>
    <oddFooter>&amp;L&amp;F/&amp;A&amp;Rmis à jour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</vt:i4>
      </vt:variant>
    </vt:vector>
  </HeadingPairs>
  <TitlesOfParts>
    <vt:vector size="16" baseType="lpstr">
      <vt:lpstr>Fiche Type gestionnaire</vt:lpstr>
      <vt:lpstr>base de donnée gestionnaire</vt:lpstr>
      <vt:lpstr>Situation par magasin</vt:lpstr>
      <vt:lpstr>Structure général magasins</vt:lpstr>
      <vt:lpstr>Baron Sylvain</vt:lpstr>
      <vt:lpstr>Mona Sammoud</vt:lpstr>
      <vt:lpstr>Jean Yves</vt:lpstr>
      <vt:lpstr>Jean Charles</vt:lpstr>
      <vt:lpstr>Jean Aimarre</vt:lpstr>
      <vt:lpstr>'Baron Sylvain'!Zone_d_impression</vt:lpstr>
      <vt:lpstr>'Fiche Type gestionnaire'!Zone_d_impression</vt:lpstr>
      <vt:lpstr>'Jean Aimarre'!Zone_d_impression</vt:lpstr>
      <vt:lpstr>'Jean Charles'!Zone_d_impression</vt:lpstr>
      <vt:lpstr>'Jean Yves'!Zone_d_impression</vt:lpstr>
      <vt:lpstr>'Mona Sammoud'!Zone_d_impression</vt:lpstr>
      <vt:lpstr>'Structure général magasins'!Zone_d_impression</vt:lpstr>
    </vt:vector>
  </TitlesOfParts>
  <Company>RENAISSANCE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Jadia Carufell</dc:creator>
  <cp:lastModifiedBy> </cp:lastModifiedBy>
  <cp:lastPrinted>2021-05-01T03:43:59Z</cp:lastPrinted>
  <dcterms:created xsi:type="dcterms:W3CDTF">2021-04-13T00:46:22Z</dcterms:created>
  <dcterms:modified xsi:type="dcterms:W3CDTF">2021-05-15T14:19:16Z</dcterms:modified>
</cp:coreProperties>
</file>