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F808CF3F-3B52-45B2-9D61-D711AE024661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jour" sheetId="11" r:id="rId1"/>
    <sheet name="mensuel" sheetId="30" r:id="rId2"/>
    <sheet name="PARAM" sheetId="3" r:id="rId3"/>
  </sheets>
  <definedNames>
    <definedName name="Classification">PARAM!$A$5:$A$10</definedName>
    <definedName name="Classification1">PARAM!$F$5:$F$10</definedName>
    <definedName name="Classification2">PARAM!$F$5:$F$11</definedName>
    <definedName name="Classification3">PARAM!$A$5:$A$11</definedName>
    <definedName name="Classification5">PARAM!$A$2:$A$33</definedName>
    <definedName name="janvier">mensuel!$A$7:$A$8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30" i="30" l="1"/>
  <c r="AF30" i="30"/>
  <c r="AE30" i="30"/>
  <c r="AD30" i="30"/>
  <c r="AC30" i="30"/>
  <c r="AB30" i="30"/>
  <c r="AA30" i="30"/>
  <c r="Z30" i="30"/>
  <c r="Y30" i="30"/>
  <c r="X30" i="30"/>
  <c r="W30" i="30"/>
  <c r="V30" i="30"/>
  <c r="U30" i="30"/>
  <c r="T30" i="30"/>
  <c r="S30" i="30"/>
  <c r="R30" i="30"/>
  <c r="Q30" i="30"/>
  <c r="P30" i="30"/>
  <c r="O30" i="30"/>
  <c r="N30" i="30"/>
  <c r="M30" i="30"/>
  <c r="L30" i="30"/>
  <c r="K30" i="30"/>
  <c r="J30" i="30"/>
  <c r="I30" i="30"/>
  <c r="H30" i="30"/>
  <c r="G30" i="30"/>
  <c r="F30" i="30"/>
  <c r="E30" i="30"/>
  <c r="D30" i="30"/>
  <c r="C30" i="30"/>
  <c r="B30" i="30"/>
  <c r="H35" i="30"/>
  <c r="I35" i="30"/>
  <c r="J35" i="30"/>
  <c r="K35" i="30"/>
  <c r="L35" i="30"/>
  <c r="M35" i="30"/>
  <c r="N35" i="30"/>
  <c r="O35" i="30"/>
  <c r="P35" i="30"/>
  <c r="Q35" i="30"/>
  <c r="R35" i="30"/>
  <c r="S35" i="30"/>
  <c r="T35" i="30"/>
  <c r="U35" i="30"/>
  <c r="V35" i="30"/>
  <c r="W35" i="30"/>
  <c r="X35" i="30"/>
  <c r="Y35" i="30"/>
  <c r="Z35" i="30"/>
  <c r="AA35" i="30"/>
  <c r="AB35" i="30"/>
  <c r="AC35" i="30"/>
  <c r="AD35" i="30"/>
  <c r="AE35" i="30"/>
  <c r="H36" i="30"/>
  <c r="I36" i="30"/>
  <c r="J36" i="30"/>
  <c r="K36" i="30"/>
  <c r="L36" i="30"/>
  <c r="M36" i="30"/>
  <c r="N36" i="30"/>
  <c r="O36" i="30"/>
  <c r="P36" i="30"/>
  <c r="Q36" i="30"/>
  <c r="R36" i="30"/>
  <c r="S36" i="30"/>
  <c r="T36" i="30"/>
  <c r="U36" i="30"/>
  <c r="V36" i="30"/>
  <c r="W36" i="30"/>
  <c r="X36" i="30"/>
  <c r="Y36" i="30"/>
  <c r="Z36" i="30"/>
  <c r="AA36" i="30"/>
  <c r="AB36" i="30"/>
  <c r="AC36" i="30"/>
  <c r="AD36" i="30"/>
  <c r="AE36" i="30"/>
  <c r="H37" i="30"/>
  <c r="I37" i="30"/>
  <c r="J37" i="30"/>
  <c r="K37" i="30"/>
  <c r="L37" i="30"/>
  <c r="M37" i="30"/>
  <c r="N37" i="30"/>
  <c r="O37" i="30"/>
  <c r="P37" i="30"/>
  <c r="Q37" i="30"/>
  <c r="R37" i="30"/>
  <c r="S37" i="30"/>
  <c r="T37" i="30"/>
  <c r="U37" i="30"/>
  <c r="V37" i="30"/>
  <c r="W37" i="30"/>
  <c r="X37" i="30"/>
  <c r="Y37" i="30"/>
  <c r="Z37" i="30"/>
  <c r="AA37" i="30"/>
  <c r="AB37" i="30"/>
  <c r="AC37" i="30"/>
  <c r="AD37" i="30"/>
  <c r="AE37" i="30"/>
  <c r="I7" i="30"/>
  <c r="J7" i="30"/>
  <c r="K7" i="30"/>
  <c r="L7" i="30"/>
  <c r="M7" i="30"/>
  <c r="N7" i="30"/>
  <c r="O7" i="30"/>
  <c r="P7" i="30"/>
  <c r="Q7" i="30"/>
  <c r="R7" i="30"/>
  <c r="S7" i="30"/>
  <c r="T7" i="30"/>
  <c r="U7" i="30"/>
  <c r="V7" i="30"/>
  <c r="W7" i="30"/>
  <c r="X7" i="30"/>
  <c r="Y7" i="30"/>
  <c r="Z7" i="30"/>
  <c r="AA7" i="30"/>
  <c r="AB7" i="30"/>
  <c r="AC7" i="30"/>
  <c r="AD7" i="30"/>
  <c r="AE7" i="30"/>
  <c r="G28" i="11" l="1"/>
  <c r="G27" i="11"/>
  <c r="G26" i="11"/>
  <c r="G3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9" i="11"/>
  <c r="G30" i="11"/>
  <c r="G31" i="11"/>
  <c r="G32" i="11"/>
  <c r="G33" i="11"/>
  <c r="G35" i="11" l="1"/>
  <c r="G2" i="11"/>
  <c r="I7" i="11" s="1"/>
  <c r="C35" i="30"/>
  <c r="D35" i="30"/>
  <c r="E35" i="30"/>
  <c r="F35" i="30"/>
  <c r="G35" i="30"/>
  <c r="C36" i="30"/>
  <c r="D36" i="30"/>
  <c r="E36" i="30"/>
  <c r="F36" i="30"/>
  <c r="G36" i="30"/>
  <c r="C37" i="30"/>
  <c r="D37" i="30"/>
  <c r="E37" i="30"/>
  <c r="F37" i="30"/>
  <c r="G37" i="30"/>
  <c r="B35" i="30"/>
  <c r="B36" i="30"/>
  <c r="B37" i="30"/>
  <c r="B7" i="30"/>
  <c r="I2" i="11" l="1"/>
  <c r="I6" i="11"/>
  <c r="I4" i="11"/>
  <c r="I8" i="11"/>
  <c r="I3" i="11"/>
  <c r="I5" i="11"/>
  <c r="H32" i="11"/>
  <c r="H35" i="11"/>
  <c r="H33" i="11"/>
  <c r="C7" i="30"/>
  <c r="D7" i="30"/>
  <c r="E7" i="30"/>
  <c r="F7" i="30"/>
  <c r="G7" i="30"/>
  <c r="H7" i="30"/>
  <c r="A8" i="30" l="1"/>
  <c r="H8" i="30" l="1"/>
  <c r="L8" i="30"/>
  <c r="P8" i="30"/>
  <c r="T8" i="30"/>
  <c r="X8" i="30"/>
  <c r="AB8" i="30"/>
  <c r="I8" i="30"/>
  <c r="M8" i="30"/>
  <c r="Q8" i="30"/>
  <c r="U8" i="30"/>
  <c r="Y8" i="30"/>
  <c r="AC8" i="30"/>
  <c r="J8" i="30"/>
  <c r="R8" i="30"/>
  <c r="Z8" i="30"/>
  <c r="K8" i="30"/>
  <c r="S8" i="30"/>
  <c r="AA8" i="30"/>
  <c r="N8" i="30"/>
  <c r="AD8" i="30"/>
  <c r="O8" i="30"/>
  <c r="AE8" i="30"/>
  <c r="V8" i="30"/>
  <c r="W8" i="30"/>
  <c r="A9" i="30"/>
  <c r="E8" i="30"/>
  <c r="C8" i="30"/>
  <c r="G8" i="30"/>
  <c r="B8" i="30"/>
  <c r="F8" i="30"/>
  <c r="D8" i="30"/>
  <c r="H9" i="30" l="1"/>
  <c r="L9" i="30"/>
  <c r="P9" i="30"/>
  <c r="T9" i="30"/>
  <c r="X9" i="30"/>
  <c r="AB9" i="30"/>
  <c r="I9" i="30"/>
  <c r="M9" i="30"/>
  <c r="Q9" i="30"/>
  <c r="U9" i="30"/>
  <c r="Y9" i="30"/>
  <c r="AC9" i="30"/>
  <c r="J9" i="30"/>
  <c r="R9" i="30"/>
  <c r="Z9" i="30"/>
  <c r="K9" i="30"/>
  <c r="S9" i="30"/>
  <c r="AA9" i="30"/>
  <c r="V9" i="30"/>
  <c r="W9" i="30"/>
  <c r="N9" i="30"/>
  <c r="AD9" i="30"/>
  <c r="O9" i="30"/>
  <c r="AE9" i="30"/>
  <c r="A10" i="30"/>
  <c r="C9" i="30"/>
  <c r="G9" i="30"/>
  <c r="E9" i="30"/>
  <c r="D9" i="30"/>
  <c r="F9" i="30"/>
  <c r="B9" i="30"/>
  <c r="H10" i="30" l="1"/>
  <c r="L10" i="30"/>
  <c r="P10" i="30"/>
  <c r="T10" i="30"/>
  <c r="X10" i="30"/>
  <c r="AB10" i="30"/>
  <c r="I10" i="30"/>
  <c r="M10" i="30"/>
  <c r="Q10" i="30"/>
  <c r="U10" i="30"/>
  <c r="Y10" i="30"/>
  <c r="AC10" i="30"/>
  <c r="J10" i="30"/>
  <c r="R10" i="30"/>
  <c r="Z10" i="30"/>
  <c r="K10" i="30"/>
  <c r="S10" i="30"/>
  <c r="AA10" i="30"/>
  <c r="N10" i="30"/>
  <c r="AD10" i="30"/>
  <c r="O10" i="30"/>
  <c r="AE10" i="30"/>
  <c r="V10" i="30"/>
  <c r="W10" i="30"/>
  <c r="A11" i="30"/>
  <c r="E10" i="30"/>
  <c r="B10" i="30"/>
  <c r="C10" i="30"/>
  <c r="G10" i="30"/>
  <c r="F10" i="30"/>
  <c r="D10" i="30"/>
  <c r="H11" i="30" l="1"/>
  <c r="L11" i="30"/>
  <c r="P11" i="30"/>
  <c r="T11" i="30"/>
  <c r="X11" i="30"/>
  <c r="AB11" i="30"/>
  <c r="I11" i="30"/>
  <c r="M11" i="30"/>
  <c r="Q11" i="30"/>
  <c r="U11" i="30"/>
  <c r="Y11" i="30"/>
  <c r="AC11" i="30"/>
  <c r="J11" i="30"/>
  <c r="R11" i="30"/>
  <c r="Z11" i="30"/>
  <c r="K11" i="30"/>
  <c r="S11" i="30"/>
  <c r="AA11" i="30"/>
  <c r="V11" i="30"/>
  <c r="W11" i="30"/>
  <c r="N11" i="30"/>
  <c r="AD11" i="30"/>
  <c r="O11" i="30"/>
  <c r="AE11" i="30"/>
  <c r="C11" i="30"/>
  <c r="D11" i="30"/>
  <c r="E11" i="30"/>
  <c r="F11" i="30"/>
  <c r="G11" i="30"/>
  <c r="A12" i="30"/>
  <c r="B11" i="30"/>
  <c r="H12" i="30" l="1"/>
  <c r="L12" i="30"/>
  <c r="P12" i="30"/>
  <c r="T12" i="30"/>
  <c r="X12" i="30"/>
  <c r="AB12" i="30"/>
  <c r="I12" i="30"/>
  <c r="M12" i="30"/>
  <c r="Q12" i="30"/>
  <c r="U12" i="30"/>
  <c r="Y12" i="30"/>
  <c r="AC12" i="30"/>
  <c r="J12" i="30"/>
  <c r="R12" i="30"/>
  <c r="Z12" i="30"/>
  <c r="K12" i="30"/>
  <c r="S12" i="30"/>
  <c r="AA12" i="30"/>
  <c r="N12" i="30"/>
  <c r="AD12" i="30"/>
  <c r="O12" i="30"/>
  <c r="AE12" i="30"/>
  <c r="V12" i="30"/>
  <c r="W12" i="30"/>
  <c r="A13" i="30"/>
  <c r="C12" i="30"/>
  <c r="D12" i="30"/>
  <c r="E12" i="30"/>
  <c r="F12" i="30"/>
  <c r="G12" i="30"/>
  <c r="B12" i="30"/>
  <c r="H13" i="30" l="1"/>
  <c r="L13" i="30"/>
  <c r="P13" i="30"/>
  <c r="T13" i="30"/>
  <c r="X13" i="30"/>
  <c r="AB13" i="30"/>
  <c r="I13" i="30"/>
  <c r="M13" i="30"/>
  <c r="Q13" i="30"/>
  <c r="U13" i="30"/>
  <c r="Y13" i="30"/>
  <c r="AC13" i="30"/>
  <c r="J13" i="30"/>
  <c r="R13" i="30"/>
  <c r="Z13" i="30"/>
  <c r="K13" i="30"/>
  <c r="S13" i="30"/>
  <c r="AA13" i="30"/>
  <c r="V13" i="30"/>
  <c r="W13" i="30"/>
  <c r="N13" i="30"/>
  <c r="AD13" i="30"/>
  <c r="O13" i="30"/>
  <c r="AE13" i="30"/>
  <c r="A14" i="30"/>
  <c r="C13" i="30"/>
  <c r="D13" i="30"/>
  <c r="E13" i="30"/>
  <c r="F13" i="30"/>
  <c r="G13" i="30"/>
  <c r="B13" i="30"/>
  <c r="H14" i="30" l="1"/>
  <c r="L14" i="30"/>
  <c r="P14" i="30"/>
  <c r="T14" i="30"/>
  <c r="X14" i="30"/>
  <c r="AB14" i="30"/>
  <c r="I14" i="30"/>
  <c r="M14" i="30"/>
  <c r="Q14" i="30"/>
  <c r="U14" i="30"/>
  <c r="Y14" i="30"/>
  <c r="AC14" i="30"/>
  <c r="J14" i="30"/>
  <c r="R14" i="30"/>
  <c r="Z14" i="30"/>
  <c r="K14" i="30"/>
  <c r="S14" i="30"/>
  <c r="AA14" i="30"/>
  <c r="N14" i="30"/>
  <c r="AD14" i="30"/>
  <c r="O14" i="30"/>
  <c r="AE14" i="30"/>
  <c r="V14" i="30"/>
  <c r="W14" i="30"/>
  <c r="A15" i="30"/>
  <c r="C14" i="30"/>
  <c r="D14" i="30"/>
  <c r="E14" i="30"/>
  <c r="F14" i="30"/>
  <c r="G14" i="30"/>
  <c r="B14" i="30"/>
  <c r="H15" i="30" l="1"/>
  <c r="L15" i="30"/>
  <c r="P15" i="30"/>
  <c r="T15" i="30"/>
  <c r="X15" i="30"/>
  <c r="AB15" i="30"/>
  <c r="I15" i="30"/>
  <c r="M15" i="30"/>
  <c r="Q15" i="30"/>
  <c r="U15" i="30"/>
  <c r="Y15" i="30"/>
  <c r="AC15" i="30"/>
  <c r="J15" i="30"/>
  <c r="R15" i="30"/>
  <c r="Z15" i="30"/>
  <c r="K15" i="30"/>
  <c r="S15" i="30"/>
  <c r="AA15" i="30"/>
  <c r="V15" i="30"/>
  <c r="W15" i="30"/>
  <c r="N15" i="30"/>
  <c r="AD15" i="30"/>
  <c r="O15" i="30"/>
  <c r="AE15" i="30"/>
  <c r="A16" i="30"/>
  <c r="C15" i="30"/>
  <c r="D15" i="30"/>
  <c r="E15" i="30"/>
  <c r="F15" i="30"/>
  <c r="G15" i="30"/>
  <c r="B15" i="30"/>
  <c r="H16" i="30" l="1"/>
  <c r="L16" i="30"/>
  <c r="P16" i="30"/>
  <c r="T16" i="30"/>
  <c r="X16" i="30"/>
  <c r="AB16" i="30"/>
  <c r="I16" i="30"/>
  <c r="M16" i="30"/>
  <c r="Q16" i="30"/>
  <c r="U16" i="30"/>
  <c r="Y16" i="30"/>
  <c r="AC16" i="30"/>
  <c r="J16" i="30"/>
  <c r="R16" i="30"/>
  <c r="Z16" i="30"/>
  <c r="K16" i="30"/>
  <c r="S16" i="30"/>
  <c r="AA16" i="30"/>
  <c r="N16" i="30"/>
  <c r="AD16" i="30"/>
  <c r="O16" i="30"/>
  <c r="AE16" i="30"/>
  <c r="V16" i="30"/>
  <c r="W16" i="30"/>
  <c r="A17" i="30"/>
  <c r="C16" i="30"/>
  <c r="D16" i="30"/>
  <c r="E16" i="30"/>
  <c r="F16" i="30"/>
  <c r="G16" i="30"/>
  <c r="B16" i="30"/>
  <c r="H17" i="30" l="1"/>
  <c r="L17" i="30"/>
  <c r="P17" i="30"/>
  <c r="T17" i="30"/>
  <c r="X17" i="30"/>
  <c r="AB17" i="30"/>
  <c r="I17" i="30"/>
  <c r="M17" i="30"/>
  <c r="Q17" i="30"/>
  <c r="U17" i="30"/>
  <c r="Y17" i="30"/>
  <c r="AC17" i="30"/>
  <c r="J17" i="30"/>
  <c r="R17" i="30"/>
  <c r="Z17" i="30"/>
  <c r="K17" i="30"/>
  <c r="S17" i="30"/>
  <c r="AA17" i="30"/>
  <c r="V17" i="30"/>
  <c r="W17" i="30"/>
  <c r="N17" i="30"/>
  <c r="AD17" i="30"/>
  <c r="O17" i="30"/>
  <c r="AE17" i="30"/>
  <c r="A18" i="30"/>
  <c r="C17" i="30"/>
  <c r="D17" i="30"/>
  <c r="E17" i="30"/>
  <c r="F17" i="30"/>
  <c r="G17" i="30"/>
  <c r="B17" i="30"/>
  <c r="H18" i="30" l="1"/>
  <c r="I18" i="30"/>
  <c r="J18" i="30"/>
  <c r="N18" i="30"/>
  <c r="R18" i="30"/>
  <c r="V18" i="30"/>
  <c r="Z18" i="30"/>
  <c r="AD18" i="30"/>
  <c r="K18" i="30"/>
  <c r="O18" i="30"/>
  <c r="S18" i="30"/>
  <c r="W18" i="30"/>
  <c r="AA18" i="30"/>
  <c r="AE18" i="30"/>
  <c r="L18" i="30"/>
  <c r="T18" i="30"/>
  <c r="AB18" i="30"/>
  <c r="M18" i="30"/>
  <c r="U18" i="30"/>
  <c r="AC18" i="30"/>
  <c r="P18" i="30"/>
  <c r="X18" i="30"/>
  <c r="Q18" i="30"/>
  <c r="Y18" i="30"/>
  <c r="A19" i="30"/>
  <c r="C18" i="30"/>
  <c r="D18" i="30"/>
  <c r="E18" i="30"/>
  <c r="F18" i="30"/>
  <c r="G18" i="30"/>
  <c r="B18" i="30"/>
  <c r="J19" i="30" l="1"/>
  <c r="N19" i="30"/>
  <c r="R19" i="30"/>
  <c r="V19" i="30"/>
  <c r="Z19" i="30"/>
  <c r="AD19" i="30"/>
  <c r="K19" i="30"/>
  <c r="O19" i="30"/>
  <c r="S19" i="30"/>
  <c r="W19" i="30"/>
  <c r="AA19" i="30"/>
  <c r="AE19" i="30"/>
  <c r="L19" i="30"/>
  <c r="T19" i="30"/>
  <c r="AB19" i="30"/>
  <c r="M19" i="30"/>
  <c r="U19" i="30"/>
  <c r="AC19" i="30"/>
  <c r="Y19" i="30"/>
  <c r="H19" i="30"/>
  <c r="P19" i="30"/>
  <c r="X19" i="30"/>
  <c r="I19" i="30"/>
  <c r="Q19" i="30"/>
  <c r="A20" i="30"/>
  <c r="C19" i="30"/>
  <c r="D19" i="30"/>
  <c r="E19" i="30"/>
  <c r="F19" i="30"/>
  <c r="G19" i="30"/>
  <c r="B19" i="30"/>
  <c r="J20" i="30" l="1"/>
  <c r="N20" i="30"/>
  <c r="R20" i="30"/>
  <c r="V20" i="30"/>
  <c r="Z20" i="30"/>
  <c r="AD20" i="30"/>
  <c r="K20" i="30"/>
  <c r="O20" i="30"/>
  <c r="S20" i="30"/>
  <c r="W20" i="30"/>
  <c r="AA20" i="30"/>
  <c r="AE20" i="30"/>
  <c r="L20" i="30"/>
  <c r="T20" i="30"/>
  <c r="AB20" i="30"/>
  <c r="M20" i="30"/>
  <c r="U20" i="30"/>
  <c r="AC20" i="30"/>
  <c r="H20" i="30"/>
  <c r="P20" i="30"/>
  <c r="X20" i="30"/>
  <c r="I20" i="30"/>
  <c r="Q20" i="30"/>
  <c r="Y20" i="30"/>
  <c r="A21" i="30"/>
  <c r="C20" i="30"/>
  <c r="D20" i="30"/>
  <c r="E20" i="30"/>
  <c r="F20" i="30"/>
  <c r="G20" i="30"/>
  <c r="B20" i="30"/>
  <c r="J21" i="30" l="1"/>
  <c r="N21" i="30"/>
  <c r="R21" i="30"/>
  <c r="V21" i="30"/>
  <c r="Z21" i="30"/>
  <c r="AD21" i="30"/>
  <c r="K21" i="30"/>
  <c r="O21" i="30"/>
  <c r="S21" i="30"/>
  <c r="W21" i="30"/>
  <c r="AA21" i="30"/>
  <c r="AE21" i="30"/>
  <c r="L21" i="30"/>
  <c r="T21" i="30"/>
  <c r="AB21" i="30"/>
  <c r="M21" i="30"/>
  <c r="U21" i="30"/>
  <c r="AC21" i="30"/>
  <c r="Q21" i="30"/>
  <c r="H21" i="30"/>
  <c r="P21" i="30"/>
  <c r="X21" i="30"/>
  <c r="I21" i="30"/>
  <c r="Y21" i="30"/>
  <c r="A22" i="30"/>
  <c r="C21" i="30"/>
  <c r="D21" i="30"/>
  <c r="E21" i="30"/>
  <c r="F21" i="30"/>
  <c r="G21" i="30"/>
  <c r="B21" i="30"/>
  <c r="J22" i="30" l="1"/>
  <c r="N22" i="30"/>
  <c r="R22" i="30"/>
  <c r="V22" i="30"/>
  <c r="Z22" i="30"/>
  <c r="AD22" i="30"/>
  <c r="K22" i="30"/>
  <c r="O22" i="30"/>
  <c r="S22" i="30"/>
  <c r="W22" i="30"/>
  <c r="AA22" i="30"/>
  <c r="AE22" i="30"/>
  <c r="L22" i="30"/>
  <c r="T22" i="30"/>
  <c r="AB22" i="30"/>
  <c r="M22" i="30"/>
  <c r="U22" i="30"/>
  <c r="AC22" i="30"/>
  <c r="H22" i="30"/>
  <c r="P22" i="30"/>
  <c r="X22" i="30"/>
  <c r="I22" i="30"/>
  <c r="Q22" i="30"/>
  <c r="Y22" i="30"/>
  <c r="A23" i="30"/>
  <c r="C22" i="30"/>
  <c r="D22" i="30"/>
  <c r="E22" i="30"/>
  <c r="F22" i="30"/>
  <c r="G22" i="30"/>
  <c r="B22" i="30"/>
  <c r="J23" i="30" l="1"/>
  <c r="N23" i="30"/>
  <c r="R23" i="30"/>
  <c r="V23" i="30"/>
  <c r="Z23" i="30"/>
  <c r="AD23" i="30"/>
  <c r="K23" i="30"/>
  <c r="O23" i="30"/>
  <c r="S23" i="30"/>
  <c r="W23" i="30"/>
  <c r="AA23" i="30"/>
  <c r="AE23" i="30"/>
  <c r="L23" i="30"/>
  <c r="T23" i="30"/>
  <c r="AB23" i="30"/>
  <c r="M23" i="30"/>
  <c r="U23" i="30"/>
  <c r="AC23" i="30"/>
  <c r="H23" i="30"/>
  <c r="P23" i="30"/>
  <c r="X23" i="30"/>
  <c r="Q23" i="30"/>
  <c r="Y23" i="30"/>
  <c r="I23" i="30"/>
  <c r="A24" i="30"/>
  <c r="C23" i="30"/>
  <c r="D23" i="30"/>
  <c r="E23" i="30"/>
  <c r="F23" i="30"/>
  <c r="G23" i="30"/>
  <c r="B23" i="30"/>
  <c r="J24" i="30" l="1"/>
  <c r="N24" i="30"/>
  <c r="R24" i="30"/>
  <c r="V24" i="30"/>
  <c r="Z24" i="30"/>
  <c r="AD24" i="30"/>
  <c r="K24" i="30"/>
  <c r="O24" i="30"/>
  <c r="S24" i="30"/>
  <c r="W24" i="30"/>
  <c r="AA24" i="30"/>
  <c r="AE24" i="30"/>
  <c r="L24" i="30"/>
  <c r="T24" i="30"/>
  <c r="AB24" i="30"/>
  <c r="M24" i="30"/>
  <c r="U24" i="30"/>
  <c r="AC24" i="30"/>
  <c r="H24" i="30"/>
  <c r="P24" i="30"/>
  <c r="X24" i="30"/>
  <c r="Y24" i="30"/>
  <c r="Q24" i="30"/>
  <c r="I24" i="30"/>
  <c r="C24" i="30"/>
  <c r="G24" i="30"/>
  <c r="D24" i="30"/>
  <c r="B24" i="30"/>
  <c r="E24" i="30"/>
  <c r="A25" i="30"/>
  <c r="F24" i="30"/>
  <c r="J25" i="30" l="1"/>
  <c r="N25" i="30"/>
  <c r="R25" i="30"/>
  <c r="V25" i="30"/>
  <c r="Z25" i="30"/>
  <c r="AD25" i="30"/>
  <c r="K25" i="30"/>
  <c r="O25" i="30"/>
  <c r="S25" i="30"/>
  <c r="W25" i="30"/>
  <c r="AA25" i="30"/>
  <c r="AE25" i="30"/>
  <c r="L25" i="30"/>
  <c r="T25" i="30"/>
  <c r="AB25" i="30"/>
  <c r="M25" i="30"/>
  <c r="U25" i="30"/>
  <c r="AC25" i="30"/>
  <c r="H25" i="30"/>
  <c r="P25" i="30"/>
  <c r="X25" i="30"/>
  <c r="I25" i="30"/>
  <c r="Y25" i="30"/>
  <c r="Q25" i="30"/>
  <c r="C25" i="30"/>
  <c r="G25" i="30"/>
  <c r="D25" i="30"/>
  <c r="B25" i="30"/>
  <c r="F25" i="30"/>
  <c r="E25" i="30"/>
  <c r="A26" i="30"/>
  <c r="J26" i="30" l="1"/>
  <c r="N26" i="30"/>
  <c r="R26" i="30"/>
  <c r="V26" i="30"/>
  <c r="Z26" i="30"/>
  <c r="AD26" i="30"/>
  <c r="K26" i="30"/>
  <c r="L26" i="30"/>
  <c r="Q26" i="30"/>
  <c r="W26" i="30"/>
  <c r="AB26" i="30"/>
  <c r="M26" i="30"/>
  <c r="S26" i="30"/>
  <c r="X26" i="30"/>
  <c r="AC26" i="30"/>
  <c r="H26" i="30"/>
  <c r="O26" i="30"/>
  <c r="T26" i="30"/>
  <c r="Y26" i="30"/>
  <c r="AE26" i="30"/>
  <c r="I26" i="30"/>
  <c r="P26" i="30"/>
  <c r="AA26" i="30"/>
  <c r="U26" i="30"/>
  <c r="C26" i="30"/>
  <c r="G26" i="30"/>
  <c r="A27" i="30"/>
  <c r="F26" i="30"/>
  <c r="D26" i="30"/>
  <c r="B26" i="30"/>
  <c r="E26" i="30"/>
  <c r="J27" i="30" l="1"/>
  <c r="N27" i="30"/>
  <c r="R27" i="30"/>
  <c r="V27" i="30"/>
  <c r="Z27" i="30"/>
  <c r="AD27" i="30"/>
  <c r="I27" i="30"/>
  <c r="O27" i="30"/>
  <c r="T27" i="30"/>
  <c r="Y27" i="30"/>
  <c r="AE27" i="30"/>
  <c r="K27" i="30"/>
  <c r="P27" i="30"/>
  <c r="U27" i="30"/>
  <c r="AA27" i="30"/>
  <c r="L27" i="30"/>
  <c r="Q27" i="30"/>
  <c r="W27" i="30"/>
  <c r="AB27" i="30"/>
  <c r="H27" i="30"/>
  <c r="AC27" i="30"/>
  <c r="M27" i="30"/>
  <c r="X27" i="30"/>
  <c r="S27" i="30"/>
  <c r="E27" i="30"/>
  <c r="A28" i="30"/>
  <c r="F27" i="30"/>
  <c r="C27" i="30"/>
  <c r="G27" i="30"/>
  <c r="D27" i="30"/>
  <c r="B27" i="30"/>
  <c r="J28" i="30" l="1"/>
  <c r="N28" i="30"/>
  <c r="R28" i="30"/>
  <c r="V28" i="30"/>
  <c r="Z28" i="30"/>
  <c r="AD28" i="30"/>
  <c r="L28" i="30"/>
  <c r="Q28" i="30"/>
  <c r="W28" i="30"/>
  <c r="AB28" i="30"/>
  <c r="H28" i="30"/>
  <c r="M28" i="30"/>
  <c r="S28" i="30"/>
  <c r="X28" i="30"/>
  <c r="AC28" i="30"/>
  <c r="I28" i="30"/>
  <c r="O28" i="30"/>
  <c r="T28" i="30"/>
  <c r="Y28" i="30"/>
  <c r="AE28" i="30"/>
  <c r="AA28" i="30"/>
  <c r="K28" i="30"/>
  <c r="U28" i="30"/>
  <c r="P28" i="30"/>
  <c r="A29" i="30"/>
  <c r="F28" i="30"/>
  <c r="C28" i="30"/>
  <c r="G28" i="30"/>
  <c r="D28" i="30"/>
  <c r="B28" i="30"/>
  <c r="E28" i="30"/>
  <c r="J29" i="30" l="1"/>
  <c r="N29" i="30"/>
  <c r="R29" i="30"/>
  <c r="V29" i="30"/>
  <c r="Z29" i="30"/>
  <c r="AD29" i="30"/>
  <c r="I29" i="30"/>
  <c r="O29" i="30"/>
  <c r="T29" i="30"/>
  <c r="Y29" i="30"/>
  <c r="AE29" i="30"/>
  <c r="K29" i="30"/>
  <c r="P29" i="30"/>
  <c r="U29" i="30"/>
  <c r="AA29" i="30"/>
  <c r="L29" i="30"/>
  <c r="Q29" i="30"/>
  <c r="W29" i="30"/>
  <c r="AB29" i="30"/>
  <c r="X29" i="30"/>
  <c r="H29" i="30"/>
  <c r="AC29" i="30"/>
  <c r="S29" i="30"/>
  <c r="M29" i="30"/>
  <c r="B29" i="30"/>
  <c r="E29" i="30"/>
  <c r="A30" i="30"/>
  <c r="F29" i="30"/>
  <c r="C29" i="30"/>
  <c r="G29" i="30"/>
  <c r="D29" i="30"/>
  <c r="A31" i="30" l="1"/>
  <c r="G34" i="11"/>
  <c r="H31" i="30" l="1"/>
  <c r="L31" i="30"/>
  <c r="P31" i="30"/>
  <c r="T31" i="30"/>
  <c r="X31" i="30"/>
  <c r="AB31" i="30"/>
  <c r="I31" i="30"/>
  <c r="M31" i="30"/>
  <c r="Q31" i="30"/>
  <c r="U31" i="30"/>
  <c r="Y31" i="30"/>
  <c r="AC31" i="30"/>
  <c r="J31" i="30"/>
  <c r="N31" i="30"/>
  <c r="R31" i="30"/>
  <c r="V31" i="30"/>
  <c r="Z31" i="30"/>
  <c r="AD31" i="30"/>
  <c r="K31" i="30"/>
  <c r="AA31" i="30"/>
  <c r="O31" i="30"/>
  <c r="AE31" i="30"/>
  <c r="S31" i="30"/>
  <c r="W31" i="30"/>
  <c r="E31" i="30"/>
  <c r="A32" i="30"/>
  <c r="F31" i="30"/>
  <c r="C31" i="30"/>
  <c r="G31" i="30"/>
  <c r="D31" i="30"/>
  <c r="B31" i="30"/>
  <c r="H15" i="11"/>
  <c r="H3" i="11"/>
  <c r="H10" i="11"/>
  <c r="H16" i="11"/>
  <c r="H27" i="11"/>
  <c r="H7" i="11"/>
  <c r="H11" i="11"/>
  <c r="H20" i="11"/>
  <c r="H12" i="11"/>
  <c r="H14" i="11"/>
  <c r="H29" i="11"/>
  <c r="H13" i="11"/>
  <c r="H34" i="11"/>
  <c r="H31" i="11"/>
  <c r="H23" i="11"/>
  <c r="H18" i="11"/>
  <c r="H6" i="11"/>
  <c r="H25" i="11"/>
  <c r="H8" i="11"/>
  <c r="H9" i="11"/>
  <c r="H19" i="11"/>
  <c r="H5" i="11"/>
  <c r="H24" i="11"/>
  <c r="H4" i="11"/>
  <c r="H30" i="11"/>
  <c r="H17" i="11"/>
  <c r="H28" i="11"/>
  <c r="H21" i="11"/>
  <c r="H26" i="11"/>
  <c r="H22" i="11"/>
  <c r="H2" i="11"/>
  <c r="H32" i="30" l="1"/>
  <c r="L32" i="30"/>
  <c r="P32" i="30"/>
  <c r="T32" i="30"/>
  <c r="X32" i="30"/>
  <c r="AB32" i="30"/>
  <c r="I32" i="30"/>
  <c r="M32" i="30"/>
  <c r="Q32" i="30"/>
  <c r="U32" i="30"/>
  <c r="Y32" i="30"/>
  <c r="AC32" i="30"/>
  <c r="J32" i="30"/>
  <c r="N32" i="30"/>
  <c r="R32" i="30"/>
  <c r="V32" i="30"/>
  <c r="Z32" i="30"/>
  <c r="AD32" i="30"/>
  <c r="S32" i="30"/>
  <c r="W32" i="30"/>
  <c r="K32" i="30"/>
  <c r="AA32" i="30"/>
  <c r="O32" i="30"/>
  <c r="AE32" i="30"/>
  <c r="E32" i="30"/>
  <c r="A33" i="30"/>
  <c r="F32" i="30"/>
  <c r="C32" i="30"/>
  <c r="G32" i="30"/>
  <c r="D32" i="30"/>
  <c r="B32" i="30"/>
  <c r="H33" i="30" l="1"/>
  <c r="L33" i="30"/>
  <c r="P33" i="30"/>
  <c r="T33" i="30"/>
  <c r="X33" i="30"/>
  <c r="AB33" i="30"/>
  <c r="I33" i="30"/>
  <c r="M33" i="30"/>
  <c r="Q33" i="30"/>
  <c r="U33" i="30"/>
  <c r="Y33" i="30"/>
  <c r="AC33" i="30"/>
  <c r="J33" i="30"/>
  <c r="N33" i="30"/>
  <c r="R33" i="30"/>
  <c r="V33" i="30"/>
  <c r="Z33" i="30"/>
  <c r="AD33" i="30"/>
  <c r="K33" i="30"/>
  <c r="AA33" i="30"/>
  <c r="O33" i="30"/>
  <c r="AE33" i="30"/>
  <c r="S33" i="30"/>
  <c r="W33" i="30"/>
  <c r="E33" i="30"/>
  <c r="A34" i="30"/>
  <c r="F33" i="30"/>
  <c r="C33" i="30"/>
  <c r="G33" i="30"/>
  <c r="D33" i="30"/>
  <c r="B33" i="30"/>
  <c r="H34" i="30" l="1"/>
  <c r="L34" i="30"/>
  <c r="P34" i="30"/>
  <c r="T34" i="30"/>
  <c r="X34" i="30"/>
  <c r="AB34" i="30"/>
  <c r="I34" i="30"/>
  <c r="M34" i="30"/>
  <c r="Q34" i="30"/>
  <c r="U34" i="30"/>
  <c r="Y34" i="30"/>
  <c r="AC34" i="30"/>
  <c r="J34" i="30"/>
  <c r="N34" i="30"/>
  <c r="R34" i="30"/>
  <c r="V34" i="30"/>
  <c r="Z34" i="30"/>
  <c r="AD34" i="30"/>
  <c r="S34" i="30"/>
  <c r="W34" i="30"/>
  <c r="K34" i="30"/>
  <c r="AA34" i="30"/>
  <c r="O34" i="30"/>
  <c r="AE34" i="30"/>
  <c r="F34" i="30"/>
  <c r="C34" i="30"/>
  <c r="G34" i="30"/>
  <c r="D34" i="30"/>
  <c r="B34" i="30"/>
  <c r="E34" i="30"/>
</calcChain>
</file>

<file path=xl/sharedStrings.xml><?xml version="1.0" encoding="utf-8"?>
<sst xmlns="http://schemas.openxmlformats.org/spreadsheetml/2006/main" count="115" uniqueCount="42">
  <si>
    <t>DATE</t>
  </si>
  <si>
    <t>Finalités</t>
  </si>
  <si>
    <t>Volume</t>
  </si>
  <si>
    <t>HEURE</t>
  </si>
  <si>
    <t>Classification 5</t>
  </si>
  <si>
    <t>CLASSIFICATION</t>
  </si>
  <si>
    <t>TOTAL CATEGORIE REAPPEL</t>
  </si>
  <si>
    <t>TOTAL CATEGORIE TRANSFERT</t>
  </si>
  <si>
    <t xml:space="preserve">Taux de transformation </t>
  </si>
  <si>
    <t>EXEMPLE 1</t>
  </si>
  <si>
    <t>EXEMPLE 2</t>
  </si>
  <si>
    <t>EXEMPLE 3</t>
  </si>
  <si>
    <t>EXEMPLE 4</t>
  </si>
  <si>
    <t>EXEMPLE 5</t>
  </si>
  <si>
    <t>EXEMPLE 6</t>
  </si>
  <si>
    <t>EXEMPLE 7</t>
  </si>
  <si>
    <t>EXEMPLE 8</t>
  </si>
  <si>
    <t>EXEMPLE 9</t>
  </si>
  <si>
    <t>EXEMPLE 10</t>
  </si>
  <si>
    <t>EXEMPLE 11</t>
  </si>
  <si>
    <t>EXEMPLE 12</t>
  </si>
  <si>
    <t>EXEMPLE 13</t>
  </si>
  <si>
    <t>EXEMPLE 14</t>
  </si>
  <si>
    <t>EXEMPLE 15</t>
  </si>
  <si>
    <t>EXEMPLE 16</t>
  </si>
  <si>
    <t>EXEMPLE 17</t>
  </si>
  <si>
    <t>EXEMPLE 18</t>
  </si>
  <si>
    <t>EXEMPLE 19</t>
  </si>
  <si>
    <t>EXEMPLE 20</t>
  </si>
  <si>
    <t>EXEMPLE 21</t>
  </si>
  <si>
    <t>EXEMPLE 22</t>
  </si>
  <si>
    <t>EXEMPLE 23</t>
  </si>
  <si>
    <t>EXEMPLE 24</t>
  </si>
  <si>
    <t>EXEMPLE 25</t>
  </si>
  <si>
    <t>EXEMPLE 26</t>
  </si>
  <si>
    <t>EXEMPLE 27</t>
  </si>
  <si>
    <t>EXEMPLE 28</t>
  </si>
  <si>
    <t>EXEMPLE 29</t>
  </si>
  <si>
    <t>EXEMPLE 30</t>
  </si>
  <si>
    <t>EXEMPLE 31</t>
  </si>
  <si>
    <t>EXEMPLE 32</t>
  </si>
  <si>
    <t xml:space="preserve">Taux réel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</si>
</sst>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name val="Calibri"/>
      <family val="2"/>
      <scheme val="minor"/>
    </font>
    <font>
      <sz val="12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5" tint="0.39997558519241921"/>
        <bgColor rgb="FF000000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dashDot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dashDot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dashDot">
        <color indexed="64"/>
      </bottom>
      <diagonal/>
    </border>
    <border>
      <left/>
      <right/>
      <top style="thick">
        <color indexed="64"/>
      </top>
      <bottom style="dashDot">
        <color indexed="64"/>
      </bottom>
      <diagonal/>
    </border>
    <border>
      <left/>
      <right style="thick">
        <color indexed="64"/>
      </right>
      <top style="thick">
        <color indexed="64"/>
      </top>
      <bottom style="dashDot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 style="dashDot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dashDot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dashDot">
        <color indexed="64"/>
      </top>
      <bottom style="thick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20">
    <xf numFmtId="0" fontId="0" fillId="0" borderId="0" xfId="0"/>
    <xf numFmtId="10" fontId="0" fillId="0" borderId="0" xfId="1" applyNumberFormat="1" applyFont="1"/>
    <xf numFmtId="14" fontId="0" fillId="0" borderId="0" xfId="0" applyNumberFormat="1"/>
    <xf numFmtId="0" fontId="0" fillId="0" borderId="1" xfId="0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4" fontId="0" fillId="0" borderId="0" xfId="0" applyNumberFormat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 vertical="center" wrapText="1"/>
    </xf>
    <xf numFmtId="0" fontId="0" fillId="3" borderId="16" xfId="0" applyFill="1" applyBorder="1"/>
    <xf numFmtId="0" fontId="0" fillId="0" borderId="9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/>
    </xf>
    <xf numFmtId="10" fontId="0" fillId="4" borderId="8" xfId="1" applyNumberFormat="1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/>
    </xf>
    <xf numFmtId="10" fontId="0" fillId="5" borderId="13" xfId="1" applyNumberFormat="1" applyFon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/>
    </xf>
    <xf numFmtId="10" fontId="0" fillId="5" borderId="8" xfId="1" applyNumberFormat="1" applyFont="1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 wrapText="1"/>
    </xf>
    <xf numFmtId="0" fontId="0" fillId="7" borderId="12" xfId="0" applyFill="1" applyBorder="1" applyAlignment="1">
      <alignment horizontal="center" vertical="center"/>
    </xf>
    <xf numFmtId="10" fontId="0" fillId="7" borderId="13" xfId="1" applyNumberFormat="1" applyFont="1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/>
    </xf>
    <xf numFmtId="10" fontId="0" fillId="7" borderId="8" xfId="1" applyNumberFormat="1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 wrapText="1"/>
    </xf>
    <xf numFmtId="0" fontId="0" fillId="9" borderId="1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/>
    </xf>
    <xf numFmtId="10" fontId="0" fillId="5" borderId="10" xfId="1" applyNumberFormat="1" applyFon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 wrapText="1"/>
    </xf>
    <xf numFmtId="0" fontId="0" fillId="8" borderId="0" xfId="0" applyFill="1" applyBorder="1" applyAlignment="1">
      <alignment horizontal="center" vertical="center"/>
    </xf>
    <xf numFmtId="10" fontId="0" fillId="8" borderId="10" xfId="1" applyNumberFormat="1" applyFont="1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 wrapText="1"/>
    </xf>
    <xf numFmtId="0" fontId="0" fillId="8" borderId="14" xfId="0" applyFill="1" applyBorder="1" applyAlignment="1">
      <alignment horizontal="center" vertical="center"/>
    </xf>
    <xf numFmtId="10" fontId="0" fillId="8" borderId="8" xfId="1" applyNumberFormat="1" applyFont="1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 wrapText="1"/>
    </xf>
    <xf numFmtId="0" fontId="0" fillId="8" borderId="12" xfId="0" applyFill="1" applyBorder="1" applyAlignment="1">
      <alignment horizontal="center" vertical="center"/>
    </xf>
    <xf numFmtId="10" fontId="0" fillId="8" borderId="13" xfId="1" applyNumberFormat="1" applyFont="1" applyFill="1" applyBorder="1" applyAlignment="1">
      <alignment horizontal="center" vertical="center"/>
    </xf>
    <xf numFmtId="2" fontId="0" fillId="0" borderId="3" xfId="0" applyNumberForma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" fontId="0" fillId="0" borderId="4" xfId="0" applyNumberForma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/>
    </xf>
    <xf numFmtId="10" fontId="0" fillId="0" borderId="21" xfId="1" applyNumberFormat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10" fontId="0" fillId="2" borderId="7" xfId="1" applyNumberFormat="1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 wrapText="1"/>
    </xf>
    <xf numFmtId="14" fontId="0" fillId="0" borderId="15" xfId="0" applyNumberFormat="1" applyFill="1" applyBorder="1" applyAlignment="1">
      <alignment horizontal="center" vertical="center"/>
    </xf>
    <xf numFmtId="2" fontId="0" fillId="0" borderId="15" xfId="0" applyNumberFormat="1" applyFill="1" applyBorder="1" applyAlignment="1">
      <alignment horizontal="center" vertical="center"/>
    </xf>
    <xf numFmtId="14" fontId="0" fillId="0" borderId="17" xfId="0" applyNumberFormat="1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1" xfId="0" applyFill="1" applyBorder="1" applyAlignment="1">
      <alignment horizontal="center" vertical="center"/>
    </xf>
    <xf numFmtId="10" fontId="0" fillId="6" borderId="12" xfId="1" applyNumberFormat="1" applyFont="1" applyFill="1" applyBorder="1" applyAlignment="1">
      <alignment horizontal="center" vertical="center"/>
    </xf>
    <xf numFmtId="10" fontId="0" fillId="6" borderId="0" xfId="1" applyNumberFormat="1" applyFont="1" applyFill="1" applyBorder="1" applyAlignment="1">
      <alignment horizontal="center" vertical="center"/>
    </xf>
    <xf numFmtId="10" fontId="0" fillId="9" borderId="14" xfId="1" applyNumberFormat="1" applyFont="1" applyFill="1" applyBorder="1" applyAlignment="1">
      <alignment horizontal="center" vertical="center"/>
    </xf>
    <xf numFmtId="0" fontId="0" fillId="6" borderId="27" xfId="0" applyFill="1" applyBorder="1" applyAlignment="1">
      <alignment horizontal="center" wrapText="1"/>
    </xf>
    <xf numFmtId="2" fontId="0" fillId="6" borderId="25" xfId="2" applyNumberFormat="1" applyFont="1" applyFill="1" applyBorder="1"/>
    <xf numFmtId="2" fontId="0" fillId="6" borderId="28" xfId="2" applyNumberFormat="1" applyFont="1" applyFill="1" applyBorder="1"/>
    <xf numFmtId="0" fontId="0" fillId="6" borderId="11" xfId="0" applyFont="1" applyFill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/>
    </xf>
    <xf numFmtId="14" fontId="0" fillId="0" borderId="0" xfId="0" applyNumberFormat="1" applyBorder="1"/>
    <xf numFmtId="10" fontId="0" fillId="0" borderId="22" xfId="1" applyNumberFormat="1" applyFont="1" applyFill="1" applyBorder="1" applyAlignment="1">
      <alignment horizontal="center" vertical="center" wrapText="1"/>
    </xf>
    <xf numFmtId="10" fontId="0" fillId="0" borderId="8" xfId="1" applyNumberFormat="1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0" fontId="0" fillId="9" borderId="27" xfId="0" applyFill="1" applyBorder="1" applyAlignment="1">
      <alignment horizontal="center" vertical="center" wrapText="1"/>
    </xf>
    <xf numFmtId="0" fontId="4" fillId="11" borderId="29" xfId="0" applyFont="1" applyFill="1" applyBorder="1" applyAlignment="1">
      <alignment horizontal="center" vertical="center" wrapText="1"/>
    </xf>
    <xf numFmtId="0" fontId="4" fillId="10" borderId="31" xfId="0" applyFont="1" applyFill="1" applyBorder="1" applyAlignment="1">
      <alignment horizontal="center" vertical="center"/>
    </xf>
    <xf numFmtId="0" fontId="4" fillId="10" borderId="32" xfId="0" applyFont="1" applyFill="1" applyBorder="1" applyAlignment="1">
      <alignment horizontal="center" vertical="center"/>
    </xf>
    <xf numFmtId="0" fontId="4" fillId="10" borderId="33" xfId="0" applyFont="1" applyFill="1" applyBorder="1" applyAlignment="1">
      <alignment horizontal="center" vertical="center" wrapText="1"/>
    </xf>
    <xf numFmtId="0" fontId="4" fillId="10" borderId="34" xfId="0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14" fontId="4" fillId="5" borderId="33" xfId="0" applyNumberFormat="1" applyFont="1" applyFill="1" applyBorder="1" applyAlignment="1">
      <alignment horizontal="center" vertical="center" wrapText="1"/>
    </xf>
    <xf numFmtId="0" fontId="4" fillId="5" borderId="33" xfId="0" applyFont="1" applyFill="1" applyBorder="1" applyAlignment="1">
      <alignment horizontal="center" vertical="center" wrapText="1"/>
    </xf>
    <xf numFmtId="0" fontId="4" fillId="5" borderId="33" xfId="0" applyFont="1" applyFill="1" applyBorder="1" applyAlignment="1">
      <alignment horizontal="center" vertical="center"/>
    </xf>
    <xf numFmtId="0" fontId="4" fillId="5" borderId="38" xfId="0" applyFont="1" applyFill="1" applyBorder="1" applyAlignment="1">
      <alignment horizontal="center" vertical="center" wrapText="1"/>
    </xf>
    <xf numFmtId="0" fontId="4" fillId="8" borderId="26" xfId="0" applyFont="1" applyFill="1" applyBorder="1" applyAlignment="1">
      <alignment horizontal="center" vertical="center" wrapText="1"/>
    </xf>
    <xf numFmtId="0" fontId="4" fillId="8" borderId="39" xfId="0" applyFont="1" applyFill="1" applyBorder="1" applyAlignment="1">
      <alignment horizontal="center" vertical="center" wrapText="1"/>
    </xf>
    <xf numFmtId="0" fontId="4" fillId="8" borderId="40" xfId="0" applyFont="1" applyFill="1" applyBorder="1" applyAlignment="1">
      <alignment horizontal="center" vertical="center" wrapText="1"/>
    </xf>
    <xf numFmtId="0" fontId="0" fillId="4" borderId="27" xfId="0" applyFill="1" applyBorder="1"/>
    <xf numFmtId="0" fontId="4" fillId="4" borderId="41" xfId="0" applyFont="1" applyFill="1" applyBorder="1" applyAlignment="1">
      <alignment horizontal="center" vertical="center" wrapText="1"/>
    </xf>
    <xf numFmtId="0" fontId="0" fillId="2" borderId="27" xfId="0" applyFill="1" applyBorder="1"/>
    <xf numFmtId="0" fontId="4" fillId="2" borderId="41" xfId="0" applyFont="1" applyFill="1" applyBorder="1" applyAlignment="1">
      <alignment horizontal="center" vertical="center"/>
    </xf>
    <xf numFmtId="0" fontId="4" fillId="7" borderId="42" xfId="0" applyFont="1" applyFill="1" applyBorder="1" applyAlignment="1">
      <alignment horizontal="center" vertical="center"/>
    </xf>
    <xf numFmtId="0" fontId="4" fillId="7" borderId="40" xfId="0" applyFont="1" applyFill="1" applyBorder="1" applyAlignment="1">
      <alignment horizontal="center" vertical="center"/>
    </xf>
    <xf numFmtId="10" fontId="3" fillId="7" borderId="0" xfId="0" applyNumberFormat="1" applyFont="1" applyFill="1" applyBorder="1"/>
    <xf numFmtId="10" fontId="3" fillId="6" borderId="0" xfId="0" applyNumberFormat="1" applyFont="1" applyFill="1" applyBorder="1"/>
    <xf numFmtId="10" fontId="3" fillId="8" borderId="0" xfId="0" applyNumberFormat="1" applyFont="1" applyFill="1" applyBorder="1"/>
    <xf numFmtId="10" fontId="3" fillId="9" borderId="0" xfId="0" applyNumberFormat="1" applyFont="1" applyFill="1" applyBorder="1"/>
    <xf numFmtId="10" fontId="3" fillId="5" borderId="0" xfId="0" applyNumberFormat="1" applyFont="1" applyFill="1" applyBorder="1"/>
    <xf numFmtId="10" fontId="3" fillId="2" borderId="0" xfId="0" applyNumberFormat="1" applyFont="1" applyFill="1" applyBorder="1"/>
    <xf numFmtId="10" fontId="3" fillId="4" borderId="0" xfId="0" applyNumberFormat="1" applyFont="1" applyFill="1" applyBorder="1"/>
    <xf numFmtId="0" fontId="0" fillId="7" borderId="0" xfId="0" applyFill="1"/>
    <xf numFmtId="10" fontId="0" fillId="0" borderId="0" xfId="0" applyNumberFormat="1"/>
    <xf numFmtId="0" fontId="0" fillId="4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6" borderId="10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 wrapText="1"/>
    </xf>
    <xf numFmtId="0" fontId="0" fillId="7" borderId="10" xfId="0" applyFill="1" applyBorder="1" applyAlignment="1">
      <alignment horizontal="center" wrapText="1"/>
    </xf>
    <xf numFmtId="0" fontId="0" fillId="7" borderId="23" xfId="0" applyFill="1" applyBorder="1" applyAlignment="1">
      <alignment horizontal="center"/>
    </xf>
    <xf numFmtId="0" fontId="0" fillId="7" borderId="24" xfId="0" applyFill="1" applyBorder="1" applyAlignment="1">
      <alignment horizontal="center"/>
    </xf>
    <xf numFmtId="0" fontId="0" fillId="6" borderId="30" xfId="0" applyFill="1" applyBorder="1" applyAlignment="1">
      <alignment horizontal="center" vertical="center"/>
    </xf>
    <xf numFmtId="0" fontId="0" fillId="5" borderId="35" xfId="0" applyFill="1" applyBorder="1" applyAlignment="1">
      <alignment horizontal="center"/>
    </xf>
    <xf numFmtId="0" fontId="0" fillId="5" borderId="36" xfId="0" applyFill="1" applyBorder="1" applyAlignment="1">
      <alignment horizontal="center"/>
    </xf>
    <xf numFmtId="0" fontId="0" fillId="8" borderId="35" xfId="0" applyFill="1" applyBorder="1" applyAlignment="1">
      <alignment horizontal="center"/>
    </xf>
    <xf numFmtId="0" fontId="0" fillId="8" borderId="36" xfId="0" applyFill="1" applyBorder="1" applyAlignment="1">
      <alignment horizontal="center"/>
    </xf>
    <xf numFmtId="0" fontId="0" fillId="8" borderId="37" xfId="0" applyFill="1" applyBorder="1" applyAlignment="1">
      <alignment horizontal="center"/>
    </xf>
  </cellXfs>
  <cellStyles count="3">
    <cellStyle name="Milliers" xfId="2" builtinId="3"/>
    <cellStyle name="Normal" xfId="0" builtinId="0"/>
    <cellStyle name="Pourcentage" xfId="1" builtinId="5"/>
  </cellStyles>
  <dxfs count="40"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8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9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2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2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2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2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5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5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5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5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5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5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4" formatCode="0.00%"/>
      <fill>
        <patternFill patternType="solid">
          <fgColor indexed="64"/>
          <bgColor theme="5" tint="0.59999389629810485"/>
        </patternFill>
      </fill>
    </dxf>
    <dxf>
      <numFmt numFmtId="19" formatCode="dd/mm/yyyy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rgb="FF000000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Style de tableau 1" pivot="0" count="0" xr9:uid="{00000000-0011-0000-FFFF-FFFF00000000}"/>
  </tableStyles>
  <colors>
    <mruColors>
      <color rgb="FFFFCCCC"/>
      <color rgb="FFFF99CC"/>
      <color rgb="FFFFD72D"/>
      <color rgb="FFFFCC00"/>
      <color rgb="FFCCFF33"/>
      <color rgb="FFB18115"/>
      <color rgb="FF78B832"/>
      <color rgb="FFFF8029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mensuel!$B$6</c:f>
              <c:strCache>
                <c:ptCount val="1"/>
                <c:pt idx="0">
                  <c:v>EXEMPLE 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mensuel!$A$7:$A$34</c:f>
              <c:numCache>
                <c:formatCode>m/d/yyyy</c:formatCode>
                <c:ptCount val="28"/>
                <c:pt idx="0">
                  <c:v>44228</c:v>
                </c:pt>
                <c:pt idx="1">
                  <c:v>44229</c:v>
                </c:pt>
                <c:pt idx="2">
                  <c:v>44230</c:v>
                </c:pt>
                <c:pt idx="3">
                  <c:v>44231</c:v>
                </c:pt>
                <c:pt idx="4">
                  <c:v>44232</c:v>
                </c:pt>
                <c:pt idx="5">
                  <c:v>44233</c:v>
                </c:pt>
                <c:pt idx="6">
                  <c:v>44234</c:v>
                </c:pt>
                <c:pt idx="7">
                  <c:v>44235</c:v>
                </c:pt>
                <c:pt idx="8">
                  <c:v>44236</c:v>
                </c:pt>
                <c:pt idx="9">
                  <c:v>44237</c:v>
                </c:pt>
                <c:pt idx="10">
                  <c:v>44238</c:v>
                </c:pt>
                <c:pt idx="11">
                  <c:v>44239</c:v>
                </c:pt>
                <c:pt idx="12">
                  <c:v>44240</c:v>
                </c:pt>
                <c:pt idx="13">
                  <c:v>44241</c:v>
                </c:pt>
                <c:pt idx="14">
                  <c:v>44242</c:v>
                </c:pt>
                <c:pt idx="15">
                  <c:v>44243</c:v>
                </c:pt>
                <c:pt idx="16">
                  <c:v>44244</c:v>
                </c:pt>
                <c:pt idx="17">
                  <c:v>44245</c:v>
                </c:pt>
                <c:pt idx="18">
                  <c:v>44246</c:v>
                </c:pt>
                <c:pt idx="19">
                  <c:v>44247</c:v>
                </c:pt>
                <c:pt idx="20">
                  <c:v>44248</c:v>
                </c:pt>
                <c:pt idx="21">
                  <c:v>44249</c:v>
                </c:pt>
                <c:pt idx="22">
                  <c:v>44250</c:v>
                </c:pt>
                <c:pt idx="23">
                  <c:v>44251</c:v>
                </c:pt>
                <c:pt idx="24">
                  <c:v>44252</c:v>
                </c:pt>
                <c:pt idx="25">
                  <c:v>44253</c:v>
                </c:pt>
                <c:pt idx="26">
                  <c:v>44254</c:v>
                </c:pt>
                <c:pt idx="27">
                  <c:v>44255</c:v>
                </c:pt>
              </c:numCache>
            </c:numRef>
          </c:cat>
          <c:val>
            <c:numRef>
              <c:f>mensuel!$B$7:$B$34</c:f>
              <c:numCache>
                <c:formatCode>0.00%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0.33333333333333331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BF-475E-92A8-7DA3DFD9BDBA}"/>
            </c:ext>
          </c:extLst>
        </c:ser>
        <c:ser>
          <c:idx val="1"/>
          <c:order val="1"/>
          <c:tx>
            <c:strRef>
              <c:f>mensuel!$C$6</c:f>
              <c:strCache>
                <c:ptCount val="1"/>
                <c:pt idx="0">
                  <c:v>EXEMPLE 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mensuel!$A$7:$A$34</c:f>
              <c:numCache>
                <c:formatCode>m/d/yyyy</c:formatCode>
                <c:ptCount val="28"/>
                <c:pt idx="0">
                  <c:v>44228</c:v>
                </c:pt>
                <c:pt idx="1">
                  <c:v>44229</c:v>
                </c:pt>
                <c:pt idx="2">
                  <c:v>44230</c:v>
                </c:pt>
                <c:pt idx="3">
                  <c:v>44231</c:v>
                </c:pt>
                <c:pt idx="4">
                  <c:v>44232</c:v>
                </c:pt>
                <c:pt idx="5">
                  <c:v>44233</c:v>
                </c:pt>
                <c:pt idx="6">
                  <c:v>44234</c:v>
                </c:pt>
                <c:pt idx="7">
                  <c:v>44235</c:v>
                </c:pt>
                <c:pt idx="8">
                  <c:v>44236</c:v>
                </c:pt>
                <c:pt idx="9">
                  <c:v>44237</c:v>
                </c:pt>
                <c:pt idx="10">
                  <c:v>44238</c:v>
                </c:pt>
                <c:pt idx="11">
                  <c:v>44239</c:v>
                </c:pt>
                <c:pt idx="12">
                  <c:v>44240</c:v>
                </c:pt>
                <c:pt idx="13">
                  <c:v>44241</c:v>
                </c:pt>
                <c:pt idx="14">
                  <c:v>44242</c:v>
                </c:pt>
                <c:pt idx="15">
                  <c:v>44243</c:v>
                </c:pt>
                <c:pt idx="16">
                  <c:v>44244</c:v>
                </c:pt>
                <c:pt idx="17">
                  <c:v>44245</c:v>
                </c:pt>
                <c:pt idx="18">
                  <c:v>44246</c:v>
                </c:pt>
                <c:pt idx="19">
                  <c:v>44247</c:v>
                </c:pt>
                <c:pt idx="20">
                  <c:v>44248</c:v>
                </c:pt>
                <c:pt idx="21">
                  <c:v>44249</c:v>
                </c:pt>
                <c:pt idx="22">
                  <c:v>44250</c:v>
                </c:pt>
                <c:pt idx="23">
                  <c:v>44251</c:v>
                </c:pt>
                <c:pt idx="24">
                  <c:v>44252</c:v>
                </c:pt>
                <c:pt idx="25">
                  <c:v>44253</c:v>
                </c:pt>
                <c:pt idx="26">
                  <c:v>44254</c:v>
                </c:pt>
                <c:pt idx="27">
                  <c:v>44255</c:v>
                </c:pt>
              </c:numCache>
            </c:numRef>
          </c:cat>
          <c:val>
            <c:numRef>
              <c:f>mensuel!$C$7:$C$34</c:f>
              <c:numCache>
                <c:formatCode>0.00%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0.16666666666666666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FBF-475E-92A8-7DA3DFD9BDBA}"/>
            </c:ext>
          </c:extLst>
        </c:ser>
        <c:ser>
          <c:idx val="2"/>
          <c:order val="2"/>
          <c:tx>
            <c:strRef>
              <c:f>mensuel!$D$6</c:f>
              <c:strCache>
                <c:ptCount val="1"/>
                <c:pt idx="0">
                  <c:v>EXEMPLE 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mensuel!$A$7:$A$34</c:f>
              <c:numCache>
                <c:formatCode>m/d/yyyy</c:formatCode>
                <c:ptCount val="28"/>
                <c:pt idx="0">
                  <c:v>44228</c:v>
                </c:pt>
                <c:pt idx="1">
                  <c:v>44229</c:v>
                </c:pt>
                <c:pt idx="2">
                  <c:v>44230</c:v>
                </c:pt>
                <c:pt idx="3">
                  <c:v>44231</c:v>
                </c:pt>
                <c:pt idx="4">
                  <c:v>44232</c:v>
                </c:pt>
                <c:pt idx="5">
                  <c:v>44233</c:v>
                </c:pt>
                <c:pt idx="6">
                  <c:v>44234</c:v>
                </c:pt>
                <c:pt idx="7">
                  <c:v>44235</c:v>
                </c:pt>
                <c:pt idx="8">
                  <c:v>44236</c:v>
                </c:pt>
                <c:pt idx="9">
                  <c:v>44237</c:v>
                </c:pt>
                <c:pt idx="10">
                  <c:v>44238</c:v>
                </c:pt>
                <c:pt idx="11">
                  <c:v>44239</c:v>
                </c:pt>
                <c:pt idx="12">
                  <c:v>44240</c:v>
                </c:pt>
                <c:pt idx="13">
                  <c:v>44241</c:v>
                </c:pt>
                <c:pt idx="14">
                  <c:v>44242</c:v>
                </c:pt>
                <c:pt idx="15">
                  <c:v>44243</c:v>
                </c:pt>
                <c:pt idx="16">
                  <c:v>44244</c:v>
                </c:pt>
                <c:pt idx="17">
                  <c:v>44245</c:v>
                </c:pt>
                <c:pt idx="18">
                  <c:v>44246</c:v>
                </c:pt>
                <c:pt idx="19">
                  <c:v>44247</c:v>
                </c:pt>
                <c:pt idx="20">
                  <c:v>44248</c:v>
                </c:pt>
                <c:pt idx="21">
                  <c:v>44249</c:v>
                </c:pt>
                <c:pt idx="22">
                  <c:v>44250</c:v>
                </c:pt>
                <c:pt idx="23">
                  <c:v>44251</c:v>
                </c:pt>
                <c:pt idx="24">
                  <c:v>44252</c:v>
                </c:pt>
                <c:pt idx="25">
                  <c:v>44253</c:v>
                </c:pt>
                <c:pt idx="26">
                  <c:v>44254</c:v>
                </c:pt>
                <c:pt idx="27">
                  <c:v>44255</c:v>
                </c:pt>
              </c:numCache>
            </c:numRef>
          </c:cat>
          <c:val>
            <c:numRef>
              <c:f>mensuel!$D$7:$D$34</c:f>
              <c:numCache>
                <c:formatCode>0.00%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FBF-475E-92A8-7DA3DFD9BDBA}"/>
            </c:ext>
          </c:extLst>
        </c:ser>
        <c:ser>
          <c:idx val="3"/>
          <c:order val="3"/>
          <c:tx>
            <c:strRef>
              <c:f>mensuel!$E$6</c:f>
              <c:strCache>
                <c:ptCount val="1"/>
                <c:pt idx="0">
                  <c:v>EXEMPLE 4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mensuel!$A$7:$A$34</c:f>
              <c:numCache>
                <c:formatCode>m/d/yyyy</c:formatCode>
                <c:ptCount val="28"/>
                <c:pt idx="0">
                  <c:v>44228</c:v>
                </c:pt>
                <c:pt idx="1">
                  <c:v>44229</c:v>
                </c:pt>
                <c:pt idx="2">
                  <c:v>44230</c:v>
                </c:pt>
                <c:pt idx="3">
                  <c:v>44231</c:v>
                </c:pt>
                <c:pt idx="4">
                  <c:v>44232</c:v>
                </c:pt>
                <c:pt idx="5">
                  <c:v>44233</c:v>
                </c:pt>
                <c:pt idx="6">
                  <c:v>44234</c:v>
                </c:pt>
                <c:pt idx="7">
                  <c:v>44235</c:v>
                </c:pt>
                <c:pt idx="8">
                  <c:v>44236</c:v>
                </c:pt>
                <c:pt idx="9">
                  <c:v>44237</c:v>
                </c:pt>
                <c:pt idx="10">
                  <c:v>44238</c:v>
                </c:pt>
                <c:pt idx="11">
                  <c:v>44239</c:v>
                </c:pt>
                <c:pt idx="12">
                  <c:v>44240</c:v>
                </c:pt>
                <c:pt idx="13">
                  <c:v>44241</c:v>
                </c:pt>
                <c:pt idx="14">
                  <c:v>44242</c:v>
                </c:pt>
                <c:pt idx="15">
                  <c:v>44243</c:v>
                </c:pt>
                <c:pt idx="16">
                  <c:v>44244</c:v>
                </c:pt>
                <c:pt idx="17">
                  <c:v>44245</c:v>
                </c:pt>
                <c:pt idx="18">
                  <c:v>44246</c:v>
                </c:pt>
                <c:pt idx="19">
                  <c:v>44247</c:v>
                </c:pt>
                <c:pt idx="20">
                  <c:v>44248</c:v>
                </c:pt>
                <c:pt idx="21">
                  <c:v>44249</c:v>
                </c:pt>
                <c:pt idx="22">
                  <c:v>44250</c:v>
                </c:pt>
                <c:pt idx="23">
                  <c:v>44251</c:v>
                </c:pt>
                <c:pt idx="24">
                  <c:v>44252</c:v>
                </c:pt>
                <c:pt idx="25">
                  <c:v>44253</c:v>
                </c:pt>
                <c:pt idx="26">
                  <c:v>44254</c:v>
                </c:pt>
                <c:pt idx="27">
                  <c:v>44255</c:v>
                </c:pt>
              </c:numCache>
            </c:numRef>
          </c:cat>
          <c:val>
            <c:numRef>
              <c:f>mensuel!$E$7:$E$34</c:f>
              <c:numCache>
                <c:formatCode>0.00%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FBF-475E-92A8-7DA3DFD9BDBA}"/>
            </c:ext>
          </c:extLst>
        </c:ser>
        <c:ser>
          <c:idx val="4"/>
          <c:order val="4"/>
          <c:tx>
            <c:strRef>
              <c:f>mensuel!$F$6</c:f>
              <c:strCache>
                <c:ptCount val="1"/>
                <c:pt idx="0">
                  <c:v>EXEMPLE 5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mensuel!$A$7:$A$34</c:f>
              <c:numCache>
                <c:formatCode>m/d/yyyy</c:formatCode>
                <c:ptCount val="28"/>
                <c:pt idx="0">
                  <c:v>44228</c:v>
                </c:pt>
                <c:pt idx="1">
                  <c:v>44229</c:v>
                </c:pt>
                <c:pt idx="2">
                  <c:v>44230</c:v>
                </c:pt>
                <c:pt idx="3">
                  <c:v>44231</c:v>
                </c:pt>
                <c:pt idx="4">
                  <c:v>44232</c:v>
                </c:pt>
                <c:pt idx="5">
                  <c:v>44233</c:v>
                </c:pt>
                <c:pt idx="6">
                  <c:v>44234</c:v>
                </c:pt>
                <c:pt idx="7">
                  <c:v>44235</c:v>
                </c:pt>
                <c:pt idx="8">
                  <c:v>44236</c:v>
                </c:pt>
                <c:pt idx="9">
                  <c:v>44237</c:v>
                </c:pt>
                <c:pt idx="10">
                  <c:v>44238</c:v>
                </c:pt>
                <c:pt idx="11">
                  <c:v>44239</c:v>
                </c:pt>
                <c:pt idx="12">
                  <c:v>44240</c:v>
                </c:pt>
                <c:pt idx="13">
                  <c:v>44241</c:v>
                </c:pt>
                <c:pt idx="14">
                  <c:v>44242</c:v>
                </c:pt>
                <c:pt idx="15">
                  <c:v>44243</c:v>
                </c:pt>
                <c:pt idx="16">
                  <c:v>44244</c:v>
                </c:pt>
                <c:pt idx="17">
                  <c:v>44245</c:v>
                </c:pt>
                <c:pt idx="18">
                  <c:v>44246</c:v>
                </c:pt>
                <c:pt idx="19">
                  <c:v>44247</c:v>
                </c:pt>
                <c:pt idx="20">
                  <c:v>44248</c:v>
                </c:pt>
                <c:pt idx="21">
                  <c:v>44249</c:v>
                </c:pt>
                <c:pt idx="22">
                  <c:v>44250</c:v>
                </c:pt>
                <c:pt idx="23">
                  <c:v>44251</c:v>
                </c:pt>
                <c:pt idx="24">
                  <c:v>44252</c:v>
                </c:pt>
                <c:pt idx="25">
                  <c:v>44253</c:v>
                </c:pt>
                <c:pt idx="26">
                  <c:v>44254</c:v>
                </c:pt>
                <c:pt idx="27">
                  <c:v>44255</c:v>
                </c:pt>
              </c:numCache>
            </c:numRef>
          </c:cat>
          <c:val>
            <c:numRef>
              <c:f>mensuel!$F$7:$F$34</c:f>
              <c:numCache>
                <c:formatCode>0.00%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FBF-475E-92A8-7DA3DFD9BDBA}"/>
            </c:ext>
          </c:extLst>
        </c:ser>
        <c:ser>
          <c:idx val="5"/>
          <c:order val="5"/>
          <c:tx>
            <c:strRef>
              <c:f>mensuel!$G$6</c:f>
              <c:strCache>
                <c:ptCount val="1"/>
                <c:pt idx="0">
                  <c:v>EXEMPLE 6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mensuel!$A$7:$A$34</c:f>
              <c:numCache>
                <c:formatCode>m/d/yyyy</c:formatCode>
                <c:ptCount val="28"/>
                <c:pt idx="0">
                  <c:v>44228</c:v>
                </c:pt>
                <c:pt idx="1">
                  <c:v>44229</c:v>
                </c:pt>
                <c:pt idx="2">
                  <c:v>44230</c:v>
                </c:pt>
                <c:pt idx="3">
                  <c:v>44231</c:v>
                </c:pt>
                <c:pt idx="4">
                  <c:v>44232</c:v>
                </c:pt>
                <c:pt idx="5">
                  <c:v>44233</c:v>
                </c:pt>
                <c:pt idx="6">
                  <c:v>44234</c:v>
                </c:pt>
                <c:pt idx="7">
                  <c:v>44235</c:v>
                </c:pt>
                <c:pt idx="8">
                  <c:v>44236</c:v>
                </c:pt>
                <c:pt idx="9">
                  <c:v>44237</c:v>
                </c:pt>
                <c:pt idx="10">
                  <c:v>44238</c:v>
                </c:pt>
                <c:pt idx="11">
                  <c:v>44239</c:v>
                </c:pt>
                <c:pt idx="12">
                  <c:v>44240</c:v>
                </c:pt>
                <c:pt idx="13">
                  <c:v>44241</c:v>
                </c:pt>
                <c:pt idx="14">
                  <c:v>44242</c:v>
                </c:pt>
                <c:pt idx="15">
                  <c:v>44243</c:v>
                </c:pt>
                <c:pt idx="16">
                  <c:v>44244</c:v>
                </c:pt>
                <c:pt idx="17">
                  <c:v>44245</c:v>
                </c:pt>
                <c:pt idx="18">
                  <c:v>44246</c:v>
                </c:pt>
                <c:pt idx="19">
                  <c:v>44247</c:v>
                </c:pt>
                <c:pt idx="20">
                  <c:v>44248</c:v>
                </c:pt>
                <c:pt idx="21">
                  <c:v>44249</c:v>
                </c:pt>
                <c:pt idx="22">
                  <c:v>44250</c:v>
                </c:pt>
                <c:pt idx="23">
                  <c:v>44251</c:v>
                </c:pt>
                <c:pt idx="24">
                  <c:v>44252</c:v>
                </c:pt>
                <c:pt idx="25">
                  <c:v>44253</c:v>
                </c:pt>
                <c:pt idx="26">
                  <c:v>44254</c:v>
                </c:pt>
                <c:pt idx="27">
                  <c:v>44255</c:v>
                </c:pt>
              </c:numCache>
            </c:numRef>
          </c:cat>
          <c:val>
            <c:numRef>
              <c:f>mensuel!$G$7:$G$34</c:f>
              <c:numCache>
                <c:formatCode>0.00%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FBF-475E-92A8-7DA3DFD9BD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2665848"/>
        <c:axId val="392666176"/>
      </c:lineChart>
      <c:dateAx>
        <c:axId val="39266584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2666176"/>
        <c:crosses val="autoZero"/>
        <c:auto val="1"/>
        <c:lblOffset val="100"/>
        <c:baseTimeUnit val="days"/>
      </c:dateAx>
      <c:valAx>
        <c:axId val="392666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2665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571501</xdr:colOff>
      <xdr:row>0</xdr:row>
      <xdr:rowOff>238124</xdr:rowOff>
    </xdr:from>
    <xdr:to>
      <xdr:col>18</xdr:col>
      <xdr:colOff>580761</xdr:colOff>
      <xdr:row>22</xdr:row>
      <xdr:rowOff>150547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D08BC31-48B0-4576-B1E5-8064B11B278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REAPPEL" displayName="REAPPEL" ref="A1:C1002" totalsRowShown="0" headerRowDxfId="39" dataDxfId="37" headerRowBorderDxfId="38" tableBorderDxfId="36">
  <autoFilter ref="A1:C1002" xr:uid="{00000000-0009-0000-0100-000001000000}"/>
  <sortState xmlns:xlrd2="http://schemas.microsoft.com/office/spreadsheetml/2017/richdata2" ref="A2:C500">
    <sortCondition descending="1" ref="B1:B500"/>
  </sortState>
  <tableColumns count="3">
    <tableColumn id="1" xr3:uid="{00000000-0010-0000-0000-000001000000}" name="DATE" dataDxfId="35"/>
    <tableColumn id="3" xr3:uid="{00000000-0010-0000-0000-000003000000}" name="HEURE" dataDxfId="34"/>
    <tableColumn id="2" xr3:uid="{00000000-0010-0000-0000-000002000000}" name="CLASSIFICATION" dataDxfId="33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322F51A-E655-48F7-836E-346FFF26A18E}" name="Tableau2" displayName="Tableau2" ref="A6:AG37" totalsRowShown="0">
  <autoFilter ref="A6:AG37" xr:uid="{471A4E34-1EA1-49A8-892B-5BD99EF51308}"/>
  <tableColumns count="33">
    <tableColumn id="1" xr3:uid="{38DC96F9-D064-462B-B17F-E1603669F9C4}" name="DATE" dataDxfId="32"/>
    <tableColumn id="2" xr3:uid="{69A0D1AD-24CF-47A3-81A0-569C38E6BBFD}" name="EXEMPLE 1" dataDxfId="31">
      <calculatedColumnFormula>IFERROR(COUNTIFS(jour!$A$2:$A$939,$A7,jour!$C$2:$C$939,B$6)/COUNTIF(jour!$A$2:$A$939,$A7),0)</calculatedColumnFormula>
    </tableColumn>
    <tableColumn id="3" xr3:uid="{7F4C95C6-0C66-4DBC-BE31-A1367C5CB3F0}" name="EXEMPLE 2" dataDxfId="30">
      <calculatedColumnFormula>IFERROR(COUNTIFS(jour!$A$2:$A$939,$A7,jour!$C$2:$C$939,C$6)/COUNTIF(jour!$A$2:$A$939,$A7),0)</calculatedColumnFormula>
    </tableColumn>
    <tableColumn id="4" xr3:uid="{32056560-17AD-4895-9AC7-8D80259C7AF6}" name="EXEMPLE 3" dataDxfId="29">
      <calculatedColumnFormula>IFERROR(COUNTIFS(jour!$A$2:$A$939,$A7,jour!$C$2:$C$939,D$6)/COUNTIF(jour!$A$2:$A$939,$A7),0)</calculatedColumnFormula>
    </tableColumn>
    <tableColumn id="5" xr3:uid="{7CD97A78-8796-48C5-88D1-86EAF0CE4E44}" name="EXEMPLE 4" dataDxfId="28">
      <calculatedColumnFormula>IFERROR(COUNTIFS(jour!$A$2:$A$939,$A7,jour!$C$2:$C$939,E$6)/COUNTIF(jour!$A$2:$A$939,$A7),0)</calculatedColumnFormula>
    </tableColumn>
    <tableColumn id="6" xr3:uid="{B4AE4464-2771-401F-8514-2F31A4D8079F}" name="EXEMPLE 5" dataDxfId="27">
      <calculatedColumnFormula>IFERROR(COUNTIFS(jour!$A$2:$A$939,$A7,jour!$C$2:$C$939,F$6)/COUNTIF(jour!$A$2:$A$939,$A7),0)</calculatedColumnFormula>
    </tableColumn>
    <tableColumn id="7" xr3:uid="{CB56699C-E15A-4231-82EF-DB7F5D5BFAC4}" name="EXEMPLE 6" dataDxfId="26">
      <calculatedColumnFormula>IFERROR(COUNTIFS(jour!$A$2:$A$939,$A7,jour!$C$2:$C$939,G$6)/COUNTIF(jour!$A$2:$A$939,$A7),0)</calculatedColumnFormula>
    </tableColumn>
    <tableColumn id="8" xr3:uid="{5C286CE0-ECB8-4774-8186-8E02039D7C83}" name="EXEMPLE 7" dataDxfId="25">
      <calculatedColumnFormula>IFERROR(COUNTIFS(jour!$A$2:$A$939,$A7,jour!$C$2:$C$939,H$6)/COUNTIF(jour!$A$2:$A$939,$A7),0)</calculatedColumnFormula>
    </tableColumn>
    <tableColumn id="9" xr3:uid="{F32E3293-29A3-4295-B76C-9FD09F578502}" name="EXEMPLE 8" dataDxfId="24">
      <calculatedColumnFormula>IFERROR(COUNTIFS(jour!$A$2:$A$939,$A7,jour!$C$2:$C$939,I$6)/COUNTIF(jour!$A$2:$A$939,$A7),0)</calculatedColumnFormula>
    </tableColumn>
    <tableColumn id="10" xr3:uid="{965DAD27-91EA-47DD-B34C-7E1AF69DA8EC}" name="EXEMPLE 9" dataDxfId="23">
      <calculatedColumnFormula>IFERROR(COUNTIFS(jour!$A$2:$A$939,$A7,jour!$C$2:$C$939,J$6)/COUNTIF(jour!$A$2:$A$939,$A7),0)</calculatedColumnFormula>
    </tableColumn>
    <tableColumn id="11" xr3:uid="{C1630FA3-9DAD-48ED-BD9D-5DE98AC49C4A}" name="EXEMPLE 10" dataDxfId="22">
      <calculatedColumnFormula>IFERROR(COUNTIFS(jour!$A$2:$A$939,$A7,jour!$C$2:$C$939,K$6)/COUNTIF(jour!$A$2:$A$939,$A7),0)</calculatedColumnFormula>
    </tableColumn>
    <tableColumn id="12" xr3:uid="{6716AF20-C190-4531-B60A-1AD80FD98510}" name="EXEMPLE 11" dataDxfId="21">
      <calculatedColumnFormula>IFERROR(COUNTIFS(jour!$A$2:$A$939,$A7,jour!$C$2:$C$939,L$6)/COUNTIF(jour!$A$2:$A$939,$A7),0)</calculatedColumnFormula>
    </tableColumn>
    <tableColumn id="13" xr3:uid="{2A704724-17CF-404B-BDDC-DC27E3C5D674}" name="EXEMPLE 12" dataDxfId="20">
      <calculatedColumnFormula>IFERROR(COUNTIFS(jour!$A$2:$A$939,$A7,jour!$C$2:$C$939,M$6)/COUNTIF(jour!$A$2:$A$939,$A7),0)</calculatedColumnFormula>
    </tableColumn>
    <tableColumn id="14" xr3:uid="{7DF84716-DAF8-452A-9F42-262146717510}" name="EXEMPLE 13" dataDxfId="19">
      <calculatedColumnFormula>IFERROR(COUNTIFS(jour!$A$2:$A$939,$A7,jour!$C$2:$C$939,N$6)/COUNTIF(jour!$A$2:$A$939,$A7),0)</calculatedColumnFormula>
    </tableColumn>
    <tableColumn id="15" xr3:uid="{BA6753FB-1E99-4DB2-99B0-45EF707B32E8}" name="EXEMPLE 14" dataDxfId="18">
      <calculatedColumnFormula>IFERROR(COUNTIFS(jour!$A$2:$A$939,$A7,jour!$C$2:$C$939,O$6)/COUNTIF(jour!$A$2:$A$939,$A7),0)</calculatedColumnFormula>
    </tableColumn>
    <tableColumn id="16" xr3:uid="{CA9CC123-6F74-4670-BD76-5102B192FC9F}" name="EXEMPLE 15" dataDxfId="17">
      <calculatedColumnFormula>IFERROR(COUNTIFS(jour!$A$2:$A$939,$A7,jour!$C$2:$C$939,P$6)/COUNTIF(jour!$A$2:$A$939,$A7),0)</calculatedColumnFormula>
    </tableColumn>
    <tableColumn id="17" xr3:uid="{8936671D-DCAD-4654-A193-0496E50E04E5}" name="EXEMPLE 16" dataDxfId="16">
      <calculatedColumnFormula>IFERROR(COUNTIFS(jour!$A$2:$A$939,$A7,jour!$C$2:$C$939,Q$6)/COUNTIF(jour!$A$2:$A$939,$A7),0)</calculatedColumnFormula>
    </tableColumn>
    <tableColumn id="18" xr3:uid="{CB315B16-F2E3-48C5-B404-FD163968148E}" name="EXEMPLE 17" dataDxfId="15">
      <calculatedColumnFormula>IFERROR(COUNTIFS(jour!$A$2:$A$939,$A7,jour!$C$2:$C$939,R$6)/COUNTIF(jour!$A$2:$A$939,$A7),0)</calculatedColumnFormula>
    </tableColumn>
    <tableColumn id="19" xr3:uid="{76C85E64-C52D-4A97-BDC5-6DC2FA8B0D33}" name="EXEMPLE 18" dataDxfId="14">
      <calculatedColumnFormula>IFERROR(COUNTIFS(jour!$A$2:$A$939,$A7,jour!$C$2:$C$939,S$6)/COUNTIF(jour!$A$2:$A$939,$A7),0)</calculatedColumnFormula>
    </tableColumn>
    <tableColumn id="20" xr3:uid="{F8F56315-13DA-4DC1-907E-800DA353F0A9}" name="EXEMPLE 19" dataDxfId="13">
      <calculatedColumnFormula>IFERROR(COUNTIFS(jour!$A$2:$A$939,$A7,jour!$C$2:$C$939,T$6)/COUNTIF(jour!$A$2:$A$939,$A7),0)</calculatedColumnFormula>
    </tableColumn>
    <tableColumn id="21" xr3:uid="{2B7CAFAA-5FFC-4F4E-AA97-FA9437C14223}" name="EXEMPLE 20" dataDxfId="12">
      <calculatedColumnFormula>IFERROR(COUNTIFS(jour!$A$2:$A$939,$A7,jour!$C$2:$C$939,U$6)/COUNTIF(jour!$A$2:$A$939,$A7),0)</calculatedColumnFormula>
    </tableColumn>
    <tableColumn id="22" xr3:uid="{1414F40B-C68D-4C4F-B9F6-4B20E7CC5782}" name="EXEMPLE 21" dataDxfId="11">
      <calculatedColumnFormula>IFERROR(COUNTIFS(jour!$A$2:$A$939,$A7,jour!$C$2:$C$939,V$6)/COUNTIF(jour!$A$2:$A$939,$A7),0)</calculatedColumnFormula>
    </tableColumn>
    <tableColumn id="23" xr3:uid="{9E672942-9D34-489E-8683-21F0F3A3E6BD}" name="EXEMPLE 22" dataDxfId="10">
      <calculatedColumnFormula>IFERROR(COUNTIFS(jour!$A$2:$A$939,$A7,jour!$C$2:$C$939,W$6)/COUNTIF(jour!$A$2:$A$939,$A7),0)</calculatedColumnFormula>
    </tableColumn>
    <tableColumn id="24" xr3:uid="{4C34FFAA-13C4-4F41-950B-4B2B9E314490}" name="EXEMPLE 23" dataDxfId="9">
      <calculatedColumnFormula>IFERROR(COUNTIFS(jour!$A$2:$A$939,$A7,jour!$C$2:$C$939,X$6)/COUNTIF(jour!$A$2:$A$939,$A7),0)</calculatedColumnFormula>
    </tableColumn>
    <tableColumn id="25" xr3:uid="{6910F489-5DBD-4D44-9A4D-07AE2E9D8936}" name="EXEMPLE 24" dataDxfId="8">
      <calculatedColumnFormula>IFERROR(COUNTIFS(jour!$A$2:$A$939,$A7,jour!$C$2:$C$939,Y$6)/COUNTIF(jour!$A$2:$A$939,$A7),0)</calculatedColumnFormula>
    </tableColumn>
    <tableColumn id="26" xr3:uid="{581439A6-30D9-473D-BD26-E7B597EC9399}" name="EXEMPLE 25" dataDxfId="7">
      <calculatedColumnFormula>IFERROR(COUNTIFS(jour!$A$2:$A$939,$A7,jour!$C$2:$C$939,Z$6)/COUNTIF(jour!$A$2:$A$939,$A7),0)</calculatedColumnFormula>
    </tableColumn>
    <tableColumn id="27" xr3:uid="{E981D25E-0AC7-4A73-9DAD-81CDEF8181AA}" name="EXEMPLE 26" dataDxfId="6">
      <calculatedColumnFormula>IFERROR(COUNTIFS(jour!$A$2:$A$939,$A7,jour!$C$2:$C$939,AA$6)/COUNTIF(jour!$A$2:$A$939,$A7),0)</calculatedColumnFormula>
    </tableColumn>
    <tableColumn id="28" xr3:uid="{7A42449C-2768-4847-9797-E3F22DF10BAF}" name="EXEMPLE 27" dataDxfId="5">
      <calculatedColumnFormula>IFERROR(COUNTIFS(jour!$A$2:$A$939,$A7,jour!$C$2:$C$939,AB$6)/COUNTIF(jour!$A$2:$A$939,$A7),0)</calculatedColumnFormula>
    </tableColumn>
    <tableColumn id="29" xr3:uid="{A8C6BFD1-5EF1-4457-854E-AD3FADB10C8B}" name="EXEMPLE 28" dataDxfId="4">
      <calculatedColumnFormula>IFERROR(COUNTIFS(jour!$A$2:$A$939,$A7,jour!$C$2:$C$939,AC$6)/COUNTIF(jour!$A$2:$A$939,$A7),0)</calculatedColumnFormula>
    </tableColumn>
    <tableColumn id="30" xr3:uid="{2A89D7AD-8DFB-4C0B-BFA7-05C8971FB3CA}" name="EXEMPLE 29" dataDxfId="3">
      <calculatedColumnFormula>IFERROR(COUNTIFS(jour!$A$2:$A$939,$A7,jour!$C$2:$C$939,AD$6)/COUNTIF(jour!$A$2:$A$939,$A7),0)</calculatedColumnFormula>
    </tableColumn>
    <tableColumn id="31" xr3:uid="{3271EA11-6D45-41FB-829E-3CEFCFF89781}" name="EXEMPLE 30" dataDxfId="2">
      <calculatedColumnFormula>IFERROR(COUNTIFS(jour!$A$2:$A$939,$A7,jour!$C$2:$C$939,AE$6)/COUNTIF(jour!$A$2:$A$939,$A7),0)</calculatedColumnFormula>
    </tableColumn>
    <tableColumn id="32" xr3:uid="{99D9FBD4-2E1B-4AFC-AAAC-2D582BA91CD2}" name="EXEMPLE 31" dataDxfId="1"/>
    <tableColumn id="33" xr3:uid="{61997466-F480-44AB-A051-C19696D6534A}" name="EXEMPLE 32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L1002"/>
  <sheetViews>
    <sheetView tabSelected="1" topLeftCell="D1" zoomScale="80" zoomScaleNormal="80" workbookViewId="0">
      <selection activeCell="O34" sqref="O34"/>
    </sheetView>
  </sheetViews>
  <sheetFormatPr baseColWidth="10" defaultColWidth="11.42578125" defaultRowHeight="15" x14ac:dyDescent="0.25"/>
  <cols>
    <col min="1" max="1" width="11.5703125" style="48" customWidth="1"/>
    <col min="2" max="2" width="11.140625" style="50" customWidth="1"/>
    <col min="3" max="3" width="40.85546875" style="61" bestFit="1" customWidth="1"/>
    <col min="4" max="4" width="12.7109375" customWidth="1"/>
    <col min="5" max="5" width="12" customWidth="1"/>
    <col min="6" max="6" width="23.7109375" customWidth="1"/>
    <col min="7" max="7" width="29.7109375" customWidth="1"/>
    <col min="8" max="8" width="15.140625" customWidth="1"/>
    <col min="9" max="9" width="16.85546875" customWidth="1"/>
    <col min="10" max="10" width="23.5703125" style="9" customWidth="1"/>
    <col min="11" max="11" width="7.7109375" style="9" bestFit="1" customWidth="1"/>
    <col min="12" max="12" width="12.85546875" style="9" bestFit="1" customWidth="1"/>
    <col min="13" max="16" width="12.85546875" bestFit="1" customWidth="1"/>
    <col min="17" max="20" width="11.5703125" bestFit="1" customWidth="1"/>
    <col min="21" max="21" width="12.7109375" bestFit="1" customWidth="1"/>
    <col min="22" max="22" width="12.85546875" bestFit="1" customWidth="1"/>
    <col min="23" max="23" width="12.7109375" bestFit="1" customWidth="1"/>
    <col min="24" max="24" width="12.85546875" bestFit="1" customWidth="1"/>
  </cols>
  <sheetData>
    <row r="1" spans="1:12" ht="31.5" thickTop="1" thickBot="1" x14ac:dyDescent="0.3">
      <c r="A1" s="4" t="s">
        <v>0</v>
      </c>
      <c r="B1" s="46" t="s">
        <v>3</v>
      </c>
      <c r="C1" s="47" t="s">
        <v>5</v>
      </c>
      <c r="F1" s="3" t="s">
        <v>1</v>
      </c>
      <c r="G1" s="63" t="s">
        <v>2</v>
      </c>
      <c r="H1" s="73" t="s">
        <v>8</v>
      </c>
      <c r="I1" s="67" t="s">
        <v>41</v>
      </c>
      <c r="J1" s="5"/>
      <c r="K1" s="6"/>
      <c r="L1" s="5"/>
    </row>
    <row r="2" spans="1:12" ht="18" customHeight="1" x14ac:dyDescent="0.25">
      <c r="A2" s="48">
        <v>44251</v>
      </c>
      <c r="B2" s="49">
        <v>11.31</v>
      </c>
      <c r="C2" s="47" t="s">
        <v>9</v>
      </c>
      <c r="E2" s="108">
        <v>1</v>
      </c>
      <c r="F2" s="70" t="s">
        <v>9</v>
      </c>
      <c r="G2" s="23">
        <f t="shared" ref="G2:G33" ca="1" si="0">COUNTIFS($A$2:$A$939,TODAY(),$C$2:$C$939,F2)</f>
        <v>2</v>
      </c>
      <c r="H2" s="64">
        <f t="shared" ref="H2:H31" ca="1" si="1">(G2/$G$34)</f>
        <v>0.33333333333333331</v>
      </c>
      <c r="I2" s="68">
        <f ca="1">(G2*100)/SUM($G$2:$G$8)</f>
        <v>50</v>
      </c>
      <c r="J2" s="7"/>
      <c r="K2"/>
      <c r="L2"/>
    </row>
    <row r="3" spans="1:12" x14ac:dyDescent="0.25">
      <c r="A3" s="48">
        <v>44251</v>
      </c>
      <c r="C3" s="60" t="s">
        <v>10</v>
      </c>
      <c r="E3" s="108"/>
      <c r="F3" s="31" t="s">
        <v>10</v>
      </c>
      <c r="G3" s="30">
        <f t="shared" ca="1" si="0"/>
        <v>1</v>
      </c>
      <c r="H3" s="65">
        <f t="shared" ca="1" si="1"/>
        <v>0.16666666666666666</v>
      </c>
      <c r="I3" s="68">
        <f t="shared" ref="I3:I8" ca="1" si="2">(G3*100)/SUM($G$2:$G$8)</f>
        <v>25</v>
      </c>
      <c r="J3" s="5"/>
      <c r="K3"/>
      <c r="L3"/>
    </row>
    <row r="4" spans="1:12" x14ac:dyDescent="0.25">
      <c r="A4" s="48">
        <v>44251</v>
      </c>
      <c r="C4" s="47" t="s">
        <v>9</v>
      </c>
      <c r="E4" s="108"/>
      <c r="F4" s="31" t="s">
        <v>11</v>
      </c>
      <c r="G4" s="30">
        <f t="shared" ca="1" si="0"/>
        <v>0</v>
      </c>
      <c r="H4" s="65">
        <f t="shared" ca="1" si="1"/>
        <v>0</v>
      </c>
      <c r="I4" s="68">
        <f t="shared" ca="1" si="2"/>
        <v>0</v>
      </c>
      <c r="J4" s="10"/>
      <c r="K4"/>
      <c r="L4"/>
    </row>
    <row r="5" spans="1:12" ht="28.9" customHeight="1" x14ac:dyDescent="0.25">
      <c r="A5" s="48">
        <v>44251</v>
      </c>
      <c r="C5" s="61" t="s">
        <v>15</v>
      </c>
      <c r="E5" s="108"/>
      <c r="F5" s="31" t="s">
        <v>12</v>
      </c>
      <c r="G5" s="30">
        <f t="shared" ca="1" si="0"/>
        <v>0</v>
      </c>
      <c r="H5" s="65">
        <f t="shared" ca="1" si="1"/>
        <v>0</v>
      </c>
      <c r="I5" s="68">
        <f t="shared" ca="1" si="2"/>
        <v>0</v>
      </c>
      <c r="J5" s="10"/>
      <c r="K5"/>
      <c r="L5"/>
    </row>
    <row r="6" spans="1:12" x14ac:dyDescent="0.25">
      <c r="A6" s="48">
        <v>44251</v>
      </c>
      <c r="C6" s="61" t="s">
        <v>19</v>
      </c>
      <c r="E6" s="108"/>
      <c r="F6" s="31" t="s">
        <v>13</v>
      </c>
      <c r="G6" s="30">
        <f t="shared" ca="1" si="0"/>
        <v>0</v>
      </c>
      <c r="H6" s="65">
        <f t="shared" ca="1" si="1"/>
        <v>0</v>
      </c>
      <c r="I6" s="68">
        <f t="shared" ca="1" si="2"/>
        <v>0</v>
      </c>
      <c r="J6" s="10"/>
      <c r="K6"/>
      <c r="L6"/>
    </row>
    <row r="7" spans="1:12" ht="14.45" customHeight="1" x14ac:dyDescent="0.25">
      <c r="A7" s="48">
        <v>44251</v>
      </c>
      <c r="C7" s="61" t="s">
        <v>36</v>
      </c>
      <c r="E7" s="108"/>
      <c r="F7" s="31" t="s">
        <v>14</v>
      </c>
      <c r="G7" s="30">
        <f t="shared" ca="1" si="0"/>
        <v>0</v>
      </c>
      <c r="H7" s="65">
        <f t="shared" ca="1" si="1"/>
        <v>0</v>
      </c>
      <c r="I7" s="68">
        <f t="shared" ca="1" si="2"/>
        <v>0</v>
      </c>
      <c r="J7" s="10"/>
      <c r="K7"/>
      <c r="L7"/>
    </row>
    <row r="8" spans="1:12" ht="15.75" thickBot="1" x14ac:dyDescent="0.3">
      <c r="A8" s="48">
        <v>44251</v>
      </c>
      <c r="C8" s="61" t="s">
        <v>39</v>
      </c>
      <c r="E8" s="57">
        <v>2</v>
      </c>
      <c r="F8" s="32" t="s">
        <v>15</v>
      </c>
      <c r="G8" s="33">
        <f t="shared" ca="1" si="0"/>
        <v>1</v>
      </c>
      <c r="H8" s="66">
        <f t="shared" ca="1" si="1"/>
        <v>0.16666666666666666</v>
      </c>
      <c r="I8" s="69">
        <f t="shared" ca="1" si="2"/>
        <v>25</v>
      </c>
      <c r="J8" s="10"/>
      <c r="K8"/>
      <c r="L8"/>
    </row>
    <row r="9" spans="1:12" x14ac:dyDescent="0.25">
      <c r="A9" s="48">
        <v>44251</v>
      </c>
      <c r="C9" s="61" t="s">
        <v>40</v>
      </c>
      <c r="E9" s="109">
        <v>3</v>
      </c>
      <c r="F9" s="34" t="s">
        <v>16</v>
      </c>
      <c r="G9" s="35">
        <f t="shared" ca="1" si="0"/>
        <v>0</v>
      </c>
      <c r="H9" s="36">
        <f t="shared" ca="1" si="1"/>
        <v>0</v>
      </c>
      <c r="K9"/>
      <c r="L9"/>
    </row>
    <row r="10" spans="1:12" ht="19.899999999999999" customHeight="1" x14ac:dyDescent="0.25">
      <c r="E10" s="109"/>
      <c r="F10" s="34" t="s">
        <v>17</v>
      </c>
      <c r="G10" s="35">
        <f t="shared" ca="1" si="0"/>
        <v>0</v>
      </c>
      <c r="H10" s="36">
        <f t="shared" ca="1" si="1"/>
        <v>0</v>
      </c>
      <c r="K10"/>
      <c r="L10"/>
    </row>
    <row r="11" spans="1:12" x14ac:dyDescent="0.25">
      <c r="E11" s="109"/>
      <c r="F11" s="34" t="s">
        <v>18</v>
      </c>
      <c r="G11" s="35">
        <f t="shared" ca="1" si="0"/>
        <v>0</v>
      </c>
      <c r="H11" s="36">
        <f t="shared" ca="1" si="1"/>
        <v>0</v>
      </c>
      <c r="K11"/>
      <c r="L11"/>
    </row>
    <row r="12" spans="1:12" x14ac:dyDescent="0.25">
      <c r="E12" s="109"/>
      <c r="F12" s="34" t="s">
        <v>19</v>
      </c>
      <c r="G12" s="35">
        <f t="shared" ca="1" si="0"/>
        <v>1</v>
      </c>
      <c r="H12" s="36">
        <f t="shared" ca="1" si="1"/>
        <v>0.16666666666666666</v>
      </c>
      <c r="K12"/>
      <c r="L12"/>
    </row>
    <row r="13" spans="1:12" ht="32.450000000000003" customHeight="1" thickBot="1" x14ac:dyDescent="0.3">
      <c r="E13" s="109"/>
      <c r="F13" s="20" t="s">
        <v>20</v>
      </c>
      <c r="G13" s="21">
        <f t="shared" ca="1" si="0"/>
        <v>0</v>
      </c>
      <c r="H13" s="22">
        <f t="shared" ca="1" si="1"/>
        <v>0</v>
      </c>
      <c r="K13"/>
      <c r="L13"/>
    </row>
    <row r="14" spans="1:12" x14ac:dyDescent="0.25">
      <c r="E14" s="109"/>
      <c r="F14" s="17" t="s">
        <v>21</v>
      </c>
      <c r="G14" s="18">
        <f t="shared" ca="1" si="0"/>
        <v>0</v>
      </c>
      <c r="H14" s="19">
        <f t="shared" ca="1" si="1"/>
        <v>0</v>
      </c>
      <c r="K14"/>
      <c r="L14"/>
    </row>
    <row r="15" spans="1:12" x14ac:dyDescent="0.25">
      <c r="E15" s="109"/>
      <c r="F15" s="34" t="s">
        <v>22</v>
      </c>
      <c r="G15" s="35">
        <f t="shared" ca="1" si="0"/>
        <v>0</v>
      </c>
      <c r="H15" s="36">
        <f t="shared" ca="1" si="1"/>
        <v>0</v>
      </c>
      <c r="K15"/>
      <c r="L15"/>
    </row>
    <row r="16" spans="1:12" x14ac:dyDescent="0.25">
      <c r="E16" s="109"/>
      <c r="F16" s="34" t="s">
        <v>23</v>
      </c>
      <c r="G16" s="35">
        <f t="shared" ca="1" si="0"/>
        <v>0</v>
      </c>
      <c r="H16" s="36">
        <f t="shared" ca="1" si="1"/>
        <v>0</v>
      </c>
      <c r="K16"/>
      <c r="L16"/>
    </row>
    <row r="17" spans="3:12" x14ac:dyDescent="0.25">
      <c r="E17" s="109"/>
      <c r="F17" s="34" t="s">
        <v>24</v>
      </c>
      <c r="G17" s="35">
        <f t="shared" ca="1" si="0"/>
        <v>0</v>
      </c>
      <c r="H17" s="36">
        <f t="shared" ca="1" si="1"/>
        <v>0</v>
      </c>
      <c r="K17"/>
      <c r="L17"/>
    </row>
    <row r="18" spans="3:12" x14ac:dyDescent="0.25">
      <c r="E18" s="109"/>
      <c r="F18" s="34" t="s">
        <v>25</v>
      </c>
      <c r="G18" s="35">
        <f t="shared" ca="1" si="0"/>
        <v>0</v>
      </c>
      <c r="H18" s="36">
        <f t="shared" ca="1" si="1"/>
        <v>0</v>
      </c>
      <c r="K18"/>
      <c r="L18"/>
    </row>
    <row r="19" spans="3:12" x14ac:dyDescent="0.25">
      <c r="E19" s="109"/>
      <c r="F19" s="34" t="s">
        <v>26</v>
      </c>
      <c r="G19" s="35">
        <f t="shared" ca="1" si="0"/>
        <v>0</v>
      </c>
      <c r="H19" s="36">
        <f t="shared" ca="1" si="1"/>
        <v>0</v>
      </c>
      <c r="K19"/>
      <c r="L19"/>
    </row>
    <row r="20" spans="3:12" x14ac:dyDescent="0.25">
      <c r="E20" s="109"/>
      <c r="F20" s="34" t="s">
        <v>27</v>
      </c>
      <c r="G20" s="35">
        <f t="shared" ca="1" si="0"/>
        <v>0</v>
      </c>
      <c r="H20" s="36">
        <f t="shared" ca="1" si="1"/>
        <v>0</v>
      </c>
      <c r="K20"/>
      <c r="L20"/>
    </row>
    <row r="21" spans="3:12" ht="15.75" thickBot="1" x14ac:dyDescent="0.3">
      <c r="E21" s="109"/>
      <c r="F21" s="20" t="s">
        <v>28</v>
      </c>
      <c r="G21" s="21">
        <f t="shared" ca="1" si="0"/>
        <v>0</v>
      </c>
      <c r="H21" s="22">
        <f t="shared" ca="1" si="1"/>
        <v>0</v>
      </c>
      <c r="K21"/>
      <c r="L21"/>
    </row>
    <row r="22" spans="3:12" x14ac:dyDescent="0.25">
      <c r="E22" s="109"/>
      <c r="F22" s="17" t="s">
        <v>29</v>
      </c>
      <c r="G22" s="18">
        <f t="shared" ca="1" si="0"/>
        <v>0</v>
      </c>
      <c r="H22" s="19">
        <f t="shared" ca="1" si="1"/>
        <v>0</v>
      </c>
      <c r="K22"/>
      <c r="L22"/>
    </row>
    <row r="23" spans="3:12" x14ac:dyDescent="0.25">
      <c r="E23" s="109"/>
      <c r="F23" s="34" t="s">
        <v>30</v>
      </c>
      <c r="G23" s="35">
        <f t="shared" ca="1" si="0"/>
        <v>0</v>
      </c>
      <c r="H23" s="36">
        <f t="shared" ca="1" si="1"/>
        <v>0</v>
      </c>
      <c r="K23"/>
      <c r="L23"/>
    </row>
    <row r="24" spans="3:12" x14ac:dyDescent="0.25">
      <c r="E24" s="109"/>
      <c r="F24" s="34" t="s">
        <v>31</v>
      </c>
      <c r="G24" s="35">
        <f t="shared" ca="1" si="0"/>
        <v>0</v>
      </c>
      <c r="H24" s="36">
        <f t="shared" ca="1" si="1"/>
        <v>0</v>
      </c>
      <c r="K24"/>
      <c r="L24"/>
    </row>
    <row r="25" spans="3:12" ht="15.75" thickBot="1" x14ac:dyDescent="0.3">
      <c r="E25" s="109"/>
      <c r="F25" s="34" t="s">
        <v>32</v>
      </c>
      <c r="G25" s="35">
        <f t="shared" ca="1" si="0"/>
        <v>0</v>
      </c>
      <c r="H25" s="36">
        <f t="shared" ca="1" si="1"/>
        <v>0</v>
      </c>
      <c r="K25"/>
      <c r="L25"/>
    </row>
    <row r="26" spans="3:12" x14ac:dyDescent="0.25">
      <c r="C26" s="62"/>
      <c r="E26" s="110">
        <v>4</v>
      </c>
      <c r="F26" s="43" t="s">
        <v>33</v>
      </c>
      <c r="G26" s="44">
        <f t="shared" ca="1" si="0"/>
        <v>0</v>
      </c>
      <c r="H26" s="45">
        <f t="shared" ca="1" si="1"/>
        <v>0</v>
      </c>
      <c r="K26"/>
      <c r="L26"/>
    </row>
    <row r="27" spans="3:12" x14ac:dyDescent="0.25">
      <c r="C27" s="62"/>
      <c r="E27" s="110"/>
      <c r="F27" s="37" t="s">
        <v>34</v>
      </c>
      <c r="G27" s="38">
        <f t="shared" ca="1" si="0"/>
        <v>0</v>
      </c>
      <c r="H27" s="39">
        <f t="shared" ca="1" si="1"/>
        <v>0</v>
      </c>
      <c r="K27"/>
      <c r="L27"/>
    </row>
    <row r="28" spans="3:12" x14ac:dyDescent="0.25">
      <c r="C28" s="62"/>
      <c r="E28" s="110"/>
      <c r="F28" s="37" t="s">
        <v>35</v>
      </c>
      <c r="G28" s="38">
        <f t="shared" ca="1" si="0"/>
        <v>0</v>
      </c>
      <c r="H28" s="39">
        <f t="shared" ca="1" si="1"/>
        <v>0</v>
      </c>
      <c r="K28"/>
      <c r="L28"/>
    </row>
    <row r="29" spans="3:12" ht="15.75" thickBot="1" x14ac:dyDescent="0.3">
      <c r="E29" s="110"/>
      <c r="F29" s="40" t="s">
        <v>36</v>
      </c>
      <c r="G29" s="41">
        <f t="shared" ca="1" si="0"/>
        <v>1</v>
      </c>
      <c r="H29" s="42">
        <f t="shared" ca="1" si="1"/>
        <v>0.16666666666666666</v>
      </c>
      <c r="K29"/>
      <c r="L29"/>
    </row>
    <row r="30" spans="3:12" ht="15.75" thickBot="1" x14ac:dyDescent="0.3">
      <c r="E30" s="106">
        <v>5</v>
      </c>
      <c r="F30" s="14" t="s">
        <v>37</v>
      </c>
      <c r="G30" s="15">
        <f t="shared" ca="1" si="0"/>
        <v>0</v>
      </c>
      <c r="H30" s="16">
        <f t="shared" ca="1" si="1"/>
        <v>0</v>
      </c>
      <c r="K30"/>
      <c r="L30"/>
    </row>
    <row r="31" spans="3:12" ht="15.75" thickBot="1" x14ac:dyDescent="0.3">
      <c r="E31" s="107">
        <v>6</v>
      </c>
      <c r="F31" s="54" t="s">
        <v>38</v>
      </c>
      <c r="G31" s="55">
        <f t="shared" ca="1" si="0"/>
        <v>0</v>
      </c>
      <c r="H31" s="56">
        <f t="shared" ca="1" si="1"/>
        <v>0</v>
      </c>
      <c r="K31"/>
      <c r="L31"/>
    </row>
    <row r="32" spans="3:12" x14ac:dyDescent="0.25">
      <c r="E32" s="111">
        <v>7</v>
      </c>
      <c r="F32" s="24" t="s">
        <v>39</v>
      </c>
      <c r="G32" s="25">
        <f t="shared" ca="1" si="0"/>
        <v>1</v>
      </c>
      <c r="H32" s="26">
        <f ca="1">(G32/$G$35)</f>
        <v>0.5</v>
      </c>
      <c r="K32"/>
      <c r="L32"/>
    </row>
    <row r="33" spans="5:12" ht="15.75" thickBot="1" x14ac:dyDescent="0.3">
      <c r="E33" s="111"/>
      <c r="F33" s="27" t="s">
        <v>40</v>
      </c>
      <c r="G33" s="28">
        <f t="shared" ca="1" si="0"/>
        <v>1</v>
      </c>
      <c r="H33" s="29">
        <f ca="1">(G33/$G$35)</f>
        <v>0.5</v>
      </c>
      <c r="K33"/>
      <c r="L33"/>
    </row>
    <row r="34" spans="5:12" ht="30.75" thickBot="1" x14ac:dyDescent="0.3">
      <c r="F34" s="51" t="s">
        <v>6</v>
      </c>
      <c r="G34" s="52">
        <f ca="1">SUM(G2:G31)</f>
        <v>6</v>
      </c>
      <c r="H34" s="53">
        <f ca="1">(G34/$G$34)</f>
        <v>1</v>
      </c>
      <c r="K34"/>
      <c r="L34"/>
    </row>
    <row r="35" spans="5:12" ht="31.5" thickTop="1" thickBot="1" x14ac:dyDescent="0.3">
      <c r="F35" s="12" t="s">
        <v>7</v>
      </c>
      <c r="G35" s="13">
        <f ca="1">SUM(G32:G33)</f>
        <v>2</v>
      </c>
      <c r="H35" s="74">
        <f ca="1">(G35/$G$35)</f>
        <v>1</v>
      </c>
      <c r="K35"/>
      <c r="L35"/>
    </row>
    <row r="36" spans="5:12" x14ac:dyDescent="0.25">
      <c r="H36" s="1"/>
      <c r="K36"/>
      <c r="L36"/>
    </row>
    <row r="37" spans="5:12" x14ac:dyDescent="0.25">
      <c r="H37" s="1"/>
      <c r="K37"/>
      <c r="L37"/>
    </row>
    <row r="38" spans="5:12" x14ac:dyDescent="0.25">
      <c r="H38" s="1"/>
      <c r="K38"/>
      <c r="L38"/>
    </row>
    <row r="39" spans="5:12" x14ac:dyDescent="0.25">
      <c r="H39" s="1"/>
      <c r="K39"/>
      <c r="L39"/>
    </row>
    <row r="40" spans="5:12" x14ac:dyDescent="0.25">
      <c r="H40" s="1"/>
      <c r="K40" s="8"/>
    </row>
    <row r="41" spans="5:12" x14ac:dyDescent="0.25">
      <c r="H41" s="1"/>
      <c r="K41" s="8"/>
    </row>
    <row r="42" spans="5:12" x14ac:dyDescent="0.25">
      <c r="H42" s="1"/>
      <c r="K42" s="8"/>
    </row>
    <row r="43" spans="5:12" x14ac:dyDescent="0.25">
      <c r="H43" s="1"/>
      <c r="K43" s="8"/>
    </row>
    <row r="44" spans="5:12" x14ac:dyDescent="0.25">
      <c r="H44" s="1"/>
      <c r="K44" s="8"/>
    </row>
    <row r="45" spans="5:12" x14ac:dyDescent="0.25">
      <c r="H45" s="1"/>
      <c r="K45" s="8"/>
    </row>
    <row r="46" spans="5:12" x14ac:dyDescent="0.25">
      <c r="H46" s="1"/>
      <c r="K46" s="8"/>
    </row>
    <row r="47" spans="5:12" x14ac:dyDescent="0.25">
      <c r="H47" s="1"/>
      <c r="K47" s="8"/>
    </row>
    <row r="48" spans="5:12" x14ac:dyDescent="0.25">
      <c r="H48" s="1"/>
      <c r="K48" s="8"/>
    </row>
    <row r="49" spans="8:11" x14ac:dyDescent="0.25">
      <c r="H49" s="1"/>
      <c r="K49" s="8"/>
    </row>
    <row r="50" spans="8:11" x14ac:dyDescent="0.25">
      <c r="H50" s="1"/>
      <c r="K50" s="8"/>
    </row>
    <row r="51" spans="8:11" x14ac:dyDescent="0.25">
      <c r="H51" s="1"/>
      <c r="K51" s="8"/>
    </row>
    <row r="52" spans="8:11" x14ac:dyDescent="0.25">
      <c r="H52" s="1"/>
      <c r="K52" s="8"/>
    </row>
    <row r="53" spans="8:11" x14ac:dyDescent="0.25">
      <c r="H53" s="1"/>
      <c r="K53" s="8"/>
    </row>
    <row r="54" spans="8:11" x14ac:dyDescent="0.25">
      <c r="H54" s="1"/>
      <c r="K54" s="8"/>
    </row>
    <row r="55" spans="8:11" x14ac:dyDescent="0.25">
      <c r="H55" s="1"/>
      <c r="K55" s="8"/>
    </row>
    <row r="56" spans="8:11" x14ac:dyDescent="0.25">
      <c r="H56" s="1"/>
      <c r="K56" s="8"/>
    </row>
    <row r="57" spans="8:11" x14ac:dyDescent="0.25">
      <c r="H57" s="1"/>
      <c r="K57" s="8"/>
    </row>
    <row r="58" spans="8:11" x14ac:dyDescent="0.25">
      <c r="H58" s="1"/>
      <c r="K58" s="8"/>
    </row>
    <row r="59" spans="8:11" x14ac:dyDescent="0.25">
      <c r="H59" s="1"/>
      <c r="K59" s="8"/>
    </row>
    <row r="60" spans="8:11" x14ac:dyDescent="0.25">
      <c r="H60" s="1"/>
      <c r="K60" s="8"/>
    </row>
    <row r="61" spans="8:11" x14ac:dyDescent="0.25">
      <c r="H61" s="1"/>
      <c r="K61" s="8"/>
    </row>
    <row r="62" spans="8:11" x14ac:dyDescent="0.25">
      <c r="H62" s="1"/>
      <c r="K62" s="8"/>
    </row>
    <row r="63" spans="8:11" x14ac:dyDescent="0.25">
      <c r="H63" s="1"/>
      <c r="K63" s="8"/>
    </row>
    <row r="64" spans="8:11" x14ac:dyDescent="0.25">
      <c r="H64" s="1"/>
      <c r="K64" s="8"/>
    </row>
    <row r="65" spans="8:11" x14ac:dyDescent="0.25">
      <c r="H65" s="1"/>
      <c r="K65" s="8"/>
    </row>
    <row r="66" spans="8:11" x14ac:dyDescent="0.25">
      <c r="K66" s="8"/>
    </row>
    <row r="67" spans="8:11" x14ac:dyDescent="0.25">
      <c r="K67" s="8"/>
    </row>
    <row r="68" spans="8:11" x14ac:dyDescent="0.25">
      <c r="K68" s="8"/>
    </row>
    <row r="69" spans="8:11" x14ac:dyDescent="0.25">
      <c r="K69" s="8"/>
    </row>
    <row r="70" spans="8:11" x14ac:dyDescent="0.25">
      <c r="K70" s="8"/>
    </row>
    <row r="71" spans="8:11" x14ac:dyDescent="0.25">
      <c r="K71" s="8"/>
    </row>
    <row r="72" spans="8:11" x14ac:dyDescent="0.25">
      <c r="K72" s="8"/>
    </row>
    <row r="73" spans="8:11" x14ac:dyDescent="0.25">
      <c r="K73" s="8"/>
    </row>
    <row r="74" spans="8:11" x14ac:dyDescent="0.25">
      <c r="K74" s="8"/>
    </row>
    <row r="75" spans="8:11" x14ac:dyDescent="0.25">
      <c r="K75" s="8"/>
    </row>
    <row r="76" spans="8:11" x14ac:dyDescent="0.25">
      <c r="K76" s="8"/>
    </row>
    <row r="77" spans="8:11" x14ac:dyDescent="0.25">
      <c r="K77" s="8"/>
    </row>
    <row r="78" spans="8:11" x14ac:dyDescent="0.25">
      <c r="K78" s="8"/>
    </row>
    <row r="79" spans="8:11" x14ac:dyDescent="0.25">
      <c r="K79" s="8"/>
    </row>
    <row r="80" spans="8:11" x14ac:dyDescent="0.25">
      <c r="K80" s="8"/>
    </row>
    <row r="81" spans="11:11" x14ac:dyDescent="0.25">
      <c r="K81" s="8"/>
    </row>
    <row r="82" spans="11:11" x14ac:dyDescent="0.25">
      <c r="K82" s="8"/>
    </row>
    <row r="83" spans="11:11" x14ac:dyDescent="0.25">
      <c r="K83" s="8"/>
    </row>
    <row r="84" spans="11:11" x14ac:dyDescent="0.25">
      <c r="K84" s="8"/>
    </row>
    <row r="85" spans="11:11" x14ac:dyDescent="0.25">
      <c r="K85" s="8"/>
    </row>
    <row r="86" spans="11:11" x14ac:dyDescent="0.25">
      <c r="K86" s="8"/>
    </row>
    <row r="87" spans="11:11" x14ac:dyDescent="0.25">
      <c r="K87" s="8"/>
    </row>
    <row r="88" spans="11:11" x14ac:dyDescent="0.25">
      <c r="K88" s="8"/>
    </row>
    <row r="89" spans="11:11" x14ac:dyDescent="0.25">
      <c r="K89" s="8"/>
    </row>
    <row r="90" spans="11:11" x14ac:dyDescent="0.25">
      <c r="K90" s="8"/>
    </row>
    <row r="91" spans="11:11" x14ac:dyDescent="0.25">
      <c r="K91" s="8"/>
    </row>
    <row r="92" spans="11:11" x14ac:dyDescent="0.25">
      <c r="K92" s="8"/>
    </row>
    <row r="93" spans="11:11" x14ac:dyDescent="0.25">
      <c r="K93" s="8"/>
    </row>
    <row r="94" spans="11:11" x14ac:dyDescent="0.25">
      <c r="K94" s="8"/>
    </row>
    <row r="95" spans="11:11" x14ac:dyDescent="0.25">
      <c r="K95" s="8"/>
    </row>
    <row r="96" spans="11:11" x14ac:dyDescent="0.25">
      <c r="K96" s="8"/>
    </row>
    <row r="97" spans="11:11" x14ac:dyDescent="0.25">
      <c r="K97" s="8"/>
    </row>
    <row r="98" spans="11:11" x14ac:dyDescent="0.25">
      <c r="K98" s="8"/>
    </row>
    <row r="99" spans="11:11" x14ac:dyDescent="0.25">
      <c r="K99" s="8"/>
    </row>
    <row r="100" spans="11:11" x14ac:dyDescent="0.25">
      <c r="K100" s="8"/>
    </row>
    <row r="101" spans="11:11" x14ac:dyDescent="0.25">
      <c r="K101" s="8"/>
    </row>
    <row r="102" spans="11:11" x14ac:dyDescent="0.25">
      <c r="K102" s="8"/>
    </row>
    <row r="103" spans="11:11" x14ac:dyDescent="0.25">
      <c r="K103" s="8"/>
    </row>
    <row r="104" spans="11:11" x14ac:dyDescent="0.25">
      <c r="K104" s="8"/>
    </row>
    <row r="105" spans="11:11" x14ac:dyDescent="0.25">
      <c r="K105" s="8"/>
    </row>
    <row r="106" spans="11:11" x14ac:dyDescent="0.25">
      <c r="K106" s="8"/>
    </row>
    <row r="107" spans="11:11" x14ac:dyDescent="0.25">
      <c r="K107" s="8"/>
    </row>
    <row r="108" spans="11:11" x14ac:dyDescent="0.25">
      <c r="K108" s="8"/>
    </row>
    <row r="109" spans="11:11" x14ac:dyDescent="0.25">
      <c r="K109" s="8"/>
    </row>
    <row r="110" spans="11:11" x14ac:dyDescent="0.25">
      <c r="K110" s="8"/>
    </row>
    <row r="111" spans="11:11" x14ac:dyDescent="0.25">
      <c r="K111" s="8"/>
    </row>
    <row r="112" spans="11:11" x14ac:dyDescent="0.25">
      <c r="K112" s="8"/>
    </row>
    <row r="113" spans="11:11" x14ac:dyDescent="0.25">
      <c r="K113" s="8"/>
    </row>
    <row r="114" spans="11:11" x14ac:dyDescent="0.25">
      <c r="K114" s="8"/>
    </row>
    <row r="115" spans="11:11" x14ac:dyDescent="0.25">
      <c r="K115" s="8"/>
    </row>
    <row r="116" spans="11:11" x14ac:dyDescent="0.25">
      <c r="K116" s="8"/>
    </row>
    <row r="117" spans="11:11" x14ac:dyDescent="0.25">
      <c r="K117" s="8"/>
    </row>
    <row r="118" spans="11:11" x14ac:dyDescent="0.25">
      <c r="K118" s="8"/>
    </row>
    <row r="119" spans="11:11" x14ac:dyDescent="0.25">
      <c r="K119" s="8"/>
    </row>
    <row r="120" spans="11:11" x14ac:dyDescent="0.25">
      <c r="K120" s="8"/>
    </row>
    <row r="121" spans="11:11" x14ac:dyDescent="0.25">
      <c r="K121" s="8"/>
    </row>
    <row r="122" spans="11:11" x14ac:dyDescent="0.25">
      <c r="K122" s="8"/>
    </row>
    <row r="123" spans="11:11" x14ac:dyDescent="0.25">
      <c r="K123" s="8"/>
    </row>
    <row r="124" spans="11:11" x14ac:dyDescent="0.25">
      <c r="K124" s="8"/>
    </row>
    <row r="125" spans="11:11" x14ac:dyDescent="0.25">
      <c r="K125" s="8"/>
    </row>
    <row r="126" spans="11:11" x14ac:dyDescent="0.25">
      <c r="K126" s="8"/>
    </row>
    <row r="127" spans="11:11" x14ac:dyDescent="0.25">
      <c r="K127" s="8"/>
    </row>
    <row r="128" spans="11:11" x14ac:dyDescent="0.25">
      <c r="K128" s="8"/>
    </row>
    <row r="129" spans="11:11" x14ac:dyDescent="0.25">
      <c r="K129" s="8"/>
    </row>
    <row r="130" spans="11:11" x14ac:dyDescent="0.25">
      <c r="K130" s="8"/>
    </row>
    <row r="131" spans="11:11" x14ac:dyDescent="0.25">
      <c r="K131" s="8"/>
    </row>
    <row r="132" spans="11:11" x14ac:dyDescent="0.25">
      <c r="K132" s="8"/>
    </row>
    <row r="133" spans="11:11" x14ac:dyDescent="0.25">
      <c r="K133" s="8"/>
    </row>
    <row r="134" spans="11:11" x14ac:dyDescent="0.25">
      <c r="K134" s="8"/>
    </row>
    <row r="135" spans="11:11" x14ac:dyDescent="0.25">
      <c r="K135" s="8"/>
    </row>
    <row r="136" spans="11:11" x14ac:dyDescent="0.25">
      <c r="K136" s="8"/>
    </row>
    <row r="137" spans="11:11" x14ac:dyDescent="0.25">
      <c r="K137" s="8"/>
    </row>
    <row r="138" spans="11:11" x14ac:dyDescent="0.25">
      <c r="K138" s="8"/>
    </row>
    <row r="139" spans="11:11" x14ac:dyDescent="0.25">
      <c r="K139" s="8"/>
    </row>
    <row r="140" spans="11:11" x14ac:dyDescent="0.25">
      <c r="K140" s="8"/>
    </row>
    <row r="141" spans="11:11" x14ac:dyDescent="0.25">
      <c r="K141" s="8"/>
    </row>
    <row r="142" spans="11:11" x14ac:dyDescent="0.25">
      <c r="K142" s="8"/>
    </row>
    <row r="143" spans="11:11" x14ac:dyDescent="0.25">
      <c r="K143" s="8"/>
    </row>
    <row r="144" spans="11:11" x14ac:dyDescent="0.25">
      <c r="K144" s="8"/>
    </row>
    <row r="145" spans="11:11" x14ac:dyDescent="0.25">
      <c r="K145" s="8"/>
    </row>
    <row r="146" spans="11:11" x14ac:dyDescent="0.25">
      <c r="K146" s="8"/>
    </row>
    <row r="147" spans="11:11" x14ac:dyDescent="0.25">
      <c r="K147" s="8"/>
    </row>
    <row r="148" spans="11:11" x14ac:dyDescent="0.25">
      <c r="K148" s="8"/>
    </row>
    <row r="149" spans="11:11" x14ac:dyDescent="0.25">
      <c r="K149" s="8"/>
    </row>
    <row r="150" spans="11:11" x14ac:dyDescent="0.25">
      <c r="K150" s="8"/>
    </row>
    <row r="151" spans="11:11" x14ac:dyDescent="0.25">
      <c r="K151" s="8"/>
    </row>
    <row r="152" spans="11:11" x14ac:dyDescent="0.25">
      <c r="K152" s="8"/>
    </row>
    <row r="153" spans="11:11" x14ac:dyDescent="0.25">
      <c r="K153" s="8"/>
    </row>
    <row r="154" spans="11:11" x14ac:dyDescent="0.25">
      <c r="K154" s="8"/>
    </row>
    <row r="155" spans="11:11" x14ac:dyDescent="0.25">
      <c r="K155" s="8"/>
    </row>
    <row r="156" spans="11:11" x14ac:dyDescent="0.25">
      <c r="K156" s="8"/>
    </row>
    <row r="157" spans="11:11" x14ac:dyDescent="0.25">
      <c r="K157" s="8"/>
    </row>
    <row r="158" spans="11:11" x14ac:dyDescent="0.25">
      <c r="K158" s="8"/>
    </row>
    <row r="159" spans="11:11" x14ac:dyDescent="0.25">
      <c r="K159" s="8"/>
    </row>
    <row r="160" spans="11:11" x14ac:dyDescent="0.25">
      <c r="K160" s="8"/>
    </row>
    <row r="161" spans="11:11" x14ac:dyDescent="0.25">
      <c r="K161" s="8"/>
    </row>
    <row r="162" spans="11:11" x14ac:dyDescent="0.25">
      <c r="K162" s="8"/>
    </row>
    <row r="163" spans="11:11" x14ac:dyDescent="0.25">
      <c r="K163" s="8"/>
    </row>
    <row r="164" spans="11:11" x14ac:dyDescent="0.25">
      <c r="K164" s="8"/>
    </row>
    <row r="165" spans="11:11" x14ac:dyDescent="0.25">
      <c r="K165" s="8"/>
    </row>
    <row r="166" spans="11:11" x14ac:dyDescent="0.25">
      <c r="K166" s="8"/>
    </row>
    <row r="167" spans="11:11" x14ac:dyDescent="0.25">
      <c r="K167" s="8"/>
    </row>
    <row r="168" spans="11:11" x14ac:dyDescent="0.25">
      <c r="K168" s="8"/>
    </row>
    <row r="169" spans="11:11" x14ac:dyDescent="0.25">
      <c r="K169" s="8"/>
    </row>
    <row r="170" spans="11:11" x14ac:dyDescent="0.25">
      <c r="K170" s="8"/>
    </row>
    <row r="171" spans="11:11" x14ac:dyDescent="0.25">
      <c r="K171" s="8"/>
    </row>
    <row r="172" spans="11:11" x14ac:dyDescent="0.25">
      <c r="K172" s="8"/>
    </row>
    <row r="173" spans="11:11" x14ac:dyDescent="0.25">
      <c r="K173" s="8"/>
    </row>
    <row r="174" spans="11:11" x14ac:dyDescent="0.25">
      <c r="K174" s="8"/>
    </row>
    <row r="175" spans="11:11" x14ac:dyDescent="0.25">
      <c r="K175" s="8"/>
    </row>
    <row r="176" spans="11:11" x14ac:dyDescent="0.25">
      <c r="K176" s="8"/>
    </row>
    <row r="177" spans="6:11" x14ac:dyDescent="0.25">
      <c r="K177" s="8"/>
    </row>
    <row r="178" spans="6:11" x14ac:dyDescent="0.25">
      <c r="K178" s="8"/>
    </row>
    <row r="179" spans="6:11" x14ac:dyDescent="0.25">
      <c r="K179" s="8"/>
    </row>
    <row r="180" spans="6:11" x14ac:dyDescent="0.25">
      <c r="K180" s="8"/>
    </row>
    <row r="181" spans="6:11" x14ac:dyDescent="0.25">
      <c r="K181" s="8"/>
    </row>
    <row r="182" spans="6:11" x14ac:dyDescent="0.25">
      <c r="K182" s="8"/>
    </row>
    <row r="183" spans="6:11" x14ac:dyDescent="0.25">
      <c r="K183" s="8"/>
    </row>
    <row r="184" spans="6:11" x14ac:dyDescent="0.25">
      <c r="K184" s="8"/>
    </row>
    <row r="185" spans="6:11" x14ac:dyDescent="0.25">
      <c r="K185" s="8"/>
    </row>
    <row r="186" spans="6:11" x14ac:dyDescent="0.25">
      <c r="K186" s="8"/>
    </row>
    <row r="187" spans="6:11" x14ac:dyDescent="0.25">
      <c r="K187" s="8"/>
    </row>
    <row r="188" spans="6:11" x14ac:dyDescent="0.25">
      <c r="K188" s="8"/>
    </row>
    <row r="189" spans="6:11" x14ac:dyDescent="0.25">
      <c r="K189" s="8"/>
    </row>
    <row r="190" spans="6:11" x14ac:dyDescent="0.25">
      <c r="F190" s="11"/>
      <c r="K190" s="8"/>
    </row>
    <row r="191" spans="6:11" x14ac:dyDescent="0.25">
      <c r="K191" s="8"/>
    </row>
    <row r="192" spans="6:11" x14ac:dyDescent="0.25">
      <c r="K192" s="8"/>
    </row>
    <row r="193" spans="11:11" x14ac:dyDescent="0.25">
      <c r="K193" s="8"/>
    </row>
    <row r="194" spans="11:11" x14ac:dyDescent="0.25">
      <c r="K194" s="8"/>
    </row>
    <row r="195" spans="11:11" x14ac:dyDescent="0.25">
      <c r="K195" s="8"/>
    </row>
    <row r="196" spans="11:11" x14ac:dyDescent="0.25">
      <c r="K196" s="8"/>
    </row>
    <row r="197" spans="11:11" x14ac:dyDescent="0.25">
      <c r="K197" s="8"/>
    </row>
    <row r="198" spans="11:11" x14ac:dyDescent="0.25">
      <c r="K198" s="8"/>
    </row>
    <row r="199" spans="11:11" x14ac:dyDescent="0.25">
      <c r="K199" s="8"/>
    </row>
    <row r="200" spans="11:11" x14ac:dyDescent="0.25">
      <c r="K200" s="8"/>
    </row>
    <row r="201" spans="11:11" x14ac:dyDescent="0.25">
      <c r="K201" s="8"/>
    </row>
    <row r="202" spans="11:11" x14ac:dyDescent="0.25">
      <c r="K202" s="8"/>
    </row>
    <row r="203" spans="11:11" x14ac:dyDescent="0.25">
      <c r="K203" s="8"/>
    </row>
    <row r="204" spans="11:11" x14ac:dyDescent="0.25">
      <c r="K204" s="8"/>
    </row>
    <row r="205" spans="11:11" x14ac:dyDescent="0.25">
      <c r="K205" s="8"/>
    </row>
    <row r="206" spans="11:11" x14ac:dyDescent="0.25">
      <c r="K206" s="8"/>
    </row>
    <row r="207" spans="11:11" x14ac:dyDescent="0.25">
      <c r="K207" s="8"/>
    </row>
    <row r="208" spans="11:11" x14ac:dyDescent="0.25">
      <c r="K208" s="8"/>
    </row>
    <row r="209" spans="11:11" x14ac:dyDescent="0.25">
      <c r="K209" s="8"/>
    </row>
    <row r="210" spans="11:11" x14ac:dyDescent="0.25">
      <c r="K210" s="8"/>
    </row>
    <row r="211" spans="11:11" x14ac:dyDescent="0.25">
      <c r="K211" s="8"/>
    </row>
    <row r="212" spans="11:11" x14ac:dyDescent="0.25">
      <c r="K212" s="8"/>
    </row>
    <row r="213" spans="11:11" x14ac:dyDescent="0.25">
      <c r="K213" s="8"/>
    </row>
    <row r="214" spans="11:11" x14ac:dyDescent="0.25">
      <c r="K214" s="8"/>
    </row>
    <row r="215" spans="11:11" x14ac:dyDescent="0.25">
      <c r="K215" s="8"/>
    </row>
    <row r="216" spans="11:11" x14ac:dyDescent="0.25">
      <c r="K216" s="8"/>
    </row>
    <row r="217" spans="11:11" x14ac:dyDescent="0.25">
      <c r="K217" s="8"/>
    </row>
    <row r="218" spans="11:11" x14ac:dyDescent="0.25">
      <c r="K218" s="8"/>
    </row>
    <row r="219" spans="11:11" x14ac:dyDescent="0.25">
      <c r="K219" s="8"/>
    </row>
    <row r="220" spans="11:11" x14ac:dyDescent="0.25">
      <c r="K220" s="8"/>
    </row>
    <row r="221" spans="11:11" x14ac:dyDescent="0.25">
      <c r="K221" s="8"/>
    </row>
    <row r="222" spans="11:11" x14ac:dyDescent="0.25">
      <c r="K222" s="8"/>
    </row>
    <row r="223" spans="11:11" x14ac:dyDescent="0.25">
      <c r="K223" s="8"/>
    </row>
    <row r="224" spans="11:11" x14ac:dyDescent="0.25">
      <c r="K224" s="8"/>
    </row>
    <row r="225" spans="11:11" x14ac:dyDescent="0.25">
      <c r="K225" s="8"/>
    </row>
    <row r="226" spans="11:11" x14ac:dyDescent="0.25">
      <c r="K226" s="8"/>
    </row>
    <row r="227" spans="11:11" x14ac:dyDescent="0.25">
      <c r="K227" s="8"/>
    </row>
    <row r="228" spans="11:11" x14ac:dyDescent="0.25">
      <c r="K228" s="8"/>
    </row>
    <row r="229" spans="11:11" x14ac:dyDescent="0.25">
      <c r="K229" s="8"/>
    </row>
    <row r="230" spans="11:11" x14ac:dyDescent="0.25">
      <c r="K230" s="8"/>
    </row>
    <row r="231" spans="11:11" x14ac:dyDescent="0.25">
      <c r="K231" s="8"/>
    </row>
    <row r="232" spans="11:11" x14ac:dyDescent="0.25">
      <c r="K232" s="8"/>
    </row>
    <row r="233" spans="11:11" x14ac:dyDescent="0.25">
      <c r="K233" s="8"/>
    </row>
    <row r="234" spans="11:11" x14ac:dyDescent="0.25">
      <c r="K234" s="8"/>
    </row>
    <row r="235" spans="11:11" x14ac:dyDescent="0.25">
      <c r="K235" s="8"/>
    </row>
    <row r="236" spans="11:11" x14ac:dyDescent="0.25">
      <c r="K236" s="8"/>
    </row>
    <row r="237" spans="11:11" x14ac:dyDescent="0.25">
      <c r="K237" s="8"/>
    </row>
    <row r="238" spans="11:11" x14ac:dyDescent="0.25">
      <c r="K238" s="8"/>
    </row>
    <row r="239" spans="11:11" x14ac:dyDescent="0.25">
      <c r="K239" s="8"/>
    </row>
    <row r="240" spans="11:11" x14ac:dyDescent="0.25">
      <c r="K240" s="8"/>
    </row>
    <row r="241" spans="11:11" x14ac:dyDescent="0.25">
      <c r="K241" s="8"/>
    </row>
    <row r="242" spans="11:11" x14ac:dyDescent="0.25">
      <c r="K242" s="8"/>
    </row>
    <row r="243" spans="11:11" x14ac:dyDescent="0.25">
      <c r="K243" s="8"/>
    </row>
    <row r="244" spans="11:11" x14ac:dyDescent="0.25">
      <c r="K244" s="8"/>
    </row>
    <row r="245" spans="11:11" x14ac:dyDescent="0.25">
      <c r="K245" s="8"/>
    </row>
    <row r="246" spans="11:11" x14ac:dyDescent="0.25">
      <c r="K246" s="8"/>
    </row>
    <row r="247" spans="11:11" x14ac:dyDescent="0.25">
      <c r="K247" s="8"/>
    </row>
    <row r="248" spans="11:11" x14ac:dyDescent="0.25">
      <c r="K248" s="8"/>
    </row>
    <row r="249" spans="11:11" x14ac:dyDescent="0.25">
      <c r="K249" s="8"/>
    </row>
    <row r="250" spans="11:11" x14ac:dyDescent="0.25">
      <c r="K250" s="8"/>
    </row>
    <row r="251" spans="11:11" x14ac:dyDescent="0.25">
      <c r="K251" s="8"/>
    </row>
    <row r="252" spans="11:11" x14ac:dyDescent="0.25">
      <c r="K252" s="8"/>
    </row>
    <row r="253" spans="11:11" x14ac:dyDescent="0.25">
      <c r="K253" s="8"/>
    </row>
    <row r="254" spans="11:11" x14ac:dyDescent="0.25">
      <c r="K254" s="8"/>
    </row>
    <row r="255" spans="11:11" x14ac:dyDescent="0.25">
      <c r="K255" s="8"/>
    </row>
    <row r="256" spans="11:11" x14ac:dyDescent="0.25">
      <c r="K256" s="8"/>
    </row>
    <row r="257" spans="11:11" x14ac:dyDescent="0.25">
      <c r="K257" s="8"/>
    </row>
    <row r="258" spans="11:11" x14ac:dyDescent="0.25">
      <c r="K258" s="8"/>
    </row>
    <row r="259" spans="11:11" x14ac:dyDescent="0.25">
      <c r="K259" s="8"/>
    </row>
    <row r="260" spans="11:11" x14ac:dyDescent="0.25">
      <c r="K260" s="8"/>
    </row>
    <row r="261" spans="11:11" x14ac:dyDescent="0.25">
      <c r="K261" s="8"/>
    </row>
    <row r="262" spans="11:11" x14ac:dyDescent="0.25">
      <c r="K262" s="8"/>
    </row>
    <row r="263" spans="11:11" x14ac:dyDescent="0.25">
      <c r="K263" s="8"/>
    </row>
    <row r="264" spans="11:11" x14ac:dyDescent="0.25">
      <c r="K264" s="8"/>
    </row>
    <row r="265" spans="11:11" x14ac:dyDescent="0.25">
      <c r="K265" s="8"/>
    </row>
    <row r="266" spans="11:11" x14ac:dyDescent="0.25">
      <c r="K266" s="8"/>
    </row>
    <row r="267" spans="11:11" x14ac:dyDescent="0.25">
      <c r="K267" s="8"/>
    </row>
    <row r="268" spans="11:11" x14ac:dyDescent="0.25">
      <c r="K268" s="8"/>
    </row>
    <row r="269" spans="11:11" x14ac:dyDescent="0.25">
      <c r="K269" s="8"/>
    </row>
    <row r="270" spans="11:11" x14ac:dyDescent="0.25">
      <c r="K270" s="8"/>
    </row>
    <row r="271" spans="11:11" x14ac:dyDescent="0.25">
      <c r="K271" s="8"/>
    </row>
    <row r="272" spans="11:11" x14ac:dyDescent="0.25">
      <c r="K272" s="8"/>
    </row>
    <row r="273" spans="11:11" x14ac:dyDescent="0.25">
      <c r="K273" s="8"/>
    </row>
    <row r="274" spans="11:11" x14ac:dyDescent="0.25">
      <c r="K274" s="8"/>
    </row>
    <row r="275" spans="11:11" x14ac:dyDescent="0.25">
      <c r="K275" s="8"/>
    </row>
    <row r="276" spans="11:11" x14ac:dyDescent="0.25">
      <c r="K276" s="8"/>
    </row>
    <row r="277" spans="11:11" x14ac:dyDescent="0.25">
      <c r="K277" s="8"/>
    </row>
    <row r="278" spans="11:11" x14ac:dyDescent="0.25">
      <c r="K278" s="8"/>
    </row>
    <row r="279" spans="11:11" x14ac:dyDescent="0.25">
      <c r="K279" s="8"/>
    </row>
    <row r="280" spans="11:11" x14ac:dyDescent="0.25">
      <c r="K280" s="8"/>
    </row>
    <row r="281" spans="11:11" x14ac:dyDescent="0.25">
      <c r="K281" s="8"/>
    </row>
    <row r="282" spans="11:11" x14ac:dyDescent="0.25">
      <c r="K282" s="8"/>
    </row>
    <row r="283" spans="11:11" x14ac:dyDescent="0.25">
      <c r="K283" s="8"/>
    </row>
    <row r="284" spans="11:11" x14ac:dyDescent="0.25">
      <c r="K284" s="8"/>
    </row>
    <row r="285" spans="11:11" x14ac:dyDescent="0.25">
      <c r="K285" s="8"/>
    </row>
    <row r="286" spans="11:11" x14ac:dyDescent="0.25">
      <c r="K286" s="8"/>
    </row>
    <row r="287" spans="11:11" x14ac:dyDescent="0.25">
      <c r="K287" s="8"/>
    </row>
    <row r="288" spans="11:11" x14ac:dyDescent="0.25">
      <c r="K288" s="8"/>
    </row>
    <row r="289" spans="11:11" x14ac:dyDescent="0.25">
      <c r="K289" s="8"/>
    </row>
    <row r="290" spans="11:11" x14ac:dyDescent="0.25">
      <c r="K290" s="8"/>
    </row>
    <row r="291" spans="11:11" x14ac:dyDescent="0.25">
      <c r="K291" s="8"/>
    </row>
    <row r="292" spans="11:11" x14ac:dyDescent="0.25">
      <c r="K292" s="8"/>
    </row>
    <row r="293" spans="11:11" x14ac:dyDescent="0.25">
      <c r="K293" s="8"/>
    </row>
    <row r="294" spans="11:11" x14ac:dyDescent="0.25">
      <c r="K294" s="8"/>
    </row>
    <row r="295" spans="11:11" x14ac:dyDescent="0.25">
      <c r="K295" s="8"/>
    </row>
    <row r="296" spans="11:11" x14ac:dyDescent="0.25">
      <c r="K296" s="8"/>
    </row>
    <row r="297" spans="11:11" x14ac:dyDescent="0.25">
      <c r="K297" s="8"/>
    </row>
    <row r="298" spans="11:11" x14ac:dyDescent="0.25">
      <c r="K298" s="8"/>
    </row>
    <row r="299" spans="11:11" x14ac:dyDescent="0.25">
      <c r="K299" s="8"/>
    </row>
    <row r="300" spans="11:11" x14ac:dyDescent="0.25">
      <c r="K300" s="8"/>
    </row>
    <row r="301" spans="11:11" x14ac:dyDescent="0.25">
      <c r="K301" s="8"/>
    </row>
    <row r="302" spans="11:11" x14ac:dyDescent="0.25">
      <c r="K302" s="8"/>
    </row>
    <row r="303" spans="11:11" x14ac:dyDescent="0.25">
      <c r="K303" s="8"/>
    </row>
    <row r="304" spans="11:11" x14ac:dyDescent="0.25">
      <c r="K304" s="8"/>
    </row>
    <row r="305" spans="11:11" x14ac:dyDescent="0.25">
      <c r="K305" s="8"/>
    </row>
    <row r="306" spans="11:11" x14ac:dyDescent="0.25">
      <c r="K306" s="8"/>
    </row>
    <row r="307" spans="11:11" x14ac:dyDescent="0.25">
      <c r="K307" s="8"/>
    </row>
    <row r="308" spans="11:11" x14ac:dyDescent="0.25">
      <c r="K308" s="8"/>
    </row>
    <row r="309" spans="11:11" x14ac:dyDescent="0.25">
      <c r="K309" s="8"/>
    </row>
    <row r="310" spans="11:11" x14ac:dyDescent="0.25">
      <c r="K310" s="8"/>
    </row>
    <row r="311" spans="11:11" x14ac:dyDescent="0.25">
      <c r="K311" s="8"/>
    </row>
    <row r="312" spans="11:11" x14ac:dyDescent="0.25">
      <c r="K312" s="8"/>
    </row>
    <row r="313" spans="11:11" x14ac:dyDescent="0.25">
      <c r="K313" s="8"/>
    </row>
    <row r="314" spans="11:11" x14ac:dyDescent="0.25">
      <c r="K314" s="8"/>
    </row>
    <row r="315" spans="11:11" x14ac:dyDescent="0.25">
      <c r="K315" s="8"/>
    </row>
    <row r="316" spans="11:11" x14ac:dyDescent="0.25">
      <c r="K316" s="8"/>
    </row>
    <row r="317" spans="11:11" x14ac:dyDescent="0.25">
      <c r="K317" s="8"/>
    </row>
    <row r="318" spans="11:11" x14ac:dyDescent="0.25">
      <c r="K318" s="8"/>
    </row>
    <row r="319" spans="11:11" x14ac:dyDescent="0.25">
      <c r="K319" s="8"/>
    </row>
    <row r="320" spans="11:11" x14ac:dyDescent="0.25">
      <c r="K320" s="8"/>
    </row>
    <row r="321" spans="11:11" x14ac:dyDescent="0.25">
      <c r="K321" s="8"/>
    </row>
    <row r="322" spans="11:11" x14ac:dyDescent="0.25">
      <c r="K322" s="8"/>
    </row>
    <row r="323" spans="11:11" x14ac:dyDescent="0.25">
      <c r="K323" s="8"/>
    </row>
    <row r="324" spans="11:11" x14ac:dyDescent="0.25">
      <c r="K324" s="8"/>
    </row>
    <row r="325" spans="11:11" x14ac:dyDescent="0.25">
      <c r="K325" s="8"/>
    </row>
    <row r="326" spans="11:11" x14ac:dyDescent="0.25">
      <c r="K326" s="8"/>
    </row>
    <row r="327" spans="11:11" x14ac:dyDescent="0.25">
      <c r="K327" s="8"/>
    </row>
    <row r="328" spans="11:11" x14ac:dyDescent="0.25">
      <c r="K328" s="8"/>
    </row>
    <row r="329" spans="11:11" x14ac:dyDescent="0.25">
      <c r="K329" s="8"/>
    </row>
    <row r="330" spans="11:11" x14ac:dyDescent="0.25">
      <c r="K330" s="8"/>
    </row>
    <row r="331" spans="11:11" x14ac:dyDescent="0.25">
      <c r="K331" s="8"/>
    </row>
    <row r="332" spans="11:11" x14ac:dyDescent="0.25">
      <c r="K332" s="8"/>
    </row>
    <row r="333" spans="11:11" x14ac:dyDescent="0.25">
      <c r="K333" s="8"/>
    </row>
    <row r="334" spans="11:11" x14ac:dyDescent="0.25">
      <c r="K334" s="8"/>
    </row>
    <row r="335" spans="11:11" x14ac:dyDescent="0.25">
      <c r="K335" s="8"/>
    </row>
    <row r="336" spans="11:11" x14ac:dyDescent="0.25">
      <c r="K336" s="8"/>
    </row>
    <row r="337" spans="11:11" x14ac:dyDescent="0.25">
      <c r="K337" s="8"/>
    </row>
    <row r="338" spans="11:11" x14ac:dyDescent="0.25">
      <c r="K338" s="8"/>
    </row>
    <row r="339" spans="11:11" x14ac:dyDescent="0.25">
      <c r="K339" s="8"/>
    </row>
    <row r="340" spans="11:11" x14ac:dyDescent="0.25">
      <c r="K340" s="8"/>
    </row>
    <row r="341" spans="11:11" x14ac:dyDescent="0.25">
      <c r="K341" s="8"/>
    </row>
    <row r="342" spans="11:11" x14ac:dyDescent="0.25">
      <c r="K342" s="8"/>
    </row>
    <row r="343" spans="11:11" x14ac:dyDescent="0.25">
      <c r="K343" s="8"/>
    </row>
    <row r="344" spans="11:11" x14ac:dyDescent="0.25">
      <c r="K344" s="8"/>
    </row>
    <row r="345" spans="11:11" x14ac:dyDescent="0.25">
      <c r="K345" s="8"/>
    </row>
    <row r="346" spans="11:11" x14ac:dyDescent="0.25">
      <c r="K346" s="8"/>
    </row>
    <row r="347" spans="11:11" x14ac:dyDescent="0.25">
      <c r="K347" s="8"/>
    </row>
    <row r="348" spans="11:11" x14ac:dyDescent="0.25">
      <c r="K348" s="8"/>
    </row>
    <row r="349" spans="11:11" x14ac:dyDescent="0.25">
      <c r="K349" s="8"/>
    </row>
    <row r="350" spans="11:11" x14ac:dyDescent="0.25">
      <c r="K350" s="8"/>
    </row>
    <row r="351" spans="11:11" x14ac:dyDescent="0.25">
      <c r="K351" s="8"/>
    </row>
    <row r="352" spans="11:11" x14ac:dyDescent="0.25">
      <c r="K352" s="8"/>
    </row>
    <row r="353" spans="11:11" x14ac:dyDescent="0.25">
      <c r="K353" s="8"/>
    </row>
    <row r="354" spans="11:11" x14ac:dyDescent="0.25">
      <c r="K354" s="8"/>
    </row>
    <row r="355" spans="11:11" x14ac:dyDescent="0.25">
      <c r="K355" s="8"/>
    </row>
    <row r="356" spans="11:11" x14ac:dyDescent="0.25">
      <c r="K356" s="8"/>
    </row>
    <row r="357" spans="11:11" x14ac:dyDescent="0.25">
      <c r="K357" s="8"/>
    </row>
    <row r="358" spans="11:11" x14ac:dyDescent="0.25">
      <c r="K358" s="8"/>
    </row>
    <row r="359" spans="11:11" x14ac:dyDescent="0.25">
      <c r="K359" s="8"/>
    </row>
    <row r="360" spans="11:11" x14ac:dyDescent="0.25">
      <c r="K360" s="8"/>
    </row>
    <row r="361" spans="11:11" x14ac:dyDescent="0.25">
      <c r="K361" s="8"/>
    </row>
    <row r="362" spans="11:11" x14ac:dyDescent="0.25">
      <c r="K362" s="8"/>
    </row>
    <row r="363" spans="11:11" x14ac:dyDescent="0.25">
      <c r="K363" s="8"/>
    </row>
    <row r="364" spans="11:11" x14ac:dyDescent="0.25">
      <c r="K364" s="8"/>
    </row>
    <row r="365" spans="11:11" x14ac:dyDescent="0.25">
      <c r="K365" s="8"/>
    </row>
    <row r="366" spans="11:11" x14ac:dyDescent="0.25">
      <c r="K366" s="8"/>
    </row>
    <row r="367" spans="11:11" x14ac:dyDescent="0.25">
      <c r="K367" s="8"/>
    </row>
    <row r="368" spans="11:11" x14ac:dyDescent="0.25">
      <c r="K368" s="8"/>
    </row>
    <row r="369" spans="11:11" x14ac:dyDescent="0.25">
      <c r="K369" s="8"/>
    </row>
    <row r="370" spans="11:11" x14ac:dyDescent="0.25">
      <c r="K370" s="8"/>
    </row>
    <row r="371" spans="11:11" x14ac:dyDescent="0.25">
      <c r="K371" s="8"/>
    </row>
    <row r="372" spans="11:11" x14ac:dyDescent="0.25">
      <c r="K372" s="8"/>
    </row>
    <row r="373" spans="11:11" x14ac:dyDescent="0.25">
      <c r="K373" s="8"/>
    </row>
    <row r="374" spans="11:11" x14ac:dyDescent="0.25">
      <c r="K374" s="8"/>
    </row>
    <row r="375" spans="11:11" x14ac:dyDescent="0.25">
      <c r="K375" s="8"/>
    </row>
    <row r="376" spans="11:11" x14ac:dyDescent="0.25">
      <c r="K376" s="8"/>
    </row>
    <row r="377" spans="11:11" x14ac:dyDescent="0.25">
      <c r="K377" s="8"/>
    </row>
    <row r="378" spans="11:11" x14ac:dyDescent="0.25">
      <c r="K378" s="8"/>
    </row>
    <row r="379" spans="11:11" x14ac:dyDescent="0.25">
      <c r="K379" s="8"/>
    </row>
    <row r="380" spans="11:11" x14ac:dyDescent="0.25">
      <c r="K380" s="8"/>
    </row>
    <row r="381" spans="11:11" x14ac:dyDescent="0.25">
      <c r="K381" s="8"/>
    </row>
    <row r="382" spans="11:11" x14ac:dyDescent="0.25">
      <c r="K382" s="8"/>
    </row>
    <row r="383" spans="11:11" x14ac:dyDescent="0.25">
      <c r="K383" s="8"/>
    </row>
    <row r="384" spans="11:11" x14ac:dyDescent="0.25">
      <c r="K384" s="8"/>
    </row>
    <row r="385" spans="11:11" x14ac:dyDescent="0.25">
      <c r="K385" s="8"/>
    </row>
    <row r="386" spans="11:11" x14ac:dyDescent="0.25">
      <c r="K386" s="8"/>
    </row>
    <row r="387" spans="11:11" x14ac:dyDescent="0.25">
      <c r="K387" s="8"/>
    </row>
    <row r="388" spans="11:11" x14ac:dyDescent="0.25">
      <c r="K388" s="8"/>
    </row>
    <row r="389" spans="11:11" x14ac:dyDescent="0.25">
      <c r="K389" s="8"/>
    </row>
    <row r="390" spans="11:11" x14ac:dyDescent="0.25">
      <c r="K390" s="8"/>
    </row>
    <row r="391" spans="11:11" x14ac:dyDescent="0.25">
      <c r="K391" s="8"/>
    </row>
    <row r="392" spans="11:11" x14ac:dyDescent="0.25">
      <c r="K392" s="8"/>
    </row>
    <row r="393" spans="11:11" x14ac:dyDescent="0.25">
      <c r="K393" s="8"/>
    </row>
    <row r="394" spans="11:11" x14ac:dyDescent="0.25">
      <c r="K394" s="8"/>
    </row>
    <row r="395" spans="11:11" x14ac:dyDescent="0.25">
      <c r="K395" s="8"/>
    </row>
    <row r="396" spans="11:11" x14ac:dyDescent="0.25">
      <c r="K396" s="8"/>
    </row>
    <row r="397" spans="11:11" x14ac:dyDescent="0.25">
      <c r="K397" s="8"/>
    </row>
    <row r="398" spans="11:11" x14ac:dyDescent="0.25">
      <c r="K398" s="8"/>
    </row>
    <row r="399" spans="11:11" x14ac:dyDescent="0.25">
      <c r="K399" s="8"/>
    </row>
    <row r="400" spans="11:11" x14ac:dyDescent="0.25">
      <c r="K400" s="8"/>
    </row>
    <row r="401" spans="11:11" x14ac:dyDescent="0.25">
      <c r="K401" s="8"/>
    </row>
    <row r="402" spans="11:11" x14ac:dyDescent="0.25">
      <c r="K402" s="8"/>
    </row>
    <row r="403" spans="11:11" x14ac:dyDescent="0.25">
      <c r="K403" s="8"/>
    </row>
    <row r="404" spans="11:11" x14ac:dyDescent="0.25">
      <c r="K404" s="8"/>
    </row>
    <row r="405" spans="11:11" x14ac:dyDescent="0.25">
      <c r="K405" s="8"/>
    </row>
    <row r="406" spans="11:11" x14ac:dyDescent="0.25">
      <c r="K406" s="8"/>
    </row>
    <row r="407" spans="11:11" x14ac:dyDescent="0.25">
      <c r="K407" s="8"/>
    </row>
    <row r="408" spans="11:11" x14ac:dyDescent="0.25">
      <c r="K408" s="8"/>
    </row>
    <row r="409" spans="11:11" x14ac:dyDescent="0.25">
      <c r="K409" s="8"/>
    </row>
    <row r="410" spans="11:11" x14ac:dyDescent="0.25">
      <c r="K410" s="8"/>
    </row>
    <row r="411" spans="11:11" x14ac:dyDescent="0.25">
      <c r="K411" s="8"/>
    </row>
    <row r="412" spans="11:11" x14ac:dyDescent="0.25">
      <c r="K412" s="8"/>
    </row>
    <row r="413" spans="11:11" x14ac:dyDescent="0.25">
      <c r="K413" s="8"/>
    </row>
    <row r="414" spans="11:11" x14ac:dyDescent="0.25">
      <c r="K414" s="8"/>
    </row>
    <row r="415" spans="11:11" x14ac:dyDescent="0.25">
      <c r="K415" s="8"/>
    </row>
    <row r="416" spans="11:11" x14ac:dyDescent="0.25">
      <c r="K416" s="8"/>
    </row>
    <row r="417" spans="11:11" x14ac:dyDescent="0.25">
      <c r="K417" s="8"/>
    </row>
    <row r="418" spans="11:11" x14ac:dyDescent="0.25">
      <c r="K418" s="8"/>
    </row>
    <row r="419" spans="11:11" x14ac:dyDescent="0.25">
      <c r="K419" s="8"/>
    </row>
    <row r="420" spans="11:11" x14ac:dyDescent="0.25">
      <c r="K420" s="8"/>
    </row>
    <row r="421" spans="11:11" x14ac:dyDescent="0.25">
      <c r="K421" s="8"/>
    </row>
    <row r="422" spans="11:11" x14ac:dyDescent="0.25">
      <c r="K422" s="8"/>
    </row>
    <row r="423" spans="11:11" x14ac:dyDescent="0.25">
      <c r="K423" s="8"/>
    </row>
    <row r="424" spans="11:11" x14ac:dyDescent="0.25">
      <c r="K424" s="8"/>
    </row>
    <row r="425" spans="11:11" x14ac:dyDescent="0.25">
      <c r="K425" s="8"/>
    </row>
    <row r="426" spans="11:11" x14ac:dyDescent="0.25">
      <c r="K426" s="8"/>
    </row>
    <row r="427" spans="11:11" x14ac:dyDescent="0.25">
      <c r="K427" s="8"/>
    </row>
    <row r="428" spans="11:11" x14ac:dyDescent="0.25">
      <c r="K428" s="8"/>
    </row>
    <row r="429" spans="11:11" x14ac:dyDescent="0.25">
      <c r="K429" s="8"/>
    </row>
    <row r="430" spans="11:11" x14ac:dyDescent="0.25">
      <c r="K430" s="8"/>
    </row>
    <row r="431" spans="11:11" x14ac:dyDescent="0.25">
      <c r="K431" s="8"/>
    </row>
    <row r="432" spans="11:11" x14ac:dyDescent="0.25">
      <c r="K432" s="8"/>
    </row>
    <row r="433" spans="11:11" x14ac:dyDescent="0.25">
      <c r="K433" s="8"/>
    </row>
    <row r="434" spans="11:11" x14ac:dyDescent="0.25">
      <c r="K434" s="8"/>
    </row>
    <row r="435" spans="11:11" x14ac:dyDescent="0.25">
      <c r="K435" s="8"/>
    </row>
    <row r="436" spans="11:11" x14ac:dyDescent="0.25">
      <c r="K436" s="8"/>
    </row>
    <row r="437" spans="11:11" x14ac:dyDescent="0.25">
      <c r="K437" s="8"/>
    </row>
    <row r="438" spans="11:11" x14ac:dyDescent="0.25">
      <c r="K438" s="8"/>
    </row>
    <row r="439" spans="11:11" x14ac:dyDescent="0.25">
      <c r="K439" s="8"/>
    </row>
    <row r="440" spans="11:11" x14ac:dyDescent="0.25">
      <c r="K440" s="8"/>
    </row>
    <row r="441" spans="11:11" x14ac:dyDescent="0.25">
      <c r="K441" s="8"/>
    </row>
    <row r="442" spans="11:11" x14ac:dyDescent="0.25">
      <c r="K442" s="8"/>
    </row>
    <row r="443" spans="11:11" x14ac:dyDescent="0.25">
      <c r="K443" s="8"/>
    </row>
    <row r="444" spans="11:11" x14ac:dyDescent="0.25">
      <c r="K444" s="8"/>
    </row>
    <row r="445" spans="11:11" x14ac:dyDescent="0.25">
      <c r="K445" s="8"/>
    </row>
    <row r="446" spans="11:11" x14ac:dyDescent="0.25">
      <c r="K446" s="8"/>
    </row>
    <row r="447" spans="11:11" x14ac:dyDescent="0.25">
      <c r="K447" s="8"/>
    </row>
    <row r="448" spans="11:11" x14ac:dyDescent="0.25">
      <c r="K448" s="8"/>
    </row>
    <row r="449" spans="11:11" x14ac:dyDescent="0.25">
      <c r="K449" s="8"/>
    </row>
    <row r="450" spans="11:11" x14ac:dyDescent="0.25">
      <c r="K450" s="8"/>
    </row>
    <row r="451" spans="11:11" x14ac:dyDescent="0.25">
      <c r="K451" s="8"/>
    </row>
    <row r="452" spans="11:11" x14ac:dyDescent="0.25">
      <c r="K452" s="8"/>
    </row>
    <row r="453" spans="11:11" x14ac:dyDescent="0.25">
      <c r="K453" s="8"/>
    </row>
    <row r="454" spans="11:11" x14ac:dyDescent="0.25">
      <c r="K454" s="8"/>
    </row>
    <row r="455" spans="11:11" x14ac:dyDescent="0.25">
      <c r="K455" s="8"/>
    </row>
    <row r="456" spans="11:11" x14ac:dyDescent="0.25">
      <c r="K456" s="8"/>
    </row>
    <row r="457" spans="11:11" x14ac:dyDescent="0.25">
      <c r="K457" s="8"/>
    </row>
    <row r="458" spans="11:11" x14ac:dyDescent="0.25">
      <c r="K458" s="8"/>
    </row>
    <row r="459" spans="11:11" x14ac:dyDescent="0.25">
      <c r="K459" s="8"/>
    </row>
    <row r="460" spans="11:11" x14ac:dyDescent="0.25">
      <c r="K460" s="8"/>
    </row>
    <row r="461" spans="11:11" x14ac:dyDescent="0.25">
      <c r="K461" s="8"/>
    </row>
    <row r="462" spans="11:11" x14ac:dyDescent="0.25">
      <c r="K462" s="8"/>
    </row>
    <row r="463" spans="11:11" x14ac:dyDescent="0.25">
      <c r="K463" s="8"/>
    </row>
    <row r="464" spans="11:11" x14ac:dyDescent="0.25">
      <c r="K464" s="8"/>
    </row>
    <row r="465" spans="11:11" x14ac:dyDescent="0.25">
      <c r="K465" s="8"/>
    </row>
    <row r="466" spans="11:11" x14ac:dyDescent="0.25">
      <c r="K466" s="8"/>
    </row>
    <row r="467" spans="11:11" x14ac:dyDescent="0.25">
      <c r="K467" s="8"/>
    </row>
    <row r="468" spans="11:11" x14ac:dyDescent="0.25">
      <c r="K468" s="8"/>
    </row>
    <row r="469" spans="11:11" x14ac:dyDescent="0.25">
      <c r="K469" s="8"/>
    </row>
    <row r="470" spans="11:11" x14ac:dyDescent="0.25">
      <c r="K470" s="8"/>
    </row>
    <row r="471" spans="11:11" x14ac:dyDescent="0.25">
      <c r="K471" s="8"/>
    </row>
    <row r="472" spans="11:11" x14ac:dyDescent="0.25">
      <c r="K472" s="8"/>
    </row>
    <row r="473" spans="11:11" x14ac:dyDescent="0.25">
      <c r="K473" s="8"/>
    </row>
    <row r="474" spans="11:11" x14ac:dyDescent="0.25">
      <c r="K474" s="8"/>
    </row>
    <row r="475" spans="11:11" x14ac:dyDescent="0.25">
      <c r="K475" s="8"/>
    </row>
    <row r="476" spans="11:11" x14ac:dyDescent="0.25">
      <c r="K476" s="8"/>
    </row>
    <row r="477" spans="11:11" x14ac:dyDescent="0.25">
      <c r="K477" s="8"/>
    </row>
    <row r="478" spans="11:11" x14ac:dyDescent="0.25">
      <c r="K478" s="8"/>
    </row>
    <row r="479" spans="11:11" x14ac:dyDescent="0.25">
      <c r="K479" s="8"/>
    </row>
    <row r="480" spans="11:11" x14ac:dyDescent="0.25">
      <c r="K480" s="8"/>
    </row>
    <row r="481" spans="11:11" x14ac:dyDescent="0.25">
      <c r="K481" s="8"/>
    </row>
    <row r="482" spans="11:11" x14ac:dyDescent="0.25">
      <c r="K482" s="8"/>
    </row>
    <row r="483" spans="11:11" x14ac:dyDescent="0.25">
      <c r="K483" s="8"/>
    </row>
    <row r="484" spans="11:11" x14ac:dyDescent="0.25">
      <c r="K484" s="8"/>
    </row>
    <row r="485" spans="11:11" x14ac:dyDescent="0.25">
      <c r="K485" s="8"/>
    </row>
    <row r="486" spans="11:11" x14ac:dyDescent="0.25">
      <c r="K486" s="8"/>
    </row>
    <row r="487" spans="11:11" x14ac:dyDescent="0.25">
      <c r="K487" s="8"/>
    </row>
    <row r="488" spans="11:11" x14ac:dyDescent="0.25">
      <c r="K488" s="8"/>
    </row>
    <row r="489" spans="11:11" x14ac:dyDescent="0.25">
      <c r="K489" s="8"/>
    </row>
    <row r="490" spans="11:11" x14ac:dyDescent="0.25">
      <c r="K490" s="8"/>
    </row>
    <row r="491" spans="11:11" x14ac:dyDescent="0.25">
      <c r="K491" s="8"/>
    </row>
    <row r="492" spans="11:11" x14ac:dyDescent="0.25">
      <c r="K492" s="8"/>
    </row>
    <row r="493" spans="11:11" x14ac:dyDescent="0.25">
      <c r="K493" s="8"/>
    </row>
    <row r="494" spans="11:11" x14ac:dyDescent="0.25">
      <c r="K494" s="8"/>
    </row>
    <row r="495" spans="11:11" x14ac:dyDescent="0.25">
      <c r="K495" s="8"/>
    </row>
    <row r="496" spans="11:11" x14ac:dyDescent="0.25">
      <c r="K496" s="8"/>
    </row>
    <row r="497" spans="11:11" x14ac:dyDescent="0.25">
      <c r="K497" s="8"/>
    </row>
    <row r="498" spans="11:11" x14ac:dyDescent="0.25">
      <c r="K498" s="8"/>
    </row>
    <row r="499" spans="11:11" x14ac:dyDescent="0.25">
      <c r="K499" s="8"/>
    </row>
    <row r="500" spans="11:11" x14ac:dyDescent="0.25">
      <c r="K500" s="8"/>
    </row>
    <row r="501" spans="11:11" x14ac:dyDescent="0.25">
      <c r="K501" s="8"/>
    </row>
    <row r="502" spans="11:11" x14ac:dyDescent="0.25">
      <c r="K502" s="8"/>
    </row>
    <row r="517" spans="1:2" x14ac:dyDescent="0.25">
      <c r="A517" s="58"/>
      <c r="B517" s="59"/>
    </row>
    <row r="1002" spans="1:2" x14ac:dyDescent="0.25">
      <c r="A1002" s="58"/>
      <c r="B1002" s="59"/>
    </row>
  </sheetData>
  <mergeCells count="4">
    <mergeCell ref="E2:E7"/>
    <mergeCell ref="E9:E25"/>
    <mergeCell ref="E26:E29"/>
    <mergeCell ref="E32:E33"/>
  </mergeCells>
  <dataValidations count="2">
    <dataValidation type="list" allowBlank="1" showInputMessage="1" showErrorMessage="1" sqref="F190 C191:C1002 C2:C189" xr:uid="{00000000-0002-0000-0000-000000000000}">
      <formula1>Classification5</formula1>
    </dataValidation>
    <dataValidation type="list" allowBlank="1" showInputMessage="1" showErrorMessage="1" sqref="L40:L502" xr:uid="{00000000-0002-0000-0000-000001000000}">
      <formula1>Classification2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4:AG41"/>
  <sheetViews>
    <sheetView topLeftCell="A21" zoomScale="90" zoomScaleNormal="90" workbookViewId="0">
      <selection activeCell="N46" sqref="N46"/>
    </sheetView>
  </sheetViews>
  <sheetFormatPr baseColWidth="10" defaultColWidth="11.42578125" defaultRowHeight="15" x14ac:dyDescent="0.25"/>
  <cols>
    <col min="1" max="1" width="11.85546875" style="2" customWidth="1"/>
    <col min="2" max="4" width="11" customWidth="1"/>
    <col min="5" max="5" width="11.140625" customWidth="1"/>
    <col min="6" max="7" width="11" customWidth="1"/>
    <col min="9" max="9" width="11" customWidth="1"/>
    <col min="10" max="10" width="11" style="8" customWidth="1"/>
    <col min="11" max="17" width="11.85546875" style="9" customWidth="1"/>
    <col min="18" max="23" width="11.85546875" customWidth="1"/>
    <col min="24" max="24" width="13.28515625" customWidth="1"/>
    <col min="25" max="33" width="11.85546875" customWidth="1"/>
  </cols>
  <sheetData>
    <row r="4" spans="1:33" ht="15.75" thickBot="1" x14ac:dyDescent="0.3"/>
    <row r="5" spans="1:33" ht="15.75" thickTop="1" x14ac:dyDescent="0.25">
      <c r="A5" s="8"/>
      <c r="B5" s="114">
        <v>1</v>
      </c>
      <c r="C5" s="114"/>
      <c r="D5" s="114"/>
      <c r="E5" s="114"/>
      <c r="F5" s="114"/>
      <c r="G5" s="114"/>
      <c r="H5" s="77">
        <v>2</v>
      </c>
      <c r="I5" s="115">
        <v>3</v>
      </c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17">
        <v>4</v>
      </c>
      <c r="AA5" s="118"/>
      <c r="AB5" s="118"/>
      <c r="AC5" s="119"/>
      <c r="AD5" s="91">
        <v>5</v>
      </c>
      <c r="AE5" s="93">
        <v>6</v>
      </c>
      <c r="AF5" s="112">
        <v>7</v>
      </c>
      <c r="AG5" s="113"/>
    </row>
    <row r="6" spans="1:33" s="75" customFormat="1" ht="57" customHeight="1" thickBot="1" x14ac:dyDescent="0.3">
      <c r="A6" s="76" t="s">
        <v>0</v>
      </c>
      <c r="B6" s="79" t="s">
        <v>9</v>
      </c>
      <c r="C6" s="80" t="s">
        <v>10</v>
      </c>
      <c r="D6" s="81" t="s">
        <v>11</v>
      </c>
      <c r="E6" s="81" t="s">
        <v>12</v>
      </c>
      <c r="F6" s="81" t="s">
        <v>13</v>
      </c>
      <c r="G6" s="82" t="s">
        <v>14</v>
      </c>
      <c r="H6" s="78" t="s">
        <v>15</v>
      </c>
      <c r="I6" s="83" t="s">
        <v>16</v>
      </c>
      <c r="J6" s="84" t="s">
        <v>17</v>
      </c>
      <c r="K6" s="85" t="s">
        <v>18</v>
      </c>
      <c r="L6" s="85" t="s">
        <v>19</v>
      </c>
      <c r="M6" s="85" t="s">
        <v>20</v>
      </c>
      <c r="N6" s="85" t="s">
        <v>21</v>
      </c>
      <c r="O6" s="85" t="s">
        <v>22</v>
      </c>
      <c r="P6" s="85" t="s">
        <v>23</v>
      </c>
      <c r="Q6" s="85" t="s">
        <v>24</v>
      </c>
      <c r="R6" s="85" t="s">
        <v>25</v>
      </c>
      <c r="S6" s="85" t="s">
        <v>26</v>
      </c>
      <c r="T6" s="85" t="s">
        <v>27</v>
      </c>
      <c r="U6" s="86" t="s">
        <v>28</v>
      </c>
      <c r="V6" s="85" t="s">
        <v>29</v>
      </c>
      <c r="W6" s="85" t="s">
        <v>30</v>
      </c>
      <c r="X6" s="85" t="s">
        <v>31</v>
      </c>
      <c r="Y6" s="87" t="s">
        <v>32</v>
      </c>
      <c r="Z6" s="88" t="s">
        <v>33</v>
      </c>
      <c r="AA6" s="89" t="s">
        <v>34</v>
      </c>
      <c r="AB6" s="89" t="s">
        <v>35</v>
      </c>
      <c r="AC6" s="90" t="s">
        <v>36</v>
      </c>
      <c r="AD6" s="92" t="s">
        <v>37</v>
      </c>
      <c r="AE6" s="94" t="s">
        <v>38</v>
      </c>
      <c r="AF6" s="95" t="s">
        <v>39</v>
      </c>
      <c r="AG6" s="96" t="s">
        <v>40</v>
      </c>
    </row>
    <row r="7" spans="1:33" ht="15" customHeight="1" thickTop="1" x14ac:dyDescent="0.25">
      <c r="A7" s="71">
        <v>44228</v>
      </c>
      <c r="B7" s="98">
        <f>IFERROR(COUNTIFS(jour!$A$2:$A$939,$A7,jour!$C$2:$C$939,B$6)/COUNTIF(jour!$A$2:$A$939,$A7),0)</f>
        <v>0</v>
      </c>
      <c r="C7" s="98">
        <f>IFERROR(COUNTIFS(jour!$A$2:$A$939,$A7,jour!$C$2:$C$939,C$6)/COUNTIF(jour!$A$2:$A$939,$A7),0)</f>
        <v>0</v>
      </c>
      <c r="D7" s="98">
        <f>IFERROR(COUNTIFS(jour!$A$2:$A$939,$A7,jour!$C$2:$C$939,D$6)/COUNTIF(jour!$A$2:$A$939,$A7),0)</f>
        <v>0</v>
      </c>
      <c r="E7" s="98">
        <f>IFERROR(COUNTIFS(jour!$A$2:$A$939,$A7,jour!$C$2:$C$939,E$6)/COUNTIF(jour!$A$2:$A$939,$A7),0)</f>
        <v>0</v>
      </c>
      <c r="F7" s="98">
        <f>IFERROR(COUNTIFS(jour!$A$2:$A$939,$A7,jour!$C$2:$C$939,F$6)/COUNTIF(jour!$A$2:$A$939,$A7),0)</f>
        <v>0</v>
      </c>
      <c r="G7" s="98">
        <f>IFERROR(COUNTIFS(jour!$A$2:$A$939,$A7,jour!$C$2:$C$939,G$6)/COUNTIF(jour!$A$2:$A$939,$A7),0)</f>
        <v>0</v>
      </c>
      <c r="H7" s="100">
        <f>IFERROR(COUNTIFS(jour!$A$2:$A$939,$A7,jour!$C$2:$C$939,H$6)/COUNTIF(jour!$A$2:$A$939,$A7),0)</f>
        <v>0</v>
      </c>
      <c r="I7" s="101">
        <f>IFERROR(COUNTIFS(jour!$A$2:$A$939,$A7,jour!$C$2:$C$939,I$6)/COUNTIF(jour!$A$2:$A$939,$A7),0)</f>
        <v>0</v>
      </c>
      <c r="J7" s="101">
        <f>IFERROR(COUNTIFS(jour!$A$2:$A$939,$A7,jour!$C$2:$C$939,J$6)/COUNTIF(jour!$A$2:$A$939,$A7),0)</f>
        <v>0</v>
      </c>
      <c r="K7" s="101">
        <f>IFERROR(COUNTIFS(jour!$A$2:$A$939,$A7,jour!$C$2:$C$939,K$6)/COUNTIF(jour!$A$2:$A$939,$A7),0)</f>
        <v>0</v>
      </c>
      <c r="L7" s="101">
        <f>IFERROR(COUNTIFS(jour!$A$2:$A$939,$A7,jour!$C$2:$C$939,L$6)/COUNTIF(jour!$A$2:$A$939,$A7),0)</f>
        <v>0</v>
      </c>
      <c r="M7" s="101">
        <f>IFERROR(COUNTIFS(jour!$A$2:$A$939,$A7,jour!$C$2:$C$939,M$6)/COUNTIF(jour!$A$2:$A$939,$A7),0)</f>
        <v>0</v>
      </c>
      <c r="N7" s="101">
        <f>IFERROR(COUNTIFS(jour!$A$2:$A$939,$A7,jour!$C$2:$C$939,N$6)/COUNTIF(jour!$A$2:$A$939,$A7),0)</f>
        <v>0</v>
      </c>
      <c r="O7" s="101">
        <f>IFERROR(COUNTIFS(jour!$A$2:$A$939,$A7,jour!$C$2:$C$939,O$6)/COUNTIF(jour!$A$2:$A$939,$A7),0)</f>
        <v>0</v>
      </c>
      <c r="P7" s="101">
        <f>IFERROR(COUNTIFS(jour!$A$2:$A$939,$A7,jour!$C$2:$C$939,P$6)/COUNTIF(jour!$A$2:$A$939,$A7),0)</f>
        <v>0</v>
      </c>
      <c r="Q7" s="101">
        <f>IFERROR(COUNTIFS(jour!$A$2:$A$939,$A7,jour!$C$2:$C$939,Q$6)/COUNTIF(jour!$A$2:$A$939,$A7),0)</f>
        <v>0</v>
      </c>
      <c r="R7" s="101">
        <f>IFERROR(COUNTIFS(jour!$A$2:$A$939,$A7,jour!$C$2:$C$939,R$6)/COUNTIF(jour!$A$2:$A$939,$A7),0)</f>
        <v>0</v>
      </c>
      <c r="S7" s="101">
        <f>IFERROR(COUNTIFS(jour!$A$2:$A$939,$A7,jour!$C$2:$C$939,S$6)/COUNTIF(jour!$A$2:$A$939,$A7),0)</f>
        <v>0</v>
      </c>
      <c r="T7" s="101">
        <f>IFERROR(COUNTIFS(jour!$A$2:$A$939,$A7,jour!$C$2:$C$939,T$6)/COUNTIF(jour!$A$2:$A$939,$A7),0)</f>
        <v>0</v>
      </c>
      <c r="U7" s="101">
        <f>IFERROR(COUNTIFS(jour!$A$2:$A$939,$A7,jour!$C$2:$C$939,U$6)/COUNTIF(jour!$A$2:$A$939,$A7),0)</f>
        <v>0</v>
      </c>
      <c r="V7" s="101">
        <f>IFERROR(COUNTIFS(jour!$A$2:$A$939,$A7,jour!$C$2:$C$939,V$6)/COUNTIF(jour!$A$2:$A$939,$A7),0)</f>
        <v>0</v>
      </c>
      <c r="W7" s="101">
        <f>IFERROR(COUNTIFS(jour!$A$2:$A$939,$A7,jour!$C$2:$C$939,W$6)/COUNTIF(jour!$A$2:$A$939,$A7),0)</f>
        <v>0</v>
      </c>
      <c r="X7" s="101">
        <f>IFERROR(COUNTIFS(jour!$A$2:$A$939,$A7,jour!$C$2:$C$939,X$6)/COUNTIF(jour!$A$2:$A$939,$A7),0)</f>
        <v>0</v>
      </c>
      <c r="Y7" s="101">
        <f>IFERROR(COUNTIFS(jour!$A$2:$A$939,$A7,jour!$C$2:$C$939,Y$6)/COUNTIF(jour!$A$2:$A$939,$A7),0)</f>
        <v>0</v>
      </c>
      <c r="Z7" s="99">
        <f>IFERROR(COUNTIFS(jour!$A$2:$A$939,$A7,jour!$C$2:$C$939,Z$6)/COUNTIF(jour!$A$2:$A$939,$A7),0)</f>
        <v>0</v>
      </c>
      <c r="AA7" s="99">
        <f>IFERROR(COUNTIFS(jour!$A$2:$A$939,$A7,jour!$C$2:$C$939,AA$6)/COUNTIF(jour!$A$2:$A$939,$A7),0)</f>
        <v>0</v>
      </c>
      <c r="AB7" s="99">
        <f>IFERROR(COUNTIFS(jour!$A$2:$A$939,$A7,jour!$C$2:$C$939,AB$6)/COUNTIF(jour!$A$2:$A$939,$A7),0)</f>
        <v>0</v>
      </c>
      <c r="AC7" s="99">
        <f>IFERROR(COUNTIFS(jour!$A$2:$A$939,$A7,jour!$C$2:$C$939,AC$6)/COUNTIF(jour!$A$2:$A$939,$A7),0)</f>
        <v>0</v>
      </c>
      <c r="AD7" s="103">
        <f>IFERROR(COUNTIFS(jour!$A$2:$A$939,$A7,jour!$C$2:$C$939,AD$6)/COUNTIF(jour!$A$2:$A$939,$A7),0)</f>
        <v>0</v>
      </c>
      <c r="AE7" s="102">
        <f>IFERROR(COUNTIFS(jour!$A$2:$A$939,$A7,jour!$C$2:$C$939,AE$6)/COUNTIF(jour!$A$2:$A$939,$A7),0)</f>
        <v>0</v>
      </c>
      <c r="AF7" s="104"/>
      <c r="AG7" s="104"/>
    </row>
    <row r="8" spans="1:33" ht="15.75" x14ac:dyDescent="0.25">
      <c r="A8" s="71">
        <f>A7+1</f>
        <v>44229</v>
      </c>
      <c r="B8" s="98">
        <f>IFERROR(COUNTIFS(jour!$A$2:$A$939,$A8,jour!$C$2:$C$939,B$6)/COUNTIF(jour!$A$2:$A$939,$A8),0)</f>
        <v>0</v>
      </c>
      <c r="C8" s="98">
        <f>IFERROR(COUNTIFS(jour!$A$2:$A$939,$A8,jour!$C$2:$C$939,C$6)/COUNTIF(jour!$A$2:$A$939,$A8),0)</f>
        <v>0</v>
      </c>
      <c r="D8" s="98">
        <f>IFERROR(COUNTIFS(jour!$A$2:$A$939,$A8,jour!$C$2:$C$939,D$6)/COUNTIF(jour!$A$2:$A$939,$A8),0)</f>
        <v>0</v>
      </c>
      <c r="E8" s="98">
        <f>IFERROR(COUNTIFS(jour!$A$2:$A$939,$A8,jour!$C$2:$C$939,E$6)/COUNTIF(jour!$A$2:$A$939,$A8),0)</f>
        <v>0</v>
      </c>
      <c r="F8" s="98">
        <f>IFERROR(COUNTIFS(jour!$A$2:$A$939,$A8,jour!$C$2:$C$939,F$6)/COUNTIF(jour!$A$2:$A$939,$A8),0)</f>
        <v>0</v>
      </c>
      <c r="G8" s="98">
        <f>IFERROR(COUNTIFS(jour!$A$2:$A$939,$A8,jour!$C$2:$C$939,G$6)/COUNTIF(jour!$A$2:$A$939,$A8),0)</f>
        <v>0</v>
      </c>
      <c r="H8" s="100">
        <f>IFERROR(COUNTIFS(jour!$A$2:$A$939,$A8,jour!$C$2:$C$939,H$6)/COUNTIF(jour!$A$2:$A$939,$A8),0)</f>
        <v>0</v>
      </c>
      <c r="I8" s="101">
        <f>IFERROR(COUNTIFS(jour!$A$2:$A$939,$A8,jour!$C$2:$C$939,I$6)/COUNTIF(jour!$A$2:$A$939,$A8),0)</f>
        <v>0</v>
      </c>
      <c r="J8" s="101">
        <f>IFERROR(COUNTIFS(jour!$A$2:$A$939,$A8,jour!$C$2:$C$939,J$6)/COUNTIF(jour!$A$2:$A$939,$A8),0)</f>
        <v>0</v>
      </c>
      <c r="K8" s="101">
        <f>IFERROR(COUNTIFS(jour!$A$2:$A$939,$A8,jour!$C$2:$C$939,K$6)/COUNTIF(jour!$A$2:$A$939,$A8),0)</f>
        <v>0</v>
      </c>
      <c r="L8" s="101">
        <f>IFERROR(COUNTIFS(jour!$A$2:$A$939,$A8,jour!$C$2:$C$939,L$6)/COUNTIF(jour!$A$2:$A$939,$A8),0)</f>
        <v>0</v>
      </c>
      <c r="M8" s="101">
        <f>IFERROR(COUNTIFS(jour!$A$2:$A$939,$A8,jour!$C$2:$C$939,M$6)/COUNTIF(jour!$A$2:$A$939,$A8),0)</f>
        <v>0</v>
      </c>
      <c r="N8" s="101">
        <f>IFERROR(COUNTIFS(jour!$A$2:$A$939,$A8,jour!$C$2:$C$939,N$6)/COUNTIF(jour!$A$2:$A$939,$A8),0)</f>
        <v>0</v>
      </c>
      <c r="O8" s="101">
        <f>IFERROR(COUNTIFS(jour!$A$2:$A$939,$A8,jour!$C$2:$C$939,O$6)/COUNTIF(jour!$A$2:$A$939,$A8),0)</f>
        <v>0</v>
      </c>
      <c r="P8" s="101">
        <f>IFERROR(COUNTIFS(jour!$A$2:$A$939,$A8,jour!$C$2:$C$939,P$6)/COUNTIF(jour!$A$2:$A$939,$A8),0)</f>
        <v>0</v>
      </c>
      <c r="Q8" s="101">
        <f>IFERROR(COUNTIFS(jour!$A$2:$A$939,$A8,jour!$C$2:$C$939,Q$6)/COUNTIF(jour!$A$2:$A$939,$A8),0)</f>
        <v>0</v>
      </c>
      <c r="R8" s="101">
        <f>IFERROR(COUNTIFS(jour!$A$2:$A$939,$A8,jour!$C$2:$C$939,R$6)/COUNTIF(jour!$A$2:$A$939,$A8),0)</f>
        <v>0</v>
      </c>
      <c r="S8" s="101">
        <f>IFERROR(COUNTIFS(jour!$A$2:$A$939,$A8,jour!$C$2:$C$939,S$6)/COUNTIF(jour!$A$2:$A$939,$A8),0)</f>
        <v>0</v>
      </c>
      <c r="T8" s="101">
        <f>IFERROR(COUNTIFS(jour!$A$2:$A$939,$A8,jour!$C$2:$C$939,T$6)/COUNTIF(jour!$A$2:$A$939,$A8),0)</f>
        <v>0</v>
      </c>
      <c r="U8" s="101">
        <f>IFERROR(COUNTIFS(jour!$A$2:$A$939,$A8,jour!$C$2:$C$939,U$6)/COUNTIF(jour!$A$2:$A$939,$A8),0)</f>
        <v>0</v>
      </c>
      <c r="V8" s="101">
        <f>IFERROR(COUNTIFS(jour!$A$2:$A$939,$A8,jour!$C$2:$C$939,V$6)/COUNTIF(jour!$A$2:$A$939,$A8),0)</f>
        <v>0</v>
      </c>
      <c r="W8" s="101">
        <f>IFERROR(COUNTIFS(jour!$A$2:$A$939,$A8,jour!$C$2:$C$939,W$6)/COUNTIF(jour!$A$2:$A$939,$A8),0)</f>
        <v>0</v>
      </c>
      <c r="X8" s="101">
        <f>IFERROR(COUNTIFS(jour!$A$2:$A$939,$A8,jour!$C$2:$C$939,X$6)/COUNTIF(jour!$A$2:$A$939,$A8),0)</f>
        <v>0</v>
      </c>
      <c r="Y8" s="101">
        <f>IFERROR(COUNTIFS(jour!$A$2:$A$939,$A8,jour!$C$2:$C$939,Y$6)/COUNTIF(jour!$A$2:$A$939,$A8),0)</f>
        <v>0</v>
      </c>
      <c r="Z8" s="99">
        <f>IFERROR(COUNTIFS(jour!$A$2:$A$939,$A8,jour!$C$2:$C$939,Z$6)/COUNTIF(jour!$A$2:$A$939,$A8),0)</f>
        <v>0</v>
      </c>
      <c r="AA8" s="99">
        <f>IFERROR(COUNTIFS(jour!$A$2:$A$939,$A8,jour!$C$2:$C$939,AA$6)/COUNTIF(jour!$A$2:$A$939,$A8),0)</f>
        <v>0</v>
      </c>
      <c r="AB8" s="99">
        <f>IFERROR(COUNTIFS(jour!$A$2:$A$939,$A8,jour!$C$2:$C$939,AB$6)/COUNTIF(jour!$A$2:$A$939,$A8),0)</f>
        <v>0</v>
      </c>
      <c r="AC8" s="99">
        <f>IFERROR(COUNTIFS(jour!$A$2:$A$939,$A8,jour!$C$2:$C$939,AC$6)/COUNTIF(jour!$A$2:$A$939,$A8),0)</f>
        <v>0</v>
      </c>
      <c r="AD8" s="103">
        <f>IFERROR(COUNTIFS(jour!$A$2:$A$939,$A8,jour!$C$2:$C$939,AD$6)/COUNTIF(jour!$A$2:$A$939,$A8),0)</f>
        <v>0</v>
      </c>
      <c r="AE8" s="102">
        <f>IFERROR(COUNTIFS(jour!$A$2:$A$939,$A8,jour!$C$2:$C$939,AE$6)/COUNTIF(jour!$A$2:$A$939,$A8),0)</f>
        <v>0</v>
      </c>
      <c r="AF8" s="104"/>
      <c r="AG8" s="104"/>
    </row>
    <row r="9" spans="1:33" ht="15.75" x14ac:dyDescent="0.25">
      <c r="A9" s="71">
        <f t="shared" ref="A9:A34" si="0">A8+1</f>
        <v>44230</v>
      </c>
      <c r="B9" s="98">
        <f>IFERROR(COUNTIFS(jour!$A$2:$A$939,$A9,jour!$C$2:$C$939,B$6)/COUNTIF(jour!$A$2:$A$939,$A9),0)</f>
        <v>0</v>
      </c>
      <c r="C9" s="98">
        <f>IFERROR(COUNTIFS(jour!$A$2:$A$939,$A9,jour!$C$2:$C$939,C$6)/COUNTIF(jour!$A$2:$A$939,$A9),0)</f>
        <v>0</v>
      </c>
      <c r="D9" s="98">
        <f>IFERROR(COUNTIFS(jour!$A$2:$A$939,$A9,jour!$C$2:$C$939,D$6)/COUNTIF(jour!$A$2:$A$939,$A9),0)</f>
        <v>0</v>
      </c>
      <c r="E9" s="98">
        <f>IFERROR(COUNTIFS(jour!$A$2:$A$939,$A9,jour!$C$2:$C$939,E$6)/COUNTIF(jour!$A$2:$A$939,$A9),0)</f>
        <v>0</v>
      </c>
      <c r="F9" s="98">
        <f>IFERROR(COUNTIFS(jour!$A$2:$A$939,$A9,jour!$C$2:$C$939,F$6)/COUNTIF(jour!$A$2:$A$939,$A9),0)</f>
        <v>0</v>
      </c>
      <c r="G9" s="98">
        <f>IFERROR(COUNTIFS(jour!$A$2:$A$939,$A9,jour!$C$2:$C$939,G$6)/COUNTIF(jour!$A$2:$A$939,$A9),0)</f>
        <v>0</v>
      </c>
      <c r="H9" s="100">
        <f>IFERROR(COUNTIFS(jour!$A$2:$A$939,$A9,jour!$C$2:$C$939,H$6)/COUNTIF(jour!$A$2:$A$939,$A9),0)</f>
        <v>0</v>
      </c>
      <c r="I9" s="101">
        <f>IFERROR(COUNTIFS(jour!$A$2:$A$939,$A9,jour!$C$2:$C$939,I$6)/COUNTIF(jour!$A$2:$A$939,$A9),0)</f>
        <v>0</v>
      </c>
      <c r="J9" s="101">
        <f>IFERROR(COUNTIFS(jour!$A$2:$A$939,$A9,jour!$C$2:$C$939,J$6)/COUNTIF(jour!$A$2:$A$939,$A9),0)</f>
        <v>0</v>
      </c>
      <c r="K9" s="101">
        <f>IFERROR(COUNTIFS(jour!$A$2:$A$939,$A9,jour!$C$2:$C$939,K$6)/COUNTIF(jour!$A$2:$A$939,$A9),0)</f>
        <v>0</v>
      </c>
      <c r="L9" s="101">
        <f>IFERROR(COUNTIFS(jour!$A$2:$A$939,$A9,jour!$C$2:$C$939,L$6)/COUNTIF(jour!$A$2:$A$939,$A9),0)</f>
        <v>0</v>
      </c>
      <c r="M9" s="101">
        <f>IFERROR(COUNTIFS(jour!$A$2:$A$939,$A9,jour!$C$2:$C$939,M$6)/COUNTIF(jour!$A$2:$A$939,$A9),0)</f>
        <v>0</v>
      </c>
      <c r="N9" s="101">
        <f>IFERROR(COUNTIFS(jour!$A$2:$A$939,$A9,jour!$C$2:$C$939,N$6)/COUNTIF(jour!$A$2:$A$939,$A9),0)</f>
        <v>0</v>
      </c>
      <c r="O9" s="101">
        <f>IFERROR(COUNTIFS(jour!$A$2:$A$939,$A9,jour!$C$2:$C$939,O$6)/COUNTIF(jour!$A$2:$A$939,$A9),0)</f>
        <v>0</v>
      </c>
      <c r="P9" s="101">
        <f>IFERROR(COUNTIFS(jour!$A$2:$A$939,$A9,jour!$C$2:$C$939,P$6)/COUNTIF(jour!$A$2:$A$939,$A9),0)</f>
        <v>0</v>
      </c>
      <c r="Q9" s="101">
        <f>IFERROR(COUNTIFS(jour!$A$2:$A$939,$A9,jour!$C$2:$C$939,Q$6)/COUNTIF(jour!$A$2:$A$939,$A9),0)</f>
        <v>0</v>
      </c>
      <c r="R9" s="101">
        <f>IFERROR(COUNTIFS(jour!$A$2:$A$939,$A9,jour!$C$2:$C$939,R$6)/COUNTIF(jour!$A$2:$A$939,$A9),0)</f>
        <v>0</v>
      </c>
      <c r="S9" s="101">
        <f>IFERROR(COUNTIFS(jour!$A$2:$A$939,$A9,jour!$C$2:$C$939,S$6)/COUNTIF(jour!$A$2:$A$939,$A9),0)</f>
        <v>0</v>
      </c>
      <c r="T9" s="101">
        <f>IFERROR(COUNTIFS(jour!$A$2:$A$939,$A9,jour!$C$2:$C$939,T$6)/COUNTIF(jour!$A$2:$A$939,$A9),0)</f>
        <v>0</v>
      </c>
      <c r="U9" s="101">
        <f>IFERROR(COUNTIFS(jour!$A$2:$A$939,$A9,jour!$C$2:$C$939,U$6)/COUNTIF(jour!$A$2:$A$939,$A9),0)</f>
        <v>0</v>
      </c>
      <c r="V9" s="101">
        <f>IFERROR(COUNTIFS(jour!$A$2:$A$939,$A9,jour!$C$2:$C$939,V$6)/COUNTIF(jour!$A$2:$A$939,$A9),0)</f>
        <v>0</v>
      </c>
      <c r="W9" s="101">
        <f>IFERROR(COUNTIFS(jour!$A$2:$A$939,$A9,jour!$C$2:$C$939,W$6)/COUNTIF(jour!$A$2:$A$939,$A9),0)</f>
        <v>0</v>
      </c>
      <c r="X9" s="101">
        <f>IFERROR(COUNTIFS(jour!$A$2:$A$939,$A9,jour!$C$2:$C$939,X$6)/COUNTIF(jour!$A$2:$A$939,$A9),0)</f>
        <v>0</v>
      </c>
      <c r="Y9" s="101">
        <f>IFERROR(COUNTIFS(jour!$A$2:$A$939,$A9,jour!$C$2:$C$939,Y$6)/COUNTIF(jour!$A$2:$A$939,$A9),0)</f>
        <v>0</v>
      </c>
      <c r="Z9" s="99">
        <f>IFERROR(COUNTIFS(jour!$A$2:$A$939,$A9,jour!$C$2:$C$939,Z$6)/COUNTIF(jour!$A$2:$A$939,$A9),0)</f>
        <v>0</v>
      </c>
      <c r="AA9" s="99">
        <f>IFERROR(COUNTIFS(jour!$A$2:$A$939,$A9,jour!$C$2:$C$939,AA$6)/COUNTIF(jour!$A$2:$A$939,$A9),0)</f>
        <v>0</v>
      </c>
      <c r="AB9" s="99">
        <f>IFERROR(COUNTIFS(jour!$A$2:$A$939,$A9,jour!$C$2:$C$939,AB$6)/COUNTIF(jour!$A$2:$A$939,$A9),0)</f>
        <v>0</v>
      </c>
      <c r="AC9" s="99">
        <f>IFERROR(COUNTIFS(jour!$A$2:$A$939,$A9,jour!$C$2:$C$939,AC$6)/COUNTIF(jour!$A$2:$A$939,$A9),0)</f>
        <v>0</v>
      </c>
      <c r="AD9" s="103">
        <f>IFERROR(COUNTIFS(jour!$A$2:$A$939,$A9,jour!$C$2:$C$939,AD$6)/COUNTIF(jour!$A$2:$A$939,$A9),0)</f>
        <v>0</v>
      </c>
      <c r="AE9" s="102">
        <f>IFERROR(COUNTIFS(jour!$A$2:$A$939,$A9,jour!$C$2:$C$939,AE$6)/COUNTIF(jour!$A$2:$A$939,$A9),0)</f>
        <v>0</v>
      </c>
      <c r="AF9" s="104"/>
      <c r="AG9" s="104"/>
    </row>
    <row r="10" spans="1:33" ht="15.75" x14ac:dyDescent="0.25">
      <c r="A10" s="71">
        <f t="shared" si="0"/>
        <v>44231</v>
      </c>
      <c r="B10" s="98">
        <f>IFERROR(COUNTIFS(jour!$A$2:$A$939,$A10,jour!$C$2:$C$939,B$6)/COUNTIF(jour!$A$2:$A$939,$A10),0)</f>
        <v>0</v>
      </c>
      <c r="C10" s="98">
        <f>IFERROR(COUNTIFS(jour!$A$2:$A$939,$A10,jour!$C$2:$C$939,C$6)/COUNTIF(jour!$A$2:$A$939,$A10),0)</f>
        <v>0</v>
      </c>
      <c r="D10" s="98">
        <f>IFERROR(COUNTIFS(jour!$A$2:$A$939,$A10,jour!$C$2:$C$939,D$6)/COUNTIF(jour!$A$2:$A$939,$A10),0)</f>
        <v>0</v>
      </c>
      <c r="E10" s="98">
        <f>IFERROR(COUNTIFS(jour!$A$2:$A$939,$A10,jour!$C$2:$C$939,E$6)/COUNTIF(jour!$A$2:$A$939,$A10),0)</f>
        <v>0</v>
      </c>
      <c r="F10" s="98">
        <f>IFERROR(COUNTIFS(jour!$A$2:$A$939,$A10,jour!$C$2:$C$939,F$6)/COUNTIF(jour!$A$2:$A$939,$A10),0)</f>
        <v>0</v>
      </c>
      <c r="G10" s="98">
        <f>IFERROR(COUNTIFS(jour!$A$2:$A$939,$A10,jour!$C$2:$C$939,G$6)/COUNTIF(jour!$A$2:$A$939,$A10),0)</f>
        <v>0</v>
      </c>
      <c r="H10" s="100">
        <f>IFERROR(COUNTIFS(jour!$A$2:$A$939,$A10,jour!$C$2:$C$939,H$6)/COUNTIF(jour!$A$2:$A$939,$A10),0)</f>
        <v>0</v>
      </c>
      <c r="I10" s="101">
        <f>IFERROR(COUNTIFS(jour!$A$2:$A$939,$A10,jour!$C$2:$C$939,I$6)/COUNTIF(jour!$A$2:$A$939,$A10),0)</f>
        <v>0</v>
      </c>
      <c r="J10" s="101">
        <f>IFERROR(COUNTIFS(jour!$A$2:$A$939,$A10,jour!$C$2:$C$939,J$6)/COUNTIF(jour!$A$2:$A$939,$A10),0)</f>
        <v>0</v>
      </c>
      <c r="K10" s="101">
        <f>IFERROR(COUNTIFS(jour!$A$2:$A$939,$A10,jour!$C$2:$C$939,K$6)/COUNTIF(jour!$A$2:$A$939,$A10),0)</f>
        <v>0</v>
      </c>
      <c r="L10" s="101">
        <f>IFERROR(COUNTIFS(jour!$A$2:$A$939,$A10,jour!$C$2:$C$939,L$6)/COUNTIF(jour!$A$2:$A$939,$A10),0)</f>
        <v>0</v>
      </c>
      <c r="M10" s="101">
        <f>IFERROR(COUNTIFS(jour!$A$2:$A$939,$A10,jour!$C$2:$C$939,M$6)/COUNTIF(jour!$A$2:$A$939,$A10),0)</f>
        <v>0</v>
      </c>
      <c r="N10" s="101">
        <f>IFERROR(COUNTIFS(jour!$A$2:$A$939,$A10,jour!$C$2:$C$939,N$6)/COUNTIF(jour!$A$2:$A$939,$A10),0)</f>
        <v>0</v>
      </c>
      <c r="O10" s="101">
        <f>IFERROR(COUNTIFS(jour!$A$2:$A$939,$A10,jour!$C$2:$C$939,O$6)/COUNTIF(jour!$A$2:$A$939,$A10),0)</f>
        <v>0</v>
      </c>
      <c r="P10" s="101">
        <f>IFERROR(COUNTIFS(jour!$A$2:$A$939,$A10,jour!$C$2:$C$939,P$6)/COUNTIF(jour!$A$2:$A$939,$A10),0)</f>
        <v>0</v>
      </c>
      <c r="Q10" s="101">
        <f>IFERROR(COUNTIFS(jour!$A$2:$A$939,$A10,jour!$C$2:$C$939,Q$6)/COUNTIF(jour!$A$2:$A$939,$A10),0)</f>
        <v>0</v>
      </c>
      <c r="R10" s="101">
        <f>IFERROR(COUNTIFS(jour!$A$2:$A$939,$A10,jour!$C$2:$C$939,R$6)/COUNTIF(jour!$A$2:$A$939,$A10),0)</f>
        <v>0</v>
      </c>
      <c r="S10" s="101">
        <f>IFERROR(COUNTIFS(jour!$A$2:$A$939,$A10,jour!$C$2:$C$939,S$6)/COUNTIF(jour!$A$2:$A$939,$A10),0)</f>
        <v>0</v>
      </c>
      <c r="T10" s="101">
        <f>IFERROR(COUNTIFS(jour!$A$2:$A$939,$A10,jour!$C$2:$C$939,T$6)/COUNTIF(jour!$A$2:$A$939,$A10),0)</f>
        <v>0</v>
      </c>
      <c r="U10" s="101">
        <f>IFERROR(COUNTIFS(jour!$A$2:$A$939,$A10,jour!$C$2:$C$939,U$6)/COUNTIF(jour!$A$2:$A$939,$A10),0)</f>
        <v>0</v>
      </c>
      <c r="V10" s="101">
        <f>IFERROR(COUNTIFS(jour!$A$2:$A$939,$A10,jour!$C$2:$C$939,V$6)/COUNTIF(jour!$A$2:$A$939,$A10),0)</f>
        <v>0</v>
      </c>
      <c r="W10" s="101">
        <f>IFERROR(COUNTIFS(jour!$A$2:$A$939,$A10,jour!$C$2:$C$939,W$6)/COUNTIF(jour!$A$2:$A$939,$A10),0)</f>
        <v>0</v>
      </c>
      <c r="X10" s="101">
        <f>IFERROR(COUNTIFS(jour!$A$2:$A$939,$A10,jour!$C$2:$C$939,X$6)/COUNTIF(jour!$A$2:$A$939,$A10),0)</f>
        <v>0</v>
      </c>
      <c r="Y10" s="101">
        <f>IFERROR(COUNTIFS(jour!$A$2:$A$939,$A10,jour!$C$2:$C$939,Y$6)/COUNTIF(jour!$A$2:$A$939,$A10),0)</f>
        <v>0</v>
      </c>
      <c r="Z10" s="99">
        <f>IFERROR(COUNTIFS(jour!$A$2:$A$939,$A10,jour!$C$2:$C$939,Z$6)/COUNTIF(jour!$A$2:$A$939,$A10),0)</f>
        <v>0</v>
      </c>
      <c r="AA10" s="99">
        <f>IFERROR(COUNTIFS(jour!$A$2:$A$939,$A10,jour!$C$2:$C$939,AA$6)/COUNTIF(jour!$A$2:$A$939,$A10),0)</f>
        <v>0</v>
      </c>
      <c r="AB10" s="99">
        <f>IFERROR(COUNTIFS(jour!$A$2:$A$939,$A10,jour!$C$2:$C$939,AB$6)/COUNTIF(jour!$A$2:$A$939,$A10),0)</f>
        <v>0</v>
      </c>
      <c r="AC10" s="99">
        <f>IFERROR(COUNTIFS(jour!$A$2:$A$939,$A10,jour!$C$2:$C$939,AC$6)/COUNTIF(jour!$A$2:$A$939,$A10),0)</f>
        <v>0</v>
      </c>
      <c r="AD10" s="103">
        <f>IFERROR(COUNTIFS(jour!$A$2:$A$939,$A10,jour!$C$2:$C$939,AD$6)/COUNTIF(jour!$A$2:$A$939,$A10),0)</f>
        <v>0</v>
      </c>
      <c r="AE10" s="102">
        <f>IFERROR(COUNTIFS(jour!$A$2:$A$939,$A10,jour!$C$2:$C$939,AE$6)/COUNTIF(jour!$A$2:$A$939,$A10),0)</f>
        <v>0</v>
      </c>
      <c r="AF10" s="104"/>
      <c r="AG10" s="104"/>
    </row>
    <row r="11" spans="1:33" ht="15.75" x14ac:dyDescent="0.25">
      <c r="A11" s="71">
        <f t="shared" si="0"/>
        <v>44232</v>
      </c>
      <c r="B11" s="98">
        <f>IFERROR(COUNTIFS(jour!$A$2:$A$939,$A11,jour!$C$2:$C$939,B$6)/COUNTIF(jour!$A$2:$A$939,$A11),0)</f>
        <v>0</v>
      </c>
      <c r="C11" s="98">
        <f>IFERROR(COUNTIFS(jour!$A$2:$A$939,$A11,jour!$C$2:$C$939,C$6)/COUNTIF(jour!$A$2:$A$939,$A11),0)</f>
        <v>0</v>
      </c>
      <c r="D11" s="98">
        <f>IFERROR(COUNTIFS(jour!$A$2:$A$939,$A11,jour!$C$2:$C$939,D$6)/COUNTIF(jour!$A$2:$A$939,$A11),0)</f>
        <v>0</v>
      </c>
      <c r="E11" s="98">
        <f>IFERROR(COUNTIFS(jour!$A$2:$A$939,$A11,jour!$C$2:$C$939,E$6)/COUNTIF(jour!$A$2:$A$939,$A11),0)</f>
        <v>0</v>
      </c>
      <c r="F11" s="98">
        <f>IFERROR(COUNTIFS(jour!$A$2:$A$939,$A11,jour!$C$2:$C$939,F$6)/COUNTIF(jour!$A$2:$A$939,$A11),0)</f>
        <v>0</v>
      </c>
      <c r="G11" s="98">
        <f>IFERROR(COUNTIFS(jour!$A$2:$A$939,$A11,jour!$C$2:$C$939,G$6)/COUNTIF(jour!$A$2:$A$939,$A11),0)</f>
        <v>0</v>
      </c>
      <c r="H11" s="100">
        <f>IFERROR(COUNTIFS(jour!$A$2:$A$939,$A11,jour!$C$2:$C$939,H$6)/COUNTIF(jour!$A$2:$A$939,$A11),0)</f>
        <v>0</v>
      </c>
      <c r="I11" s="101">
        <f>IFERROR(COUNTIFS(jour!$A$2:$A$939,$A11,jour!$C$2:$C$939,I$6)/COUNTIF(jour!$A$2:$A$939,$A11),0)</f>
        <v>0</v>
      </c>
      <c r="J11" s="101">
        <f>IFERROR(COUNTIFS(jour!$A$2:$A$939,$A11,jour!$C$2:$C$939,J$6)/COUNTIF(jour!$A$2:$A$939,$A11),0)</f>
        <v>0</v>
      </c>
      <c r="K11" s="101">
        <f>IFERROR(COUNTIFS(jour!$A$2:$A$939,$A11,jour!$C$2:$C$939,K$6)/COUNTIF(jour!$A$2:$A$939,$A11),0)</f>
        <v>0</v>
      </c>
      <c r="L11" s="101">
        <f>IFERROR(COUNTIFS(jour!$A$2:$A$939,$A11,jour!$C$2:$C$939,L$6)/COUNTIF(jour!$A$2:$A$939,$A11),0)</f>
        <v>0</v>
      </c>
      <c r="M11" s="101">
        <f>IFERROR(COUNTIFS(jour!$A$2:$A$939,$A11,jour!$C$2:$C$939,M$6)/COUNTIF(jour!$A$2:$A$939,$A11),0)</f>
        <v>0</v>
      </c>
      <c r="N11" s="101">
        <f>IFERROR(COUNTIFS(jour!$A$2:$A$939,$A11,jour!$C$2:$C$939,N$6)/COUNTIF(jour!$A$2:$A$939,$A11),0)</f>
        <v>0</v>
      </c>
      <c r="O11" s="101">
        <f>IFERROR(COUNTIFS(jour!$A$2:$A$939,$A11,jour!$C$2:$C$939,O$6)/COUNTIF(jour!$A$2:$A$939,$A11),0)</f>
        <v>0</v>
      </c>
      <c r="P11" s="101">
        <f>IFERROR(COUNTIFS(jour!$A$2:$A$939,$A11,jour!$C$2:$C$939,P$6)/COUNTIF(jour!$A$2:$A$939,$A11),0)</f>
        <v>0</v>
      </c>
      <c r="Q11" s="101">
        <f>IFERROR(COUNTIFS(jour!$A$2:$A$939,$A11,jour!$C$2:$C$939,Q$6)/COUNTIF(jour!$A$2:$A$939,$A11),0)</f>
        <v>0</v>
      </c>
      <c r="R11" s="101">
        <f>IFERROR(COUNTIFS(jour!$A$2:$A$939,$A11,jour!$C$2:$C$939,R$6)/COUNTIF(jour!$A$2:$A$939,$A11),0)</f>
        <v>0</v>
      </c>
      <c r="S11" s="101">
        <f>IFERROR(COUNTIFS(jour!$A$2:$A$939,$A11,jour!$C$2:$C$939,S$6)/COUNTIF(jour!$A$2:$A$939,$A11),0)</f>
        <v>0</v>
      </c>
      <c r="T11" s="101">
        <f>IFERROR(COUNTIFS(jour!$A$2:$A$939,$A11,jour!$C$2:$C$939,T$6)/COUNTIF(jour!$A$2:$A$939,$A11),0)</f>
        <v>0</v>
      </c>
      <c r="U11" s="101">
        <f>IFERROR(COUNTIFS(jour!$A$2:$A$939,$A11,jour!$C$2:$C$939,U$6)/COUNTIF(jour!$A$2:$A$939,$A11),0)</f>
        <v>0</v>
      </c>
      <c r="V11" s="101">
        <f>IFERROR(COUNTIFS(jour!$A$2:$A$939,$A11,jour!$C$2:$C$939,V$6)/COUNTIF(jour!$A$2:$A$939,$A11),0)</f>
        <v>0</v>
      </c>
      <c r="W11" s="101">
        <f>IFERROR(COUNTIFS(jour!$A$2:$A$939,$A11,jour!$C$2:$C$939,W$6)/COUNTIF(jour!$A$2:$A$939,$A11),0)</f>
        <v>0</v>
      </c>
      <c r="X11" s="101">
        <f>IFERROR(COUNTIFS(jour!$A$2:$A$939,$A11,jour!$C$2:$C$939,X$6)/COUNTIF(jour!$A$2:$A$939,$A11),0)</f>
        <v>0</v>
      </c>
      <c r="Y11" s="101">
        <f>IFERROR(COUNTIFS(jour!$A$2:$A$939,$A11,jour!$C$2:$C$939,Y$6)/COUNTIF(jour!$A$2:$A$939,$A11),0)</f>
        <v>0</v>
      </c>
      <c r="Z11" s="99">
        <f>IFERROR(COUNTIFS(jour!$A$2:$A$939,$A11,jour!$C$2:$C$939,Z$6)/COUNTIF(jour!$A$2:$A$939,$A11),0)</f>
        <v>0</v>
      </c>
      <c r="AA11" s="99">
        <f>IFERROR(COUNTIFS(jour!$A$2:$A$939,$A11,jour!$C$2:$C$939,AA$6)/COUNTIF(jour!$A$2:$A$939,$A11),0)</f>
        <v>0</v>
      </c>
      <c r="AB11" s="99">
        <f>IFERROR(COUNTIFS(jour!$A$2:$A$939,$A11,jour!$C$2:$C$939,AB$6)/COUNTIF(jour!$A$2:$A$939,$A11),0)</f>
        <v>0</v>
      </c>
      <c r="AC11" s="99">
        <f>IFERROR(COUNTIFS(jour!$A$2:$A$939,$A11,jour!$C$2:$C$939,AC$6)/COUNTIF(jour!$A$2:$A$939,$A11),0)</f>
        <v>0</v>
      </c>
      <c r="AD11" s="103">
        <f>IFERROR(COUNTIFS(jour!$A$2:$A$939,$A11,jour!$C$2:$C$939,AD$6)/COUNTIF(jour!$A$2:$A$939,$A11),0)</f>
        <v>0</v>
      </c>
      <c r="AE11" s="102">
        <f>IFERROR(COUNTIFS(jour!$A$2:$A$939,$A11,jour!$C$2:$C$939,AE$6)/COUNTIF(jour!$A$2:$A$939,$A11),0)</f>
        <v>0</v>
      </c>
      <c r="AF11" s="104"/>
      <c r="AG11" s="104"/>
    </row>
    <row r="12" spans="1:33" ht="15.75" x14ac:dyDescent="0.25">
      <c r="A12" s="71">
        <f t="shared" si="0"/>
        <v>44233</v>
      </c>
      <c r="B12" s="98">
        <f>IFERROR(COUNTIFS(jour!$A$2:$A$939,$A12,jour!$C$2:$C$939,B$6)/COUNTIF(jour!$A$2:$A$939,$A12),0)</f>
        <v>0</v>
      </c>
      <c r="C12" s="98">
        <f>IFERROR(COUNTIFS(jour!$A$2:$A$939,$A12,jour!$C$2:$C$939,C$6)/COUNTIF(jour!$A$2:$A$939,$A12),0)</f>
        <v>0</v>
      </c>
      <c r="D12" s="98">
        <f>IFERROR(COUNTIFS(jour!$A$2:$A$939,$A12,jour!$C$2:$C$939,D$6)/COUNTIF(jour!$A$2:$A$939,$A12),0)</f>
        <v>0</v>
      </c>
      <c r="E12" s="98">
        <f>IFERROR(COUNTIFS(jour!$A$2:$A$939,$A12,jour!$C$2:$C$939,E$6)/COUNTIF(jour!$A$2:$A$939,$A12),0)</f>
        <v>0</v>
      </c>
      <c r="F12" s="98">
        <f>IFERROR(COUNTIFS(jour!$A$2:$A$939,$A12,jour!$C$2:$C$939,F$6)/COUNTIF(jour!$A$2:$A$939,$A12),0)</f>
        <v>0</v>
      </c>
      <c r="G12" s="98">
        <f>IFERROR(COUNTIFS(jour!$A$2:$A$939,$A12,jour!$C$2:$C$939,G$6)/COUNTIF(jour!$A$2:$A$939,$A12),0)</f>
        <v>0</v>
      </c>
      <c r="H12" s="100">
        <f>IFERROR(COUNTIFS(jour!$A$2:$A$939,$A12,jour!$C$2:$C$939,H$6)/COUNTIF(jour!$A$2:$A$939,$A12),0)</f>
        <v>0</v>
      </c>
      <c r="I12" s="101">
        <f>IFERROR(COUNTIFS(jour!$A$2:$A$939,$A12,jour!$C$2:$C$939,I$6)/COUNTIF(jour!$A$2:$A$939,$A12),0)</f>
        <v>0</v>
      </c>
      <c r="J12" s="101">
        <f>IFERROR(COUNTIFS(jour!$A$2:$A$939,$A12,jour!$C$2:$C$939,J$6)/COUNTIF(jour!$A$2:$A$939,$A12),0)</f>
        <v>0</v>
      </c>
      <c r="K12" s="101">
        <f>IFERROR(COUNTIFS(jour!$A$2:$A$939,$A12,jour!$C$2:$C$939,K$6)/COUNTIF(jour!$A$2:$A$939,$A12),0)</f>
        <v>0</v>
      </c>
      <c r="L12" s="101">
        <f>IFERROR(COUNTIFS(jour!$A$2:$A$939,$A12,jour!$C$2:$C$939,L$6)/COUNTIF(jour!$A$2:$A$939,$A12),0)</f>
        <v>0</v>
      </c>
      <c r="M12" s="101">
        <f>IFERROR(COUNTIFS(jour!$A$2:$A$939,$A12,jour!$C$2:$C$939,M$6)/COUNTIF(jour!$A$2:$A$939,$A12),0)</f>
        <v>0</v>
      </c>
      <c r="N12" s="101">
        <f>IFERROR(COUNTIFS(jour!$A$2:$A$939,$A12,jour!$C$2:$C$939,N$6)/COUNTIF(jour!$A$2:$A$939,$A12),0)</f>
        <v>0</v>
      </c>
      <c r="O12" s="101">
        <f>IFERROR(COUNTIFS(jour!$A$2:$A$939,$A12,jour!$C$2:$C$939,O$6)/COUNTIF(jour!$A$2:$A$939,$A12),0)</f>
        <v>0</v>
      </c>
      <c r="P12" s="101">
        <f>IFERROR(COUNTIFS(jour!$A$2:$A$939,$A12,jour!$C$2:$C$939,P$6)/COUNTIF(jour!$A$2:$A$939,$A12),0)</f>
        <v>0</v>
      </c>
      <c r="Q12" s="101">
        <f>IFERROR(COUNTIFS(jour!$A$2:$A$939,$A12,jour!$C$2:$C$939,Q$6)/COUNTIF(jour!$A$2:$A$939,$A12),0)</f>
        <v>0</v>
      </c>
      <c r="R12" s="101">
        <f>IFERROR(COUNTIFS(jour!$A$2:$A$939,$A12,jour!$C$2:$C$939,R$6)/COUNTIF(jour!$A$2:$A$939,$A12),0)</f>
        <v>0</v>
      </c>
      <c r="S12" s="101">
        <f>IFERROR(COUNTIFS(jour!$A$2:$A$939,$A12,jour!$C$2:$C$939,S$6)/COUNTIF(jour!$A$2:$A$939,$A12),0)</f>
        <v>0</v>
      </c>
      <c r="T12" s="101">
        <f>IFERROR(COUNTIFS(jour!$A$2:$A$939,$A12,jour!$C$2:$C$939,T$6)/COUNTIF(jour!$A$2:$A$939,$A12),0)</f>
        <v>0</v>
      </c>
      <c r="U12" s="101">
        <f>IFERROR(COUNTIFS(jour!$A$2:$A$939,$A12,jour!$C$2:$C$939,U$6)/COUNTIF(jour!$A$2:$A$939,$A12),0)</f>
        <v>0</v>
      </c>
      <c r="V12" s="101">
        <f>IFERROR(COUNTIFS(jour!$A$2:$A$939,$A12,jour!$C$2:$C$939,V$6)/COUNTIF(jour!$A$2:$A$939,$A12),0)</f>
        <v>0</v>
      </c>
      <c r="W12" s="101">
        <f>IFERROR(COUNTIFS(jour!$A$2:$A$939,$A12,jour!$C$2:$C$939,W$6)/COUNTIF(jour!$A$2:$A$939,$A12),0)</f>
        <v>0</v>
      </c>
      <c r="X12" s="101">
        <f>IFERROR(COUNTIFS(jour!$A$2:$A$939,$A12,jour!$C$2:$C$939,X$6)/COUNTIF(jour!$A$2:$A$939,$A12),0)</f>
        <v>0</v>
      </c>
      <c r="Y12" s="101">
        <f>IFERROR(COUNTIFS(jour!$A$2:$A$939,$A12,jour!$C$2:$C$939,Y$6)/COUNTIF(jour!$A$2:$A$939,$A12),0)</f>
        <v>0</v>
      </c>
      <c r="Z12" s="99">
        <f>IFERROR(COUNTIFS(jour!$A$2:$A$939,$A12,jour!$C$2:$C$939,Z$6)/COUNTIF(jour!$A$2:$A$939,$A12),0)</f>
        <v>0</v>
      </c>
      <c r="AA12" s="99">
        <f>IFERROR(COUNTIFS(jour!$A$2:$A$939,$A12,jour!$C$2:$C$939,AA$6)/COUNTIF(jour!$A$2:$A$939,$A12),0)</f>
        <v>0</v>
      </c>
      <c r="AB12" s="99">
        <f>IFERROR(COUNTIFS(jour!$A$2:$A$939,$A12,jour!$C$2:$C$939,AB$6)/COUNTIF(jour!$A$2:$A$939,$A12),0)</f>
        <v>0</v>
      </c>
      <c r="AC12" s="99">
        <f>IFERROR(COUNTIFS(jour!$A$2:$A$939,$A12,jour!$C$2:$C$939,AC$6)/COUNTIF(jour!$A$2:$A$939,$A12),0)</f>
        <v>0</v>
      </c>
      <c r="AD12" s="103">
        <f>IFERROR(COUNTIFS(jour!$A$2:$A$939,$A12,jour!$C$2:$C$939,AD$6)/COUNTIF(jour!$A$2:$A$939,$A12),0)</f>
        <v>0</v>
      </c>
      <c r="AE12" s="102">
        <f>IFERROR(COUNTIFS(jour!$A$2:$A$939,$A12,jour!$C$2:$C$939,AE$6)/COUNTIF(jour!$A$2:$A$939,$A12),0)</f>
        <v>0</v>
      </c>
      <c r="AF12" s="104"/>
      <c r="AG12" s="104"/>
    </row>
    <row r="13" spans="1:33" ht="15.75" x14ac:dyDescent="0.25">
      <c r="A13" s="71">
        <f t="shared" si="0"/>
        <v>44234</v>
      </c>
      <c r="B13" s="98">
        <f>IFERROR(COUNTIFS(jour!$A$2:$A$939,$A13,jour!$C$2:$C$939,B$6)/COUNTIF(jour!$A$2:$A$939,$A13),0)</f>
        <v>0</v>
      </c>
      <c r="C13" s="98">
        <f>IFERROR(COUNTIFS(jour!$A$2:$A$939,$A13,jour!$C$2:$C$939,C$6)/COUNTIF(jour!$A$2:$A$939,$A13),0)</f>
        <v>0</v>
      </c>
      <c r="D13" s="98">
        <f>IFERROR(COUNTIFS(jour!$A$2:$A$939,$A13,jour!$C$2:$C$939,D$6)/COUNTIF(jour!$A$2:$A$939,$A13),0)</f>
        <v>0</v>
      </c>
      <c r="E13" s="98">
        <f>IFERROR(COUNTIFS(jour!$A$2:$A$939,$A13,jour!$C$2:$C$939,E$6)/COUNTIF(jour!$A$2:$A$939,$A13),0)</f>
        <v>0</v>
      </c>
      <c r="F13" s="98">
        <f>IFERROR(COUNTIFS(jour!$A$2:$A$939,$A13,jour!$C$2:$C$939,F$6)/COUNTIF(jour!$A$2:$A$939,$A13),0)</f>
        <v>0</v>
      </c>
      <c r="G13" s="98">
        <f>IFERROR(COUNTIFS(jour!$A$2:$A$939,$A13,jour!$C$2:$C$939,G$6)/COUNTIF(jour!$A$2:$A$939,$A13),0)</f>
        <v>0</v>
      </c>
      <c r="H13" s="100">
        <f>IFERROR(COUNTIFS(jour!$A$2:$A$939,$A13,jour!$C$2:$C$939,H$6)/COUNTIF(jour!$A$2:$A$939,$A13),0)</f>
        <v>0</v>
      </c>
      <c r="I13" s="101">
        <f>IFERROR(COUNTIFS(jour!$A$2:$A$939,$A13,jour!$C$2:$C$939,I$6)/COUNTIF(jour!$A$2:$A$939,$A13),0)</f>
        <v>0</v>
      </c>
      <c r="J13" s="101">
        <f>IFERROR(COUNTIFS(jour!$A$2:$A$939,$A13,jour!$C$2:$C$939,J$6)/COUNTIF(jour!$A$2:$A$939,$A13),0)</f>
        <v>0</v>
      </c>
      <c r="K13" s="101">
        <f>IFERROR(COUNTIFS(jour!$A$2:$A$939,$A13,jour!$C$2:$C$939,K$6)/COUNTIF(jour!$A$2:$A$939,$A13),0)</f>
        <v>0</v>
      </c>
      <c r="L13" s="101">
        <f>IFERROR(COUNTIFS(jour!$A$2:$A$939,$A13,jour!$C$2:$C$939,L$6)/COUNTIF(jour!$A$2:$A$939,$A13),0)</f>
        <v>0</v>
      </c>
      <c r="M13" s="101">
        <f>IFERROR(COUNTIFS(jour!$A$2:$A$939,$A13,jour!$C$2:$C$939,M$6)/COUNTIF(jour!$A$2:$A$939,$A13),0)</f>
        <v>0</v>
      </c>
      <c r="N13" s="101">
        <f>IFERROR(COUNTIFS(jour!$A$2:$A$939,$A13,jour!$C$2:$C$939,N$6)/COUNTIF(jour!$A$2:$A$939,$A13),0)</f>
        <v>0</v>
      </c>
      <c r="O13" s="101">
        <f>IFERROR(COUNTIFS(jour!$A$2:$A$939,$A13,jour!$C$2:$C$939,O$6)/COUNTIF(jour!$A$2:$A$939,$A13),0)</f>
        <v>0</v>
      </c>
      <c r="P13" s="101">
        <f>IFERROR(COUNTIFS(jour!$A$2:$A$939,$A13,jour!$C$2:$C$939,P$6)/COUNTIF(jour!$A$2:$A$939,$A13),0)</f>
        <v>0</v>
      </c>
      <c r="Q13" s="101">
        <f>IFERROR(COUNTIFS(jour!$A$2:$A$939,$A13,jour!$C$2:$C$939,Q$6)/COUNTIF(jour!$A$2:$A$939,$A13),0)</f>
        <v>0</v>
      </c>
      <c r="R13" s="101">
        <f>IFERROR(COUNTIFS(jour!$A$2:$A$939,$A13,jour!$C$2:$C$939,R$6)/COUNTIF(jour!$A$2:$A$939,$A13),0)</f>
        <v>0</v>
      </c>
      <c r="S13" s="101">
        <f>IFERROR(COUNTIFS(jour!$A$2:$A$939,$A13,jour!$C$2:$C$939,S$6)/COUNTIF(jour!$A$2:$A$939,$A13),0)</f>
        <v>0</v>
      </c>
      <c r="T13" s="101">
        <f>IFERROR(COUNTIFS(jour!$A$2:$A$939,$A13,jour!$C$2:$C$939,T$6)/COUNTIF(jour!$A$2:$A$939,$A13),0)</f>
        <v>0</v>
      </c>
      <c r="U13" s="101">
        <f>IFERROR(COUNTIFS(jour!$A$2:$A$939,$A13,jour!$C$2:$C$939,U$6)/COUNTIF(jour!$A$2:$A$939,$A13),0)</f>
        <v>0</v>
      </c>
      <c r="V13" s="101">
        <f>IFERROR(COUNTIFS(jour!$A$2:$A$939,$A13,jour!$C$2:$C$939,V$6)/COUNTIF(jour!$A$2:$A$939,$A13),0)</f>
        <v>0</v>
      </c>
      <c r="W13" s="101">
        <f>IFERROR(COUNTIFS(jour!$A$2:$A$939,$A13,jour!$C$2:$C$939,W$6)/COUNTIF(jour!$A$2:$A$939,$A13),0)</f>
        <v>0</v>
      </c>
      <c r="X13" s="101">
        <f>IFERROR(COUNTIFS(jour!$A$2:$A$939,$A13,jour!$C$2:$C$939,X$6)/COUNTIF(jour!$A$2:$A$939,$A13),0)</f>
        <v>0</v>
      </c>
      <c r="Y13" s="101">
        <f>IFERROR(COUNTIFS(jour!$A$2:$A$939,$A13,jour!$C$2:$C$939,Y$6)/COUNTIF(jour!$A$2:$A$939,$A13),0)</f>
        <v>0</v>
      </c>
      <c r="Z13" s="99">
        <f>IFERROR(COUNTIFS(jour!$A$2:$A$939,$A13,jour!$C$2:$C$939,Z$6)/COUNTIF(jour!$A$2:$A$939,$A13),0)</f>
        <v>0</v>
      </c>
      <c r="AA13" s="99">
        <f>IFERROR(COUNTIFS(jour!$A$2:$A$939,$A13,jour!$C$2:$C$939,AA$6)/COUNTIF(jour!$A$2:$A$939,$A13),0)</f>
        <v>0</v>
      </c>
      <c r="AB13" s="99">
        <f>IFERROR(COUNTIFS(jour!$A$2:$A$939,$A13,jour!$C$2:$C$939,AB$6)/COUNTIF(jour!$A$2:$A$939,$A13),0)</f>
        <v>0</v>
      </c>
      <c r="AC13" s="99">
        <f>IFERROR(COUNTIFS(jour!$A$2:$A$939,$A13,jour!$C$2:$C$939,AC$6)/COUNTIF(jour!$A$2:$A$939,$A13),0)</f>
        <v>0</v>
      </c>
      <c r="AD13" s="103">
        <f>IFERROR(COUNTIFS(jour!$A$2:$A$939,$A13,jour!$C$2:$C$939,AD$6)/COUNTIF(jour!$A$2:$A$939,$A13),0)</f>
        <v>0</v>
      </c>
      <c r="AE13" s="102">
        <f>IFERROR(COUNTIFS(jour!$A$2:$A$939,$A13,jour!$C$2:$C$939,AE$6)/COUNTIF(jour!$A$2:$A$939,$A13),0)</f>
        <v>0</v>
      </c>
      <c r="AF13" s="104"/>
      <c r="AG13" s="104"/>
    </row>
    <row r="14" spans="1:33" ht="15.75" x14ac:dyDescent="0.25">
      <c r="A14" s="71">
        <f t="shared" si="0"/>
        <v>44235</v>
      </c>
      <c r="B14" s="98">
        <f>IFERROR(COUNTIFS(jour!$A$2:$A$939,$A14,jour!$C$2:$C$939,B$6)/COUNTIF(jour!$A$2:$A$939,$A14),0)</f>
        <v>0</v>
      </c>
      <c r="C14" s="98">
        <f>IFERROR(COUNTIFS(jour!$A$2:$A$939,$A14,jour!$C$2:$C$939,C$6)/COUNTIF(jour!$A$2:$A$939,$A14),0)</f>
        <v>0</v>
      </c>
      <c r="D14" s="98">
        <f>IFERROR(COUNTIFS(jour!$A$2:$A$939,$A14,jour!$C$2:$C$939,D$6)/COUNTIF(jour!$A$2:$A$939,$A14),0)</f>
        <v>0</v>
      </c>
      <c r="E14" s="98">
        <f>IFERROR(COUNTIFS(jour!$A$2:$A$939,$A14,jour!$C$2:$C$939,E$6)/COUNTIF(jour!$A$2:$A$939,$A14),0)</f>
        <v>0</v>
      </c>
      <c r="F14" s="98">
        <f>IFERROR(COUNTIFS(jour!$A$2:$A$939,$A14,jour!$C$2:$C$939,F$6)/COUNTIF(jour!$A$2:$A$939,$A14),0)</f>
        <v>0</v>
      </c>
      <c r="G14" s="98">
        <f>IFERROR(COUNTIFS(jour!$A$2:$A$939,$A14,jour!$C$2:$C$939,G$6)/COUNTIF(jour!$A$2:$A$939,$A14),0)</f>
        <v>0</v>
      </c>
      <c r="H14" s="100">
        <f>IFERROR(COUNTIFS(jour!$A$2:$A$939,$A14,jour!$C$2:$C$939,H$6)/COUNTIF(jour!$A$2:$A$939,$A14),0)</f>
        <v>0</v>
      </c>
      <c r="I14" s="101">
        <f>IFERROR(COUNTIFS(jour!$A$2:$A$939,$A14,jour!$C$2:$C$939,I$6)/COUNTIF(jour!$A$2:$A$939,$A14),0)</f>
        <v>0</v>
      </c>
      <c r="J14" s="101">
        <f>IFERROR(COUNTIFS(jour!$A$2:$A$939,$A14,jour!$C$2:$C$939,J$6)/COUNTIF(jour!$A$2:$A$939,$A14),0)</f>
        <v>0</v>
      </c>
      <c r="K14" s="101">
        <f>IFERROR(COUNTIFS(jour!$A$2:$A$939,$A14,jour!$C$2:$C$939,K$6)/COUNTIF(jour!$A$2:$A$939,$A14),0)</f>
        <v>0</v>
      </c>
      <c r="L14" s="101">
        <f>IFERROR(COUNTIFS(jour!$A$2:$A$939,$A14,jour!$C$2:$C$939,L$6)/COUNTIF(jour!$A$2:$A$939,$A14),0)</f>
        <v>0</v>
      </c>
      <c r="M14" s="101">
        <f>IFERROR(COUNTIFS(jour!$A$2:$A$939,$A14,jour!$C$2:$C$939,M$6)/COUNTIF(jour!$A$2:$A$939,$A14),0)</f>
        <v>0</v>
      </c>
      <c r="N14" s="101">
        <f>IFERROR(COUNTIFS(jour!$A$2:$A$939,$A14,jour!$C$2:$C$939,N$6)/COUNTIF(jour!$A$2:$A$939,$A14),0)</f>
        <v>0</v>
      </c>
      <c r="O14" s="101">
        <f>IFERROR(COUNTIFS(jour!$A$2:$A$939,$A14,jour!$C$2:$C$939,O$6)/COUNTIF(jour!$A$2:$A$939,$A14),0)</f>
        <v>0</v>
      </c>
      <c r="P14" s="101">
        <f>IFERROR(COUNTIFS(jour!$A$2:$A$939,$A14,jour!$C$2:$C$939,P$6)/COUNTIF(jour!$A$2:$A$939,$A14),0)</f>
        <v>0</v>
      </c>
      <c r="Q14" s="101">
        <f>IFERROR(COUNTIFS(jour!$A$2:$A$939,$A14,jour!$C$2:$C$939,Q$6)/COUNTIF(jour!$A$2:$A$939,$A14),0)</f>
        <v>0</v>
      </c>
      <c r="R14" s="101">
        <f>IFERROR(COUNTIFS(jour!$A$2:$A$939,$A14,jour!$C$2:$C$939,R$6)/COUNTIF(jour!$A$2:$A$939,$A14),0)</f>
        <v>0</v>
      </c>
      <c r="S14" s="101">
        <f>IFERROR(COUNTIFS(jour!$A$2:$A$939,$A14,jour!$C$2:$C$939,S$6)/COUNTIF(jour!$A$2:$A$939,$A14),0)</f>
        <v>0</v>
      </c>
      <c r="T14" s="101">
        <f>IFERROR(COUNTIFS(jour!$A$2:$A$939,$A14,jour!$C$2:$C$939,T$6)/COUNTIF(jour!$A$2:$A$939,$A14),0)</f>
        <v>0</v>
      </c>
      <c r="U14" s="101">
        <f>IFERROR(COUNTIFS(jour!$A$2:$A$939,$A14,jour!$C$2:$C$939,U$6)/COUNTIF(jour!$A$2:$A$939,$A14),0)</f>
        <v>0</v>
      </c>
      <c r="V14" s="101">
        <f>IFERROR(COUNTIFS(jour!$A$2:$A$939,$A14,jour!$C$2:$C$939,V$6)/COUNTIF(jour!$A$2:$A$939,$A14),0)</f>
        <v>0</v>
      </c>
      <c r="W14" s="101">
        <f>IFERROR(COUNTIFS(jour!$A$2:$A$939,$A14,jour!$C$2:$C$939,W$6)/COUNTIF(jour!$A$2:$A$939,$A14),0)</f>
        <v>0</v>
      </c>
      <c r="X14" s="101">
        <f>IFERROR(COUNTIFS(jour!$A$2:$A$939,$A14,jour!$C$2:$C$939,X$6)/COUNTIF(jour!$A$2:$A$939,$A14),0)</f>
        <v>0</v>
      </c>
      <c r="Y14" s="101">
        <f>IFERROR(COUNTIFS(jour!$A$2:$A$939,$A14,jour!$C$2:$C$939,Y$6)/COUNTIF(jour!$A$2:$A$939,$A14),0)</f>
        <v>0</v>
      </c>
      <c r="Z14" s="99">
        <f>IFERROR(COUNTIFS(jour!$A$2:$A$939,$A14,jour!$C$2:$C$939,Z$6)/COUNTIF(jour!$A$2:$A$939,$A14),0)</f>
        <v>0</v>
      </c>
      <c r="AA14" s="99">
        <f>IFERROR(COUNTIFS(jour!$A$2:$A$939,$A14,jour!$C$2:$C$939,AA$6)/COUNTIF(jour!$A$2:$A$939,$A14),0)</f>
        <v>0</v>
      </c>
      <c r="AB14" s="99">
        <f>IFERROR(COUNTIFS(jour!$A$2:$A$939,$A14,jour!$C$2:$C$939,AB$6)/COUNTIF(jour!$A$2:$A$939,$A14),0)</f>
        <v>0</v>
      </c>
      <c r="AC14" s="99">
        <f>IFERROR(COUNTIFS(jour!$A$2:$A$939,$A14,jour!$C$2:$C$939,AC$6)/COUNTIF(jour!$A$2:$A$939,$A14),0)</f>
        <v>0</v>
      </c>
      <c r="AD14" s="103">
        <f>IFERROR(COUNTIFS(jour!$A$2:$A$939,$A14,jour!$C$2:$C$939,AD$6)/COUNTIF(jour!$A$2:$A$939,$A14),0)</f>
        <v>0</v>
      </c>
      <c r="AE14" s="102">
        <f>IFERROR(COUNTIFS(jour!$A$2:$A$939,$A14,jour!$C$2:$C$939,AE$6)/COUNTIF(jour!$A$2:$A$939,$A14),0)</f>
        <v>0</v>
      </c>
      <c r="AF14" s="104"/>
      <c r="AG14" s="104"/>
    </row>
    <row r="15" spans="1:33" ht="15.75" x14ac:dyDescent="0.25">
      <c r="A15" s="71">
        <f t="shared" si="0"/>
        <v>44236</v>
      </c>
      <c r="B15" s="98">
        <f>IFERROR(COUNTIFS(jour!$A$2:$A$939,$A15,jour!$C$2:$C$939,B$6)/COUNTIF(jour!$A$2:$A$939,$A15),0)</f>
        <v>0</v>
      </c>
      <c r="C15" s="98">
        <f>IFERROR(COUNTIFS(jour!$A$2:$A$939,$A15,jour!$C$2:$C$939,C$6)/COUNTIF(jour!$A$2:$A$939,$A15),0)</f>
        <v>0</v>
      </c>
      <c r="D15" s="98">
        <f>IFERROR(COUNTIFS(jour!$A$2:$A$939,$A15,jour!$C$2:$C$939,D$6)/COUNTIF(jour!$A$2:$A$939,$A15),0)</f>
        <v>0</v>
      </c>
      <c r="E15" s="98">
        <f>IFERROR(COUNTIFS(jour!$A$2:$A$939,$A15,jour!$C$2:$C$939,E$6)/COUNTIF(jour!$A$2:$A$939,$A15),0)</f>
        <v>0</v>
      </c>
      <c r="F15" s="98">
        <f>IFERROR(COUNTIFS(jour!$A$2:$A$939,$A15,jour!$C$2:$C$939,F$6)/COUNTIF(jour!$A$2:$A$939,$A15),0)</f>
        <v>0</v>
      </c>
      <c r="G15" s="98">
        <f>IFERROR(COUNTIFS(jour!$A$2:$A$939,$A15,jour!$C$2:$C$939,G$6)/COUNTIF(jour!$A$2:$A$939,$A15),0)</f>
        <v>0</v>
      </c>
      <c r="H15" s="100">
        <f>IFERROR(COUNTIFS(jour!$A$2:$A$939,$A15,jour!$C$2:$C$939,H$6)/COUNTIF(jour!$A$2:$A$939,$A15),0)</f>
        <v>0</v>
      </c>
      <c r="I15" s="101">
        <f>IFERROR(COUNTIFS(jour!$A$2:$A$939,$A15,jour!$C$2:$C$939,I$6)/COUNTIF(jour!$A$2:$A$939,$A15),0)</f>
        <v>0</v>
      </c>
      <c r="J15" s="101">
        <f>IFERROR(COUNTIFS(jour!$A$2:$A$939,$A15,jour!$C$2:$C$939,J$6)/COUNTIF(jour!$A$2:$A$939,$A15),0)</f>
        <v>0</v>
      </c>
      <c r="K15" s="101">
        <f>IFERROR(COUNTIFS(jour!$A$2:$A$939,$A15,jour!$C$2:$C$939,K$6)/COUNTIF(jour!$A$2:$A$939,$A15),0)</f>
        <v>0</v>
      </c>
      <c r="L15" s="101">
        <f>IFERROR(COUNTIFS(jour!$A$2:$A$939,$A15,jour!$C$2:$C$939,L$6)/COUNTIF(jour!$A$2:$A$939,$A15),0)</f>
        <v>0</v>
      </c>
      <c r="M15" s="101">
        <f>IFERROR(COUNTIFS(jour!$A$2:$A$939,$A15,jour!$C$2:$C$939,M$6)/COUNTIF(jour!$A$2:$A$939,$A15),0)</f>
        <v>0</v>
      </c>
      <c r="N15" s="101">
        <f>IFERROR(COUNTIFS(jour!$A$2:$A$939,$A15,jour!$C$2:$C$939,N$6)/COUNTIF(jour!$A$2:$A$939,$A15),0)</f>
        <v>0</v>
      </c>
      <c r="O15" s="101">
        <f>IFERROR(COUNTIFS(jour!$A$2:$A$939,$A15,jour!$C$2:$C$939,O$6)/COUNTIF(jour!$A$2:$A$939,$A15),0)</f>
        <v>0</v>
      </c>
      <c r="P15" s="101">
        <f>IFERROR(COUNTIFS(jour!$A$2:$A$939,$A15,jour!$C$2:$C$939,P$6)/COUNTIF(jour!$A$2:$A$939,$A15),0)</f>
        <v>0</v>
      </c>
      <c r="Q15" s="101">
        <f>IFERROR(COUNTIFS(jour!$A$2:$A$939,$A15,jour!$C$2:$C$939,Q$6)/COUNTIF(jour!$A$2:$A$939,$A15),0)</f>
        <v>0</v>
      </c>
      <c r="R15" s="101">
        <f>IFERROR(COUNTIFS(jour!$A$2:$A$939,$A15,jour!$C$2:$C$939,R$6)/COUNTIF(jour!$A$2:$A$939,$A15),0)</f>
        <v>0</v>
      </c>
      <c r="S15" s="101">
        <f>IFERROR(COUNTIFS(jour!$A$2:$A$939,$A15,jour!$C$2:$C$939,S$6)/COUNTIF(jour!$A$2:$A$939,$A15),0)</f>
        <v>0</v>
      </c>
      <c r="T15" s="101">
        <f>IFERROR(COUNTIFS(jour!$A$2:$A$939,$A15,jour!$C$2:$C$939,T$6)/COUNTIF(jour!$A$2:$A$939,$A15),0)</f>
        <v>0</v>
      </c>
      <c r="U15" s="101">
        <f>IFERROR(COUNTIFS(jour!$A$2:$A$939,$A15,jour!$C$2:$C$939,U$6)/COUNTIF(jour!$A$2:$A$939,$A15),0)</f>
        <v>0</v>
      </c>
      <c r="V15" s="101">
        <f>IFERROR(COUNTIFS(jour!$A$2:$A$939,$A15,jour!$C$2:$C$939,V$6)/COUNTIF(jour!$A$2:$A$939,$A15),0)</f>
        <v>0</v>
      </c>
      <c r="W15" s="101">
        <f>IFERROR(COUNTIFS(jour!$A$2:$A$939,$A15,jour!$C$2:$C$939,W$6)/COUNTIF(jour!$A$2:$A$939,$A15),0)</f>
        <v>0</v>
      </c>
      <c r="X15" s="101">
        <f>IFERROR(COUNTIFS(jour!$A$2:$A$939,$A15,jour!$C$2:$C$939,X$6)/COUNTIF(jour!$A$2:$A$939,$A15),0)</f>
        <v>0</v>
      </c>
      <c r="Y15" s="101">
        <f>IFERROR(COUNTIFS(jour!$A$2:$A$939,$A15,jour!$C$2:$C$939,Y$6)/COUNTIF(jour!$A$2:$A$939,$A15),0)</f>
        <v>0</v>
      </c>
      <c r="Z15" s="99">
        <f>IFERROR(COUNTIFS(jour!$A$2:$A$939,$A15,jour!$C$2:$C$939,Z$6)/COUNTIF(jour!$A$2:$A$939,$A15),0)</f>
        <v>0</v>
      </c>
      <c r="AA15" s="99">
        <f>IFERROR(COUNTIFS(jour!$A$2:$A$939,$A15,jour!$C$2:$C$939,AA$6)/COUNTIF(jour!$A$2:$A$939,$A15),0)</f>
        <v>0</v>
      </c>
      <c r="AB15" s="99">
        <f>IFERROR(COUNTIFS(jour!$A$2:$A$939,$A15,jour!$C$2:$C$939,AB$6)/COUNTIF(jour!$A$2:$A$939,$A15),0)</f>
        <v>0</v>
      </c>
      <c r="AC15" s="99">
        <f>IFERROR(COUNTIFS(jour!$A$2:$A$939,$A15,jour!$C$2:$C$939,AC$6)/COUNTIF(jour!$A$2:$A$939,$A15),0)</f>
        <v>0</v>
      </c>
      <c r="AD15" s="103">
        <f>IFERROR(COUNTIFS(jour!$A$2:$A$939,$A15,jour!$C$2:$C$939,AD$6)/COUNTIF(jour!$A$2:$A$939,$A15),0)</f>
        <v>0</v>
      </c>
      <c r="AE15" s="102">
        <f>IFERROR(COUNTIFS(jour!$A$2:$A$939,$A15,jour!$C$2:$C$939,AE$6)/COUNTIF(jour!$A$2:$A$939,$A15),0)</f>
        <v>0</v>
      </c>
      <c r="AF15" s="104"/>
      <c r="AG15" s="104"/>
    </row>
    <row r="16" spans="1:33" ht="15.75" x14ac:dyDescent="0.25">
      <c r="A16" s="71">
        <f t="shared" si="0"/>
        <v>44237</v>
      </c>
      <c r="B16" s="98">
        <f>IFERROR(COUNTIFS(jour!$A$2:$A$939,$A16,jour!$C$2:$C$939,B$6)/COUNTIF(jour!$A$2:$A$939,$A16),0)</f>
        <v>0</v>
      </c>
      <c r="C16" s="98">
        <f>IFERROR(COUNTIFS(jour!$A$2:$A$939,$A16,jour!$C$2:$C$939,C$6)/COUNTIF(jour!$A$2:$A$939,$A16),0)</f>
        <v>0</v>
      </c>
      <c r="D16" s="98">
        <f>IFERROR(COUNTIFS(jour!$A$2:$A$939,$A16,jour!$C$2:$C$939,D$6)/COUNTIF(jour!$A$2:$A$939,$A16),0)</f>
        <v>0</v>
      </c>
      <c r="E16" s="98">
        <f>IFERROR(COUNTIFS(jour!$A$2:$A$939,$A16,jour!$C$2:$C$939,E$6)/COUNTIF(jour!$A$2:$A$939,$A16),0)</f>
        <v>0</v>
      </c>
      <c r="F16" s="98">
        <f>IFERROR(COUNTIFS(jour!$A$2:$A$939,$A16,jour!$C$2:$C$939,F$6)/COUNTIF(jour!$A$2:$A$939,$A16),0)</f>
        <v>0</v>
      </c>
      <c r="G16" s="98">
        <f>IFERROR(COUNTIFS(jour!$A$2:$A$939,$A16,jour!$C$2:$C$939,G$6)/COUNTIF(jour!$A$2:$A$939,$A16),0)</f>
        <v>0</v>
      </c>
      <c r="H16" s="100">
        <f>IFERROR(COUNTIFS(jour!$A$2:$A$939,$A16,jour!$C$2:$C$939,H$6)/COUNTIF(jour!$A$2:$A$939,$A16),0)</f>
        <v>0</v>
      </c>
      <c r="I16" s="101">
        <f>IFERROR(COUNTIFS(jour!$A$2:$A$939,$A16,jour!$C$2:$C$939,I$6)/COUNTIF(jour!$A$2:$A$939,$A16),0)</f>
        <v>0</v>
      </c>
      <c r="J16" s="101">
        <f>IFERROR(COUNTIFS(jour!$A$2:$A$939,$A16,jour!$C$2:$C$939,J$6)/COUNTIF(jour!$A$2:$A$939,$A16),0)</f>
        <v>0</v>
      </c>
      <c r="K16" s="101">
        <f>IFERROR(COUNTIFS(jour!$A$2:$A$939,$A16,jour!$C$2:$C$939,K$6)/COUNTIF(jour!$A$2:$A$939,$A16),0)</f>
        <v>0</v>
      </c>
      <c r="L16" s="101">
        <f>IFERROR(COUNTIFS(jour!$A$2:$A$939,$A16,jour!$C$2:$C$939,L$6)/COUNTIF(jour!$A$2:$A$939,$A16),0)</f>
        <v>0</v>
      </c>
      <c r="M16" s="101">
        <f>IFERROR(COUNTIFS(jour!$A$2:$A$939,$A16,jour!$C$2:$C$939,M$6)/COUNTIF(jour!$A$2:$A$939,$A16),0)</f>
        <v>0</v>
      </c>
      <c r="N16" s="101">
        <f>IFERROR(COUNTIFS(jour!$A$2:$A$939,$A16,jour!$C$2:$C$939,N$6)/COUNTIF(jour!$A$2:$A$939,$A16),0)</f>
        <v>0</v>
      </c>
      <c r="O16" s="101">
        <f>IFERROR(COUNTIFS(jour!$A$2:$A$939,$A16,jour!$C$2:$C$939,O$6)/COUNTIF(jour!$A$2:$A$939,$A16),0)</f>
        <v>0</v>
      </c>
      <c r="P16" s="101">
        <f>IFERROR(COUNTIFS(jour!$A$2:$A$939,$A16,jour!$C$2:$C$939,P$6)/COUNTIF(jour!$A$2:$A$939,$A16),0)</f>
        <v>0</v>
      </c>
      <c r="Q16" s="101">
        <f>IFERROR(COUNTIFS(jour!$A$2:$A$939,$A16,jour!$C$2:$C$939,Q$6)/COUNTIF(jour!$A$2:$A$939,$A16),0)</f>
        <v>0</v>
      </c>
      <c r="R16" s="101">
        <f>IFERROR(COUNTIFS(jour!$A$2:$A$939,$A16,jour!$C$2:$C$939,R$6)/COUNTIF(jour!$A$2:$A$939,$A16),0)</f>
        <v>0</v>
      </c>
      <c r="S16" s="101">
        <f>IFERROR(COUNTIFS(jour!$A$2:$A$939,$A16,jour!$C$2:$C$939,S$6)/COUNTIF(jour!$A$2:$A$939,$A16),0)</f>
        <v>0</v>
      </c>
      <c r="T16" s="101">
        <f>IFERROR(COUNTIFS(jour!$A$2:$A$939,$A16,jour!$C$2:$C$939,T$6)/COUNTIF(jour!$A$2:$A$939,$A16),0)</f>
        <v>0</v>
      </c>
      <c r="U16" s="101">
        <f>IFERROR(COUNTIFS(jour!$A$2:$A$939,$A16,jour!$C$2:$C$939,U$6)/COUNTIF(jour!$A$2:$A$939,$A16),0)</f>
        <v>0</v>
      </c>
      <c r="V16" s="101">
        <f>IFERROR(COUNTIFS(jour!$A$2:$A$939,$A16,jour!$C$2:$C$939,V$6)/COUNTIF(jour!$A$2:$A$939,$A16),0)</f>
        <v>0</v>
      </c>
      <c r="W16" s="101">
        <f>IFERROR(COUNTIFS(jour!$A$2:$A$939,$A16,jour!$C$2:$C$939,W$6)/COUNTIF(jour!$A$2:$A$939,$A16),0)</f>
        <v>0</v>
      </c>
      <c r="X16" s="101">
        <f>IFERROR(COUNTIFS(jour!$A$2:$A$939,$A16,jour!$C$2:$C$939,X$6)/COUNTIF(jour!$A$2:$A$939,$A16),0)</f>
        <v>0</v>
      </c>
      <c r="Y16" s="101">
        <f>IFERROR(COUNTIFS(jour!$A$2:$A$939,$A16,jour!$C$2:$C$939,Y$6)/COUNTIF(jour!$A$2:$A$939,$A16),0)</f>
        <v>0</v>
      </c>
      <c r="Z16" s="99">
        <f>IFERROR(COUNTIFS(jour!$A$2:$A$939,$A16,jour!$C$2:$C$939,Z$6)/COUNTIF(jour!$A$2:$A$939,$A16),0)</f>
        <v>0</v>
      </c>
      <c r="AA16" s="99">
        <f>IFERROR(COUNTIFS(jour!$A$2:$A$939,$A16,jour!$C$2:$C$939,AA$6)/COUNTIF(jour!$A$2:$A$939,$A16),0)</f>
        <v>0</v>
      </c>
      <c r="AB16" s="99">
        <f>IFERROR(COUNTIFS(jour!$A$2:$A$939,$A16,jour!$C$2:$C$939,AB$6)/COUNTIF(jour!$A$2:$A$939,$A16),0)</f>
        <v>0</v>
      </c>
      <c r="AC16" s="99">
        <f>IFERROR(COUNTIFS(jour!$A$2:$A$939,$A16,jour!$C$2:$C$939,AC$6)/COUNTIF(jour!$A$2:$A$939,$A16),0)</f>
        <v>0</v>
      </c>
      <c r="AD16" s="103">
        <f>IFERROR(COUNTIFS(jour!$A$2:$A$939,$A16,jour!$C$2:$C$939,AD$6)/COUNTIF(jour!$A$2:$A$939,$A16),0)</f>
        <v>0</v>
      </c>
      <c r="AE16" s="102">
        <f>IFERROR(COUNTIFS(jour!$A$2:$A$939,$A16,jour!$C$2:$C$939,AE$6)/COUNTIF(jour!$A$2:$A$939,$A16),0)</f>
        <v>0</v>
      </c>
      <c r="AF16" s="104"/>
      <c r="AG16" s="104"/>
    </row>
    <row r="17" spans="1:33" ht="15.75" x14ac:dyDescent="0.25">
      <c r="A17" s="71">
        <f t="shared" si="0"/>
        <v>44238</v>
      </c>
      <c r="B17" s="98">
        <f>IFERROR(COUNTIFS(jour!$A$2:$A$939,$A17,jour!$C$2:$C$939,B$6)/COUNTIF(jour!$A$2:$A$939,$A17),0)</f>
        <v>0</v>
      </c>
      <c r="C17" s="98">
        <f>IFERROR(COUNTIFS(jour!$A$2:$A$939,$A17,jour!$C$2:$C$939,C$6)/COUNTIF(jour!$A$2:$A$939,$A17),0)</f>
        <v>0</v>
      </c>
      <c r="D17" s="98">
        <f>IFERROR(COUNTIFS(jour!$A$2:$A$939,$A17,jour!$C$2:$C$939,D$6)/COUNTIF(jour!$A$2:$A$939,$A17),0)</f>
        <v>0</v>
      </c>
      <c r="E17" s="98">
        <f>IFERROR(COUNTIFS(jour!$A$2:$A$939,$A17,jour!$C$2:$C$939,E$6)/COUNTIF(jour!$A$2:$A$939,$A17),0)</f>
        <v>0</v>
      </c>
      <c r="F17" s="98">
        <f>IFERROR(COUNTIFS(jour!$A$2:$A$939,$A17,jour!$C$2:$C$939,F$6)/COUNTIF(jour!$A$2:$A$939,$A17),0)</f>
        <v>0</v>
      </c>
      <c r="G17" s="98">
        <f>IFERROR(COUNTIFS(jour!$A$2:$A$939,$A17,jour!$C$2:$C$939,G$6)/COUNTIF(jour!$A$2:$A$939,$A17),0)</f>
        <v>0</v>
      </c>
      <c r="H17" s="100">
        <f>IFERROR(COUNTIFS(jour!$A$2:$A$939,$A17,jour!$C$2:$C$939,H$6)/COUNTIF(jour!$A$2:$A$939,$A17),0)</f>
        <v>0</v>
      </c>
      <c r="I17" s="101">
        <f>IFERROR(COUNTIFS(jour!$A$2:$A$939,$A17,jour!$C$2:$C$939,I$6)/COUNTIF(jour!$A$2:$A$939,$A17),0)</f>
        <v>0</v>
      </c>
      <c r="J17" s="101">
        <f>IFERROR(COUNTIFS(jour!$A$2:$A$939,$A17,jour!$C$2:$C$939,J$6)/COUNTIF(jour!$A$2:$A$939,$A17),0)</f>
        <v>0</v>
      </c>
      <c r="K17" s="101">
        <f>IFERROR(COUNTIFS(jour!$A$2:$A$939,$A17,jour!$C$2:$C$939,K$6)/COUNTIF(jour!$A$2:$A$939,$A17),0)</f>
        <v>0</v>
      </c>
      <c r="L17" s="101">
        <f>IFERROR(COUNTIFS(jour!$A$2:$A$939,$A17,jour!$C$2:$C$939,L$6)/COUNTIF(jour!$A$2:$A$939,$A17),0)</f>
        <v>0</v>
      </c>
      <c r="M17" s="101">
        <f>IFERROR(COUNTIFS(jour!$A$2:$A$939,$A17,jour!$C$2:$C$939,M$6)/COUNTIF(jour!$A$2:$A$939,$A17),0)</f>
        <v>0</v>
      </c>
      <c r="N17" s="101">
        <f>IFERROR(COUNTIFS(jour!$A$2:$A$939,$A17,jour!$C$2:$C$939,N$6)/COUNTIF(jour!$A$2:$A$939,$A17),0)</f>
        <v>0</v>
      </c>
      <c r="O17" s="101">
        <f>IFERROR(COUNTIFS(jour!$A$2:$A$939,$A17,jour!$C$2:$C$939,O$6)/COUNTIF(jour!$A$2:$A$939,$A17),0)</f>
        <v>0</v>
      </c>
      <c r="P17" s="101">
        <f>IFERROR(COUNTIFS(jour!$A$2:$A$939,$A17,jour!$C$2:$C$939,P$6)/COUNTIF(jour!$A$2:$A$939,$A17),0)</f>
        <v>0</v>
      </c>
      <c r="Q17" s="101">
        <f>IFERROR(COUNTIFS(jour!$A$2:$A$939,$A17,jour!$C$2:$C$939,Q$6)/COUNTIF(jour!$A$2:$A$939,$A17),0)</f>
        <v>0</v>
      </c>
      <c r="R17" s="101">
        <f>IFERROR(COUNTIFS(jour!$A$2:$A$939,$A17,jour!$C$2:$C$939,R$6)/COUNTIF(jour!$A$2:$A$939,$A17),0)</f>
        <v>0</v>
      </c>
      <c r="S17" s="101">
        <f>IFERROR(COUNTIFS(jour!$A$2:$A$939,$A17,jour!$C$2:$C$939,S$6)/COUNTIF(jour!$A$2:$A$939,$A17),0)</f>
        <v>0</v>
      </c>
      <c r="T17" s="101">
        <f>IFERROR(COUNTIFS(jour!$A$2:$A$939,$A17,jour!$C$2:$C$939,T$6)/COUNTIF(jour!$A$2:$A$939,$A17),0)</f>
        <v>0</v>
      </c>
      <c r="U17" s="101">
        <f>IFERROR(COUNTIFS(jour!$A$2:$A$939,$A17,jour!$C$2:$C$939,U$6)/COUNTIF(jour!$A$2:$A$939,$A17),0)</f>
        <v>0</v>
      </c>
      <c r="V17" s="101">
        <f>IFERROR(COUNTIFS(jour!$A$2:$A$939,$A17,jour!$C$2:$C$939,V$6)/COUNTIF(jour!$A$2:$A$939,$A17),0)</f>
        <v>0</v>
      </c>
      <c r="W17" s="101">
        <f>IFERROR(COUNTIFS(jour!$A$2:$A$939,$A17,jour!$C$2:$C$939,W$6)/COUNTIF(jour!$A$2:$A$939,$A17),0)</f>
        <v>0</v>
      </c>
      <c r="X17" s="101">
        <f>IFERROR(COUNTIFS(jour!$A$2:$A$939,$A17,jour!$C$2:$C$939,X$6)/COUNTIF(jour!$A$2:$A$939,$A17),0)</f>
        <v>0</v>
      </c>
      <c r="Y17" s="101">
        <f>IFERROR(COUNTIFS(jour!$A$2:$A$939,$A17,jour!$C$2:$C$939,Y$6)/COUNTIF(jour!$A$2:$A$939,$A17),0)</f>
        <v>0</v>
      </c>
      <c r="Z17" s="99">
        <f>IFERROR(COUNTIFS(jour!$A$2:$A$939,$A17,jour!$C$2:$C$939,Z$6)/COUNTIF(jour!$A$2:$A$939,$A17),0)</f>
        <v>0</v>
      </c>
      <c r="AA17" s="99">
        <f>IFERROR(COUNTIFS(jour!$A$2:$A$939,$A17,jour!$C$2:$C$939,AA$6)/COUNTIF(jour!$A$2:$A$939,$A17),0)</f>
        <v>0</v>
      </c>
      <c r="AB17" s="99">
        <f>IFERROR(COUNTIFS(jour!$A$2:$A$939,$A17,jour!$C$2:$C$939,AB$6)/COUNTIF(jour!$A$2:$A$939,$A17),0)</f>
        <v>0</v>
      </c>
      <c r="AC17" s="99">
        <f>IFERROR(COUNTIFS(jour!$A$2:$A$939,$A17,jour!$C$2:$C$939,AC$6)/COUNTIF(jour!$A$2:$A$939,$A17),0)</f>
        <v>0</v>
      </c>
      <c r="AD17" s="103">
        <f>IFERROR(COUNTIFS(jour!$A$2:$A$939,$A17,jour!$C$2:$C$939,AD$6)/COUNTIF(jour!$A$2:$A$939,$A17),0)</f>
        <v>0</v>
      </c>
      <c r="AE17" s="102">
        <f>IFERROR(COUNTIFS(jour!$A$2:$A$939,$A17,jour!$C$2:$C$939,AE$6)/COUNTIF(jour!$A$2:$A$939,$A17),0)</f>
        <v>0</v>
      </c>
      <c r="AF17" s="104"/>
      <c r="AG17" s="104"/>
    </row>
    <row r="18" spans="1:33" ht="15.75" x14ac:dyDescent="0.25">
      <c r="A18" s="71">
        <f t="shared" si="0"/>
        <v>44239</v>
      </c>
      <c r="B18" s="98">
        <f>IFERROR(COUNTIFS(jour!$A$2:$A$939,$A18,jour!$C$2:$C$939,B$6)/COUNTIF(jour!$A$2:$A$939,$A18),0)</f>
        <v>0</v>
      </c>
      <c r="C18" s="98">
        <f>IFERROR(COUNTIFS(jour!$A$2:$A$939,$A18,jour!$C$2:$C$939,C$6)/COUNTIF(jour!$A$2:$A$939,$A18),0)</f>
        <v>0</v>
      </c>
      <c r="D18" s="98">
        <f>IFERROR(COUNTIFS(jour!$A$2:$A$939,$A18,jour!$C$2:$C$939,D$6)/COUNTIF(jour!$A$2:$A$939,$A18),0)</f>
        <v>0</v>
      </c>
      <c r="E18" s="98">
        <f>IFERROR(COUNTIFS(jour!$A$2:$A$939,$A18,jour!$C$2:$C$939,E$6)/COUNTIF(jour!$A$2:$A$939,$A18),0)</f>
        <v>0</v>
      </c>
      <c r="F18" s="98">
        <f>IFERROR(COUNTIFS(jour!$A$2:$A$939,$A18,jour!$C$2:$C$939,F$6)/COUNTIF(jour!$A$2:$A$939,$A18),0)</f>
        <v>0</v>
      </c>
      <c r="G18" s="98">
        <f>IFERROR(COUNTIFS(jour!$A$2:$A$939,$A18,jour!$C$2:$C$939,G$6)/COUNTIF(jour!$A$2:$A$939,$A18),0)</f>
        <v>0</v>
      </c>
      <c r="H18" s="100">
        <f>IFERROR(COUNTIFS(jour!$A$2:$A$939,$A18,jour!$C$2:$C$939,H$6)/COUNTIF(jour!$A$2:$A$939,$A18),0)</f>
        <v>0</v>
      </c>
      <c r="I18" s="101">
        <f>IFERROR(COUNTIFS(jour!$A$2:$A$939,$A18,jour!$C$2:$C$939,I$6)/COUNTIF(jour!$A$2:$A$939,$A18),0)</f>
        <v>0</v>
      </c>
      <c r="J18" s="101">
        <f>IFERROR(COUNTIFS(jour!$A$2:$A$939,$A18,jour!$C$2:$C$939,J$6)/COUNTIF(jour!$A$2:$A$939,$A18),0)</f>
        <v>0</v>
      </c>
      <c r="K18" s="101">
        <f>IFERROR(COUNTIFS(jour!$A$2:$A$939,$A18,jour!$C$2:$C$939,K$6)/COUNTIF(jour!$A$2:$A$939,$A18),0)</f>
        <v>0</v>
      </c>
      <c r="L18" s="101">
        <f>IFERROR(COUNTIFS(jour!$A$2:$A$939,$A18,jour!$C$2:$C$939,L$6)/COUNTIF(jour!$A$2:$A$939,$A18),0)</f>
        <v>0</v>
      </c>
      <c r="M18" s="101">
        <f>IFERROR(COUNTIFS(jour!$A$2:$A$939,$A18,jour!$C$2:$C$939,M$6)/COUNTIF(jour!$A$2:$A$939,$A18),0)</f>
        <v>0</v>
      </c>
      <c r="N18" s="101">
        <f>IFERROR(COUNTIFS(jour!$A$2:$A$939,$A18,jour!$C$2:$C$939,N$6)/COUNTIF(jour!$A$2:$A$939,$A18),0)</f>
        <v>0</v>
      </c>
      <c r="O18" s="101">
        <f>IFERROR(COUNTIFS(jour!$A$2:$A$939,$A18,jour!$C$2:$C$939,O$6)/COUNTIF(jour!$A$2:$A$939,$A18),0)</f>
        <v>0</v>
      </c>
      <c r="P18" s="101">
        <f>IFERROR(COUNTIFS(jour!$A$2:$A$939,$A18,jour!$C$2:$C$939,P$6)/COUNTIF(jour!$A$2:$A$939,$A18),0)</f>
        <v>0</v>
      </c>
      <c r="Q18" s="101">
        <f>IFERROR(COUNTIFS(jour!$A$2:$A$939,$A18,jour!$C$2:$C$939,Q$6)/COUNTIF(jour!$A$2:$A$939,$A18),0)</f>
        <v>0</v>
      </c>
      <c r="R18" s="101">
        <f>IFERROR(COUNTIFS(jour!$A$2:$A$939,$A18,jour!$C$2:$C$939,R$6)/COUNTIF(jour!$A$2:$A$939,$A18),0)</f>
        <v>0</v>
      </c>
      <c r="S18" s="101">
        <f>IFERROR(COUNTIFS(jour!$A$2:$A$939,$A18,jour!$C$2:$C$939,S$6)/COUNTIF(jour!$A$2:$A$939,$A18),0)</f>
        <v>0</v>
      </c>
      <c r="T18" s="101">
        <f>IFERROR(COUNTIFS(jour!$A$2:$A$939,$A18,jour!$C$2:$C$939,T$6)/COUNTIF(jour!$A$2:$A$939,$A18),0)</f>
        <v>0</v>
      </c>
      <c r="U18" s="101">
        <f>IFERROR(COUNTIFS(jour!$A$2:$A$939,$A18,jour!$C$2:$C$939,U$6)/COUNTIF(jour!$A$2:$A$939,$A18),0)</f>
        <v>0</v>
      </c>
      <c r="V18" s="101">
        <f>IFERROR(COUNTIFS(jour!$A$2:$A$939,$A18,jour!$C$2:$C$939,V$6)/COUNTIF(jour!$A$2:$A$939,$A18),0)</f>
        <v>0</v>
      </c>
      <c r="W18" s="101">
        <f>IFERROR(COUNTIFS(jour!$A$2:$A$939,$A18,jour!$C$2:$C$939,W$6)/COUNTIF(jour!$A$2:$A$939,$A18),0)</f>
        <v>0</v>
      </c>
      <c r="X18" s="101">
        <f>IFERROR(COUNTIFS(jour!$A$2:$A$939,$A18,jour!$C$2:$C$939,X$6)/COUNTIF(jour!$A$2:$A$939,$A18),0)</f>
        <v>0</v>
      </c>
      <c r="Y18" s="101">
        <f>IFERROR(COUNTIFS(jour!$A$2:$A$939,$A18,jour!$C$2:$C$939,Y$6)/COUNTIF(jour!$A$2:$A$939,$A18),0)</f>
        <v>0</v>
      </c>
      <c r="Z18" s="99">
        <f>IFERROR(COUNTIFS(jour!$A$2:$A$939,$A18,jour!$C$2:$C$939,Z$6)/COUNTIF(jour!$A$2:$A$939,$A18),0)</f>
        <v>0</v>
      </c>
      <c r="AA18" s="99">
        <f>IFERROR(COUNTIFS(jour!$A$2:$A$939,$A18,jour!$C$2:$C$939,AA$6)/COUNTIF(jour!$A$2:$A$939,$A18),0)</f>
        <v>0</v>
      </c>
      <c r="AB18" s="99">
        <f>IFERROR(COUNTIFS(jour!$A$2:$A$939,$A18,jour!$C$2:$C$939,AB$6)/COUNTIF(jour!$A$2:$A$939,$A18),0)</f>
        <v>0</v>
      </c>
      <c r="AC18" s="99">
        <f>IFERROR(COUNTIFS(jour!$A$2:$A$939,$A18,jour!$C$2:$C$939,AC$6)/COUNTIF(jour!$A$2:$A$939,$A18),0)</f>
        <v>0</v>
      </c>
      <c r="AD18" s="103">
        <f>IFERROR(COUNTIFS(jour!$A$2:$A$939,$A18,jour!$C$2:$C$939,AD$6)/COUNTIF(jour!$A$2:$A$939,$A18),0)</f>
        <v>0</v>
      </c>
      <c r="AE18" s="102">
        <f>IFERROR(COUNTIFS(jour!$A$2:$A$939,$A18,jour!$C$2:$C$939,AE$6)/COUNTIF(jour!$A$2:$A$939,$A18),0)</f>
        <v>0</v>
      </c>
      <c r="AF18" s="104"/>
      <c r="AG18" s="104"/>
    </row>
    <row r="19" spans="1:33" ht="15.75" x14ac:dyDescent="0.25">
      <c r="A19" s="71">
        <f t="shared" si="0"/>
        <v>44240</v>
      </c>
      <c r="B19" s="98">
        <f>IFERROR(COUNTIFS(jour!$A$2:$A$939,$A19,jour!$C$2:$C$939,B$6)/COUNTIF(jour!$A$2:$A$939,$A19),0)</f>
        <v>0</v>
      </c>
      <c r="C19" s="98">
        <f>IFERROR(COUNTIFS(jour!$A$2:$A$939,$A19,jour!$C$2:$C$939,C$6)/COUNTIF(jour!$A$2:$A$939,$A19),0)</f>
        <v>0</v>
      </c>
      <c r="D19" s="98">
        <f>IFERROR(COUNTIFS(jour!$A$2:$A$939,$A19,jour!$C$2:$C$939,D$6)/COUNTIF(jour!$A$2:$A$939,$A19),0)</f>
        <v>0</v>
      </c>
      <c r="E19" s="98">
        <f>IFERROR(COUNTIFS(jour!$A$2:$A$939,$A19,jour!$C$2:$C$939,E$6)/COUNTIF(jour!$A$2:$A$939,$A19),0)</f>
        <v>0</v>
      </c>
      <c r="F19" s="98">
        <f>IFERROR(COUNTIFS(jour!$A$2:$A$939,$A19,jour!$C$2:$C$939,F$6)/COUNTIF(jour!$A$2:$A$939,$A19),0)</f>
        <v>0</v>
      </c>
      <c r="G19" s="98">
        <f>IFERROR(COUNTIFS(jour!$A$2:$A$939,$A19,jour!$C$2:$C$939,G$6)/COUNTIF(jour!$A$2:$A$939,$A19),0)</f>
        <v>0</v>
      </c>
      <c r="H19" s="100">
        <f>IFERROR(COUNTIFS(jour!$A$2:$A$939,$A19,jour!$C$2:$C$939,H$6)/COUNTIF(jour!$A$2:$A$939,$A19),0)</f>
        <v>0</v>
      </c>
      <c r="I19" s="101">
        <f>IFERROR(COUNTIFS(jour!$A$2:$A$939,$A19,jour!$C$2:$C$939,I$6)/COUNTIF(jour!$A$2:$A$939,$A19),0)</f>
        <v>0</v>
      </c>
      <c r="J19" s="101">
        <f>IFERROR(COUNTIFS(jour!$A$2:$A$939,$A19,jour!$C$2:$C$939,J$6)/COUNTIF(jour!$A$2:$A$939,$A19),0)</f>
        <v>0</v>
      </c>
      <c r="K19" s="101">
        <f>IFERROR(COUNTIFS(jour!$A$2:$A$939,$A19,jour!$C$2:$C$939,K$6)/COUNTIF(jour!$A$2:$A$939,$A19),0)</f>
        <v>0</v>
      </c>
      <c r="L19" s="101">
        <f>IFERROR(COUNTIFS(jour!$A$2:$A$939,$A19,jour!$C$2:$C$939,L$6)/COUNTIF(jour!$A$2:$A$939,$A19),0)</f>
        <v>0</v>
      </c>
      <c r="M19" s="101">
        <f>IFERROR(COUNTIFS(jour!$A$2:$A$939,$A19,jour!$C$2:$C$939,M$6)/COUNTIF(jour!$A$2:$A$939,$A19),0)</f>
        <v>0</v>
      </c>
      <c r="N19" s="101">
        <f>IFERROR(COUNTIFS(jour!$A$2:$A$939,$A19,jour!$C$2:$C$939,N$6)/COUNTIF(jour!$A$2:$A$939,$A19),0)</f>
        <v>0</v>
      </c>
      <c r="O19" s="101">
        <f>IFERROR(COUNTIFS(jour!$A$2:$A$939,$A19,jour!$C$2:$C$939,O$6)/COUNTIF(jour!$A$2:$A$939,$A19),0)</f>
        <v>0</v>
      </c>
      <c r="P19" s="101">
        <f>IFERROR(COUNTIFS(jour!$A$2:$A$939,$A19,jour!$C$2:$C$939,P$6)/COUNTIF(jour!$A$2:$A$939,$A19),0)</f>
        <v>0</v>
      </c>
      <c r="Q19" s="101">
        <f>IFERROR(COUNTIFS(jour!$A$2:$A$939,$A19,jour!$C$2:$C$939,Q$6)/COUNTIF(jour!$A$2:$A$939,$A19),0)</f>
        <v>0</v>
      </c>
      <c r="R19" s="101">
        <f>IFERROR(COUNTIFS(jour!$A$2:$A$939,$A19,jour!$C$2:$C$939,R$6)/COUNTIF(jour!$A$2:$A$939,$A19),0)</f>
        <v>0</v>
      </c>
      <c r="S19" s="101">
        <f>IFERROR(COUNTIFS(jour!$A$2:$A$939,$A19,jour!$C$2:$C$939,S$6)/COUNTIF(jour!$A$2:$A$939,$A19),0)</f>
        <v>0</v>
      </c>
      <c r="T19" s="101">
        <f>IFERROR(COUNTIFS(jour!$A$2:$A$939,$A19,jour!$C$2:$C$939,T$6)/COUNTIF(jour!$A$2:$A$939,$A19),0)</f>
        <v>0</v>
      </c>
      <c r="U19" s="101">
        <f>IFERROR(COUNTIFS(jour!$A$2:$A$939,$A19,jour!$C$2:$C$939,U$6)/COUNTIF(jour!$A$2:$A$939,$A19),0)</f>
        <v>0</v>
      </c>
      <c r="V19" s="101">
        <f>IFERROR(COUNTIFS(jour!$A$2:$A$939,$A19,jour!$C$2:$C$939,V$6)/COUNTIF(jour!$A$2:$A$939,$A19),0)</f>
        <v>0</v>
      </c>
      <c r="W19" s="101">
        <f>IFERROR(COUNTIFS(jour!$A$2:$A$939,$A19,jour!$C$2:$C$939,W$6)/COUNTIF(jour!$A$2:$A$939,$A19),0)</f>
        <v>0</v>
      </c>
      <c r="X19" s="101">
        <f>IFERROR(COUNTIFS(jour!$A$2:$A$939,$A19,jour!$C$2:$C$939,X$6)/COUNTIF(jour!$A$2:$A$939,$A19),0)</f>
        <v>0</v>
      </c>
      <c r="Y19" s="101">
        <f>IFERROR(COUNTIFS(jour!$A$2:$A$939,$A19,jour!$C$2:$C$939,Y$6)/COUNTIF(jour!$A$2:$A$939,$A19),0)</f>
        <v>0</v>
      </c>
      <c r="Z19" s="99">
        <f>IFERROR(COUNTIFS(jour!$A$2:$A$939,$A19,jour!$C$2:$C$939,Z$6)/COUNTIF(jour!$A$2:$A$939,$A19),0)</f>
        <v>0</v>
      </c>
      <c r="AA19" s="99">
        <f>IFERROR(COUNTIFS(jour!$A$2:$A$939,$A19,jour!$C$2:$C$939,AA$6)/COUNTIF(jour!$A$2:$A$939,$A19),0)</f>
        <v>0</v>
      </c>
      <c r="AB19" s="99">
        <f>IFERROR(COUNTIFS(jour!$A$2:$A$939,$A19,jour!$C$2:$C$939,AB$6)/COUNTIF(jour!$A$2:$A$939,$A19),0)</f>
        <v>0</v>
      </c>
      <c r="AC19" s="99">
        <f>IFERROR(COUNTIFS(jour!$A$2:$A$939,$A19,jour!$C$2:$C$939,AC$6)/COUNTIF(jour!$A$2:$A$939,$A19),0)</f>
        <v>0</v>
      </c>
      <c r="AD19" s="103">
        <f>IFERROR(COUNTIFS(jour!$A$2:$A$939,$A19,jour!$C$2:$C$939,AD$6)/COUNTIF(jour!$A$2:$A$939,$A19),0)</f>
        <v>0</v>
      </c>
      <c r="AE19" s="102">
        <f>IFERROR(COUNTIFS(jour!$A$2:$A$939,$A19,jour!$C$2:$C$939,AE$6)/COUNTIF(jour!$A$2:$A$939,$A19),0)</f>
        <v>0</v>
      </c>
      <c r="AF19" s="104"/>
      <c r="AG19" s="104"/>
    </row>
    <row r="20" spans="1:33" ht="15.75" x14ac:dyDescent="0.25">
      <c r="A20" s="71">
        <f t="shared" si="0"/>
        <v>44241</v>
      </c>
      <c r="B20" s="98">
        <f>IFERROR(COUNTIFS(jour!$A$2:$A$939,$A20,jour!$C$2:$C$939,B$6)/COUNTIF(jour!$A$2:$A$939,$A20),0)</f>
        <v>0</v>
      </c>
      <c r="C20" s="98">
        <f>IFERROR(COUNTIFS(jour!$A$2:$A$939,$A20,jour!$C$2:$C$939,C$6)/COUNTIF(jour!$A$2:$A$939,$A20),0)</f>
        <v>0</v>
      </c>
      <c r="D20" s="98">
        <f>IFERROR(COUNTIFS(jour!$A$2:$A$939,$A20,jour!$C$2:$C$939,D$6)/COUNTIF(jour!$A$2:$A$939,$A20),0)</f>
        <v>0</v>
      </c>
      <c r="E20" s="98">
        <f>IFERROR(COUNTIFS(jour!$A$2:$A$939,$A20,jour!$C$2:$C$939,E$6)/COUNTIF(jour!$A$2:$A$939,$A20),0)</f>
        <v>0</v>
      </c>
      <c r="F20" s="98">
        <f>IFERROR(COUNTIFS(jour!$A$2:$A$939,$A20,jour!$C$2:$C$939,F$6)/COUNTIF(jour!$A$2:$A$939,$A20),0)</f>
        <v>0</v>
      </c>
      <c r="G20" s="98">
        <f>IFERROR(COUNTIFS(jour!$A$2:$A$939,$A20,jour!$C$2:$C$939,G$6)/COUNTIF(jour!$A$2:$A$939,$A20),0)</f>
        <v>0</v>
      </c>
      <c r="H20" s="100">
        <f>IFERROR(COUNTIFS(jour!$A$2:$A$939,$A20,jour!$C$2:$C$939,H$6)/COUNTIF(jour!$A$2:$A$939,$A20),0)</f>
        <v>0</v>
      </c>
      <c r="I20" s="101">
        <f>IFERROR(COUNTIFS(jour!$A$2:$A$939,$A20,jour!$C$2:$C$939,I$6)/COUNTIF(jour!$A$2:$A$939,$A20),0)</f>
        <v>0</v>
      </c>
      <c r="J20" s="101">
        <f>IFERROR(COUNTIFS(jour!$A$2:$A$939,$A20,jour!$C$2:$C$939,J$6)/COUNTIF(jour!$A$2:$A$939,$A20),0)</f>
        <v>0</v>
      </c>
      <c r="K20" s="101">
        <f>IFERROR(COUNTIFS(jour!$A$2:$A$939,$A20,jour!$C$2:$C$939,K$6)/COUNTIF(jour!$A$2:$A$939,$A20),0)</f>
        <v>0</v>
      </c>
      <c r="L20" s="101">
        <f>IFERROR(COUNTIFS(jour!$A$2:$A$939,$A20,jour!$C$2:$C$939,L$6)/COUNTIF(jour!$A$2:$A$939,$A20),0)</f>
        <v>0</v>
      </c>
      <c r="M20" s="101">
        <f>IFERROR(COUNTIFS(jour!$A$2:$A$939,$A20,jour!$C$2:$C$939,M$6)/COUNTIF(jour!$A$2:$A$939,$A20),0)</f>
        <v>0</v>
      </c>
      <c r="N20" s="101">
        <f>IFERROR(COUNTIFS(jour!$A$2:$A$939,$A20,jour!$C$2:$C$939,N$6)/COUNTIF(jour!$A$2:$A$939,$A20),0)</f>
        <v>0</v>
      </c>
      <c r="O20" s="101">
        <f>IFERROR(COUNTIFS(jour!$A$2:$A$939,$A20,jour!$C$2:$C$939,O$6)/COUNTIF(jour!$A$2:$A$939,$A20),0)</f>
        <v>0</v>
      </c>
      <c r="P20" s="101">
        <f>IFERROR(COUNTIFS(jour!$A$2:$A$939,$A20,jour!$C$2:$C$939,P$6)/COUNTIF(jour!$A$2:$A$939,$A20),0)</f>
        <v>0</v>
      </c>
      <c r="Q20" s="101">
        <f>IFERROR(COUNTIFS(jour!$A$2:$A$939,$A20,jour!$C$2:$C$939,Q$6)/COUNTIF(jour!$A$2:$A$939,$A20),0)</f>
        <v>0</v>
      </c>
      <c r="R20" s="101">
        <f>IFERROR(COUNTIFS(jour!$A$2:$A$939,$A20,jour!$C$2:$C$939,R$6)/COUNTIF(jour!$A$2:$A$939,$A20),0)</f>
        <v>0</v>
      </c>
      <c r="S20" s="101">
        <f>IFERROR(COUNTIFS(jour!$A$2:$A$939,$A20,jour!$C$2:$C$939,S$6)/COUNTIF(jour!$A$2:$A$939,$A20),0)</f>
        <v>0</v>
      </c>
      <c r="T20" s="101">
        <f>IFERROR(COUNTIFS(jour!$A$2:$A$939,$A20,jour!$C$2:$C$939,T$6)/COUNTIF(jour!$A$2:$A$939,$A20),0)</f>
        <v>0</v>
      </c>
      <c r="U20" s="101">
        <f>IFERROR(COUNTIFS(jour!$A$2:$A$939,$A20,jour!$C$2:$C$939,U$6)/COUNTIF(jour!$A$2:$A$939,$A20),0)</f>
        <v>0</v>
      </c>
      <c r="V20" s="101">
        <f>IFERROR(COUNTIFS(jour!$A$2:$A$939,$A20,jour!$C$2:$C$939,V$6)/COUNTIF(jour!$A$2:$A$939,$A20),0)</f>
        <v>0</v>
      </c>
      <c r="W20" s="101">
        <f>IFERROR(COUNTIFS(jour!$A$2:$A$939,$A20,jour!$C$2:$C$939,W$6)/COUNTIF(jour!$A$2:$A$939,$A20),0)</f>
        <v>0</v>
      </c>
      <c r="X20" s="101">
        <f>IFERROR(COUNTIFS(jour!$A$2:$A$939,$A20,jour!$C$2:$C$939,X$6)/COUNTIF(jour!$A$2:$A$939,$A20),0)</f>
        <v>0</v>
      </c>
      <c r="Y20" s="101">
        <f>IFERROR(COUNTIFS(jour!$A$2:$A$939,$A20,jour!$C$2:$C$939,Y$6)/COUNTIF(jour!$A$2:$A$939,$A20),0)</f>
        <v>0</v>
      </c>
      <c r="Z20" s="99">
        <f>IFERROR(COUNTIFS(jour!$A$2:$A$939,$A20,jour!$C$2:$C$939,Z$6)/COUNTIF(jour!$A$2:$A$939,$A20),0)</f>
        <v>0</v>
      </c>
      <c r="AA20" s="99">
        <f>IFERROR(COUNTIFS(jour!$A$2:$A$939,$A20,jour!$C$2:$C$939,AA$6)/COUNTIF(jour!$A$2:$A$939,$A20),0)</f>
        <v>0</v>
      </c>
      <c r="AB20" s="99">
        <f>IFERROR(COUNTIFS(jour!$A$2:$A$939,$A20,jour!$C$2:$C$939,AB$6)/COUNTIF(jour!$A$2:$A$939,$A20),0)</f>
        <v>0</v>
      </c>
      <c r="AC20" s="99">
        <f>IFERROR(COUNTIFS(jour!$A$2:$A$939,$A20,jour!$C$2:$C$939,AC$6)/COUNTIF(jour!$A$2:$A$939,$A20),0)</f>
        <v>0</v>
      </c>
      <c r="AD20" s="103">
        <f>IFERROR(COUNTIFS(jour!$A$2:$A$939,$A20,jour!$C$2:$C$939,AD$6)/COUNTIF(jour!$A$2:$A$939,$A20),0)</f>
        <v>0</v>
      </c>
      <c r="AE20" s="102">
        <f>IFERROR(COUNTIFS(jour!$A$2:$A$939,$A20,jour!$C$2:$C$939,AE$6)/COUNTIF(jour!$A$2:$A$939,$A20),0)</f>
        <v>0</v>
      </c>
      <c r="AF20" s="104"/>
      <c r="AG20" s="104"/>
    </row>
    <row r="21" spans="1:33" ht="15.75" x14ac:dyDescent="0.25">
      <c r="A21" s="71">
        <f t="shared" si="0"/>
        <v>44242</v>
      </c>
      <c r="B21" s="98">
        <f>IFERROR(COUNTIFS(jour!$A$2:$A$939,$A21,jour!$C$2:$C$939,B$6)/COUNTIF(jour!$A$2:$A$939,$A21),0)</f>
        <v>0</v>
      </c>
      <c r="C21" s="98">
        <f>IFERROR(COUNTIFS(jour!$A$2:$A$939,$A21,jour!$C$2:$C$939,C$6)/COUNTIF(jour!$A$2:$A$939,$A21),0)</f>
        <v>0</v>
      </c>
      <c r="D21" s="98">
        <f>IFERROR(COUNTIFS(jour!$A$2:$A$939,$A21,jour!$C$2:$C$939,D$6)/COUNTIF(jour!$A$2:$A$939,$A21),0)</f>
        <v>0</v>
      </c>
      <c r="E21" s="98">
        <f>IFERROR(COUNTIFS(jour!$A$2:$A$939,$A21,jour!$C$2:$C$939,E$6)/COUNTIF(jour!$A$2:$A$939,$A21),0)</f>
        <v>0</v>
      </c>
      <c r="F21" s="98">
        <f>IFERROR(COUNTIFS(jour!$A$2:$A$939,$A21,jour!$C$2:$C$939,F$6)/COUNTIF(jour!$A$2:$A$939,$A21),0)</f>
        <v>0</v>
      </c>
      <c r="G21" s="98">
        <f>IFERROR(COUNTIFS(jour!$A$2:$A$939,$A21,jour!$C$2:$C$939,G$6)/COUNTIF(jour!$A$2:$A$939,$A21),0)</f>
        <v>0</v>
      </c>
      <c r="H21" s="100">
        <f>IFERROR(COUNTIFS(jour!$A$2:$A$939,$A21,jour!$C$2:$C$939,H$6)/COUNTIF(jour!$A$2:$A$939,$A21),0)</f>
        <v>0</v>
      </c>
      <c r="I21" s="101">
        <f>IFERROR(COUNTIFS(jour!$A$2:$A$939,$A21,jour!$C$2:$C$939,I$6)/COUNTIF(jour!$A$2:$A$939,$A21),0)</f>
        <v>0</v>
      </c>
      <c r="J21" s="101">
        <f>IFERROR(COUNTIFS(jour!$A$2:$A$939,$A21,jour!$C$2:$C$939,J$6)/COUNTIF(jour!$A$2:$A$939,$A21),0)</f>
        <v>0</v>
      </c>
      <c r="K21" s="101">
        <f>IFERROR(COUNTIFS(jour!$A$2:$A$939,$A21,jour!$C$2:$C$939,K$6)/COUNTIF(jour!$A$2:$A$939,$A21),0)</f>
        <v>0</v>
      </c>
      <c r="L21" s="101">
        <f>IFERROR(COUNTIFS(jour!$A$2:$A$939,$A21,jour!$C$2:$C$939,L$6)/COUNTIF(jour!$A$2:$A$939,$A21),0)</f>
        <v>0</v>
      </c>
      <c r="M21" s="101">
        <f>IFERROR(COUNTIFS(jour!$A$2:$A$939,$A21,jour!$C$2:$C$939,M$6)/COUNTIF(jour!$A$2:$A$939,$A21),0)</f>
        <v>0</v>
      </c>
      <c r="N21" s="101">
        <f>IFERROR(COUNTIFS(jour!$A$2:$A$939,$A21,jour!$C$2:$C$939,N$6)/COUNTIF(jour!$A$2:$A$939,$A21),0)</f>
        <v>0</v>
      </c>
      <c r="O21" s="101">
        <f>IFERROR(COUNTIFS(jour!$A$2:$A$939,$A21,jour!$C$2:$C$939,O$6)/COUNTIF(jour!$A$2:$A$939,$A21),0)</f>
        <v>0</v>
      </c>
      <c r="P21" s="101">
        <f>IFERROR(COUNTIFS(jour!$A$2:$A$939,$A21,jour!$C$2:$C$939,P$6)/COUNTIF(jour!$A$2:$A$939,$A21),0)</f>
        <v>0</v>
      </c>
      <c r="Q21" s="101">
        <f>IFERROR(COUNTIFS(jour!$A$2:$A$939,$A21,jour!$C$2:$C$939,Q$6)/COUNTIF(jour!$A$2:$A$939,$A21),0)</f>
        <v>0</v>
      </c>
      <c r="R21" s="101">
        <f>IFERROR(COUNTIFS(jour!$A$2:$A$939,$A21,jour!$C$2:$C$939,R$6)/COUNTIF(jour!$A$2:$A$939,$A21),0)</f>
        <v>0</v>
      </c>
      <c r="S21" s="101">
        <f>IFERROR(COUNTIFS(jour!$A$2:$A$939,$A21,jour!$C$2:$C$939,S$6)/COUNTIF(jour!$A$2:$A$939,$A21),0)</f>
        <v>0</v>
      </c>
      <c r="T21" s="101">
        <f>IFERROR(COUNTIFS(jour!$A$2:$A$939,$A21,jour!$C$2:$C$939,T$6)/COUNTIF(jour!$A$2:$A$939,$A21),0)</f>
        <v>0</v>
      </c>
      <c r="U21" s="101">
        <f>IFERROR(COUNTIFS(jour!$A$2:$A$939,$A21,jour!$C$2:$C$939,U$6)/COUNTIF(jour!$A$2:$A$939,$A21),0)</f>
        <v>0</v>
      </c>
      <c r="V21" s="101">
        <f>IFERROR(COUNTIFS(jour!$A$2:$A$939,$A21,jour!$C$2:$C$939,V$6)/COUNTIF(jour!$A$2:$A$939,$A21),0)</f>
        <v>0</v>
      </c>
      <c r="W21" s="101">
        <f>IFERROR(COUNTIFS(jour!$A$2:$A$939,$A21,jour!$C$2:$C$939,W$6)/COUNTIF(jour!$A$2:$A$939,$A21),0)</f>
        <v>0</v>
      </c>
      <c r="X21" s="101">
        <f>IFERROR(COUNTIFS(jour!$A$2:$A$939,$A21,jour!$C$2:$C$939,X$6)/COUNTIF(jour!$A$2:$A$939,$A21),0)</f>
        <v>0</v>
      </c>
      <c r="Y21" s="101">
        <f>IFERROR(COUNTIFS(jour!$A$2:$A$939,$A21,jour!$C$2:$C$939,Y$6)/COUNTIF(jour!$A$2:$A$939,$A21),0)</f>
        <v>0</v>
      </c>
      <c r="Z21" s="99">
        <f>IFERROR(COUNTIFS(jour!$A$2:$A$939,$A21,jour!$C$2:$C$939,Z$6)/COUNTIF(jour!$A$2:$A$939,$A21),0)</f>
        <v>0</v>
      </c>
      <c r="AA21" s="99">
        <f>IFERROR(COUNTIFS(jour!$A$2:$A$939,$A21,jour!$C$2:$C$939,AA$6)/COUNTIF(jour!$A$2:$A$939,$A21),0)</f>
        <v>0</v>
      </c>
      <c r="AB21" s="99">
        <f>IFERROR(COUNTIFS(jour!$A$2:$A$939,$A21,jour!$C$2:$C$939,AB$6)/COUNTIF(jour!$A$2:$A$939,$A21),0)</f>
        <v>0</v>
      </c>
      <c r="AC21" s="99">
        <f>IFERROR(COUNTIFS(jour!$A$2:$A$939,$A21,jour!$C$2:$C$939,AC$6)/COUNTIF(jour!$A$2:$A$939,$A21),0)</f>
        <v>0</v>
      </c>
      <c r="AD21" s="103">
        <f>IFERROR(COUNTIFS(jour!$A$2:$A$939,$A21,jour!$C$2:$C$939,AD$6)/COUNTIF(jour!$A$2:$A$939,$A21),0)</f>
        <v>0</v>
      </c>
      <c r="AE21" s="102">
        <f>IFERROR(COUNTIFS(jour!$A$2:$A$939,$A21,jour!$C$2:$C$939,AE$6)/COUNTIF(jour!$A$2:$A$939,$A21),0)</f>
        <v>0</v>
      </c>
      <c r="AF21" s="104"/>
      <c r="AG21" s="104"/>
    </row>
    <row r="22" spans="1:33" ht="15.75" x14ac:dyDescent="0.25">
      <c r="A22" s="71">
        <f t="shared" si="0"/>
        <v>44243</v>
      </c>
      <c r="B22" s="98">
        <f>IFERROR(COUNTIFS(jour!$A$2:$A$939,$A22,jour!$C$2:$C$939,B$6)/COUNTIF(jour!$A$2:$A$939,$A22),0)</f>
        <v>0</v>
      </c>
      <c r="C22" s="98">
        <f>IFERROR(COUNTIFS(jour!$A$2:$A$939,$A22,jour!$C$2:$C$939,C$6)/COUNTIF(jour!$A$2:$A$939,$A22),0)</f>
        <v>0</v>
      </c>
      <c r="D22" s="98">
        <f>IFERROR(COUNTIFS(jour!$A$2:$A$939,$A22,jour!$C$2:$C$939,D$6)/COUNTIF(jour!$A$2:$A$939,$A22),0)</f>
        <v>0</v>
      </c>
      <c r="E22" s="98">
        <f>IFERROR(COUNTIFS(jour!$A$2:$A$939,$A22,jour!$C$2:$C$939,E$6)/COUNTIF(jour!$A$2:$A$939,$A22),0)</f>
        <v>0</v>
      </c>
      <c r="F22" s="98">
        <f>IFERROR(COUNTIFS(jour!$A$2:$A$939,$A22,jour!$C$2:$C$939,F$6)/COUNTIF(jour!$A$2:$A$939,$A22),0)</f>
        <v>0</v>
      </c>
      <c r="G22" s="98">
        <f>IFERROR(COUNTIFS(jour!$A$2:$A$939,$A22,jour!$C$2:$C$939,G$6)/COUNTIF(jour!$A$2:$A$939,$A22),0)</f>
        <v>0</v>
      </c>
      <c r="H22" s="100">
        <f>IFERROR(COUNTIFS(jour!$A$2:$A$939,$A22,jour!$C$2:$C$939,H$6)/COUNTIF(jour!$A$2:$A$939,$A22),0)</f>
        <v>0</v>
      </c>
      <c r="I22" s="101">
        <f>IFERROR(COUNTIFS(jour!$A$2:$A$939,$A22,jour!$C$2:$C$939,I$6)/COUNTIF(jour!$A$2:$A$939,$A22),0)</f>
        <v>0</v>
      </c>
      <c r="J22" s="101">
        <f>IFERROR(COUNTIFS(jour!$A$2:$A$939,$A22,jour!$C$2:$C$939,J$6)/COUNTIF(jour!$A$2:$A$939,$A22),0)</f>
        <v>0</v>
      </c>
      <c r="K22" s="101">
        <f>IFERROR(COUNTIFS(jour!$A$2:$A$939,$A22,jour!$C$2:$C$939,K$6)/COUNTIF(jour!$A$2:$A$939,$A22),0)</f>
        <v>0</v>
      </c>
      <c r="L22" s="101">
        <f>IFERROR(COUNTIFS(jour!$A$2:$A$939,$A22,jour!$C$2:$C$939,L$6)/COUNTIF(jour!$A$2:$A$939,$A22),0)</f>
        <v>0</v>
      </c>
      <c r="M22" s="101">
        <f>IFERROR(COUNTIFS(jour!$A$2:$A$939,$A22,jour!$C$2:$C$939,M$6)/COUNTIF(jour!$A$2:$A$939,$A22),0)</f>
        <v>0</v>
      </c>
      <c r="N22" s="101">
        <f>IFERROR(COUNTIFS(jour!$A$2:$A$939,$A22,jour!$C$2:$C$939,N$6)/COUNTIF(jour!$A$2:$A$939,$A22),0)</f>
        <v>0</v>
      </c>
      <c r="O22" s="101">
        <f>IFERROR(COUNTIFS(jour!$A$2:$A$939,$A22,jour!$C$2:$C$939,O$6)/COUNTIF(jour!$A$2:$A$939,$A22),0)</f>
        <v>0</v>
      </c>
      <c r="P22" s="101">
        <f>IFERROR(COUNTIFS(jour!$A$2:$A$939,$A22,jour!$C$2:$C$939,P$6)/COUNTIF(jour!$A$2:$A$939,$A22),0)</f>
        <v>0</v>
      </c>
      <c r="Q22" s="101">
        <f>IFERROR(COUNTIFS(jour!$A$2:$A$939,$A22,jour!$C$2:$C$939,Q$6)/COUNTIF(jour!$A$2:$A$939,$A22),0)</f>
        <v>0</v>
      </c>
      <c r="R22" s="101">
        <f>IFERROR(COUNTIFS(jour!$A$2:$A$939,$A22,jour!$C$2:$C$939,R$6)/COUNTIF(jour!$A$2:$A$939,$A22),0)</f>
        <v>0</v>
      </c>
      <c r="S22" s="101">
        <f>IFERROR(COUNTIFS(jour!$A$2:$A$939,$A22,jour!$C$2:$C$939,S$6)/COUNTIF(jour!$A$2:$A$939,$A22),0)</f>
        <v>0</v>
      </c>
      <c r="T22" s="101">
        <f>IFERROR(COUNTIFS(jour!$A$2:$A$939,$A22,jour!$C$2:$C$939,T$6)/COUNTIF(jour!$A$2:$A$939,$A22),0)</f>
        <v>0</v>
      </c>
      <c r="U22" s="101">
        <f>IFERROR(COUNTIFS(jour!$A$2:$A$939,$A22,jour!$C$2:$C$939,U$6)/COUNTIF(jour!$A$2:$A$939,$A22),0)</f>
        <v>0</v>
      </c>
      <c r="V22" s="101">
        <f>IFERROR(COUNTIFS(jour!$A$2:$A$939,$A22,jour!$C$2:$C$939,V$6)/COUNTIF(jour!$A$2:$A$939,$A22),0)</f>
        <v>0</v>
      </c>
      <c r="W22" s="101">
        <f>IFERROR(COUNTIFS(jour!$A$2:$A$939,$A22,jour!$C$2:$C$939,W$6)/COUNTIF(jour!$A$2:$A$939,$A22),0)</f>
        <v>0</v>
      </c>
      <c r="X22" s="101">
        <f>IFERROR(COUNTIFS(jour!$A$2:$A$939,$A22,jour!$C$2:$C$939,X$6)/COUNTIF(jour!$A$2:$A$939,$A22),0)</f>
        <v>0</v>
      </c>
      <c r="Y22" s="101">
        <f>IFERROR(COUNTIFS(jour!$A$2:$A$939,$A22,jour!$C$2:$C$939,Y$6)/COUNTIF(jour!$A$2:$A$939,$A22),0)</f>
        <v>0</v>
      </c>
      <c r="Z22" s="99">
        <f>IFERROR(COUNTIFS(jour!$A$2:$A$939,$A22,jour!$C$2:$C$939,Z$6)/COUNTIF(jour!$A$2:$A$939,$A22),0)</f>
        <v>0</v>
      </c>
      <c r="AA22" s="99">
        <f>IFERROR(COUNTIFS(jour!$A$2:$A$939,$A22,jour!$C$2:$C$939,AA$6)/COUNTIF(jour!$A$2:$A$939,$A22),0)</f>
        <v>0</v>
      </c>
      <c r="AB22" s="99">
        <f>IFERROR(COUNTIFS(jour!$A$2:$A$939,$A22,jour!$C$2:$C$939,AB$6)/COUNTIF(jour!$A$2:$A$939,$A22),0)</f>
        <v>0</v>
      </c>
      <c r="AC22" s="99">
        <f>IFERROR(COUNTIFS(jour!$A$2:$A$939,$A22,jour!$C$2:$C$939,AC$6)/COUNTIF(jour!$A$2:$A$939,$A22),0)</f>
        <v>0</v>
      </c>
      <c r="AD22" s="103">
        <f>IFERROR(COUNTIFS(jour!$A$2:$A$939,$A22,jour!$C$2:$C$939,AD$6)/COUNTIF(jour!$A$2:$A$939,$A22),0)</f>
        <v>0</v>
      </c>
      <c r="AE22" s="102">
        <f>IFERROR(COUNTIFS(jour!$A$2:$A$939,$A22,jour!$C$2:$C$939,AE$6)/COUNTIF(jour!$A$2:$A$939,$A22),0)</f>
        <v>0</v>
      </c>
      <c r="AF22" s="104"/>
      <c r="AG22" s="104"/>
    </row>
    <row r="23" spans="1:33" ht="15.75" x14ac:dyDescent="0.25">
      <c r="A23" s="71">
        <f t="shared" si="0"/>
        <v>44244</v>
      </c>
      <c r="B23" s="98">
        <f>IFERROR(COUNTIFS(jour!$A$2:$A$939,$A23,jour!$C$2:$C$939,B$6)/COUNTIF(jour!$A$2:$A$939,$A23),0)</f>
        <v>0</v>
      </c>
      <c r="C23" s="98">
        <f>IFERROR(COUNTIFS(jour!$A$2:$A$939,$A23,jour!$C$2:$C$939,C$6)/COUNTIF(jour!$A$2:$A$939,$A23),0)</f>
        <v>0</v>
      </c>
      <c r="D23" s="98">
        <f>IFERROR(COUNTIFS(jour!$A$2:$A$939,$A23,jour!$C$2:$C$939,D$6)/COUNTIF(jour!$A$2:$A$939,$A23),0)</f>
        <v>0</v>
      </c>
      <c r="E23" s="98">
        <f>IFERROR(COUNTIFS(jour!$A$2:$A$939,$A23,jour!$C$2:$C$939,E$6)/COUNTIF(jour!$A$2:$A$939,$A23),0)</f>
        <v>0</v>
      </c>
      <c r="F23" s="98">
        <f>IFERROR(COUNTIFS(jour!$A$2:$A$939,$A23,jour!$C$2:$C$939,F$6)/COUNTIF(jour!$A$2:$A$939,$A23),0)</f>
        <v>0</v>
      </c>
      <c r="G23" s="98">
        <f>IFERROR(COUNTIFS(jour!$A$2:$A$939,$A23,jour!$C$2:$C$939,G$6)/COUNTIF(jour!$A$2:$A$939,$A23),0)</f>
        <v>0</v>
      </c>
      <c r="H23" s="100">
        <f>IFERROR(COUNTIFS(jour!$A$2:$A$939,$A23,jour!$C$2:$C$939,H$6)/COUNTIF(jour!$A$2:$A$939,$A23),0)</f>
        <v>0</v>
      </c>
      <c r="I23" s="101">
        <f>IFERROR(COUNTIFS(jour!$A$2:$A$939,$A23,jour!$C$2:$C$939,I$6)/COUNTIF(jour!$A$2:$A$939,$A23),0)</f>
        <v>0</v>
      </c>
      <c r="J23" s="101">
        <f>IFERROR(COUNTIFS(jour!$A$2:$A$939,$A23,jour!$C$2:$C$939,J$6)/COUNTIF(jour!$A$2:$A$939,$A23),0)</f>
        <v>0</v>
      </c>
      <c r="K23" s="101">
        <f>IFERROR(COUNTIFS(jour!$A$2:$A$939,$A23,jour!$C$2:$C$939,K$6)/COUNTIF(jour!$A$2:$A$939,$A23),0)</f>
        <v>0</v>
      </c>
      <c r="L23" s="101">
        <f>IFERROR(COUNTIFS(jour!$A$2:$A$939,$A23,jour!$C$2:$C$939,L$6)/COUNTIF(jour!$A$2:$A$939,$A23),0)</f>
        <v>0</v>
      </c>
      <c r="M23" s="101">
        <f>IFERROR(COUNTIFS(jour!$A$2:$A$939,$A23,jour!$C$2:$C$939,M$6)/COUNTIF(jour!$A$2:$A$939,$A23),0)</f>
        <v>0</v>
      </c>
      <c r="N23" s="101">
        <f>IFERROR(COUNTIFS(jour!$A$2:$A$939,$A23,jour!$C$2:$C$939,N$6)/COUNTIF(jour!$A$2:$A$939,$A23),0)</f>
        <v>0</v>
      </c>
      <c r="O23" s="101">
        <f>IFERROR(COUNTIFS(jour!$A$2:$A$939,$A23,jour!$C$2:$C$939,O$6)/COUNTIF(jour!$A$2:$A$939,$A23),0)</f>
        <v>0</v>
      </c>
      <c r="P23" s="101">
        <f>IFERROR(COUNTIFS(jour!$A$2:$A$939,$A23,jour!$C$2:$C$939,P$6)/COUNTIF(jour!$A$2:$A$939,$A23),0)</f>
        <v>0</v>
      </c>
      <c r="Q23" s="101">
        <f>IFERROR(COUNTIFS(jour!$A$2:$A$939,$A23,jour!$C$2:$C$939,Q$6)/COUNTIF(jour!$A$2:$A$939,$A23),0)</f>
        <v>0</v>
      </c>
      <c r="R23" s="101">
        <f>IFERROR(COUNTIFS(jour!$A$2:$A$939,$A23,jour!$C$2:$C$939,R$6)/COUNTIF(jour!$A$2:$A$939,$A23),0)</f>
        <v>0</v>
      </c>
      <c r="S23" s="101">
        <f>IFERROR(COUNTIFS(jour!$A$2:$A$939,$A23,jour!$C$2:$C$939,S$6)/COUNTIF(jour!$A$2:$A$939,$A23),0)</f>
        <v>0</v>
      </c>
      <c r="T23" s="101">
        <f>IFERROR(COUNTIFS(jour!$A$2:$A$939,$A23,jour!$C$2:$C$939,T$6)/COUNTIF(jour!$A$2:$A$939,$A23),0)</f>
        <v>0</v>
      </c>
      <c r="U23" s="101">
        <f>IFERROR(COUNTIFS(jour!$A$2:$A$939,$A23,jour!$C$2:$C$939,U$6)/COUNTIF(jour!$A$2:$A$939,$A23),0)</f>
        <v>0</v>
      </c>
      <c r="V23" s="101">
        <f>IFERROR(COUNTIFS(jour!$A$2:$A$939,$A23,jour!$C$2:$C$939,V$6)/COUNTIF(jour!$A$2:$A$939,$A23),0)</f>
        <v>0</v>
      </c>
      <c r="W23" s="101">
        <f>IFERROR(COUNTIFS(jour!$A$2:$A$939,$A23,jour!$C$2:$C$939,W$6)/COUNTIF(jour!$A$2:$A$939,$A23),0)</f>
        <v>0</v>
      </c>
      <c r="X23" s="101">
        <f>IFERROR(COUNTIFS(jour!$A$2:$A$939,$A23,jour!$C$2:$C$939,X$6)/COUNTIF(jour!$A$2:$A$939,$A23),0)</f>
        <v>0</v>
      </c>
      <c r="Y23" s="101">
        <f>IFERROR(COUNTIFS(jour!$A$2:$A$939,$A23,jour!$C$2:$C$939,Y$6)/COUNTIF(jour!$A$2:$A$939,$A23),0)</f>
        <v>0</v>
      </c>
      <c r="Z23" s="99">
        <f>IFERROR(COUNTIFS(jour!$A$2:$A$939,$A23,jour!$C$2:$C$939,Z$6)/COUNTIF(jour!$A$2:$A$939,$A23),0)</f>
        <v>0</v>
      </c>
      <c r="AA23" s="99">
        <f>IFERROR(COUNTIFS(jour!$A$2:$A$939,$A23,jour!$C$2:$C$939,AA$6)/COUNTIF(jour!$A$2:$A$939,$A23),0)</f>
        <v>0</v>
      </c>
      <c r="AB23" s="99">
        <f>IFERROR(COUNTIFS(jour!$A$2:$A$939,$A23,jour!$C$2:$C$939,AB$6)/COUNTIF(jour!$A$2:$A$939,$A23),0)</f>
        <v>0</v>
      </c>
      <c r="AC23" s="99">
        <f>IFERROR(COUNTIFS(jour!$A$2:$A$939,$A23,jour!$C$2:$C$939,AC$6)/COUNTIF(jour!$A$2:$A$939,$A23),0)</f>
        <v>0</v>
      </c>
      <c r="AD23" s="103">
        <f>IFERROR(COUNTIFS(jour!$A$2:$A$939,$A23,jour!$C$2:$C$939,AD$6)/COUNTIF(jour!$A$2:$A$939,$A23),0)</f>
        <v>0</v>
      </c>
      <c r="AE23" s="102">
        <f>IFERROR(COUNTIFS(jour!$A$2:$A$939,$A23,jour!$C$2:$C$939,AE$6)/COUNTIF(jour!$A$2:$A$939,$A23),0)</f>
        <v>0</v>
      </c>
      <c r="AF23" s="104"/>
      <c r="AG23" s="104"/>
    </row>
    <row r="24" spans="1:33" ht="15.75" x14ac:dyDescent="0.25">
      <c r="A24" s="71">
        <f t="shared" si="0"/>
        <v>44245</v>
      </c>
      <c r="B24" s="98">
        <f>IFERROR(COUNTIFS(jour!$A$2:$A$939,$A24,jour!$C$2:$C$939,B$6)/COUNTIF(jour!$A$2:$A$939,$A24),0)</f>
        <v>0</v>
      </c>
      <c r="C24" s="98">
        <f>IFERROR(COUNTIFS(jour!$A$2:$A$939,$A24,jour!$C$2:$C$939,C$6)/COUNTIF(jour!$A$2:$A$939,$A24),0)</f>
        <v>0</v>
      </c>
      <c r="D24" s="98">
        <f>IFERROR(COUNTIFS(jour!$A$2:$A$939,$A24,jour!$C$2:$C$939,D$6)/COUNTIF(jour!$A$2:$A$939,$A24),0)</f>
        <v>0</v>
      </c>
      <c r="E24" s="98">
        <f>IFERROR(COUNTIFS(jour!$A$2:$A$939,$A24,jour!$C$2:$C$939,E$6)/COUNTIF(jour!$A$2:$A$939,$A24),0)</f>
        <v>0</v>
      </c>
      <c r="F24" s="98">
        <f>IFERROR(COUNTIFS(jour!$A$2:$A$939,$A24,jour!$C$2:$C$939,F$6)/COUNTIF(jour!$A$2:$A$939,$A24),0)</f>
        <v>0</v>
      </c>
      <c r="G24" s="98">
        <f>IFERROR(COUNTIFS(jour!$A$2:$A$939,$A24,jour!$C$2:$C$939,G$6)/COUNTIF(jour!$A$2:$A$939,$A24),0)</f>
        <v>0</v>
      </c>
      <c r="H24" s="100">
        <f>IFERROR(COUNTIFS(jour!$A$2:$A$939,$A24,jour!$C$2:$C$939,H$6)/COUNTIF(jour!$A$2:$A$939,$A24),0)</f>
        <v>0</v>
      </c>
      <c r="I24" s="101">
        <f>IFERROR(COUNTIFS(jour!$A$2:$A$939,$A24,jour!$C$2:$C$939,I$6)/COUNTIF(jour!$A$2:$A$939,$A24),0)</f>
        <v>0</v>
      </c>
      <c r="J24" s="101">
        <f>IFERROR(COUNTIFS(jour!$A$2:$A$939,$A24,jour!$C$2:$C$939,J$6)/COUNTIF(jour!$A$2:$A$939,$A24),0)</f>
        <v>0</v>
      </c>
      <c r="K24" s="101">
        <f>IFERROR(COUNTIFS(jour!$A$2:$A$939,$A24,jour!$C$2:$C$939,K$6)/COUNTIF(jour!$A$2:$A$939,$A24),0)</f>
        <v>0</v>
      </c>
      <c r="L24" s="101">
        <f>IFERROR(COUNTIFS(jour!$A$2:$A$939,$A24,jour!$C$2:$C$939,L$6)/COUNTIF(jour!$A$2:$A$939,$A24),0)</f>
        <v>0</v>
      </c>
      <c r="M24" s="101">
        <f>IFERROR(COUNTIFS(jour!$A$2:$A$939,$A24,jour!$C$2:$C$939,M$6)/COUNTIF(jour!$A$2:$A$939,$A24),0)</f>
        <v>0</v>
      </c>
      <c r="N24" s="101">
        <f>IFERROR(COUNTIFS(jour!$A$2:$A$939,$A24,jour!$C$2:$C$939,N$6)/COUNTIF(jour!$A$2:$A$939,$A24),0)</f>
        <v>0</v>
      </c>
      <c r="O24" s="101">
        <f>IFERROR(COUNTIFS(jour!$A$2:$A$939,$A24,jour!$C$2:$C$939,O$6)/COUNTIF(jour!$A$2:$A$939,$A24),0)</f>
        <v>0</v>
      </c>
      <c r="P24" s="101">
        <f>IFERROR(COUNTIFS(jour!$A$2:$A$939,$A24,jour!$C$2:$C$939,P$6)/COUNTIF(jour!$A$2:$A$939,$A24),0)</f>
        <v>0</v>
      </c>
      <c r="Q24" s="101">
        <f>IFERROR(COUNTIFS(jour!$A$2:$A$939,$A24,jour!$C$2:$C$939,Q$6)/COUNTIF(jour!$A$2:$A$939,$A24),0)</f>
        <v>0</v>
      </c>
      <c r="R24" s="101">
        <f>IFERROR(COUNTIFS(jour!$A$2:$A$939,$A24,jour!$C$2:$C$939,R$6)/COUNTIF(jour!$A$2:$A$939,$A24),0)</f>
        <v>0</v>
      </c>
      <c r="S24" s="101">
        <f>IFERROR(COUNTIFS(jour!$A$2:$A$939,$A24,jour!$C$2:$C$939,S$6)/COUNTIF(jour!$A$2:$A$939,$A24),0)</f>
        <v>0</v>
      </c>
      <c r="T24" s="101">
        <f>IFERROR(COUNTIFS(jour!$A$2:$A$939,$A24,jour!$C$2:$C$939,T$6)/COUNTIF(jour!$A$2:$A$939,$A24),0)</f>
        <v>0</v>
      </c>
      <c r="U24" s="101">
        <f>IFERROR(COUNTIFS(jour!$A$2:$A$939,$A24,jour!$C$2:$C$939,U$6)/COUNTIF(jour!$A$2:$A$939,$A24),0)</f>
        <v>0</v>
      </c>
      <c r="V24" s="101">
        <f>IFERROR(COUNTIFS(jour!$A$2:$A$939,$A24,jour!$C$2:$C$939,V$6)/COUNTIF(jour!$A$2:$A$939,$A24),0)</f>
        <v>0</v>
      </c>
      <c r="W24" s="101">
        <f>IFERROR(COUNTIFS(jour!$A$2:$A$939,$A24,jour!$C$2:$C$939,W$6)/COUNTIF(jour!$A$2:$A$939,$A24),0)</f>
        <v>0</v>
      </c>
      <c r="X24" s="101">
        <f>IFERROR(COUNTIFS(jour!$A$2:$A$939,$A24,jour!$C$2:$C$939,X$6)/COUNTIF(jour!$A$2:$A$939,$A24),0)</f>
        <v>0</v>
      </c>
      <c r="Y24" s="101">
        <f>IFERROR(COUNTIFS(jour!$A$2:$A$939,$A24,jour!$C$2:$C$939,Y$6)/COUNTIF(jour!$A$2:$A$939,$A24),0)</f>
        <v>0</v>
      </c>
      <c r="Z24" s="99">
        <f>IFERROR(COUNTIFS(jour!$A$2:$A$939,$A24,jour!$C$2:$C$939,Z$6)/COUNTIF(jour!$A$2:$A$939,$A24),0)</f>
        <v>0</v>
      </c>
      <c r="AA24" s="99">
        <f>IFERROR(COUNTIFS(jour!$A$2:$A$939,$A24,jour!$C$2:$C$939,AA$6)/COUNTIF(jour!$A$2:$A$939,$A24),0)</f>
        <v>0</v>
      </c>
      <c r="AB24" s="99">
        <f>IFERROR(COUNTIFS(jour!$A$2:$A$939,$A24,jour!$C$2:$C$939,AB$6)/COUNTIF(jour!$A$2:$A$939,$A24),0)</f>
        <v>0</v>
      </c>
      <c r="AC24" s="99">
        <f>IFERROR(COUNTIFS(jour!$A$2:$A$939,$A24,jour!$C$2:$C$939,AC$6)/COUNTIF(jour!$A$2:$A$939,$A24),0)</f>
        <v>0</v>
      </c>
      <c r="AD24" s="103">
        <f>IFERROR(COUNTIFS(jour!$A$2:$A$939,$A24,jour!$C$2:$C$939,AD$6)/COUNTIF(jour!$A$2:$A$939,$A24),0)</f>
        <v>0</v>
      </c>
      <c r="AE24" s="102">
        <f>IFERROR(COUNTIFS(jour!$A$2:$A$939,$A24,jour!$C$2:$C$939,AE$6)/COUNTIF(jour!$A$2:$A$939,$A24),0)</f>
        <v>0</v>
      </c>
      <c r="AF24" s="104"/>
      <c r="AG24" s="104"/>
    </row>
    <row r="25" spans="1:33" ht="15.75" x14ac:dyDescent="0.25">
      <c r="A25" s="71">
        <f t="shared" si="0"/>
        <v>44246</v>
      </c>
      <c r="B25" s="98">
        <f>IFERROR(COUNTIFS(jour!$A$2:$A$939,$A25,jour!$C$2:$C$939,B$6)/COUNTIF(jour!$A$2:$A$939,$A25),0)</f>
        <v>0</v>
      </c>
      <c r="C25" s="98">
        <f>IFERROR(COUNTIFS(jour!$A$2:$A$939,$A25,jour!$C$2:$C$939,C$6)/COUNTIF(jour!$A$2:$A$939,$A25),0)</f>
        <v>0</v>
      </c>
      <c r="D25" s="98">
        <f>IFERROR(COUNTIFS(jour!$A$2:$A$939,$A25,jour!$C$2:$C$939,D$6)/COUNTIF(jour!$A$2:$A$939,$A25),0)</f>
        <v>0</v>
      </c>
      <c r="E25" s="98">
        <f>IFERROR(COUNTIFS(jour!$A$2:$A$939,$A25,jour!$C$2:$C$939,E$6)/COUNTIF(jour!$A$2:$A$939,$A25),0)</f>
        <v>0</v>
      </c>
      <c r="F25" s="98">
        <f>IFERROR(COUNTIFS(jour!$A$2:$A$939,$A25,jour!$C$2:$C$939,F$6)/COUNTIF(jour!$A$2:$A$939,$A25),0)</f>
        <v>0</v>
      </c>
      <c r="G25" s="98">
        <f>IFERROR(COUNTIFS(jour!$A$2:$A$939,$A25,jour!$C$2:$C$939,G$6)/COUNTIF(jour!$A$2:$A$939,$A25),0)</f>
        <v>0</v>
      </c>
      <c r="H25" s="100">
        <f>IFERROR(COUNTIFS(jour!$A$2:$A$939,$A25,jour!$C$2:$C$939,H$6)/COUNTIF(jour!$A$2:$A$939,$A25),0)</f>
        <v>0</v>
      </c>
      <c r="I25" s="101">
        <f>IFERROR(COUNTIFS(jour!$A$2:$A$939,$A25,jour!$C$2:$C$939,I$6)/COUNTIF(jour!$A$2:$A$939,$A25),0)</f>
        <v>0</v>
      </c>
      <c r="J25" s="101">
        <f>IFERROR(COUNTIFS(jour!$A$2:$A$939,$A25,jour!$C$2:$C$939,J$6)/COUNTIF(jour!$A$2:$A$939,$A25),0)</f>
        <v>0</v>
      </c>
      <c r="K25" s="101">
        <f>IFERROR(COUNTIFS(jour!$A$2:$A$939,$A25,jour!$C$2:$C$939,K$6)/COUNTIF(jour!$A$2:$A$939,$A25),0)</f>
        <v>0</v>
      </c>
      <c r="L25" s="101">
        <f>IFERROR(COUNTIFS(jour!$A$2:$A$939,$A25,jour!$C$2:$C$939,L$6)/COUNTIF(jour!$A$2:$A$939,$A25),0)</f>
        <v>0</v>
      </c>
      <c r="M25" s="101">
        <f>IFERROR(COUNTIFS(jour!$A$2:$A$939,$A25,jour!$C$2:$C$939,M$6)/COUNTIF(jour!$A$2:$A$939,$A25),0)</f>
        <v>0</v>
      </c>
      <c r="N25" s="101">
        <f>IFERROR(COUNTIFS(jour!$A$2:$A$939,$A25,jour!$C$2:$C$939,N$6)/COUNTIF(jour!$A$2:$A$939,$A25),0)</f>
        <v>0</v>
      </c>
      <c r="O25" s="101">
        <f>IFERROR(COUNTIFS(jour!$A$2:$A$939,$A25,jour!$C$2:$C$939,O$6)/COUNTIF(jour!$A$2:$A$939,$A25),0)</f>
        <v>0</v>
      </c>
      <c r="P25" s="101">
        <f>IFERROR(COUNTIFS(jour!$A$2:$A$939,$A25,jour!$C$2:$C$939,P$6)/COUNTIF(jour!$A$2:$A$939,$A25),0)</f>
        <v>0</v>
      </c>
      <c r="Q25" s="101">
        <f>IFERROR(COUNTIFS(jour!$A$2:$A$939,$A25,jour!$C$2:$C$939,Q$6)/COUNTIF(jour!$A$2:$A$939,$A25),0)</f>
        <v>0</v>
      </c>
      <c r="R25" s="101">
        <f>IFERROR(COUNTIFS(jour!$A$2:$A$939,$A25,jour!$C$2:$C$939,R$6)/COUNTIF(jour!$A$2:$A$939,$A25),0)</f>
        <v>0</v>
      </c>
      <c r="S25" s="101">
        <f>IFERROR(COUNTIFS(jour!$A$2:$A$939,$A25,jour!$C$2:$C$939,S$6)/COUNTIF(jour!$A$2:$A$939,$A25),0)</f>
        <v>0</v>
      </c>
      <c r="T25" s="101">
        <f>IFERROR(COUNTIFS(jour!$A$2:$A$939,$A25,jour!$C$2:$C$939,T$6)/COUNTIF(jour!$A$2:$A$939,$A25),0)</f>
        <v>0</v>
      </c>
      <c r="U25" s="101">
        <f>IFERROR(COUNTIFS(jour!$A$2:$A$939,$A25,jour!$C$2:$C$939,U$6)/COUNTIF(jour!$A$2:$A$939,$A25),0)</f>
        <v>0</v>
      </c>
      <c r="V25" s="101">
        <f>IFERROR(COUNTIFS(jour!$A$2:$A$939,$A25,jour!$C$2:$C$939,V$6)/COUNTIF(jour!$A$2:$A$939,$A25),0)</f>
        <v>0</v>
      </c>
      <c r="W25" s="101">
        <f>IFERROR(COUNTIFS(jour!$A$2:$A$939,$A25,jour!$C$2:$C$939,W$6)/COUNTIF(jour!$A$2:$A$939,$A25),0)</f>
        <v>0</v>
      </c>
      <c r="X25" s="101">
        <f>IFERROR(COUNTIFS(jour!$A$2:$A$939,$A25,jour!$C$2:$C$939,X$6)/COUNTIF(jour!$A$2:$A$939,$A25),0)</f>
        <v>0</v>
      </c>
      <c r="Y25" s="101">
        <f>IFERROR(COUNTIFS(jour!$A$2:$A$939,$A25,jour!$C$2:$C$939,Y$6)/COUNTIF(jour!$A$2:$A$939,$A25),0)</f>
        <v>0</v>
      </c>
      <c r="Z25" s="99">
        <f>IFERROR(COUNTIFS(jour!$A$2:$A$939,$A25,jour!$C$2:$C$939,Z$6)/COUNTIF(jour!$A$2:$A$939,$A25),0)</f>
        <v>0</v>
      </c>
      <c r="AA25" s="99">
        <f>IFERROR(COUNTIFS(jour!$A$2:$A$939,$A25,jour!$C$2:$C$939,AA$6)/COUNTIF(jour!$A$2:$A$939,$A25),0)</f>
        <v>0</v>
      </c>
      <c r="AB25" s="99">
        <f>IFERROR(COUNTIFS(jour!$A$2:$A$939,$A25,jour!$C$2:$C$939,AB$6)/COUNTIF(jour!$A$2:$A$939,$A25),0)</f>
        <v>0</v>
      </c>
      <c r="AC25" s="99">
        <f>IFERROR(COUNTIFS(jour!$A$2:$A$939,$A25,jour!$C$2:$C$939,AC$6)/COUNTIF(jour!$A$2:$A$939,$A25),0)</f>
        <v>0</v>
      </c>
      <c r="AD25" s="103">
        <f>IFERROR(COUNTIFS(jour!$A$2:$A$939,$A25,jour!$C$2:$C$939,AD$6)/COUNTIF(jour!$A$2:$A$939,$A25),0)</f>
        <v>0</v>
      </c>
      <c r="AE25" s="102">
        <f>IFERROR(COUNTIFS(jour!$A$2:$A$939,$A25,jour!$C$2:$C$939,AE$6)/COUNTIF(jour!$A$2:$A$939,$A25),0)</f>
        <v>0</v>
      </c>
      <c r="AF25" s="104"/>
      <c r="AG25" s="104"/>
    </row>
    <row r="26" spans="1:33" ht="15.75" x14ac:dyDescent="0.25">
      <c r="A26" s="71">
        <f t="shared" si="0"/>
        <v>44247</v>
      </c>
      <c r="B26" s="98">
        <f>IFERROR(COUNTIFS(jour!$A$2:$A$939,$A26,jour!$C$2:$C$939,B$6)/COUNTIF(jour!$A$2:$A$939,$A26),0)</f>
        <v>0</v>
      </c>
      <c r="C26" s="98">
        <f>IFERROR(COUNTIFS(jour!$A$2:$A$939,$A26,jour!$C$2:$C$939,C$6)/COUNTIF(jour!$A$2:$A$939,$A26),0)</f>
        <v>0</v>
      </c>
      <c r="D26" s="98">
        <f>IFERROR(COUNTIFS(jour!$A$2:$A$939,$A26,jour!$C$2:$C$939,D$6)/COUNTIF(jour!$A$2:$A$939,$A26),0)</f>
        <v>0</v>
      </c>
      <c r="E26" s="98">
        <f>IFERROR(COUNTIFS(jour!$A$2:$A$939,$A26,jour!$C$2:$C$939,E$6)/COUNTIF(jour!$A$2:$A$939,$A26),0)</f>
        <v>0</v>
      </c>
      <c r="F26" s="98">
        <f>IFERROR(COUNTIFS(jour!$A$2:$A$939,$A26,jour!$C$2:$C$939,F$6)/COUNTIF(jour!$A$2:$A$939,$A26),0)</f>
        <v>0</v>
      </c>
      <c r="G26" s="98">
        <f>IFERROR(COUNTIFS(jour!$A$2:$A$939,$A26,jour!$C$2:$C$939,G$6)/COUNTIF(jour!$A$2:$A$939,$A26),0)</f>
        <v>0</v>
      </c>
      <c r="H26" s="100">
        <f>IFERROR(COUNTIFS(jour!$A$2:$A$939,$A26,jour!$C$2:$C$939,H$6)/COUNTIF(jour!$A$2:$A$939,$A26),0)</f>
        <v>0</v>
      </c>
      <c r="I26" s="101">
        <f>IFERROR(COUNTIFS(jour!$A$2:$A$939,$A26,jour!$C$2:$C$939,I$6)/COUNTIF(jour!$A$2:$A$939,$A26),0)</f>
        <v>0</v>
      </c>
      <c r="J26" s="101">
        <f>IFERROR(COUNTIFS(jour!$A$2:$A$939,$A26,jour!$C$2:$C$939,J$6)/COUNTIF(jour!$A$2:$A$939,$A26),0)</f>
        <v>0</v>
      </c>
      <c r="K26" s="101">
        <f>IFERROR(COUNTIFS(jour!$A$2:$A$939,$A26,jour!$C$2:$C$939,K$6)/COUNTIF(jour!$A$2:$A$939,$A26),0)</f>
        <v>0</v>
      </c>
      <c r="L26" s="101">
        <f>IFERROR(COUNTIFS(jour!$A$2:$A$939,$A26,jour!$C$2:$C$939,L$6)/COUNTIF(jour!$A$2:$A$939,$A26),0)</f>
        <v>0</v>
      </c>
      <c r="M26" s="101">
        <f>IFERROR(COUNTIFS(jour!$A$2:$A$939,$A26,jour!$C$2:$C$939,M$6)/COUNTIF(jour!$A$2:$A$939,$A26),0)</f>
        <v>0</v>
      </c>
      <c r="N26" s="101">
        <f>IFERROR(COUNTIFS(jour!$A$2:$A$939,$A26,jour!$C$2:$C$939,N$6)/COUNTIF(jour!$A$2:$A$939,$A26),0)</f>
        <v>0</v>
      </c>
      <c r="O26" s="101">
        <f>IFERROR(COUNTIFS(jour!$A$2:$A$939,$A26,jour!$C$2:$C$939,O$6)/COUNTIF(jour!$A$2:$A$939,$A26),0)</f>
        <v>0</v>
      </c>
      <c r="P26" s="101">
        <f>IFERROR(COUNTIFS(jour!$A$2:$A$939,$A26,jour!$C$2:$C$939,P$6)/COUNTIF(jour!$A$2:$A$939,$A26),0)</f>
        <v>0</v>
      </c>
      <c r="Q26" s="101">
        <f>IFERROR(COUNTIFS(jour!$A$2:$A$939,$A26,jour!$C$2:$C$939,Q$6)/COUNTIF(jour!$A$2:$A$939,$A26),0)</f>
        <v>0</v>
      </c>
      <c r="R26" s="101">
        <f>IFERROR(COUNTIFS(jour!$A$2:$A$939,$A26,jour!$C$2:$C$939,R$6)/COUNTIF(jour!$A$2:$A$939,$A26),0)</f>
        <v>0</v>
      </c>
      <c r="S26" s="101">
        <f>IFERROR(COUNTIFS(jour!$A$2:$A$939,$A26,jour!$C$2:$C$939,S$6)/COUNTIF(jour!$A$2:$A$939,$A26),0)</f>
        <v>0</v>
      </c>
      <c r="T26" s="101">
        <f>IFERROR(COUNTIFS(jour!$A$2:$A$939,$A26,jour!$C$2:$C$939,T$6)/COUNTIF(jour!$A$2:$A$939,$A26),0)</f>
        <v>0</v>
      </c>
      <c r="U26" s="101">
        <f>IFERROR(COUNTIFS(jour!$A$2:$A$939,$A26,jour!$C$2:$C$939,U$6)/COUNTIF(jour!$A$2:$A$939,$A26),0)</f>
        <v>0</v>
      </c>
      <c r="V26" s="101">
        <f>IFERROR(COUNTIFS(jour!$A$2:$A$939,$A26,jour!$C$2:$C$939,V$6)/COUNTIF(jour!$A$2:$A$939,$A26),0)</f>
        <v>0</v>
      </c>
      <c r="W26" s="101">
        <f>IFERROR(COUNTIFS(jour!$A$2:$A$939,$A26,jour!$C$2:$C$939,W$6)/COUNTIF(jour!$A$2:$A$939,$A26),0)</f>
        <v>0</v>
      </c>
      <c r="X26" s="101">
        <f>IFERROR(COUNTIFS(jour!$A$2:$A$939,$A26,jour!$C$2:$C$939,X$6)/COUNTIF(jour!$A$2:$A$939,$A26),0)</f>
        <v>0</v>
      </c>
      <c r="Y26" s="101">
        <f>IFERROR(COUNTIFS(jour!$A$2:$A$939,$A26,jour!$C$2:$C$939,Y$6)/COUNTIF(jour!$A$2:$A$939,$A26),0)</f>
        <v>0</v>
      </c>
      <c r="Z26" s="99">
        <f>IFERROR(COUNTIFS(jour!$A$2:$A$939,$A26,jour!$C$2:$C$939,Z$6)/COUNTIF(jour!$A$2:$A$939,$A26),0)</f>
        <v>0</v>
      </c>
      <c r="AA26" s="99">
        <f>IFERROR(COUNTIFS(jour!$A$2:$A$939,$A26,jour!$C$2:$C$939,AA$6)/COUNTIF(jour!$A$2:$A$939,$A26),0)</f>
        <v>0</v>
      </c>
      <c r="AB26" s="99">
        <f>IFERROR(COUNTIFS(jour!$A$2:$A$939,$A26,jour!$C$2:$C$939,AB$6)/COUNTIF(jour!$A$2:$A$939,$A26),0)</f>
        <v>0</v>
      </c>
      <c r="AC26" s="99">
        <f>IFERROR(COUNTIFS(jour!$A$2:$A$939,$A26,jour!$C$2:$C$939,AC$6)/COUNTIF(jour!$A$2:$A$939,$A26),0)</f>
        <v>0</v>
      </c>
      <c r="AD26" s="103">
        <f>IFERROR(COUNTIFS(jour!$A$2:$A$939,$A26,jour!$C$2:$C$939,AD$6)/COUNTIF(jour!$A$2:$A$939,$A26),0)</f>
        <v>0</v>
      </c>
      <c r="AE26" s="102">
        <f>IFERROR(COUNTIFS(jour!$A$2:$A$939,$A26,jour!$C$2:$C$939,AE$6)/COUNTIF(jour!$A$2:$A$939,$A26),0)</f>
        <v>0</v>
      </c>
      <c r="AF26" s="104"/>
      <c r="AG26" s="104"/>
    </row>
    <row r="27" spans="1:33" ht="15.75" x14ac:dyDescent="0.25">
      <c r="A27" s="71">
        <f t="shared" si="0"/>
        <v>44248</v>
      </c>
      <c r="B27" s="98">
        <f>IFERROR(COUNTIFS(jour!$A$2:$A$939,$A27,jour!$C$2:$C$939,B$6)/COUNTIF(jour!$A$2:$A$939,$A27),0)</f>
        <v>0</v>
      </c>
      <c r="C27" s="98">
        <f>IFERROR(COUNTIFS(jour!$A$2:$A$939,$A27,jour!$C$2:$C$939,C$6)/COUNTIF(jour!$A$2:$A$939,$A27),0)</f>
        <v>0</v>
      </c>
      <c r="D27" s="98">
        <f>IFERROR(COUNTIFS(jour!$A$2:$A$939,$A27,jour!$C$2:$C$939,D$6)/COUNTIF(jour!$A$2:$A$939,$A27),0)</f>
        <v>0</v>
      </c>
      <c r="E27" s="98">
        <f>IFERROR(COUNTIFS(jour!$A$2:$A$939,$A27,jour!$C$2:$C$939,E$6)/COUNTIF(jour!$A$2:$A$939,$A27),0)</f>
        <v>0</v>
      </c>
      <c r="F27" s="98">
        <f>IFERROR(COUNTIFS(jour!$A$2:$A$939,$A27,jour!$C$2:$C$939,F$6)/COUNTIF(jour!$A$2:$A$939,$A27),0)</f>
        <v>0</v>
      </c>
      <c r="G27" s="98">
        <f>IFERROR(COUNTIFS(jour!$A$2:$A$939,$A27,jour!$C$2:$C$939,G$6)/COUNTIF(jour!$A$2:$A$939,$A27),0)</f>
        <v>0</v>
      </c>
      <c r="H27" s="100">
        <f>IFERROR(COUNTIFS(jour!$A$2:$A$939,$A27,jour!$C$2:$C$939,H$6)/COUNTIF(jour!$A$2:$A$939,$A27),0)</f>
        <v>0</v>
      </c>
      <c r="I27" s="101">
        <f>IFERROR(COUNTIFS(jour!$A$2:$A$939,$A27,jour!$C$2:$C$939,I$6)/COUNTIF(jour!$A$2:$A$939,$A27),0)</f>
        <v>0</v>
      </c>
      <c r="J27" s="101">
        <f>IFERROR(COUNTIFS(jour!$A$2:$A$939,$A27,jour!$C$2:$C$939,J$6)/COUNTIF(jour!$A$2:$A$939,$A27),0)</f>
        <v>0</v>
      </c>
      <c r="K27" s="101">
        <f>IFERROR(COUNTIFS(jour!$A$2:$A$939,$A27,jour!$C$2:$C$939,K$6)/COUNTIF(jour!$A$2:$A$939,$A27),0)</f>
        <v>0</v>
      </c>
      <c r="L27" s="101">
        <f>IFERROR(COUNTIFS(jour!$A$2:$A$939,$A27,jour!$C$2:$C$939,L$6)/COUNTIF(jour!$A$2:$A$939,$A27),0)</f>
        <v>0</v>
      </c>
      <c r="M27" s="101">
        <f>IFERROR(COUNTIFS(jour!$A$2:$A$939,$A27,jour!$C$2:$C$939,M$6)/COUNTIF(jour!$A$2:$A$939,$A27),0)</f>
        <v>0</v>
      </c>
      <c r="N27" s="101">
        <f>IFERROR(COUNTIFS(jour!$A$2:$A$939,$A27,jour!$C$2:$C$939,N$6)/COUNTIF(jour!$A$2:$A$939,$A27),0)</f>
        <v>0</v>
      </c>
      <c r="O27" s="101">
        <f>IFERROR(COUNTIFS(jour!$A$2:$A$939,$A27,jour!$C$2:$C$939,O$6)/COUNTIF(jour!$A$2:$A$939,$A27),0)</f>
        <v>0</v>
      </c>
      <c r="P27" s="101">
        <f>IFERROR(COUNTIFS(jour!$A$2:$A$939,$A27,jour!$C$2:$C$939,P$6)/COUNTIF(jour!$A$2:$A$939,$A27),0)</f>
        <v>0</v>
      </c>
      <c r="Q27" s="101">
        <f>IFERROR(COUNTIFS(jour!$A$2:$A$939,$A27,jour!$C$2:$C$939,Q$6)/COUNTIF(jour!$A$2:$A$939,$A27),0)</f>
        <v>0</v>
      </c>
      <c r="R27" s="101">
        <f>IFERROR(COUNTIFS(jour!$A$2:$A$939,$A27,jour!$C$2:$C$939,R$6)/COUNTIF(jour!$A$2:$A$939,$A27),0)</f>
        <v>0</v>
      </c>
      <c r="S27" s="101">
        <f>IFERROR(COUNTIFS(jour!$A$2:$A$939,$A27,jour!$C$2:$C$939,S$6)/COUNTIF(jour!$A$2:$A$939,$A27),0)</f>
        <v>0</v>
      </c>
      <c r="T27" s="101">
        <f>IFERROR(COUNTIFS(jour!$A$2:$A$939,$A27,jour!$C$2:$C$939,T$6)/COUNTIF(jour!$A$2:$A$939,$A27),0)</f>
        <v>0</v>
      </c>
      <c r="U27" s="101">
        <f>IFERROR(COUNTIFS(jour!$A$2:$A$939,$A27,jour!$C$2:$C$939,U$6)/COUNTIF(jour!$A$2:$A$939,$A27),0)</f>
        <v>0</v>
      </c>
      <c r="V27" s="101">
        <f>IFERROR(COUNTIFS(jour!$A$2:$A$939,$A27,jour!$C$2:$C$939,V$6)/COUNTIF(jour!$A$2:$A$939,$A27),0)</f>
        <v>0</v>
      </c>
      <c r="W27" s="101">
        <f>IFERROR(COUNTIFS(jour!$A$2:$A$939,$A27,jour!$C$2:$C$939,W$6)/COUNTIF(jour!$A$2:$A$939,$A27),0)</f>
        <v>0</v>
      </c>
      <c r="X27" s="101">
        <f>IFERROR(COUNTIFS(jour!$A$2:$A$939,$A27,jour!$C$2:$C$939,X$6)/COUNTIF(jour!$A$2:$A$939,$A27),0)</f>
        <v>0</v>
      </c>
      <c r="Y27" s="101">
        <f>IFERROR(COUNTIFS(jour!$A$2:$A$939,$A27,jour!$C$2:$C$939,Y$6)/COUNTIF(jour!$A$2:$A$939,$A27),0)</f>
        <v>0</v>
      </c>
      <c r="Z27" s="99">
        <f>IFERROR(COUNTIFS(jour!$A$2:$A$939,$A27,jour!$C$2:$C$939,Z$6)/COUNTIF(jour!$A$2:$A$939,$A27),0)</f>
        <v>0</v>
      </c>
      <c r="AA27" s="99">
        <f>IFERROR(COUNTIFS(jour!$A$2:$A$939,$A27,jour!$C$2:$C$939,AA$6)/COUNTIF(jour!$A$2:$A$939,$A27),0)</f>
        <v>0</v>
      </c>
      <c r="AB27" s="99">
        <f>IFERROR(COUNTIFS(jour!$A$2:$A$939,$A27,jour!$C$2:$C$939,AB$6)/COUNTIF(jour!$A$2:$A$939,$A27),0)</f>
        <v>0</v>
      </c>
      <c r="AC27" s="99">
        <f>IFERROR(COUNTIFS(jour!$A$2:$A$939,$A27,jour!$C$2:$C$939,AC$6)/COUNTIF(jour!$A$2:$A$939,$A27),0)</f>
        <v>0</v>
      </c>
      <c r="AD27" s="103">
        <f>IFERROR(COUNTIFS(jour!$A$2:$A$939,$A27,jour!$C$2:$C$939,AD$6)/COUNTIF(jour!$A$2:$A$939,$A27),0)</f>
        <v>0</v>
      </c>
      <c r="AE27" s="102">
        <f>IFERROR(COUNTIFS(jour!$A$2:$A$939,$A27,jour!$C$2:$C$939,AE$6)/COUNTIF(jour!$A$2:$A$939,$A27),0)</f>
        <v>0</v>
      </c>
      <c r="AF27" s="104"/>
      <c r="AG27" s="104"/>
    </row>
    <row r="28" spans="1:33" ht="15.75" x14ac:dyDescent="0.25">
      <c r="A28" s="71">
        <f t="shared" si="0"/>
        <v>44249</v>
      </c>
      <c r="B28" s="98">
        <f>IFERROR(COUNTIFS(jour!$A$2:$A$939,$A28,jour!$C$2:$C$939,B$6)/COUNTIF(jour!$A$2:$A$939,$A28),0)</f>
        <v>0</v>
      </c>
      <c r="C28" s="98">
        <f>IFERROR(COUNTIFS(jour!$A$2:$A$939,$A28,jour!$C$2:$C$939,C$6)/COUNTIF(jour!$A$2:$A$939,$A28),0)</f>
        <v>0</v>
      </c>
      <c r="D28" s="98">
        <f>IFERROR(COUNTIFS(jour!$A$2:$A$939,$A28,jour!$C$2:$C$939,D$6)/COUNTIF(jour!$A$2:$A$939,$A28),0)</f>
        <v>0</v>
      </c>
      <c r="E28" s="98">
        <f>IFERROR(COUNTIFS(jour!$A$2:$A$939,$A28,jour!$C$2:$C$939,E$6)/COUNTIF(jour!$A$2:$A$939,$A28),0)</f>
        <v>0</v>
      </c>
      <c r="F28" s="98">
        <f>IFERROR(COUNTIFS(jour!$A$2:$A$939,$A28,jour!$C$2:$C$939,F$6)/COUNTIF(jour!$A$2:$A$939,$A28),0)</f>
        <v>0</v>
      </c>
      <c r="G28" s="98">
        <f>IFERROR(COUNTIFS(jour!$A$2:$A$939,$A28,jour!$C$2:$C$939,G$6)/COUNTIF(jour!$A$2:$A$939,$A28),0)</f>
        <v>0</v>
      </c>
      <c r="H28" s="100">
        <f>IFERROR(COUNTIFS(jour!$A$2:$A$939,$A28,jour!$C$2:$C$939,H$6)/COUNTIF(jour!$A$2:$A$939,$A28),0)</f>
        <v>0</v>
      </c>
      <c r="I28" s="101">
        <f>IFERROR(COUNTIFS(jour!$A$2:$A$939,$A28,jour!$C$2:$C$939,I$6)/COUNTIF(jour!$A$2:$A$939,$A28),0)</f>
        <v>0</v>
      </c>
      <c r="J28" s="101">
        <f>IFERROR(COUNTIFS(jour!$A$2:$A$939,$A28,jour!$C$2:$C$939,J$6)/COUNTIF(jour!$A$2:$A$939,$A28),0)</f>
        <v>0</v>
      </c>
      <c r="K28" s="101">
        <f>IFERROR(COUNTIFS(jour!$A$2:$A$939,$A28,jour!$C$2:$C$939,K$6)/COUNTIF(jour!$A$2:$A$939,$A28),0)</f>
        <v>0</v>
      </c>
      <c r="L28" s="101">
        <f>IFERROR(COUNTIFS(jour!$A$2:$A$939,$A28,jour!$C$2:$C$939,L$6)/COUNTIF(jour!$A$2:$A$939,$A28),0)</f>
        <v>0</v>
      </c>
      <c r="M28" s="101">
        <f>IFERROR(COUNTIFS(jour!$A$2:$A$939,$A28,jour!$C$2:$C$939,M$6)/COUNTIF(jour!$A$2:$A$939,$A28),0)</f>
        <v>0</v>
      </c>
      <c r="N28" s="101">
        <f>IFERROR(COUNTIFS(jour!$A$2:$A$939,$A28,jour!$C$2:$C$939,N$6)/COUNTIF(jour!$A$2:$A$939,$A28),0)</f>
        <v>0</v>
      </c>
      <c r="O28" s="101">
        <f>IFERROR(COUNTIFS(jour!$A$2:$A$939,$A28,jour!$C$2:$C$939,O$6)/COUNTIF(jour!$A$2:$A$939,$A28),0)</f>
        <v>0</v>
      </c>
      <c r="P28" s="101">
        <f>IFERROR(COUNTIFS(jour!$A$2:$A$939,$A28,jour!$C$2:$C$939,P$6)/COUNTIF(jour!$A$2:$A$939,$A28),0)</f>
        <v>0</v>
      </c>
      <c r="Q28" s="101">
        <f>IFERROR(COUNTIFS(jour!$A$2:$A$939,$A28,jour!$C$2:$C$939,Q$6)/COUNTIF(jour!$A$2:$A$939,$A28),0)</f>
        <v>0</v>
      </c>
      <c r="R28" s="101">
        <f>IFERROR(COUNTIFS(jour!$A$2:$A$939,$A28,jour!$C$2:$C$939,R$6)/COUNTIF(jour!$A$2:$A$939,$A28),0)</f>
        <v>0</v>
      </c>
      <c r="S28" s="101">
        <f>IFERROR(COUNTIFS(jour!$A$2:$A$939,$A28,jour!$C$2:$C$939,S$6)/COUNTIF(jour!$A$2:$A$939,$A28),0)</f>
        <v>0</v>
      </c>
      <c r="T28" s="101">
        <f>IFERROR(COUNTIFS(jour!$A$2:$A$939,$A28,jour!$C$2:$C$939,T$6)/COUNTIF(jour!$A$2:$A$939,$A28),0)</f>
        <v>0</v>
      </c>
      <c r="U28" s="101">
        <f>IFERROR(COUNTIFS(jour!$A$2:$A$939,$A28,jour!$C$2:$C$939,U$6)/COUNTIF(jour!$A$2:$A$939,$A28),0)</f>
        <v>0</v>
      </c>
      <c r="V28" s="101">
        <f>IFERROR(COUNTIFS(jour!$A$2:$A$939,$A28,jour!$C$2:$C$939,V$6)/COUNTIF(jour!$A$2:$A$939,$A28),0)</f>
        <v>0</v>
      </c>
      <c r="W28" s="101">
        <f>IFERROR(COUNTIFS(jour!$A$2:$A$939,$A28,jour!$C$2:$C$939,W$6)/COUNTIF(jour!$A$2:$A$939,$A28),0)</f>
        <v>0</v>
      </c>
      <c r="X28" s="101">
        <f>IFERROR(COUNTIFS(jour!$A$2:$A$939,$A28,jour!$C$2:$C$939,X$6)/COUNTIF(jour!$A$2:$A$939,$A28),0)</f>
        <v>0</v>
      </c>
      <c r="Y28" s="101">
        <f>IFERROR(COUNTIFS(jour!$A$2:$A$939,$A28,jour!$C$2:$C$939,Y$6)/COUNTIF(jour!$A$2:$A$939,$A28),0)</f>
        <v>0</v>
      </c>
      <c r="Z28" s="99">
        <f>IFERROR(COUNTIFS(jour!$A$2:$A$939,$A28,jour!$C$2:$C$939,Z$6)/COUNTIF(jour!$A$2:$A$939,$A28),0)</f>
        <v>0</v>
      </c>
      <c r="AA28" s="99">
        <f>IFERROR(COUNTIFS(jour!$A$2:$A$939,$A28,jour!$C$2:$C$939,AA$6)/COUNTIF(jour!$A$2:$A$939,$A28),0)</f>
        <v>0</v>
      </c>
      <c r="AB28" s="99">
        <f>IFERROR(COUNTIFS(jour!$A$2:$A$939,$A28,jour!$C$2:$C$939,AB$6)/COUNTIF(jour!$A$2:$A$939,$A28),0)</f>
        <v>0</v>
      </c>
      <c r="AC28" s="99">
        <f>IFERROR(COUNTIFS(jour!$A$2:$A$939,$A28,jour!$C$2:$C$939,AC$6)/COUNTIF(jour!$A$2:$A$939,$A28),0)</f>
        <v>0</v>
      </c>
      <c r="AD28" s="103">
        <f>IFERROR(COUNTIFS(jour!$A$2:$A$939,$A28,jour!$C$2:$C$939,AD$6)/COUNTIF(jour!$A$2:$A$939,$A28),0)</f>
        <v>0</v>
      </c>
      <c r="AE28" s="102">
        <f>IFERROR(COUNTIFS(jour!$A$2:$A$939,$A28,jour!$C$2:$C$939,AE$6)/COUNTIF(jour!$A$2:$A$939,$A28),0)</f>
        <v>0</v>
      </c>
      <c r="AF28" s="104"/>
      <c r="AG28" s="104"/>
    </row>
    <row r="29" spans="1:33" ht="15.75" x14ac:dyDescent="0.25">
      <c r="A29" s="71">
        <f t="shared" si="0"/>
        <v>44250</v>
      </c>
      <c r="B29" s="98">
        <f>IFERROR(COUNTIFS(jour!$A$2:$A$939,$A29,jour!$C$2:$C$939,B$6)/COUNTIF(jour!$A$2:$A$939,$A29),0)</f>
        <v>0</v>
      </c>
      <c r="C29" s="98">
        <f>IFERROR(COUNTIFS(jour!$A$2:$A$939,$A29,jour!$C$2:$C$939,C$6)/COUNTIF(jour!$A$2:$A$939,$A29),0)</f>
        <v>0</v>
      </c>
      <c r="D29" s="98">
        <f>IFERROR(COUNTIFS(jour!$A$2:$A$939,$A29,jour!$C$2:$C$939,D$6)/COUNTIF(jour!$A$2:$A$939,$A29),0)</f>
        <v>0</v>
      </c>
      <c r="E29" s="98">
        <f>IFERROR(COUNTIFS(jour!$A$2:$A$939,$A29,jour!$C$2:$C$939,E$6)/COUNTIF(jour!$A$2:$A$939,$A29),0)</f>
        <v>0</v>
      </c>
      <c r="F29" s="98">
        <f>IFERROR(COUNTIFS(jour!$A$2:$A$939,$A29,jour!$C$2:$C$939,F$6)/COUNTIF(jour!$A$2:$A$939,$A29),0)</f>
        <v>0</v>
      </c>
      <c r="G29" s="98">
        <f>IFERROR(COUNTIFS(jour!$A$2:$A$939,$A29,jour!$C$2:$C$939,G$6)/COUNTIF(jour!$A$2:$A$939,$A29),0)</f>
        <v>0</v>
      </c>
      <c r="H29" s="100">
        <f>IFERROR(COUNTIFS(jour!$A$2:$A$939,$A29,jour!$C$2:$C$939,H$6)/COUNTIF(jour!$A$2:$A$939,$A29),0)</f>
        <v>0</v>
      </c>
      <c r="I29" s="101">
        <f>IFERROR(COUNTIFS(jour!$A$2:$A$939,$A29,jour!$C$2:$C$939,I$6)/COUNTIF(jour!$A$2:$A$939,$A29),0)</f>
        <v>0</v>
      </c>
      <c r="J29" s="101">
        <f>IFERROR(COUNTIFS(jour!$A$2:$A$939,$A29,jour!$C$2:$C$939,J$6)/COUNTIF(jour!$A$2:$A$939,$A29),0)</f>
        <v>0</v>
      </c>
      <c r="K29" s="101">
        <f>IFERROR(COUNTIFS(jour!$A$2:$A$939,$A29,jour!$C$2:$C$939,K$6)/COUNTIF(jour!$A$2:$A$939,$A29),0)</f>
        <v>0</v>
      </c>
      <c r="L29" s="101">
        <f>IFERROR(COUNTIFS(jour!$A$2:$A$939,$A29,jour!$C$2:$C$939,L$6)/COUNTIF(jour!$A$2:$A$939,$A29),0)</f>
        <v>0</v>
      </c>
      <c r="M29" s="101">
        <f>IFERROR(COUNTIFS(jour!$A$2:$A$939,$A29,jour!$C$2:$C$939,M$6)/COUNTIF(jour!$A$2:$A$939,$A29),0)</f>
        <v>0</v>
      </c>
      <c r="N29" s="101">
        <f>IFERROR(COUNTIFS(jour!$A$2:$A$939,$A29,jour!$C$2:$C$939,N$6)/COUNTIF(jour!$A$2:$A$939,$A29),0)</f>
        <v>0</v>
      </c>
      <c r="O29" s="101">
        <f>IFERROR(COUNTIFS(jour!$A$2:$A$939,$A29,jour!$C$2:$C$939,O$6)/COUNTIF(jour!$A$2:$A$939,$A29),0)</f>
        <v>0</v>
      </c>
      <c r="P29" s="101">
        <f>IFERROR(COUNTIFS(jour!$A$2:$A$939,$A29,jour!$C$2:$C$939,P$6)/COUNTIF(jour!$A$2:$A$939,$A29),0)</f>
        <v>0</v>
      </c>
      <c r="Q29" s="101">
        <f>IFERROR(COUNTIFS(jour!$A$2:$A$939,$A29,jour!$C$2:$C$939,Q$6)/COUNTIF(jour!$A$2:$A$939,$A29),0)</f>
        <v>0</v>
      </c>
      <c r="R29" s="101">
        <f>IFERROR(COUNTIFS(jour!$A$2:$A$939,$A29,jour!$C$2:$C$939,R$6)/COUNTIF(jour!$A$2:$A$939,$A29),0)</f>
        <v>0</v>
      </c>
      <c r="S29" s="101">
        <f>IFERROR(COUNTIFS(jour!$A$2:$A$939,$A29,jour!$C$2:$C$939,S$6)/COUNTIF(jour!$A$2:$A$939,$A29),0)</f>
        <v>0</v>
      </c>
      <c r="T29" s="101">
        <f>IFERROR(COUNTIFS(jour!$A$2:$A$939,$A29,jour!$C$2:$C$939,T$6)/COUNTIF(jour!$A$2:$A$939,$A29),0)</f>
        <v>0</v>
      </c>
      <c r="U29" s="101">
        <f>IFERROR(COUNTIFS(jour!$A$2:$A$939,$A29,jour!$C$2:$C$939,U$6)/COUNTIF(jour!$A$2:$A$939,$A29),0)</f>
        <v>0</v>
      </c>
      <c r="V29" s="101">
        <f>IFERROR(COUNTIFS(jour!$A$2:$A$939,$A29,jour!$C$2:$C$939,V$6)/COUNTIF(jour!$A$2:$A$939,$A29),0)</f>
        <v>0</v>
      </c>
      <c r="W29" s="101">
        <f>IFERROR(COUNTIFS(jour!$A$2:$A$939,$A29,jour!$C$2:$C$939,W$6)/COUNTIF(jour!$A$2:$A$939,$A29),0)</f>
        <v>0</v>
      </c>
      <c r="X29" s="101">
        <f>IFERROR(COUNTIFS(jour!$A$2:$A$939,$A29,jour!$C$2:$C$939,X$6)/COUNTIF(jour!$A$2:$A$939,$A29),0)</f>
        <v>0</v>
      </c>
      <c r="Y29" s="101">
        <f>IFERROR(COUNTIFS(jour!$A$2:$A$939,$A29,jour!$C$2:$C$939,Y$6)/COUNTIF(jour!$A$2:$A$939,$A29),0)</f>
        <v>0</v>
      </c>
      <c r="Z29" s="99">
        <f>IFERROR(COUNTIFS(jour!$A$2:$A$939,$A29,jour!$C$2:$C$939,Z$6)/COUNTIF(jour!$A$2:$A$939,$A29),0)</f>
        <v>0</v>
      </c>
      <c r="AA29" s="99">
        <f>IFERROR(COUNTIFS(jour!$A$2:$A$939,$A29,jour!$C$2:$C$939,AA$6)/COUNTIF(jour!$A$2:$A$939,$A29),0)</f>
        <v>0</v>
      </c>
      <c r="AB29" s="99">
        <f>IFERROR(COUNTIFS(jour!$A$2:$A$939,$A29,jour!$C$2:$C$939,AB$6)/COUNTIF(jour!$A$2:$A$939,$A29),0)</f>
        <v>0</v>
      </c>
      <c r="AC29" s="99">
        <f>IFERROR(COUNTIFS(jour!$A$2:$A$939,$A29,jour!$C$2:$C$939,AC$6)/COUNTIF(jour!$A$2:$A$939,$A29),0)</f>
        <v>0</v>
      </c>
      <c r="AD29" s="103">
        <f>IFERROR(COUNTIFS(jour!$A$2:$A$939,$A29,jour!$C$2:$C$939,AD$6)/COUNTIF(jour!$A$2:$A$939,$A29),0)</f>
        <v>0</v>
      </c>
      <c r="AE29" s="102">
        <f>IFERROR(COUNTIFS(jour!$A$2:$A$939,$A29,jour!$C$2:$C$939,AE$6)/COUNTIF(jour!$A$2:$A$939,$A29),0)</f>
        <v>0</v>
      </c>
      <c r="AF29" s="104"/>
      <c r="AG29" s="104"/>
    </row>
    <row r="30" spans="1:33" ht="15.75" x14ac:dyDescent="0.25">
      <c r="A30" s="71">
        <f t="shared" si="0"/>
        <v>44251</v>
      </c>
      <c r="B30" s="98">
        <f>IFERROR(COUNTIFS(jour!$A$2:$A$939,$A30,jour!$C$2:$C$939,B$6)/SUMPRODUCT((jour!$C$2:$C$153=mensuel!$B$6:$AE$6)*(jour!$A$2:$A$153=mensuel!$A30)),0)</f>
        <v>0.33333333333333331</v>
      </c>
      <c r="C30" s="98">
        <f>IFERROR(COUNTIFS(jour!$A$2:$A$939,$A30,jour!$C$2:$C$939,C$6)/SUMPRODUCT((jour!$C$2:$C$153=mensuel!$B$6:$AE$6)*(jour!$A$2:$A$153=mensuel!$A30)),0)</f>
        <v>0.16666666666666666</v>
      </c>
      <c r="D30" s="98">
        <f>IFERROR(COUNTIFS(jour!$A$2:$A$939,$A30,jour!$C$2:$C$939,D$6)/SUMPRODUCT((jour!$C$2:$C$153=mensuel!$B$6:$AE$6)*(jour!$A$2:$A$153=mensuel!$A30)),0)</f>
        <v>0</v>
      </c>
      <c r="E30" s="98">
        <f>IFERROR(COUNTIFS(jour!$A$2:$A$939,$A30,jour!$C$2:$C$939,E$6)/SUMPRODUCT((jour!$C$2:$C$153=mensuel!$B$6:$AE$6)*(jour!$A$2:$A$153=mensuel!$A30)),0)</f>
        <v>0</v>
      </c>
      <c r="F30" s="98">
        <f>IFERROR(COUNTIFS(jour!$A$2:$A$939,$A30,jour!$C$2:$C$939,F$6)/SUMPRODUCT((jour!$C$2:$C$153=mensuel!$B$6:$AE$6)*(jour!$A$2:$A$153=mensuel!$A30)),0)</f>
        <v>0</v>
      </c>
      <c r="G30" s="98">
        <f>IFERROR(COUNTIFS(jour!$A$2:$A$939,$A30,jour!$C$2:$C$939,G$6)/SUMPRODUCT((jour!$C$2:$C$153=mensuel!$B$6:$AE$6)*(jour!$A$2:$A$153=mensuel!$A30)),0)</f>
        <v>0</v>
      </c>
      <c r="H30" s="100">
        <f>IFERROR(COUNTIFS(jour!$A$2:$A$939,$A30,jour!$C$2:$C$939,H$6)/SUMPRODUCT((jour!$C$2:$C$153=mensuel!$B$6:$AE$6)*(jour!$A$2:$A$153=mensuel!$A30)),0)</f>
        <v>0.16666666666666666</v>
      </c>
      <c r="I30" s="101">
        <f>IFERROR(COUNTIFS(jour!$A$2:$A$939,$A30,jour!$C$2:$C$939,I$6)/SUMPRODUCT((jour!$C$2:$C$153=mensuel!$B$6:$AE$6)*(jour!$A$2:$A$153=mensuel!$A30)),0)</f>
        <v>0</v>
      </c>
      <c r="J30" s="101">
        <f>IFERROR(COUNTIFS(jour!$A$2:$A$939,$A30,jour!$C$2:$C$939,J$6)/SUMPRODUCT((jour!$C$2:$C$153=mensuel!$B$6:$AE$6)*(jour!$A$2:$A$153=mensuel!$A30)),0)</f>
        <v>0</v>
      </c>
      <c r="K30" s="101">
        <f>IFERROR(COUNTIFS(jour!$A$2:$A$939,$A30,jour!$C$2:$C$939,K$6)/SUMPRODUCT((jour!$C$2:$C$153=mensuel!$B$6:$AE$6)*(jour!$A$2:$A$153=mensuel!$A30)),0)</f>
        <v>0</v>
      </c>
      <c r="L30" s="101">
        <f>IFERROR(COUNTIFS(jour!$A$2:$A$939,$A30,jour!$C$2:$C$939,L$6)/SUMPRODUCT((jour!$C$2:$C$153=mensuel!$B$6:$AE$6)*(jour!$A$2:$A$153=mensuel!$A30)),0)</f>
        <v>0.16666666666666666</v>
      </c>
      <c r="M30" s="101">
        <f>IFERROR(COUNTIFS(jour!$A$2:$A$939,$A30,jour!$C$2:$C$939,M$6)/SUMPRODUCT((jour!$C$2:$C$153=mensuel!$B$6:$AE$6)*(jour!$A$2:$A$153=mensuel!$A30)),0)</f>
        <v>0</v>
      </c>
      <c r="N30" s="101">
        <f>IFERROR(COUNTIFS(jour!$A$2:$A$939,$A30,jour!$C$2:$C$939,N$6)/SUMPRODUCT((jour!$C$2:$C$153=mensuel!$B$6:$AE$6)*(jour!$A$2:$A$153=mensuel!$A30)),0)</f>
        <v>0</v>
      </c>
      <c r="O30" s="101">
        <f>IFERROR(COUNTIFS(jour!$A$2:$A$939,$A30,jour!$C$2:$C$939,O$6)/SUMPRODUCT((jour!$C$2:$C$153=mensuel!$B$6:$AE$6)*(jour!$A$2:$A$153=mensuel!$A30)),0)</f>
        <v>0</v>
      </c>
      <c r="P30" s="101">
        <f>IFERROR(COUNTIFS(jour!$A$2:$A$939,$A30,jour!$C$2:$C$939,P$6)/SUMPRODUCT((jour!$C$2:$C$153=mensuel!$B$6:$AE$6)*(jour!$A$2:$A$153=mensuel!$A30)),0)</f>
        <v>0</v>
      </c>
      <c r="Q30" s="101">
        <f>IFERROR(COUNTIFS(jour!$A$2:$A$939,$A30,jour!$C$2:$C$939,Q$6)/SUMPRODUCT((jour!$C$2:$C$153=mensuel!$B$6:$AE$6)*(jour!$A$2:$A$153=mensuel!$A30)),0)</f>
        <v>0</v>
      </c>
      <c r="R30" s="101">
        <f>IFERROR(COUNTIFS(jour!$A$2:$A$939,$A30,jour!$C$2:$C$939,R$6)/SUMPRODUCT((jour!$C$2:$C$153=mensuel!$B$6:$AE$6)*(jour!$A$2:$A$153=mensuel!$A30)),0)</f>
        <v>0</v>
      </c>
      <c r="S30" s="101">
        <f>IFERROR(COUNTIFS(jour!$A$2:$A$939,$A30,jour!$C$2:$C$939,S$6)/SUMPRODUCT((jour!$C$2:$C$153=mensuel!$B$6:$AE$6)*(jour!$A$2:$A$153=mensuel!$A30)),0)</f>
        <v>0</v>
      </c>
      <c r="T30" s="101">
        <f>IFERROR(COUNTIFS(jour!$A$2:$A$939,$A30,jour!$C$2:$C$939,T$6)/SUMPRODUCT((jour!$C$2:$C$153=mensuel!$B$6:$AE$6)*(jour!$A$2:$A$153=mensuel!$A30)),0)</f>
        <v>0</v>
      </c>
      <c r="U30" s="101">
        <f>IFERROR(COUNTIFS(jour!$A$2:$A$939,$A30,jour!$C$2:$C$939,U$6)/SUMPRODUCT((jour!$C$2:$C$153=mensuel!$B$6:$AE$6)*(jour!$A$2:$A$153=mensuel!$A30)),0)</f>
        <v>0</v>
      </c>
      <c r="V30" s="101">
        <f>IFERROR(COUNTIFS(jour!$A$2:$A$939,$A30,jour!$C$2:$C$939,V$6)/SUMPRODUCT((jour!$C$2:$C$153=mensuel!$B$6:$AE$6)*(jour!$A$2:$A$153=mensuel!$A30)),0)</f>
        <v>0</v>
      </c>
      <c r="W30" s="101">
        <f>IFERROR(COUNTIFS(jour!$A$2:$A$939,$A30,jour!$C$2:$C$939,W$6)/SUMPRODUCT((jour!$C$2:$C$153=mensuel!$B$6:$AE$6)*(jour!$A$2:$A$153=mensuel!$A30)),0)</f>
        <v>0</v>
      </c>
      <c r="X30" s="101">
        <f>IFERROR(COUNTIFS(jour!$A$2:$A$939,$A30,jour!$C$2:$C$939,X$6)/SUMPRODUCT((jour!$C$2:$C$153=mensuel!$B$6:$AE$6)*(jour!$A$2:$A$153=mensuel!$A30)),0)</f>
        <v>0</v>
      </c>
      <c r="Y30" s="101">
        <f>IFERROR(COUNTIFS(jour!$A$2:$A$939,$A30,jour!$C$2:$C$939,Y$6)/SUMPRODUCT((jour!$C$2:$C$153=mensuel!$B$6:$AE$6)*(jour!$A$2:$A$153=mensuel!$A30)),0)</f>
        <v>0</v>
      </c>
      <c r="Z30" s="99">
        <f>IFERROR(COUNTIFS(jour!$A$2:$A$939,$A30,jour!$C$2:$C$939,Z$6)/SUMPRODUCT((jour!$C$2:$C$153=mensuel!$B$6:$AE$6)*(jour!$A$2:$A$153=mensuel!$A30)),0)</f>
        <v>0</v>
      </c>
      <c r="AA30" s="99">
        <f>IFERROR(COUNTIFS(jour!$A$2:$A$939,$A30,jour!$C$2:$C$939,AA$6)/SUMPRODUCT((jour!$C$2:$C$153=mensuel!$B$6:$AE$6)*(jour!$A$2:$A$153=mensuel!$A30)),0)</f>
        <v>0</v>
      </c>
      <c r="AB30" s="99">
        <f>IFERROR(COUNTIFS(jour!$A$2:$A$939,$A30,jour!$C$2:$C$939,AB$6)/SUMPRODUCT((jour!$C$2:$C$153=mensuel!$B$6:$AE$6)*(jour!$A$2:$A$153=mensuel!$A30)),0)</f>
        <v>0</v>
      </c>
      <c r="AC30" s="99">
        <f>IFERROR(COUNTIFS(jour!$A$2:$A$939,$A30,jour!$C$2:$C$939,AC$6)/SUMPRODUCT((jour!$C$2:$C$153=mensuel!$B$6:$AE$6)*(jour!$A$2:$A$153=mensuel!$A30)),0)</f>
        <v>0.16666666666666666</v>
      </c>
      <c r="AD30" s="103">
        <f>IFERROR(COUNTIFS(jour!$A$2:$A$939,$A30,jour!$C$2:$C$939,AD$6)/SUMPRODUCT((jour!$C$2:$C$153=mensuel!$B$6:$AE$6)*(jour!$A$2:$A$153=mensuel!$A30)),0)</f>
        <v>0</v>
      </c>
      <c r="AE30" s="102">
        <f>IFERROR(COUNTIFS(jour!$A$2:$A$939,$A30,jour!$C$2:$C$939,AE$6)/SUMPRODUCT((jour!$C$2:$C$153=mensuel!$B$6:$AE$6)*(jour!$A$2:$A$153=mensuel!$A30)),0)</f>
        <v>0</v>
      </c>
      <c r="AF30" s="97">
        <f>IFERROR(COUNTIFS(jour!$A$2:$A$939,$A30,jour!$C$2:$C$939,AF$6)/SUMPRODUCT((jour!$C$2:$C$153=mensuel!$B$6:$AE$6)*(jour!$A$2:$A$153=mensuel!$A30)),0)</f>
        <v>0.16666666666666666</v>
      </c>
      <c r="AG30" s="97">
        <f>IFERROR(COUNTIFS(jour!$A$2:$A$939,$A30,jour!$C$2:$C$939,AG$6)/SUMPRODUCT((jour!$C$2:$C$153=mensuel!$B$6:$AE$6)*(jour!$A$2:$A$153=mensuel!$A30)),0)</f>
        <v>0.16666666666666666</v>
      </c>
    </row>
    <row r="31" spans="1:33" ht="15.75" x14ac:dyDescent="0.25">
      <c r="A31" s="71">
        <f t="shared" si="0"/>
        <v>44252</v>
      </c>
      <c r="B31" s="98">
        <f>IFERROR(COUNTIFS(jour!$A$2:$A$939,$A31,jour!$C$2:$C$939,B$6)/COUNTIF(jour!$A$2:$A$939,$A31),0)</f>
        <v>0</v>
      </c>
      <c r="C31" s="98">
        <f>IFERROR(COUNTIFS(jour!$A$2:$A$939,$A31,jour!$C$2:$C$939,C$6)/COUNTIF(jour!$A$2:$A$939,$A31),0)</f>
        <v>0</v>
      </c>
      <c r="D31" s="98">
        <f>IFERROR(COUNTIFS(jour!$A$2:$A$939,$A31,jour!$C$2:$C$939,D$6)/COUNTIF(jour!$A$2:$A$939,$A31),0)</f>
        <v>0</v>
      </c>
      <c r="E31" s="98">
        <f>IFERROR(COUNTIFS(jour!$A$2:$A$939,$A31,jour!$C$2:$C$939,E$6)/COUNTIF(jour!$A$2:$A$939,$A31),0)</f>
        <v>0</v>
      </c>
      <c r="F31" s="98">
        <f>IFERROR(COUNTIFS(jour!$A$2:$A$939,$A31,jour!$C$2:$C$939,F$6)/COUNTIF(jour!$A$2:$A$939,$A31),0)</f>
        <v>0</v>
      </c>
      <c r="G31" s="98">
        <f>IFERROR(COUNTIFS(jour!$A$2:$A$939,$A31,jour!$C$2:$C$939,G$6)/COUNTIF(jour!$A$2:$A$939,$A31),0)</f>
        <v>0</v>
      </c>
      <c r="H31" s="100">
        <f>IFERROR(COUNTIFS(jour!$A$2:$A$939,$A31,jour!$C$2:$C$939,H$6)/COUNTIF(jour!$A$2:$A$939,$A31),0)</f>
        <v>0</v>
      </c>
      <c r="I31" s="101">
        <f>IFERROR(COUNTIFS(jour!$A$2:$A$939,$A31,jour!$C$2:$C$939,I$6)/COUNTIF(jour!$A$2:$A$939,$A31),0)</f>
        <v>0</v>
      </c>
      <c r="J31" s="101">
        <f>IFERROR(COUNTIFS(jour!$A$2:$A$939,$A31,jour!$C$2:$C$939,J$6)/COUNTIF(jour!$A$2:$A$939,$A31),0)</f>
        <v>0</v>
      </c>
      <c r="K31" s="101">
        <f>IFERROR(COUNTIFS(jour!$A$2:$A$939,$A31,jour!$C$2:$C$939,K$6)/COUNTIF(jour!$A$2:$A$939,$A31),0)</f>
        <v>0</v>
      </c>
      <c r="L31" s="101">
        <f>IFERROR(COUNTIFS(jour!$A$2:$A$939,$A31,jour!$C$2:$C$939,L$6)/COUNTIF(jour!$A$2:$A$939,$A31),0)</f>
        <v>0</v>
      </c>
      <c r="M31" s="101">
        <f>IFERROR(COUNTIFS(jour!$A$2:$A$939,$A31,jour!$C$2:$C$939,M$6)/COUNTIF(jour!$A$2:$A$939,$A31),0)</f>
        <v>0</v>
      </c>
      <c r="N31" s="101">
        <f>IFERROR(COUNTIFS(jour!$A$2:$A$939,$A31,jour!$C$2:$C$939,N$6)/COUNTIF(jour!$A$2:$A$939,$A31),0)</f>
        <v>0</v>
      </c>
      <c r="O31" s="101">
        <f>IFERROR(COUNTIFS(jour!$A$2:$A$939,$A31,jour!$C$2:$C$939,O$6)/COUNTIF(jour!$A$2:$A$939,$A31),0)</f>
        <v>0</v>
      </c>
      <c r="P31" s="101">
        <f>IFERROR(COUNTIFS(jour!$A$2:$A$939,$A31,jour!$C$2:$C$939,P$6)/COUNTIF(jour!$A$2:$A$939,$A31),0)</f>
        <v>0</v>
      </c>
      <c r="Q31" s="101">
        <f>IFERROR(COUNTIFS(jour!$A$2:$A$939,$A31,jour!$C$2:$C$939,Q$6)/COUNTIF(jour!$A$2:$A$939,$A31),0)</f>
        <v>0</v>
      </c>
      <c r="R31" s="101">
        <f>IFERROR(COUNTIFS(jour!$A$2:$A$939,$A31,jour!$C$2:$C$939,R$6)/COUNTIF(jour!$A$2:$A$939,$A31),0)</f>
        <v>0</v>
      </c>
      <c r="S31" s="101">
        <f>IFERROR(COUNTIFS(jour!$A$2:$A$939,$A31,jour!$C$2:$C$939,S$6)/COUNTIF(jour!$A$2:$A$939,$A31),0)</f>
        <v>0</v>
      </c>
      <c r="T31" s="101">
        <f>IFERROR(COUNTIFS(jour!$A$2:$A$939,$A31,jour!$C$2:$C$939,T$6)/COUNTIF(jour!$A$2:$A$939,$A31),0)</f>
        <v>0</v>
      </c>
      <c r="U31" s="101">
        <f>IFERROR(COUNTIFS(jour!$A$2:$A$939,$A31,jour!$C$2:$C$939,U$6)/COUNTIF(jour!$A$2:$A$939,$A31),0)</f>
        <v>0</v>
      </c>
      <c r="V31" s="101">
        <f>IFERROR(COUNTIFS(jour!$A$2:$A$939,$A31,jour!$C$2:$C$939,V$6)/COUNTIF(jour!$A$2:$A$939,$A31),0)</f>
        <v>0</v>
      </c>
      <c r="W31" s="101">
        <f>IFERROR(COUNTIFS(jour!$A$2:$A$939,$A31,jour!$C$2:$C$939,W$6)/COUNTIF(jour!$A$2:$A$939,$A31),0)</f>
        <v>0</v>
      </c>
      <c r="X31" s="101">
        <f>IFERROR(COUNTIFS(jour!$A$2:$A$939,$A31,jour!$C$2:$C$939,X$6)/COUNTIF(jour!$A$2:$A$939,$A31),0)</f>
        <v>0</v>
      </c>
      <c r="Y31" s="101">
        <f>IFERROR(COUNTIFS(jour!$A$2:$A$939,$A31,jour!$C$2:$C$939,Y$6)/COUNTIF(jour!$A$2:$A$939,$A31),0)</f>
        <v>0</v>
      </c>
      <c r="Z31" s="99">
        <f>IFERROR(COUNTIFS(jour!$A$2:$A$939,$A31,jour!$C$2:$C$939,Z$6)/COUNTIF(jour!$A$2:$A$939,$A31),0)</f>
        <v>0</v>
      </c>
      <c r="AA31" s="99">
        <f>IFERROR(COUNTIFS(jour!$A$2:$A$939,$A31,jour!$C$2:$C$939,AA$6)/COUNTIF(jour!$A$2:$A$939,$A31),0)</f>
        <v>0</v>
      </c>
      <c r="AB31" s="99">
        <f>IFERROR(COUNTIFS(jour!$A$2:$A$939,$A31,jour!$C$2:$C$939,AB$6)/COUNTIF(jour!$A$2:$A$939,$A31),0)</f>
        <v>0</v>
      </c>
      <c r="AC31" s="99">
        <f>IFERROR(COUNTIFS(jour!$A$2:$A$939,$A31,jour!$C$2:$C$939,AC$6)/COUNTIF(jour!$A$2:$A$939,$A31),0)</f>
        <v>0</v>
      </c>
      <c r="AD31" s="103">
        <f>IFERROR(COUNTIFS(jour!$A$2:$A$939,$A31,jour!$C$2:$C$939,AD$6)/COUNTIF(jour!$A$2:$A$939,$A31),0)</f>
        <v>0</v>
      </c>
      <c r="AE31" s="102">
        <f>IFERROR(COUNTIFS(jour!$A$2:$A$939,$A31,jour!$C$2:$C$939,AE$6)/COUNTIF(jour!$A$2:$A$939,$A31),0)</f>
        <v>0</v>
      </c>
      <c r="AF31" s="104"/>
      <c r="AG31" s="104"/>
    </row>
    <row r="32" spans="1:33" ht="15.75" x14ac:dyDescent="0.25">
      <c r="A32" s="71">
        <f t="shared" si="0"/>
        <v>44253</v>
      </c>
      <c r="B32" s="98">
        <f>IFERROR(COUNTIFS(jour!$A$2:$A$939,$A32,jour!$C$2:$C$939,B$6)/COUNTIF(jour!$A$2:$A$939,$A32),0)</f>
        <v>0</v>
      </c>
      <c r="C32" s="98">
        <f>IFERROR(COUNTIFS(jour!$A$2:$A$939,$A32,jour!$C$2:$C$939,C$6)/COUNTIF(jour!$A$2:$A$939,$A32),0)</f>
        <v>0</v>
      </c>
      <c r="D32" s="98">
        <f>IFERROR(COUNTIFS(jour!$A$2:$A$939,$A32,jour!$C$2:$C$939,D$6)/COUNTIF(jour!$A$2:$A$939,$A32),0)</f>
        <v>0</v>
      </c>
      <c r="E32" s="98">
        <f>IFERROR(COUNTIFS(jour!$A$2:$A$939,$A32,jour!$C$2:$C$939,E$6)/COUNTIF(jour!$A$2:$A$939,$A32),0)</f>
        <v>0</v>
      </c>
      <c r="F32" s="98">
        <f>IFERROR(COUNTIFS(jour!$A$2:$A$939,$A32,jour!$C$2:$C$939,F$6)/COUNTIF(jour!$A$2:$A$939,$A32),0)</f>
        <v>0</v>
      </c>
      <c r="G32" s="98">
        <f>IFERROR(COUNTIFS(jour!$A$2:$A$939,$A32,jour!$C$2:$C$939,G$6)/COUNTIF(jour!$A$2:$A$939,$A32),0)</f>
        <v>0</v>
      </c>
      <c r="H32" s="100">
        <f>IFERROR(COUNTIFS(jour!$A$2:$A$939,$A32,jour!$C$2:$C$939,H$6)/COUNTIF(jour!$A$2:$A$939,$A32),0)</f>
        <v>0</v>
      </c>
      <c r="I32" s="101">
        <f>IFERROR(COUNTIFS(jour!$A$2:$A$939,$A32,jour!$C$2:$C$939,I$6)/COUNTIF(jour!$A$2:$A$939,$A32),0)</f>
        <v>0</v>
      </c>
      <c r="J32" s="101">
        <f>IFERROR(COUNTIFS(jour!$A$2:$A$939,$A32,jour!$C$2:$C$939,J$6)/COUNTIF(jour!$A$2:$A$939,$A32),0)</f>
        <v>0</v>
      </c>
      <c r="K32" s="101">
        <f>IFERROR(COUNTIFS(jour!$A$2:$A$939,$A32,jour!$C$2:$C$939,K$6)/COUNTIF(jour!$A$2:$A$939,$A32),0)</f>
        <v>0</v>
      </c>
      <c r="L32" s="101">
        <f>IFERROR(COUNTIFS(jour!$A$2:$A$939,$A32,jour!$C$2:$C$939,L$6)/COUNTIF(jour!$A$2:$A$939,$A32),0)</f>
        <v>0</v>
      </c>
      <c r="M32" s="101">
        <f>IFERROR(COUNTIFS(jour!$A$2:$A$939,$A32,jour!$C$2:$C$939,M$6)/COUNTIF(jour!$A$2:$A$939,$A32),0)</f>
        <v>0</v>
      </c>
      <c r="N32" s="101">
        <f>IFERROR(COUNTIFS(jour!$A$2:$A$939,$A32,jour!$C$2:$C$939,N$6)/COUNTIF(jour!$A$2:$A$939,$A32),0)</f>
        <v>0</v>
      </c>
      <c r="O32" s="101">
        <f>IFERROR(COUNTIFS(jour!$A$2:$A$939,$A32,jour!$C$2:$C$939,O$6)/COUNTIF(jour!$A$2:$A$939,$A32),0)</f>
        <v>0</v>
      </c>
      <c r="P32" s="101">
        <f>IFERROR(COUNTIFS(jour!$A$2:$A$939,$A32,jour!$C$2:$C$939,P$6)/COUNTIF(jour!$A$2:$A$939,$A32),0)</f>
        <v>0</v>
      </c>
      <c r="Q32" s="101">
        <f>IFERROR(COUNTIFS(jour!$A$2:$A$939,$A32,jour!$C$2:$C$939,Q$6)/COUNTIF(jour!$A$2:$A$939,$A32),0)</f>
        <v>0</v>
      </c>
      <c r="R32" s="101">
        <f>IFERROR(COUNTIFS(jour!$A$2:$A$939,$A32,jour!$C$2:$C$939,R$6)/COUNTIF(jour!$A$2:$A$939,$A32),0)</f>
        <v>0</v>
      </c>
      <c r="S32" s="101">
        <f>IFERROR(COUNTIFS(jour!$A$2:$A$939,$A32,jour!$C$2:$C$939,S$6)/COUNTIF(jour!$A$2:$A$939,$A32),0)</f>
        <v>0</v>
      </c>
      <c r="T32" s="101">
        <f>IFERROR(COUNTIFS(jour!$A$2:$A$939,$A32,jour!$C$2:$C$939,T$6)/COUNTIF(jour!$A$2:$A$939,$A32),0)</f>
        <v>0</v>
      </c>
      <c r="U32" s="101">
        <f>IFERROR(COUNTIFS(jour!$A$2:$A$939,$A32,jour!$C$2:$C$939,U$6)/COUNTIF(jour!$A$2:$A$939,$A32),0)</f>
        <v>0</v>
      </c>
      <c r="V32" s="101">
        <f>IFERROR(COUNTIFS(jour!$A$2:$A$939,$A32,jour!$C$2:$C$939,V$6)/COUNTIF(jour!$A$2:$A$939,$A32),0)</f>
        <v>0</v>
      </c>
      <c r="W32" s="101">
        <f>IFERROR(COUNTIFS(jour!$A$2:$A$939,$A32,jour!$C$2:$C$939,W$6)/COUNTIF(jour!$A$2:$A$939,$A32),0)</f>
        <v>0</v>
      </c>
      <c r="X32" s="101">
        <f>IFERROR(COUNTIFS(jour!$A$2:$A$939,$A32,jour!$C$2:$C$939,X$6)/COUNTIF(jour!$A$2:$A$939,$A32),0)</f>
        <v>0</v>
      </c>
      <c r="Y32" s="101">
        <f>IFERROR(COUNTIFS(jour!$A$2:$A$939,$A32,jour!$C$2:$C$939,Y$6)/COUNTIF(jour!$A$2:$A$939,$A32),0)</f>
        <v>0</v>
      </c>
      <c r="Z32" s="99">
        <f>IFERROR(COUNTIFS(jour!$A$2:$A$939,$A32,jour!$C$2:$C$939,Z$6)/COUNTIF(jour!$A$2:$A$939,$A32),0)</f>
        <v>0</v>
      </c>
      <c r="AA32" s="99">
        <f>IFERROR(COUNTIFS(jour!$A$2:$A$939,$A32,jour!$C$2:$C$939,AA$6)/COUNTIF(jour!$A$2:$A$939,$A32),0)</f>
        <v>0</v>
      </c>
      <c r="AB32" s="99">
        <f>IFERROR(COUNTIFS(jour!$A$2:$A$939,$A32,jour!$C$2:$C$939,AB$6)/COUNTIF(jour!$A$2:$A$939,$A32),0)</f>
        <v>0</v>
      </c>
      <c r="AC32" s="99">
        <f>IFERROR(COUNTIFS(jour!$A$2:$A$939,$A32,jour!$C$2:$C$939,AC$6)/COUNTIF(jour!$A$2:$A$939,$A32),0)</f>
        <v>0</v>
      </c>
      <c r="AD32" s="103">
        <f>IFERROR(COUNTIFS(jour!$A$2:$A$939,$A32,jour!$C$2:$C$939,AD$6)/COUNTIF(jour!$A$2:$A$939,$A32),0)</f>
        <v>0</v>
      </c>
      <c r="AE32" s="102">
        <f>IFERROR(COUNTIFS(jour!$A$2:$A$939,$A32,jour!$C$2:$C$939,AE$6)/COUNTIF(jour!$A$2:$A$939,$A32),0)</f>
        <v>0</v>
      </c>
      <c r="AF32" s="104"/>
      <c r="AG32" s="104"/>
    </row>
    <row r="33" spans="1:33" ht="15.75" x14ac:dyDescent="0.25">
      <c r="A33" s="71">
        <f t="shared" si="0"/>
        <v>44254</v>
      </c>
      <c r="B33" s="98">
        <f>IFERROR(COUNTIFS(jour!$A$2:$A$939,$A33,jour!$C$2:$C$939,B$6)/COUNTIF(jour!$A$2:$A$939,$A33),0)</f>
        <v>0</v>
      </c>
      <c r="C33" s="98">
        <f>IFERROR(COUNTIFS(jour!$A$2:$A$939,$A33,jour!$C$2:$C$939,C$6)/COUNTIF(jour!$A$2:$A$939,$A33),0)</f>
        <v>0</v>
      </c>
      <c r="D33" s="98">
        <f>IFERROR(COUNTIFS(jour!$A$2:$A$939,$A33,jour!$C$2:$C$939,D$6)/COUNTIF(jour!$A$2:$A$939,$A33),0)</f>
        <v>0</v>
      </c>
      <c r="E33" s="98">
        <f>IFERROR(COUNTIFS(jour!$A$2:$A$939,$A33,jour!$C$2:$C$939,E$6)/COUNTIF(jour!$A$2:$A$939,$A33),0)</f>
        <v>0</v>
      </c>
      <c r="F33" s="98">
        <f>IFERROR(COUNTIFS(jour!$A$2:$A$939,$A33,jour!$C$2:$C$939,F$6)/COUNTIF(jour!$A$2:$A$939,$A33),0)</f>
        <v>0</v>
      </c>
      <c r="G33" s="98">
        <f>IFERROR(COUNTIFS(jour!$A$2:$A$939,$A33,jour!$C$2:$C$939,G$6)/COUNTIF(jour!$A$2:$A$939,$A33),0)</f>
        <v>0</v>
      </c>
      <c r="H33" s="100">
        <f>IFERROR(COUNTIFS(jour!$A$2:$A$939,$A33,jour!$C$2:$C$939,H$6)/COUNTIF(jour!$A$2:$A$939,$A33),0)</f>
        <v>0</v>
      </c>
      <c r="I33" s="101">
        <f>IFERROR(COUNTIFS(jour!$A$2:$A$939,$A33,jour!$C$2:$C$939,I$6)/COUNTIF(jour!$A$2:$A$939,$A33),0)</f>
        <v>0</v>
      </c>
      <c r="J33" s="101">
        <f>IFERROR(COUNTIFS(jour!$A$2:$A$939,$A33,jour!$C$2:$C$939,J$6)/COUNTIF(jour!$A$2:$A$939,$A33),0)</f>
        <v>0</v>
      </c>
      <c r="K33" s="101">
        <f>IFERROR(COUNTIFS(jour!$A$2:$A$939,$A33,jour!$C$2:$C$939,K$6)/COUNTIF(jour!$A$2:$A$939,$A33),0)</f>
        <v>0</v>
      </c>
      <c r="L33" s="101">
        <f>IFERROR(COUNTIFS(jour!$A$2:$A$939,$A33,jour!$C$2:$C$939,L$6)/COUNTIF(jour!$A$2:$A$939,$A33),0)</f>
        <v>0</v>
      </c>
      <c r="M33" s="101">
        <f>IFERROR(COUNTIFS(jour!$A$2:$A$939,$A33,jour!$C$2:$C$939,M$6)/COUNTIF(jour!$A$2:$A$939,$A33),0)</f>
        <v>0</v>
      </c>
      <c r="N33" s="101">
        <f>IFERROR(COUNTIFS(jour!$A$2:$A$939,$A33,jour!$C$2:$C$939,N$6)/COUNTIF(jour!$A$2:$A$939,$A33),0)</f>
        <v>0</v>
      </c>
      <c r="O33" s="101">
        <f>IFERROR(COUNTIFS(jour!$A$2:$A$939,$A33,jour!$C$2:$C$939,O$6)/COUNTIF(jour!$A$2:$A$939,$A33),0)</f>
        <v>0</v>
      </c>
      <c r="P33" s="101">
        <f>IFERROR(COUNTIFS(jour!$A$2:$A$939,$A33,jour!$C$2:$C$939,P$6)/COUNTIF(jour!$A$2:$A$939,$A33),0)</f>
        <v>0</v>
      </c>
      <c r="Q33" s="101">
        <f>IFERROR(COUNTIFS(jour!$A$2:$A$939,$A33,jour!$C$2:$C$939,Q$6)/COUNTIF(jour!$A$2:$A$939,$A33),0)</f>
        <v>0</v>
      </c>
      <c r="R33" s="101">
        <f>IFERROR(COUNTIFS(jour!$A$2:$A$939,$A33,jour!$C$2:$C$939,R$6)/COUNTIF(jour!$A$2:$A$939,$A33),0)</f>
        <v>0</v>
      </c>
      <c r="S33" s="101">
        <f>IFERROR(COUNTIFS(jour!$A$2:$A$939,$A33,jour!$C$2:$C$939,S$6)/COUNTIF(jour!$A$2:$A$939,$A33),0)</f>
        <v>0</v>
      </c>
      <c r="T33" s="101">
        <f>IFERROR(COUNTIFS(jour!$A$2:$A$939,$A33,jour!$C$2:$C$939,T$6)/COUNTIF(jour!$A$2:$A$939,$A33),0)</f>
        <v>0</v>
      </c>
      <c r="U33" s="101">
        <f>IFERROR(COUNTIFS(jour!$A$2:$A$939,$A33,jour!$C$2:$C$939,U$6)/COUNTIF(jour!$A$2:$A$939,$A33),0)</f>
        <v>0</v>
      </c>
      <c r="V33" s="101">
        <f>IFERROR(COUNTIFS(jour!$A$2:$A$939,$A33,jour!$C$2:$C$939,V$6)/COUNTIF(jour!$A$2:$A$939,$A33),0)</f>
        <v>0</v>
      </c>
      <c r="W33" s="101">
        <f>IFERROR(COUNTIFS(jour!$A$2:$A$939,$A33,jour!$C$2:$C$939,W$6)/COUNTIF(jour!$A$2:$A$939,$A33),0)</f>
        <v>0</v>
      </c>
      <c r="X33" s="101">
        <f>IFERROR(COUNTIFS(jour!$A$2:$A$939,$A33,jour!$C$2:$C$939,X$6)/COUNTIF(jour!$A$2:$A$939,$A33),0)</f>
        <v>0</v>
      </c>
      <c r="Y33" s="101">
        <f>IFERROR(COUNTIFS(jour!$A$2:$A$939,$A33,jour!$C$2:$C$939,Y$6)/COUNTIF(jour!$A$2:$A$939,$A33),0)</f>
        <v>0</v>
      </c>
      <c r="Z33" s="99">
        <f>IFERROR(COUNTIFS(jour!$A$2:$A$939,$A33,jour!$C$2:$C$939,Z$6)/COUNTIF(jour!$A$2:$A$939,$A33),0)</f>
        <v>0</v>
      </c>
      <c r="AA33" s="99">
        <f>IFERROR(COUNTIFS(jour!$A$2:$A$939,$A33,jour!$C$2:$C$939,AA$6)/COUNTIF(jour!$A$2:$A$939,$A33),0)</f>
        <v>0</v>
      </c>
      <c r="AB33" s="99">
        <f>IFERROR(COUNTIFS(jour!$A$2:$A$939,$A33,jour!$C$2:$C$939,AB$6)/COUNTIF(jour!$A$2:$A$939,$A33),0)</f>
        <v>0</v>
      </c>
      <c r="AC33" s="99">
        <f>IFERROR(COUNTIFS(jour!$A$2:$A$939,$A33,jour!$C$2:$C$939,AC$6)/COUNTIF(jour!$A$2:$A$939,$A33),0)</f>
        <v>0</v>
      </c>
      <c r="AD33" s="103">
        <f>IFERROR(COUNTIFS(jour!$A$2:$A$939,$A33,jour!$C$2:$C$939,AD$6)/COUNTIF(jour!$A$2:$A$939,$A33),0)</f>
        <v>0</v>
      </c>
      <c r="AE33" s="102">
        <f>IFERROR(COUNTIFS(jour!$A$2:$A$939,$A33,jour!$C$2:$C$939,AE$6)/COUNTIF(jour!$A$2:$A$939,$A33),0)</f>
        <v>0</v>
      </c>
      <c r="AF33" s="104"/>
      <c r="AG33" s="104"/>
    </row>
    <row r="34" spans="1:33" ht="15.75" x14ac:dyDescent="0.25">
      <c r="A34" s="71">
        <f t="shared" si="0"/>
        <v>44255</v>
      </c>
      <c r="B34" s="98">
        <f>IFERROR(COUNTIFS(jour!$A$2:$A$939,$A34,jour!$C$2:$C$939,B$6)/COUNTIF(jour!$A$2:$A$939,$A34),0)</f>
        <v>0</v>
      </c>
      <c r="C34" s="98">
        <f>IFERROR(COUNTIFS(jour!$A$2:$A$939,$A34,jour!$C$2:$C$939,C$6)/COUNTIF(jour!$A$2:$A$939,$A34),0)</f>
        <v>0</v>
      </c>
      <c r="D34" s="98">
        <f>IFERROR(COUNTIFS(jour!$A$2:$A$939,$A34,jour!$C$2:$C$939,D$6)/COUNTIF(jour!$A$2:$A$939,$A34),0)</f>
        <v>0</v>
      </c>
      <c r="E34" s="98">
        <f>IFERROR(COUNTIFS(jour!$A$2:$A$939,$A34,jour!$C$2:$C$939,E$6)/COUNTIF(jour!$A$2:$A$939,$A34),0)</f>
        <v>0</v>
      </c>
      <c r="F34" s="98">
        <f>IFERROR(COUNTIFS(jour!$A$2:$A$939,$A34,jour!$C$2:$C$939,F$6)/COUNTIF(jour!$A$2:$A$939,$A34),0)</f>
        <v>0</v>
      </c>
      <c r="G34" s="98">
        <f>IFERROR(COUNTIFS(jour!$A$2:$A$939,$A34,jour!$C$2:$C$939,G$6)/COUNTIF(jour!$A$2:$A$939,$A34),0)</f>
        <v>0</v>
      </c>
      <c r="H34" s="100">
        <f>IFERROR(COUNTIFS(jour!$A$2:$A$939,$A34,jour!$C$2:$C$939,H$6)/COUNTIF(jour!$A$2:$A$939,$A34),0)</f>
        <v>0</v>
      </c>
      <c r="I34" s="101">
        <f>IFERROR(COUNTIFS(jour!$A$2:$A$939,$A34,jour!$C$2:$C$939,I$6)/COUNTIF(jour!$A$2:$A$939,$A34),0)</f>
        <v>0</v>
      </c>
      <c r="J34" s="101">
        <f>IFERROR(COUNTIFS(jour!$A$2:$A$939,$A34,jour!$C$2:$C$939,J$6)/COUNTIF(jour!$A$2:$A$939,$A34),0)</f>
        <v>0</v>
      </c>
      <c r="K34" s="101">
        <f>IFERROR(COUNTIFS(jour!$A$2:$A$939,$A34,jour!$C$2:$C$939,K$6)/COUNTIF(jour!$A$2:$A$939,$A34),0)</f>
        <v>0</v>
      </c>
      <c r="L34" s="101">
        <f>IFERROR(COUNTIFS(jour!$A$2:$A$939,$A34,jour!$C$2:$C$939,L$6)/COUNTIF(jour!$A$2:$A$939,$A34),0)</f>
        <v>0</v>
      </c>
      <c r="M34" s="101">
        <f>IFERROR(COUNTIFS(jour!$A$2:$A$939,$A34,jour!$C$2:$C$939,M$6)/COUNTIF(jour!$A$2:$A$939,$A34),0)</f>
        <v>0</v>
      </c>
      <c r="N34" s="101">
        <f>IFERROR(COUNTIFS(jour!$A$2:$A$939,$A34,jour!$C$2:$C$939,N$6)/COUNTIF(jour!$A$2:$A$939,$A34),0)</f>
        <v>0</v>
      </c>
      <c r="O34" s="101">
        <f>IFERROR(COUNTIFS(jour!$A$2:$A$939,$A34,jour!$C$2:$C$939,O$6)/COUNTIF(jour!$A$2:$A$939,$A34),0)</f>
        <v>0</v>
      </c>
      <c r="P34" s="101">
        <f>IFERROR(COUNTIFS(jour!$A$2:$A$939,$A34,jour!$C$2:$C$939,P$6)/COUNTIF(jour!$A$2:$A$939,$A34),0)</f>
        <v>0</v>
      </c>
      <c r="Q34" s="101">
        <f>IFERROR(COUNTIFS(jour!$A$2:$A$939,$A34,jour!$C$2:$C$939,Q$6)/COUNTIF(jour!$A$2:$A$939,$A34),0)</f>
        <v>0</v>
      </c>
      <c r="R34" s="101">
        <f>IFERROR(COUNTIFS(jour!$A$2:$A$939,$A34,jour!$C$2:$C$939,R$6)/COUNTIF(jour!$A$2:$A$939,$A34),0)</f>
        <v>0</v>
      </c>
      <c r="S34" s="101">
        <f>IFERROR(COUNTIFS(jour!$A$2:$A$939,$A34,jour!$C$2:$C$939,S$6)/COUNTIF(jour!$A$2:$A$939,$A34),0)</f>
        <v>0</v>
      </c>
      <c r="T34" s="101">
        <f>IFERROR(COUNTIFS(jour!$A$2:$A$939,$A34,jour!$C$2:$C$939,T$6)/COUNTIF(jour!$A$2:$A$939,$A34),0)</f>
        <v>0</v>
      </c>
      <c r="U34" s="101">
        <f>IFERROR(COUNTIFS(jour!$A$2:$A$939,$A34,jour!$C$2:$C$939,U$6)/COUNTIF(jour!$A$2:$A$939,$A34),0)</f>
        <v>0</v>
      </c>
      <c r="V34" s="101">
        <f>IFERROR(COUNTIFS(jour!$A$2:$A$939,$A34,jour!$C$2:$C$939,V$6)/COUNTIF(jour!$A$2:$A$939,$A34),0)</f>
        <v>0</v>
      </c>
      <c r="W34" s="101">
        <f>IFERROR(COUNTIFS(jour!$A$2:$A$939,$A34,jour!$C$2:$C$939,W$6)/COUNTIF(jour!$A$2:$A$939,$A34),0)</f>
        <v>0</v>
      </c>
      <c r="X34" s="101">
        <f>IFERROR(COUNTIFS(jour!$A$2:$A$939,$A34,jour!$C$2:$C$939,X$6)/COUNTIF(jour!$A$2:$A$939,$A34),0)</f>
        <v>0</v>
      </c>
      <c r="Y34" s="101">
        <f>IFERROR(COUNTIFS(jour!$A$2:$A$939,$A34,jour!$C$2:$C$939,Y$6)/COUNTIF(jour!$A$2:$A$939,$A34),0)</f>
        <v>0</v>
      </c>
      <c r="Z34" s="99">
        <f>IFERROR(COUNTIFS(jour!$A$2:$A$939,$A34,jour!$C$2:$C$939,Z$6)/COUNTIF(jour!$A$2:$A$939,$A34),0)</f>
        <v>0</v>
      </c>
      <c r="AA34" s="99">
        <f>IFERROR(COUNTIFS(jour!$A$2:$A$939,$A34,jour!$C$2:$C$939,AA$6)/COUNTIF(jour!$A$2:$A$939,$A34),0)</f>
        <v>0</v>
      </c>
      <c r="AB34" s="99">
        <f>IFERROR(COUNTIFS(jour!$A$2:$A$939,$A34,jour!$C$2:$C$939,AB$6)/COUNTIF(jour!$A$2:$A$939,$A34),0)</f>
        <v>0</v>
      </c>
      <c r="AC34" s="99">
        <f>IFERROR(COUNTIFS(jour!$A$2:$A$939,$A34,jour!$C$2:$C$939,AC$6)/COUNTIF(jour!$A$2:$A$939,$A34),0)</f>
        <v>0</v>
      </c>
      <c r="AD34" s="103">
        <f>IFERROR(COUNTIFS(jour!$A$2:$A$939,$A34,jour!$C$2:$C$939,AD$6)/COUNTIF(jour!$A$2:$A$939,$A34),0)</f>
        <v>0</v>
      </c>
      <c r="AE34" s="102">
        <f>IFERROR(COUNTIFS(jour!$A$2:$A$939,$A34,jour!$C$2:$C$939,AE$6)/COUNTIF(jour!$A$2:$A$939,$A34),0)</f>
        <v>0</v>
      </c>
      <c r="AF34" s="104"/>
      <c r="AG34" s="104"/>
    </row>
    <row r="35" spans="1:33" x14ac:dyDescent="0.25">
      <c r="A35" s="72"/>
      <c r="B35" s="98">
        <f>IFERROR(COUNTIFS(jour!$A$2:$A$939,$A35,jour!$C$2:$C$939,B$6)/COUNTIF(jour!$A$2:$A$939,$A35),0)</f>
        <v>0</v>
      </c>
      <c r="C35" s="98">
        <f>IFERROR(COUNTIFS(jour!$A$2:$A$939,$A35,jour!$C$2:$C$939,C$6)/COUNTIF(jour!$A$2:$A$939,$A35),0)</f>
        <v>0</v>
      </c>
      <c r="D35" s="98">
        <f>IFERROR(COUNTIFS(jour!$A$2:$A$939,$A35,jour!$C$2:$C$939,D$6)/COUNTIF(jour!$A$2:$A$939,$A35),0)</f>
        <v>0</v>
      </c>
      <c r="E35" s="98">
        <f>IFERROR(COUNTIFS(jour!$A$2:$A$939,$A35,jour!$C$2:$C$939,E$6)/COUNTIF(jour!$A$2:$A$939,$A35),0)</f>
        <v>0</v>
      </c>
      <c r="F35" s="98">
        <f>IFERROR(COUNTIFS(jour!$A$2:$A$939,$A35,jour!$C$2:$C$939,F$6)/COUNTIF(jour!$A$2:$A$939,$A35),0)</f>
        <v>0</v>
      </c>
      <c r="G35" s="98">
        <f>IFERROR(COUNTIFS(jour!$A$2:$A$939,$A35,jour!$C$2:$C$939,G$6)/COUNTIF(jour!$A$2:$A$939,$A35),0)</f>
        <v>0</v>
      </c>
      <c r="H35" s="100">
        <f>IFERROR(COUNTIFS(jour!$A$2:$A$939,$A35,jour!$C$2:$C$939,H$6)/COUNTIF(jour!$A$2:$A$939,$A35),0)</f>
        <v>0</v>
      </c>
      <c r="I35" s="101">
        <f>IFERROR(COUNTIFS(jour!$A$2:$A$939,$A35,jour!$C$2:$C$939,I$6)/COUNTIF(jour!$A$2:$A$939,$A35),0)</f>
        <v>0</v>
      </c>
      <c r="J35" s="101">
        <f>IFERROR(COUNTIFS(jour!$A$2:$A$939,$A35,jour!$C$2:$C$939,J$6)/COUNTIF(jour!$A$2:$A$939,$A35),0)</f>
        <v>0</v>
      </c>
      <c r="K35" s="101">
        <f>IFERROR(COUNTIFS(jour!$A$2:$A$939,$A35,jour!$C$2:$C$939,K$6)/COUNTIF(jour!$A$2:$A$939,$A35),0)</f>
        <v>0</v>
      </c>
      <c r="L35" s="101">
        <f>IFERROR(COUNTIFS(jour!$A$2:$A$939,$A35,jour!$C$2:$C$939,L$6)/COUNTIF(jour!$A$2:$A$939,$A35),0)</f>
        <v>0</v>
      </c>
      <c r="M35" s="101">
        <f>IFERROR(COUNTIFS(jour!$A$2:$A$939,$A35,jour!$C$2:$C$939,M$6)/COUNTIF(jour!$A$2:$A$939,$A35),0)</f>
        <v>0</v>
      </c>
      <c r="N35" s="101">
        <f>IFERROR(COUNTIFS(jour!$A$2:$A$939,$A35,jour!$C$2:$C$939,N$6)/COUNTIF(jour!$A$2:$A$939,$A35),0)</f>
        <v>0</v>
      </c>
      <c r="O35" s="101">
        <f>IFERROR(COUNTIFS(jour!$A$2:$A$939,$A35,jour!$C$2:$C$939,O$6)/COUNTIF(jour!$A$2:$A$939,$A35),0)</f>
        <v>0</v>
      </c>
      <c r="P35" s="101">
        <f>IFERROR(COUNTIFS(jour!$A$2:$A$939,$A35,jour!$C$2:$C$939,P$6)/COUNTIF(jour!$A$2:$A$939,$A35),0)</f>
        <v>0</v>
      </c>
      <c r="Q35" s="101">
        <f>IFERROR(COUNTIFS(jour!$A$2:$A$939,$A35,jour!$C$2:$C$939,Q$6)/COUNTIF(jour!$A$2:$A$939,$A35),0)</f>
        <v>0</v>
      </c>
      <c r="R35" s="101">
        <f>IFERROR(COUNTIFS(jour!$A$2:$A$939,$A35,jour!$C$2:$C$939,R$6)/COUNTIF(jour!$A$2:$A$939,$A35),0)</f>
        <v>0</v>
      </c>
      <c r="S35" s="101">
        <f>IFERROR(COUNTIFS(jour!$A$2:$A$939,$A35,jour!$C$2:$C$939,S$6)/COUNTIF(jour!$A$2:$A$939,$A35),0)</f>
        <v>0</v>
      </c>
      <c r="T35" s="101">
        <f>IFERROR(COUNTIFS(jour!$A$2:$A$939,$A35,jour!$C$2:$C$939,T$6)/COUNTIF(jour!$A$2:$A$939,$A35),0)</f>
        <v>0</v>
      </c>
      <c r="U35" s="101">
        <f>IFERROR(COUNTIFS(jour!$A$2:$A$939,$A35,jour!$C$2:$C$939,U$6)/COUNTIF(jour!$A$2:$A$939,$A35),0)</f>
        <v>0</v>
      </c>
      <c r="V35" s="101">
        <f>IFERROR(COUNTIFS(jour!$A$2:$A$939,$A35,jour!$C$2:$C$939,V$6)/COUNTIF(jour!$A$2:$A$939,$A35),0)</f>
        <v>0</v>
      </c>
      <c r="W35" s="101">
        <f>IFERROR(COUNTIFS(jour!$A$2:$A$939,$A35,jour!$C$2:$C$939,W$6)/COUNTIF(jour!$A$2:$A$939,$A35),0)</f>
        <v>0</v>
      </c>
      <c r="X35" s="101">
        <f>IFERROR(COUNTIFS(jour!$A$2:$A$939,$A35,jour!$C$2:$C$939,X$6)/COUNTIF(jour!$A$2:$A$939,$A35),0)</f>
        <v>0</v>
      </c>
      <c r="Y35" s="101">
        <f>IFERROR(COUNTIFS(jour!$A$2:$A$939,$A35,jour!$C$2:$C$939,Y$6)/COUNTIF(jour!$A$2:$A$939,$A35),0)</f>
        <v>0</v>
      </c>
      <c r="Z35" s="99">
        <f>IFERROR(COUNTIFS(jour!$A$2:$A$939,$A35,jour!$C$2:$C$939,Z$6)/COUNTIF(jour!$A$2:$A$939,$A35),0)</f>
        <v>0</v>
      </c>
      <c r="AA35" s="99">
        <f>IFERROR(COUNTIFS(jour!$A$2:$A$939,$A35,jour!$C$2:$C$939,AA$6)/COUNTIF(jour!$A$2:$A$939,$A35),0)</f>
        <v>0</v>
      </c>
      <c r="AB35" s="99">
        <f>IFERROR(COUNTIFS(jour!$A$2:$A$939,$A35,jour!$C$2:$C$939,AB$6)/COUNTIF(jour!$A$2:$A$939,$A35),0)</f>
        <v>0</v>
      </c>
      <c r="AC35" s="99">
        <f>IFERROR(COUNTIFS(jour!$A$2:$A$939,$A35,jour!$C$2:$C$939,AC$6)/COUNTIF(jour!$A$2:$A$939,$A35),0)</f>
        <v>0</v>
      </c>
      <c r="AD35" s="103">
        <f>IFERROR(COUNTIFS(jour!$A$2:$A$939,$A35,jour!$C$2:$C$939,AD$6)/COUNTIF(jour!$A$2:$A$939,$A35),0)</f>
        <v>0</v>
      </c>
      <c r="AE35" s="102">
        <f>IFERROR(COUNTIFS(jour!$A$2:$A$939,$A35,jour!$C$2:$C$939,AE$6)/COUNTIF(jour!$A$2:$A$939,$A35),0)</f>
        <v>0</v>
      </c>
      <c r="AF35" s="104"/>
      <c r="AG35" s="104"/>
    </row>
    <row r="36" spans="1:33" x14ac:dyDescent="0.25">
      <c r="A36" s="72"/>
      <c r="B36" s="98">
        <f>IFERROR(COUNTIFS(jour!$A$2:$A$939,$A36,jour!$C$2:$C$939,B$6)/COUNTIF(jour!$A$2:$A$939,$A36),0)</f>
        <v>0</v>
      </c>
      <c r="C36" s="98">
        <f>IFERROR(COUNTIFS(jour!$A$2:$A$939,$A36,jour!$C$2:$C$939,C$6)/COUNTIF(jour!$A$2:$A$939,$A36),0)</f>
        <v>0</v>
      </c>
      <c r="D36" s="98">
        <f>IFERROR(COUNTIFS(jour!$A$2:$A$939,$A36,jour!$C$2:$C$939,D$6)/COUNTIF(jour!$A$2:$A$939,$A36),0)</f>
        <v>0</v>
      </c>
      <c r="E36" s="98">
        <f>IFERROR(COUNTIFS(jour!$A$2:$A$939,$A36,jour!$C$2:$C$939,E$6)/COUNTIF(jour!$A$2:$A$939,$A36),0)</f>
        <v>0</v>
      </c>
      <c r="F36" s="98">
        <f>IFERROR(COUNTIFS(jour!$A$2:$A$939,$A36,jour!$C$2:$C$939,F$6)/COUNTIF(jour!$A$2:$A$939,$A36),0)</f>
        <v>0</v>
      </c>
      <c r="G36" s="98">
        <f>IFERROR(COUNTIFS(jour!$A$2:$A$939,$A36,jour!$C$2:$C$939,G$6)/COUNTIF(jour!$A$2:$A$939,$A36),0)</f>
        <v>0</v>
      </c>
      <c r="H36" s="100">
        <f>IFERROR(COUNTIFS(jour!$A$2:$A$939,$A36,jour!$C$2:$C$939,H$6)/COUNTIF(jour!$A$2:$A$939,$A36),0)</f>
        <v>0</v>
      </c>
      <c r="I36" s="101">
        <f>IFERROR(COUNTIFS(jour!$A$2:$A$939,$A36,jour!$C$2:$C$939,I$6)/COUNTIF(jour!$A$2:$A$939,$A36),0)</f>
        <v>0</v>
      </c>
      <c r="J36" s="101">
        <f>IFERROR(COUNTIFS(jour!$A$2:$A$939,$A36,jour!$C$2:$C$939,J$6)/COUNTIF(jour!$A$2:$A$939,$A36),0)</f>
        <v>0</v>
      </c>
      <c r="K36" s="101">
        <f>IFERROR(COUNTIFS(jour!$A$2:$A$939,$A36,jour!$C$2:$C$939,K$6)/COUNTIF(jour!$A$2:$A$939,$A36),0)</f>
        <v>0</v>
      </c>
      <c r="L36" s="101">
        <f>IFERROR(COUNTIFS(jour!$A$2:$A$939,$A36,jour!$C$2:$C$939,L$6)/COUNTIF(jour!$A$2:$A$939,$A36),0)</f>
        <v>0</v>
      </c>
      <c r="M36" s="101">
        <f>IFERROR(COUNTIFS(jour!$A$2:$A$939,$A36,jour!$C$2:$C$939,M$6)/COUNTIF(jour!$A$2:$A$939,$A36),0)</f>
        <v>0</v>
      </c>
      <c r="N36" s="101">
        <f>IFERROR(COUNTIFS(jour!$A$2:$A$939,$A36,jour!$C$2:$C$939,N$6)/COUNTIF(jour!$A$2:$A$939,$A36),0)</f>
        <v>0</v>
      </c>
      <c r="O36" s="101">
        <f>IFERROR(COUNTIFS(jour!$A$2:$A$939,$A36,jour!$C$2:$C$939,O$6)/COUNTIF(jour!$A$2:$A$939,$A36),0)</f>
        <v>0</v>
      </c>
      <c r="P36" s="101">
        <f>IFERROR(COUNTIFS(jour!$A$2:$A$939,$A36,jour!$C$2:$C$939,P$6)/COUNTIF(jour!$A$2:$A$939,$A36),0)</f>
        <v>0</v>
      </c>
      <c r="Q36" s="101">
        <f>IFERROR(COUNTIFS(jour!$A$2:$A$939,$A36,jour!$C$2:$C$939,Q$6)/COUNTIF(jour!$A$2:$A$939,$A36),0)</f>
        <v>0</v>
      </c>
      <c r="R36" s="101">
        <f>IFERROR(COUNTIFS(jour!$A$2:$A$939,$A36,jour!$C$2:$C$939,R$6)/COUNTIF(jour!$A$2:$A$939,$A36),0)</f>
        <v>0</v>
      </c>
      <c r="S36" s="101">
        <f>IFERROR(COUNTIFS(jour!$A$2:$A$939,$A36,jour!$C$2:$C$939,S$6)/COUNTIF(jour!$A$2:$A$939,$A36),0)</f>
        <v>0</v>
      </c>
      <c r="T36" s="101">
        <f>IFERROR(COUNTIFS(jour!$A$2:$A$939,$A36,jour!$C$2:$C$939,T$6)/COUNTIF(jour!$A$2:$A$939,$A36),0)</f>
        <v>0</v>
      </c>
      <c r="U36" s="101">
        <f>IFERROR(COUNTIFS(jour!$A$2:$A$939,$A36,jour!$C$2:$C$939,U$6)/COUNTIF(jour!$A$2:$A$939,$A36),0)</f>
        <v>0</v>
      </c>
      <c r="V36" s="101">
        <f>IFERROR(COUNTIFS(jour!$A$2:$A$939,$A36,jour!$C$2:$C$939,V$6)/COUNTIF(jour!$A$2:$A$939,$A36),0)</f>
        <v>0</v>
      </c>
      <c r="W36" s="101">
        <f>IFERROR(COUNTIFS(jour!$A$2:$A$939,$A36,jour!$C$2:$C$939,W$6)/COUNTIF(jour!$A$2:$A$939,$A36),0)</f>
        <v>0</v>
      </c>
      <c r="X36" s="101">
        <f>IFERROR(COUNTIFS(jour!$A$2:$A$939,$A36,jour!$C$2:$C$939,X$6)/COUNTIF(jour!$A$2:$A$939,$A36),0)</f>
        <v>0</v>
      </c>
      <c r="Y36" s="101">
        <f>IFERROR(COUNTIFS(jour!$A$2:$A$939,$A36,jour!$C$2:$C$939,Y$6)/COUNTIF(jour!$A$2:$A$939,$A36),0)</f>
        <v>0</v>
      </c>
      <c r="Z36" s="99">
        <f>IFERROR(COUNTIFS(jour!$A$2:$A$939,$A36,jour!$C$2:$C$939,Z$6)/COUNTIF(jour!$A$2:$A$939,$A36),0)</f>
        <v>0</v>
      </c>
      <c r="AA36" s="99">
        <f>IFERROR(COUNTIFS(jour!$A$2:$A$939,$A36,jour!$C$2:$C$939,AA$6)/COUNTIF(jour!$A$2:$A$939,$A36),0)</f>
        <v>0</v>
      </c>
      <c r="AB36" s="99">
        <f>IFERROR(COUNTIFS(jour!$A$2:$A$939,$A36,jour!$C$2:$C$939,AB$6)/COUNTIF(jour!$A$2:$A$939,$A36),0)</f>
        <v>0</v>
      </c>
      <c r="AC36" s="99">
        <f>IFERROR(COUNTIFS(jour!$A$2:$A$939,$A36,jour!$C$2:$C$939,AC$6)/COUNTIF(jour!$A$2:$A$939,$A36),0)</f>
        <v>0</v>
      </c>
      <c r="AD36" s="103">
        <f>IFERROR(COUNTIFS(jour!$A$2:$A$939,$A36,jour!$C$2:$C$939,AD$6)/COUNTIF(jour!$A$2:$A$939,$A36),0)</f>
        <v>0</v>
      </c>
      <c r="AE36" s="102">
        <f>IFERROR(COUNTIFS(jour!$A$2:$A$939,$A36,jour!$C$2:$C$939,AE$6)/COUNTIF(jour!$A$2:$A$939,$A36),0)</f>
        <v>0</v>
      </c>
      <c r="AF36" s="104"/>
      <c r="AG36" s="104"/>
    </row>
    <row r="37" spans="1:33" x14ac:dyDescent="0.25">
      <c r="A37" s="72"/>
      <c r="B37" s="98">
        <f>IFERROR(COUNTIFS(jour!$A$2:$A$939,$A37,jour!$C$2:$C$939,B$6)/COUNTIF(jour!$A$2:$A$939,$A37),0)</f>
        <v>0</v>
      </c>
      <c r="C37" s="98">
        <f>IFERROR(COUNTIFS(jour!$A$2:$A$939,$A37,jour!$C$2:$C$939,C$6)/COUNTIF(jour!$A$2:$A$939,$A37),0)</f>
        <v>0</v>
      </c>
      <c r="D37" s="98">
        <f>IFERROR(COUNTIFS(jour!$A$2:$A$939,$A37,jour!$C$2:$C$939,D$6)/COUNTIF(jour!$A$2:$A$939,$A37),0)</f>
        <v>0</v>
      </c>
      <c r="E37" s="98">
        <f>IFERROR(COUNTIFS(jour!$A$2:$A$939,$A37,jour!$C$2:$C$939,E$6)/COUNTIF(jour!$A$2:$A$939,$A37),0)</f>
        <v>0</v>
      </c>
      <c r="F37" s="98">
        <f>IFERROR(COUNTIFS(jour!$A$2:$A$939,$A37,jour!$C$2:$C$939,F$6)/COUNTIF(jour!$A$2:$A$939,$A37),0)</f>
        <v>0</v>
      </c>
      <c r="G37" s="98">
        <f>IFERROR(COUNTIFS(jour!$A$2:$A$939,$A37,jour!$C$2:$C$939,G$6)/COUNTIF(jour!$A$2:$A$939,$A37),0)</f>
        <v>0</v>
      </c>
      <c r="H37" s="100">
        <f>IFERROR(COUNTIFS(jour!$A$2:$A$939,$A37,jour!$C$2:$C$939,H$6)/COUNTIF(jour!$A$2:$A$939,$A37),0)</f>
        <v>0</v>
      </c>
      <c r="I37" s="101">
        <f>IFERROR(COUNTIFS(jour!$A$2:$A$939,$A37,jour!$C$2:$C$939,I$6)/COUNTIF(jour!$A$2:$A$939,$A37),0)</f>
        <v>0</v>
      </c>
      <c r="J37" s="101">
        <f>IFERROR(COUNTIFS(jour!$A$2:$A$939,$A37,jour!$C$2:$C$939,J$6)/COUNTIF(jour!$A$2:$A$939,$A37),0)</f>
        <v>0</v>
      </c>
      <c r="K37" s="101">
        <f>IFERROR(COUNTIFS(jour!$A$2:$A$939,$A37,jour!$C$2:$C$939,K$6)/COUNTIF(jour!$A$2:$A$939,$A37),0)</f>
        <v>0</v>
      </c>
      <c r="L37" s="101">
        <f>IFERROR(COUNTIFS(jour!$A$2:$A$939,$A37,jour!$C$2:$C$939,L$6)/COUNTIF(jour!$A$2:$A$939,$A37),0)</f>
        <v>0</v>
      </c>
      <c r="M37" s="101">
        <f>IFERROR(COUNTIFS(jour!$A$2:$A$939,$A37,jour!$C$2:$C$939,M$6)/COUNTIF(jour!$A$2:$A$939,$A37),0)</f>
        <v>0</v>
      </c>
      <c r="N37" s="101">
        <f>IFERROR(COUNTIFS(jour!$A$2:$A$939,$A37,jour!$C$2:$C$939,N$6)/COUNTIF(jour!$A$2:$A$939,$A37),0)</f>
        <v>0</v>
      </c>
      <c r="O37" s="101">
        <f>IFERROR(COUNTIFS(jour!$A$2:$A$939,$A37,jour!$C$2:$C$939,O$6)/COUNTIF(jour!$A$2:$A$939,$A37),0)</f>
        <v>0</v>
      </c>
      <c r="P37" s="101">
        <f>IFERROR(COUNTIFS(jour!$A$2:$A$939,$A37,jour!$C$2:$C$939,P$6)/COUNTIF(jour!$A$2:$A$939,$A37),0)</f>
        <v>0</v>
      </c>
      <c r="Q37" s="101">
        <f>IFERROR(COUNTIFS(jour!$A$2:$A$939,$A37,jour!$C$2:$C$939,Q$6)/COUNTIF(jour!$A$2:$A$939,$A37),0)</f>
        <v>0</v>
      </c>
      <c r="R37" s="101">
        <f>IFERROR(COUNTIFS(jour!$A$2:$A$939,$A37,jour!$C$2:$C$939,R$6)/COUNTIF(jour!$A$2:$A$939,$A37),0)</f>
        <v>0</v>
      </c>
      <c r="S37" s="101">
        <f>IFERROR(COUNTIFS(jour!$A$2:$A$939,$A37,jour!$C$2:$C$939,S$6)/COUNTIF(jour!$A$2:$A$939,$A37),0)</f>
        <v>0</v>
      </c>
      <c r="T37" s="101">
        <f>IFERROR(COUNTIFS(jour!$A$2:$A$939,$A37,jour!$C$2:$C$939,T$6)/COUNTIF(jour!$A$2:$A$939,$A37),0)</f>
        <v>0</v>
      </c>
      <c r="U37" s="101">
        <f>IFERROR(COUNTIFS(jour!$A$2:$A$939,$A37,jour!$C$2:$C$939,U$6)/COUNTIF(jour!$A$2:$A$939,$A37),0)</f>
        <v>0</v>
      </c>
      <c r="V37" s="101">
        <f>IFERROR(COUNTIFS(jour!$A$2:$A$939,$A37,jour!$C$2:$C$939,V$6)/COUNTIF(jour!$A$2:$A$939,$A37),0)</f>
        <v>0</v>
      </c>
      <c r="W37" s="101">
        <f>IFERROR(COUNTIFS(jour!$A$2:$A$939,$A37,jour!$C$2:$C$939,W$6)/COUNTIF(jour!$A$2:$A$939,$A37),0)</f>
        <v>0</v>
      </c>
      <c r="X37" s="101">
        <f>IFERROR(COUNTIFS(jour!$A$2:$A$939,$A37,jour!$C$2:$C$939,X$6)/COUNTIF(jour!$A$2:$A$939,$A37),0)</f>
        <v>0</v>
      </c>
      <c r="Y37" s="101">
        <f>IFERROR(COUNTIFS(jour!$A$2:$A$939,$A37,jour!$C$2:$C$939,Y$6)/COUNTIF(jour!$A$2:$A$939,$A37),0)</f>
        <v>0</v>
      </c>
      <c r="Z37" s="99">
        <f>IFERROR(COUNTIFS(jour!$A$2:$A$939,$A37,jour!$C$2:$C$939,Z$6)/COUNTIF(jour!$A$2:$A$939,$A37),0)</f>
        <v>0</v>
      </c>
      <c r="AA37" s="99">
        <f>IFERROR(COUNTIFS(jour!$A$2:$A$939,$A37,jour!$C$2:$C$939,AA$6)/COUNTIF(jour!$A$2:$A$939,$A37),0)</f>
        <v>0</v>
      </c>
      <c r="AB37" s="99">
        <f>IFERROR(COUNTIFS(jour!$A$2:$A$939,$A37,jour!$C$2:$C$939,AB$6)/COUNTIF(jour!$A$2:$A$939,$A37),0)</f>
        <v>0</v>
      </c>
      <c r="AC37" s="99">
        <f>IFERROR(COUNTIFS(jour!$A$2:$A$939,$A37,jour!$C$2:$C$939,AC$6)/COUNTIF(jour!$A$2:$A$939,$A37),0)</f>
        <v>0</v>
      </c>
      <c r="AD37" s="103">
        <f>IFERROR(COUNTIFS(jour!$A$2:$A$939,$A37,jour!$C$2:$C$939,AD$6)/COUNTIF(jour!$A$2:$A$939,$A37),0)</f>
        <v>0</v>
      </c>
      <c r="AE37" s="102">
        <f>IFERROR(COUNTIFS(jour!$A$2:$A$939,$A37,jour!$C$2:$C$939,AE$6)/COUNTIF(jour!$A$2:$A$939,$A37),0)</f>
        <v>0</v>
      </c>
      <c r="AF37" s="104"/>
      <c r="AG37" s="104"/>
    </row>
    <row r="41" spans="1:33" x14ac:dyDescent="0.25">
      <c r="B41" s="105"/>
    </row>
  </sheetData>
  <mergeCells count="4">
    <mergeCell ref="AF5:AG5"/>
    <mergeCell ref="B5:G5"/>
    <mergeCell ref="I5:Y5"/>
    <mergeCell ref="Z5:AC5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8"/>
  <dimension ref="A1:A33"/>
  <sheetViews>
    <sheetView workbookViewId="0">
      <selection activeCell="C29" sqref="C29"/>
    </sheetView>
  </sheetViews>
  <sheetFormatPr baseColWidth="10" defaultColWidth="11.42578125" defaultRowHeight="15" x14ac:dyDescent="0.25"/>
  <sheetData>
    <row r="1" spans="1:1" x14ac:dyDescent="0.25">
      <c r="A1" t="s">
        <v>4</v>
      </c>
    </row>
    <row r="2" spans="1:1" x14ac:dyDescent="0.25">
      <c r="A2" t="s">
        <v>9</v>
      </c>
    </row>
    <row r="3" spans="1:1" x14ac:dyDescent="0.25">
      <c r="A3" t="s">
        <v>10</v>
      </c>
    </row>
    <row r="4" spans="1:1" x14ac:dyDescent="0.25">
      <c r="A4" t="s">
        <v>11</v>
      </c>
    </row>
    <row r="5" spans="1:1" x14ac:dyDescent="0.25">
      <c r="A5" t="s">
        <v>12</v>
      </c>
    </row>
    <row r="6" spans="1:1" x14ac:dyDescent="0.25">
      <c r="A6" t="s">
        <v>13</v>
      </c>
    </row>
    <row r="7" spans="1:1" x14ac:dyDescent="0.25">
      <c r="A7" t="s">
        <v>14</v>
      </c>
    </row>
    <row r="8" spans="1:1" x14ac:dyDescent="0.25">
      <c r="A8" t="s">
        <v>15</v>
      </c>
    </row>
    <row r="9" spans="1:1" x14ac:dyDescent="0.25">
      <c r="A9" t="s">
        <v>16</v>
      </c>
    </row>
    <row r="10" spans="1:1" x14ac:dyDescent="0.25">
      <c r="A10" t="s">
        <v>17</v>
      </c>
    </row>
    <row r="11" spans="1:1" x14ac:dyDescent="0.25">
      <c r="A11" t="s">
        <v>18</v>
      </c>
    </row>
    <row r="12" spans="1:1" x14ac:dyDescent="0.25">
      <c r="A12" t="s">
        <v>19</v>
      </c>
    </row>
    <row r="13" spans="1:1" x14ac:dyDescent="0.25">
      <c r="A13" t="s">
        <v>20</v>
      </c>
    </row>
    <row r="14" spans="1:1" x14ac:dyDescent="0.25">
      <c r="A14" t="s">
        <v>21</v>
      </c>
    </row>
    <row r="15" spans="1:1" x14ac:dyDescent="0.25">
      <c r="A15" t="s">
        <v>22</v>
      </c>
    </row>
    <row r="16" spans="1:1" x14ac:dyDescent="0.25">
      <c r="A16" t="s">
        <v>23</v>
      </c>
    </row>
    <row r="17" spans="1:1" x14ac:dyDescent="0.25">
      <c r="A17" t="s">
        <v>24</v>
      </c>
    </row>
    <row r="18" spans="1:1" x14ac:dyDescent="0.25">
      <c r="A18" t="s">
        <v>25</v>
      </c>
    </row>
    <row r="19" spans="1:1" x14ac:dyDescent="0.25">
      <c r="A19" t="s">
        <v>26</v>
      </c>
    </row>
    <row r="20" spans="1:1" x14ac:dyDescent="0.25">
      <c r="A20" t="s">
        <v>27</v>
      </c>
    </row>
    <row r="21" spans="1:1" x14ac:dyDescent="0.25">
      <c r="A21" t="s">
        <v>28</v>
      </c>
    </row>
    <row r="22" spans="1:1" x14ac:dyDescent="0.25">
      <c r="A22" t="s">
        <v>29</v>
      </c>
    </row>
    <row r="23" spans="1:1" x14ac:dyDescent="0.25">
      <c r="A23" t="s">
        <v>30</v>
      </c>
    </row>
    <row r="24" spans="1:1" x14ac:dyDescent="0.25">
      <c r="A24" t="s">
        <v>31</v>
      </c>
    </row>
    <row r="25" spans="1:1" x14ac:dyDescent="0.25">
      <c r="A25" t="s">
        <v>32</v>
      </c>
    </row>
    <row r="26" spans="1:1" x14ac:dyDescent="0.25">
      <c r="A26" t="s">
        <v>33</v>
      </c>
    </row>
    <row r="27" spans="1:1" x14ac:dyDescent="0.25">
      <c r="A27" t="s">
        <v>34</v>
      </c>
    </row>
    <row r="28" spans="1:1" x14ac:dyDescent="0.25">
      <c r="A28" t="s">
        <v>35</v>
      </c>
    </row>
    <row r="29" spans="1:1" x14ac:dyDescent="0.25">
      <c r="A29" t="s">
        <v>36</v>
      </c>
    </row>
    <row r="30" spans="1:1" x14ac:dyDescent="0.25">
      <c r="A30" t="s">
        <v>37</v>
      </c>
    </row>
    <row r="31" spans="1:1" x14ac:dyDescent="0.25">
      <c r="A31" t="s">
        <v>38</v>
      </c>
    </row>
    <row r="32" spans="1:1" x14ac:dyDescent="0.25">
      <c r="A32" t="s">
        <v>39</v>
      </c>
    </row>
    <row r="33" spans="1:1" x14ac:dyDescent="0.25">
      <c r="A33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jour</vt:lpstr>
      <vt:lpstr>mensuel</vt:lpstr>
      <vt:lpstr>PARAM</vt:lpstr>
      <vt:lpstr>Classification</vt:lpstr>
      <vt:lpstr>Classification1</vt:lpstr>
      <vt:lpstr>Classification2</vt:lpstr>
      <vt:lpstr>Classification3</vt:lpstr>
      <vt:lpstr>Classification5</vt:lpstr>
      <vt:lpstr>janvier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Geoffrey</dc:creator>
  <cp:keywords/>
  <dc:description/>
  <cp:lastModifiedBy>Antony DE ALMEIDA</cp:lastModifiedBy>
  <cp:revision/>
  <dcterms:created xsi:type="dcterms:W3CDTF">2021-01-25T09:28:19Z</dcterms:created>
  <dcterms:modified xsi:type="dcterms:W3CDTF">2021-02-24T19:18:26Z</dcterms:modified>
  <cp:category/>
  <cp:contentStatus/>
</cp:coreProperties>
</file>