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78F82039-9852-4685-B651-CBBA1920073B}" xr6:coauthVersionLast="46" xr6:coauthVersionMax="46" xr10:uidLastSave="{00000000-0000-0000-0000-000000000000}"/>
  <bookViews>
    <workbookView xWindow="-120" yWindow="-120" windowWidth="29040" windowHeight="16440" activeTab="1" xr2:uid="{2D11B6DC-DF2A-403E-B565-4D70D679EC96}"/>
  </bookViews>
  <sheets>
    <sheet name="Données" sheetId="4" r:id="rId1"/>
    <sheet name="Suivi de production" sheetId="1" r:id="rId2"/>
    <sheet name="Mouvements" sheetId="2" r:id="rId3"/>
    <sheet name="Factures" sheetId="3" r:id="rId4"/>
  </sheets>
  <calcPr calcId="181029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1" l="1" a="1"/>
  <c r="G4" i="1" l="1"/>
  <c r="G5" i="1" a="1"/>
  <c r="G5" i="1" l="1"/>
  <c r="G6" i="1" a="1"/>
  <c r="G6" i="1" l="1"/>
  <c r="G7" i="1" a="1"/>
  <c r="G7" i="1" l="1"/>
  <c r="G8" i="1" a="1"/>
  <c r="G8" i="1" l="1"/>
  <c r="G9" i="1" a="1"/>
  <c r="G9" i="1" l="1"/>
  <c r="G10" i="1" a="1"/>
  <c r="G10" i="1" s="1"/>
</calcChain>
</file>

<file path=xl/sharedStrings.xml><?xml version="1.0" encoding="utf-8"?>
<sst xmlns="http://schemas.openxmlformats.org/spreadsheetml/2006/main" count="45" uniqueCount="27">
  <si>
    <t>Date d'échéance</t>
  </si>
  <si>
    <t>Date de Commande</t>
  </si>
  <si>
    <t>Ref. Article</t>
  </si>
  <si>
    <t>Type</t>
  </si>
  <si>
    <t>DONNEES SUIVI DE PRODUCTION</t>
  </si>
  <si>
    <t>MENU DEROULANT : Type</t>
  </si>
  <si>
    <t>BOX</t>
  </si>
  <si>
    <t>PANIERE</t>
  </si>
  <si>
    <t>DISPLAY M</t>
  </si>
  <si>
    <t>DISPLAY L</t>
  </si>
  <si>
    <t>Statut</t>
  </si>
  <si>
    <t>Stand-by (Produit manquant)</t>
  </si>
  <si>
    <t>Stand-by (Etiquette manquante)</t>
  </si>
  <si>
    <t>Non démarré</t>
  </si>
  <si>
    <t>Stand-by (Autre litige)</t>
  </si>
  <si>
    <t>En cours</t>
  </si>
  <si>
    <t>Commande expédiée</t>
  </si>
  <si>
    <t>Commande prête</t>
  </si>
  <si>
    <t>PLANNING PRODUCTION</t>
  </si>
  <si>
    <t>DONNEES PLANNING DE PRODUCTION</t>
  </si>
  <si>
    <t>MENU DEROULANT : Mois</t>
  </si>
  <si>
    <t>Ref.Article</t>
  </si>
  <si>
    <t>N°CMD</t>
  </si>
  <si>
    <t>Sélection du mois :</t>
  </si>
  <si>
    <t>Sélection du Type de produit :</t>
  </si>
  <si>
    <t xml:space="preserve">Restant à produire : </t>
  </si>
  <si>
    <t>COMMANDES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</si>
</sst>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mmmm\-yyyy"/>
    <numFmt numFmtId="165" formatCode="00"/>
    <numFmt numFmtId="166" formatCode="dd/mm"/>
    <numFmt numFmtId="167" formatCode="dd/mm/yy"/>
  </numFmts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-0.249977111117893"/>
        <bgColor indexed="64"/>
      </patternFill>
    </fill>
  </fills>
  <borders count="28">
    <border>
      <left/>
      <right/>
      <top/>
      <bottom/>
      <diagonal/>
    </border>
    <border>
      <left style="medium">
        <color auto="1"/>
      </left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 style="medium">
        <color auto="1"/>
      </right>
      <top/>
      <bottom style="dashed">
        <color auto="1"/>
      </bottom>
      <diagonal/>
    </border>
    <border>
      <left style="medium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medium">
        <color auto="1"/>
      </right>
      <top style="dashed">
        <color auto="1"/>
      </top>
      <bottom style="dashed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/>
      <top/>
      <bottom style="dashed">
        <color auto="1"/>
      </bottom>
      <diagonal/>
    </border>
    <border>
      <left style="dashed">
        <color auto="1"/>
      </left>
      <right/>
      <top style="dashed">
        <color auto="1"/>
      </top>
      <bottom style="dashed">
        <color auto="1"/>
      </bottom>
      <diagonal/>
    </border>
    <border>
      <left/>
      <right style="dashed">
        <color auto="1"/>
      </right>
      <top/>
      <bottom style="dashed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auto="1"/>
      </bottom>
      <diagonal/>
    </border>
    <border>
      <left/>
      <right style="thin">
        <color auto="1"/>
      </right>
      <top style="medium">
        <color indexed="64"/>
      </top>
      <bottom style="medium">
        <color auto="1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3" fillId="2" borderId="0" xfId="0" applyFont="1" applyFill="1"/>
    <xf numFmtId="0" fontId="3" fillId="2" borderId="0" xfId="0" applyFont="1" applyFill="1" applyAlignment="1">
      <alignment vertical="center" wrapText="1"/>
    </xf>
    <xf numFmtId="0" fontId="0" fillId="3" borderId="0" xfId="0" applyFill="1"/>
    <xf numFmtId="0" fontId="0" fillId="4" borderId="0" xfId="0" applyFill="1"/>
    <xf numFmtId="0" fontId="3" fillId="5" borderId="0" xfId="0" applyFont="1" applyFill="1"/>
    <xf numFmtId="0" fontId="0" fillId="0" borderId="0" xfId="0" applyFill="1"/>
    <xf numFmtId="0" fontId="0" fillId="6" borderId="0" xfId="0" applyFill="1"/>
    <xf numFmtId="0" fontId="0" fillId="7" borderId="0" xfId="0" applyFill="1"/>
    <xf numFmtId="0" fontId="0" fillId="0" borderId="5" xfId="0" applyBorder="1"/>
    <xf numFmtId="0" fontId="0" fillId="0" borderId="6" xfId="0" applyBorder="1"/>
    <xf numFmtId="0" fontId="0" fillId="0" borderId="2" xfId="0" applyBorder="1"/>
    <xf numFmtId="0" fontId="0" fillId="0" borderId="3" xfId="0" applyBorder="1"/>
    <xf numFmtId="164" fontId="0" fillId="0" borderId="0" xfId="0" applyNumberFormat="1"/>
    <xf numFmtId="166" fontId="0" fillId="0" borderId="2" xfId="0" applyNumberFormat="1" applyBorder="1" applyAlignment="1">
      <alignment horizontal="center"/>
    </xf>
    <xf numFmtId="166" fontId="0" fillId="0" borderId="5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167" fontId="0" fillId="0" borderId="1" xfId="0" applyNumberFormat="1" applyBorder="1" applyAlignment="1">
      <alignment horizontal="center"/>
    </xf>
    <xf numFmtId="167" fontId="0" fillId="0" borderId="4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4" fillId="0" borderId="0" xfId="0" applyFont="1"/>
    <xf numFmtId="0" fontId="2" fillId="0" borderId="0" xfId="0" applyFont="1" applyAlignment="1">
      <alignment vertical="center" wrapText="1"/>
    </xf>
    <xf numFmtId="0" fontId="0" fillId="0" borderId="9" xfId="0" applyBorder="1"/>
    <xf numFmtId="0" fontId="0" fillId="0" borderId="10" xfId="0" applyBorder="1"/>
    <xf numFmtId="0" fontId="0" fillId="0" borderId="8" xfId="0" applyBorder="1"/>
    <xf numFmtId="0" fontId="0" fillId="0" borderId="11" xfId="0" applyFont="1" applyBorder="1"/>
    <xf numFmtId="165" fontId="2" fillId="0" borderId="12" xfId="0" applyNumberFormat="1" applyFont="1" applyBorder="1" applyAlignment="1">
      <alignment horizontal="center" vertical="center"/>
    </xf>
    <xf numFmtId="0" fontId="2" fillId="0" borderId="13" xfId="0" applyFont="1" applyBorder="1"/>
    <xf numFmtId="0" fontId="0" fillId="0" borderId="7" xfId="0" applyBorder="1"/>
    <xf numFmtId="165" fontId="2" fillId="0" borderId="14" xfId="0" applyNumberFormat="1" applyFont="1" applyBorder="1" applyAlignment="1">
      <alignment horizontal="center" vertical="center"/>
    </xf>
    <xf numFmtId="0" fontId="1" fillId="8" borderId="24" xfId="0" applyNumberFormat="1" applyFont="1" applyFill="1" applyBorder="1" applyAlignment="1">
      <alignment horizontal="left" vertical="center" wrapText="1"/>
    </xf>
    <xf numFmtId="0" fontId="1" fillId="8" borderId="24" xfId="0" applyNumberFormat="1" applyFont="1" applyFill="1" applyBorder="1" applyAlignment="1">
      <alignment vertical="center" wrapText="1"/>
    </xf>
    <xf numFmtId="0" fontId="1" fillId="8" borderId="25" xfId="0" applyNumberFormat="1" applyFont="1" applyFill="1" applyBorder="1" applyAlignment="1">
      <alignment vertical="center" wrapText="1"/>
    </xf>
    <xf numFmtId="1" fontId="0" fillId="0" borderId="2" xfId="0" applyNumberFormat="1" applyBorder="1" applyAlignment="1">
      <alignment horizontal="center"/>
    </xf>
    <xf numFmtId="1" fontId="0" fillId="0" borderId="5" xfId="0" applyNumberFormat="1" applyBorder="1" applyAlignment="1">
      <alignment horizontal="center"/>
    </xf>
    <xf numFmtId="0" fontId="1" fillId="8" borderId="23" xfId="0" applyNumberFormat="1" applyFont="1" applyFill="1" applyBorder="1" applyAlignment="1">
      <alignment horizontal="left" vertical="center" wrapText="1"/>
    </xf>
    <xf numFmtId="0" fontId="6" fillId="8" borderId="18" xfId="0" applyFont="1" applyFill="1" applyBorder="1" applyAlignment="1">
      <alignment horizontal="right" vertical="center" wrapText="1"/>
    </xf>
    <xf numFmtId="0" fontId="6" fillId="8" borderId="16" xfId="0" applyFont="1" applyFill="1" applyBorder="1" applyAlignment="1">
      <alignment horizontal="right" vertical="center" wrapText="1"/>
    </xf>
    <xf numFmtId="0" fontId="6" fillId="8" borderId="16" xfId="0" applyFont="1" applyFill="1" applyBorder="1" applyAlignment="1">
      <alignment horizontal="left" vertical="center" wrapText="1"/>
    </xf>
    <xf numFmtId="0" fontId="6" fillId="8" borderId="19" xfId="0" applyFont="1" applyFill="1" applyBorder="1" applyAlignment="1">
      <alignment horizontal="left" vertical="center" wrapText="1"/>
    </xf>
    <xf numFmtId="0" fontId="5" fillId="8" borderId="20" xfId="0" applyNumberFormat="1" applyFont="1" applyFill="1" applyBorder="1" applyAlignment="1">
      <alignment horizontal="center" vertical="center"/>
    </xf>
    <xf numFmtId="0" fontId="5" fillId="8" borderId="21" xfId="0" applyNumberFormat="1" applyFont="1" applyFill="1" applyBorder="1" applyAlignment="1">
      <alignment horizontal="center" vertical="center"/>
    </xf>
    <xf numFmtId="0" fontId="5" fillId="8" borderId="22" xfId="0" applyNumberFormat="1" applyFont="1" applyFill="1" applyBorder="1" applyAlignment="1">
      <alignment horizontal="center" vertical="center"/>
    </xf>
    <xf numFmtId="0" fontId="6" fillId="8" borderId="15" xfId="0" applyFont="1" applyFill="1" applyBorder="1" applyAlignment="1">
      <alignment horizontal="center" vertical="center"/>
    </xf>
    <xf numFmtId="0" fontId="6" fillId="8" borderId="16" xfId="0" applyFont="1" applyFill="1" applyBorder="1" applyAlignment="1">
      <alignment horizontal="center" vertical="center"/>
    </xf>
    <xf numFmtId="164" fontId="6" fillId="8" borderId="16" xfId="0" applyNumberFormat="1" applyFont="1" applyFill="1" applyBorder="1" applyAlignment="1">
      <alignment horizontal="center" vertical="center"/>
    </xf>
    <xf numFmtId="164" fontId="6" fillId="8" borderId="17" xfId="0" applyNumberFormat="1" applyFont="1" applyFill="1" applyBorder="1" applyAlignment="1">
      <alignment horizontal="center" vertical="center"/>
    </xf>
    <xf numFmtId="0" fontId="6" fillId="8" borderId="18" xfId="0" applyFont="1" applyFill="1" applyBorder="1" applyAlignment="1">
      <alignment horizontal="center" vertical="center"/>
    </xf>
    <xf numFmtId="0" fontId="6" fillId="8" borderId="26" xfId="0" applyFont="1" applyFill="1" applyBorder="1" applyAlignment="1">
      <alignment horizontal="center" vertical="center"/>
    </xf>
    <xf numFmtId="0" fontId="6" fillId="8" borderId="27" xfId="0" applyFont="1" applyFill="1" applyBorder="1" applyAlignment="1">
      <alignment horizontal="center" vertical="center"/>
    </xf>
    <xf numFmtId="0" fontId="5" fillId="8" borderId="20" xfId="0" applyFont="1" applyFill="1" applyBorder="1" applyAlignment="1">
      <alignment horizontal="center" vertical="center"/>
    </xf>
    <xf numFmtId="0" fontId="5" fillId="8" borderId="21" xfId="0" applyFont="1" applyFill="1" applyBorder="1" applyAlignment="1">
      <alignment horizontal="center" vertical="center"/>
    </xf>
    <xf numFmtId="0" fontId="5" fillId="8" borderId="2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379F9-7523-4003-8C12-54CAE63A9D64}">
  <dimension ref="A1:B14"/>
  <sheetViews>
    <sheetView workbookViewId="0">
      <selection activeCell="B13" sqref="B13"/>
    </sheetView>
  </sheetViews>
  <sheetFormatPr baseColWidth="10" defaultRowHeight="15" x14ac:dyDescent="0.25"/>
  <cols>
    <col min="1" max="1" width="30.140625" bestFit="1" customWidth="1"/>
    <col min="2" max="2" width="35" bestFit="1" customWidth="1"/>
  </cols>
  <sheetData>
    <row r="1" spans="1:2" x14ac:dyDescent="0.25">
      <c r="A1" s="1" t="s">
        <v>4</v>
      </c>
      <c r="B1" s="1" t="s">
        <v>19</v>
      </c>
    </row>
    <row r="2" spans="1:2" ht="15" customHeight="1" x14ac:dyDescent="0.25">
      <c r="A2" s="2" t="s">
        <v>5</v>
      </c>
      <c r="B2" s="2" t="s">
        <v>20</v>
      </c>
    </row>
    <row r="3" spans="1:2" x14ac:dyDescent="0.25">
      <c r="A3" t="s">
        <v>6</v>
      </c>
      <c r="B3" s="13">
        <v>44256</v>
      </c>
    </row>
    <row r="4" spans="1:2" x14ac:dyDescent="0.25">
      <c r="A4" t="s">
        <v>7</v>
      </c>
      <c r="B4" s="13">
        <v>44287</v>
      </c>
    </row>
    <row r="5" spans="1:2" x14ac:dyDescent="0.25">
      <c r="A5" t="s">
        <v>8</v>
      </c>
      <c r="B5" s="13">
        <v>44317</v>
      </c>
    </row>
    <row r="6" spans="1:2" x14ac:dyDescent="0.25">
      <c r="A6" t="s">
        <v>9</v>
      </c>
      <c r="B6" s="13">
        <v>44348</v>
      </c>
    </row>
    <row r="7" spans="1:2" x14ac:dyDescent="0.25">
      <c r="A7" s="2" t="s">
        <v>5</v>
      </c>
      <c r="B7" s="13">
        <v>44378</v>
      </c>
    </row>
    <row r="8" spans="1:2" x14ac:dyDescent="0.25">
      <c r="A8" s="6" t="s">
        <v>13</v>
      </c>
    </row>
    <row r="9" spans="1:2" x14ac:dyDescent="0.25">
      <c r="A9" s="3" t="s">
        <v>15</v>
      </c>
    </row>
    <row r="10" spans="1:2" x14ac:dyDescent="0.25">
      <c r="A10" s="4" t="s">
        <v>11</v>
      </c>
    </row>
    <row r="11" spans="1:2" x14ac:dyDescent="0.25">
      <c r="A11" s="4" t="s">
        <v>12</v>
      </c>
    </row>
    <row r="12" spans="1:2" x14ac:dyDescent="0.25">
      <c r="A12" s="5" t="s">
        <v>14</v>
      </c>
    </row>
    <row r="13" spans="1:2" x14ac:dyDescent="0.25">
      <c r="A13" s="7" t="s">
        <v>17</v>
      </c>
    </row>
    <row r="14" spans="1:2" x14ac:dyDescent="0.25">
      <c r="A14" s="8" t="s"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F2937E-DDC7-435E-A6AC-A7310F4AF31E}">
  <dimension ref="A1:AL14"/>
  <sheetViews>
    <sheetView tabSelected="1" workbookViewId="0">
      <selection activeCell="G7" sqref="G7"/>
    </sheetView>
  </sheetViews>
  <sheetFormatPr baseColWidth="10" defaultRowHeight="15" x14ac:dyDescent="0.25"/>
  <cols>
    <col min="1" max="1" width="11.140625" style="18" bestFit="1" customWidth="1"/>
    <col min="2" max="2" width="9.7109375" style="19" customWidth="1"/>
    <col min="3" max="3" width="9.5703125" style="15" customWidth="1"/>
    <col min="4" max="4" width="10.7109375" style="9" customWidth="1"/>
    <col min="5" max="5" width="11" style="34" bestFit="1" customWidth="1"/>
    <col min="6" max="6" width="30" style="23" bestFit="1" customWidth="1"/>
    <col min="7" max="7" width="14.28515625" style="28" customWidth="1"/>
    <col min="8" max="8" width="5.28515625" style="24" customWidth="1"/>
    <col min="9" max="37" width="5.28515625" style="9" customWidth="1"/>
    <col min="38" max="38" width="5.28515625" style="10" customWidth="1"/>
  </cols>
  <sheetData>
    <row r="1" spans="1:38" s="20" customFormat="1" ht="30" customHeight="1" thickBot="1" x14ac:dyDescent="0.35">
      <c r="A1" s="40" t="s">
        <v>26</v>
      </c>
      <c r="B1" s="41"/>
      <c r="C1" s="41"/>
      <c r="D1" s="41"/>
      <c r="E1" s="41"/>
      <c r="F1" s="42"/>
      <c r="G1" s="50" t="s">
        <v>18</v>
      </c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2"/>
    </row>
    <row r="2" spans="1:38" s="21" customFormat="1" ht="30" customHeight="1" thickBot="1" x14ac:dyDescent="0.3">
      <c r="A2" s="35" t="s">
        <v>1</v>
      </c>
      <c r="B2" s="30" t="s">
        <v>22</v>
      </c>
      <c r="C2" s="30" t="s">
        <v>0</v>
      </c>
      <c r="D2" s="31" t="s">
        <v>3</v>
      </c>
      <c r="E2" s="30" t="s">
        <v>2</v>
      </c>
      <c r="F2" s="32" t="s">
        <v>10</v>
      </c>
      <c r="G2" s="43" t="s">
        <v>23</v>
      </c>
      <c r="H2" s="44"/>
      <c r="I2" s="45">
        <v>44256</v>
      </c>
      <c r="J2" s="45"/>
      <c r="K2" s="46"/>
      <c r="L2" s="47" t="s">
        <v>24</v>
      </c>
      <c r="M2" s="44"/>
      <c r="N2" s="44"/>
      <c r="O2" s="44"/>
      <c r="P2" s="44"/>
      <c r="Q2" s="44"/>
      <c r="R2" s="48" t="s">
        <v>6</v>
      </c>
      <c r="S2" s="48"/>
      <c r="T2" s="48"/>
      <c r="U2" s="49"/>
      <c r="V2" s="36" t="s">
        <v>25</v>
      </c>
      <c r="W2" s="37"/>
      <c r="X2" s="37"/>
      <c r="Y2" s="37"/>
      <c r="Z2" s="37"/>
      <c r="AA2" s="37"/>
      <c r="AB2" s="37"/>
      <c r="AC2" s="37"/>
      <c r="AD2" s="37"/>
      <c r="AE2" s="38"/>
      <c r="AF2" s="38"/>
      <c r="AG2" s="38"/>
      <c r="AH2" s="38"/>
      <c r="AI2" s="38"/>
      <c r="AJ2" s="38"/>
      <c r="AK2" s="38"/>
      <c r="AL2" s="39"/>
    </row>
    <row r="3" spans="1:38" x14ac:dyDescent="0.25">
      <c r="A3" s="17">
        <v>44293</v>
      </c>
      <c r="B3" s="16">
        <v>1315335</v>
      </c>
      <c r="C3" s="14">
        <v>44287</v>
      </c>
      <c r="D3" s="11" t="s">
        <v>6</v>
      </c>
      <c r="E3" s="33">
        <v>14</v>
      </c>
      <c r="F3" s="22" t="s">
        <v>13</v>
      </c>
      <c r="G3" s="27" t="s">
        <v>21</v>
      </c>
      <c r="H3" s="26">
        <v>1</v>
      </c>
      <c r="I3" s="26">
        <v>2</v>
      </c>
      <c r="J3" s="26">
        <v>3</v>
      </c>
      <c r="K3" s="26">
        <v>4</v>
      </c>
      <c r="L3" s="26">
        <v>5</v>
      </c>
      <c r="M3" s="26">
        <v>6</v>
      </c>
      <c r="N3" s="26">
        <v>7</v>
      </c>
      <c r="O3" s="26">
        <v>8</v>
      </c>
      <c r="P3" s="26">
        <v>9</v>
      </c>
      <c r="Q3" s="26">
        <v>10</v>
      </c>
      <c r="R3" s="26">
        <v>11</v>
      </c>
      <c r="S3" s="26">
        <v>12</v>
      </c>
      <c r="T3" s="26">
        <v>13</v>
      </c>
      <c r="U3" s="26">
        <v>14</v>
      </c>
      <c r="V3" s="26">
        <v>15</v>
      </c>
      <c r="W3" s="26">
        <v>16</v>
      </c>
      <c r="X3" s="26">
        <v>17</v>
      </c>
      <c r="Y3" s="26">
        <v>18</v>
      </c>
      <c r="Z3" s="26">
        <v>19</v>
      </c>
      <c r="AA3" s="26">
        <v>20</v>
      </c>
      <c r="AB3" s="26">
        <v>21</v>
      </c>
      <c r="AC3" s="26">
        <v>22</v>
      </c>
      <c r="AD3" s="26">
        <v>23</v>
      </c>
      <c r="AE3" s="26">
        <v>24</v>
      </c>
      <c r="AF3" s="26">
        <v>25</v>
      </c>
      <c r="AG3" s="26">
        <v>26</v>
      </c>
      <c r="AH3" s="26">
        <v>27</v>
      </c>
      <c r="AI3" s="26">
        <v>28</v>
      </c>
      <c r="AJ3" s="26">
        <v>29</v>
      </c>
      <c r="AK3" s="26">
        <v>30</v>
      </c>
      <c r="AL3" s="29">
        <v>31</v>
      </c>
    </row>
    <row r="4" spans="1:38" x14ac:dyDescent="0.25">
      <c r="A4" s="17">
        <v>44293</v>
      </c>
      <c r="B4" s="16">
        <v>1315335</v>
      </c>
      <c r="C4" s="14">
        <v>44287</v>
      </c>
      <c r="D4" s="9" t="s">
        <v>6</v>
      </c>
      <c r="E4" s="34">
        <v>23</v>
      </c>
      <c r="F4" s="23" t="s">
        <v>13</v>
      </c>
      <c r="G4" s="28">
        <f t="array" aca="1" ref="G4" ca="1">IF(COUNTIF($G$3:G3,IF(ROWS($1:1)&lt;=COUNTIF(D:D,$R$2),INDEX(E:E,SMALL(IF(D:D=$R$2,ROW(INDIRECT("1:"&amp;ROWS(E:E)))),ROWS($1:1))),""))&gt;0,"",IF(ROWS($1:1)&lt;=COUNTIF(D:D,$R$2),INDEX(E:E,SMALL(IF(D:D=$R$2,ROW(INDIRECT("1:"&amp;ROWS(E:E)))),ROWS($1:1))),""))</f>
        <v>14</v>
      </c>
      <c r="H4" s="25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2"/>
    </row>
    <row r="5" spans="1:38" x14ac:dyDescent="0.25">
      <c r="A5" s="17">
        <v>44293</v>
      </c>
      <c r="B5" s="16">
        <v>1315335</v>
      </c>
      <c r="C5" s="14">
        <v>44287</v>
      </c>
      <c r="D5" s="9" t="s">
        <v>7</v>
      </c>
      <c r="E5" s="34">
        <v>11</v>
      </c>
      <c r="F5" s="23" t="s">
        <v>13</v>
      </c>
      <c r="G5" s="28">
        <f t="array" aca="1" ref="G5" ca="1">IF(COUNTIF($G$3:G4,IF(ROWS($1:2)&lt;=COUNTIF(D:D,$R$2),INDEX(E:E,SMALL(IF(D:D=$R$2,ROW(INDIRECT("1:"&amp;ROWS(E:E)))),ROWS($1:2))),""))&gt;0,"",IF(ROWS($1:2)&lt;=COUNTIF(D:D,$R$2),INDEX(E:E,SMALL(IF(D:D=$R$2,ROW(INDIRECT("1:"&amp;ROWS(E:E)))),ROWS($1:2))),""))</f>
        <v>23</v>
      </c>
    </row>
    <row r="6" spans="1:38" x14ac:dyDescent="0.25">
      <c r="A6" s="17">
        <v>44293</v>
      </c>
      <c r="B6" s="16">
        <v>1315335</v>
      </c>
      <c r="C6" s="14">
        <v>44287</v>
      </c>
      <c r="D6" s="9" t="s">
        <v>6</v>
      </c>
      <c r="E6" s="34">
        <v>31</v>
      </c>
      <c r="F6" s="23" t="s">
        <v>13</v>
      </c>
      <c r="G6" s="28">
        <f t="array" aca="1" ref="G6" ca="1">IF(COUNTIF($G$3:G5,IF(ROWS($1:3)&lt;=COUNTIF(D:D,$R$2),INDEX(E:E,SMALL(IF(D:D=$R$2,ROW(INDIRECT("1:"&amp;ROWS(E:E)))),ROWS($1:3))),""))&gt;0,"",IF(ROWS($1:3)&lt;=COUNTIF(D:D,$R$2),INDEX(E:E,SMALL(IF(D:D=$R$2,ROW(INDIRECT("1:"&amp;ROWS(E:E)))),ROWS($1:3))),""))</f>
        <v>31</v>
      </c>
    </row>
    <row r="7" spans="1:38" x14ac:dyDescent="0.25">
      <c r="A7" s="17">
        <v>44293</v>
      </c>
      <c r="B7" s="16">
        <v>1315335</v>
      </c>
      <c r="C7" s="14">
        <v>44287</v>
      </c>
      <c r="D7" s="9" t="s">
        <v>7</v>
      </c>
      <c r="E7" s="34">
        <v>54</v>
      </c>
      <c r="F7" s="23" t="s">
        <v>13</v>
      </c>
      <c r="G7" s="28">
        <f t="array" aca="1" ref="G7" ca="1">IF(COUNTIF($G$3:G6,IF(ROWS($1:4)&lt;=COUNTIF(D:D,$R$2),INDEX(E:E,SMALL(IF(D:D=$R$2,ROW(INDIRECT("1:"&amp;ROWS(E:E)))),ROWS($1:4))),""))&gt;0,"",IF(ROWS($1:4)&lt;=COUNTIF(D:D,$R$2),INDEX(E:E,SMALL(IF(D:D=$R$2,ROW(INDIRECT("1:"&amp;ROWS(E:E)))),ROWS($1:4))),""))</f>
        <v>58</v>
      </c>
    </row>
    <row r="8" spans="1:38" x14ac:dyDescent="0.25">
      <c r="A8" s="17">
        <v>44293</v>
      </c>
      <c r="B8" s="16">
        <v>1315335</v>
      </c>
      <c r="C8" s="14">
        <v>44287</v>
      </c>
      <c r="D8" s="9" t="s">
        <v>6</v>
      </c>
      <c r="E8" s="34">
        <v>58</v>
      </c>
      <c r="F8" s="23" t="s">
        <v>13</v>
      </c>
      <c r="G8" s="28" t="str">
        <f t="array" aca="1" ref="G8" ca="1">IF(COUNTIF($G$3:G7,IF(ROWS($1:5)&lt;=COUNTIF(D:D,$R$2),INDEX(E:E,SMALL(IF(D:D=$R$2,ROW(INDIRECT("1:"&amp;ROWS(E:E)))),ROWS($1:5))),""))&gt;0,"",IF(ROWS($1:5)&lt;=COUNTIF(D:D,$R$2),INDEX(E:E,SMALL(IF(D:D=$R$2,ROW(INDIRECT("1:"&amp;ROWS(E:E)))),ROWS($1:5))),""))</f>
        <v/>
      </c>
    </row>
    <row r="9" spans="1:38" x14ac:dyDescent="0.25">
      <c r="A9" s="17">
        <v>44293</v>
      </c>
      <c r="B9" s="16">
        <v>1315335</v>
      </c>
      <c r="C9" s="14">
        <v>44287</v>
      </c>
      <c r="D9" s="11" t="s">
        <v>6</v>
      </c>
      <c r="E9" s="33">
        <v>14</v>
      </c>
      <c r="F9" s="22" t="s">
        <v>13</v>
      </c>
      <c r="G9" s="28" t="str">
        <f t="array" aca="1" ref="G9" ca="1">IF(COUNTIF($G$3:G8,IF(ROWS($1:6)&lt;=COUNTIF(D:D,$R$2),INDEX(E:E,SMALL(IF(D:D=$R$2,ROW(INDIRECT("1:"&amp;ROWS(E:E)))),ROWS($1:6))),""))&gt;0,"",IF(ROWS($1:6)&lt;=COUNTIF(D:D,$R$2),INDEX(E:E,SMALL(IF(D:D=$R$2,ROW(INDIRECT("1:"&amp;ROWS(E:E)))),ROWS($1:6))),""))</f>
        <v/>
      </c>
    </row>
    <row r="10" spans="1:38" x14ac:dyDescent="0.25">
      <c r="A10" s="17">
        <v>44293</v>
      </c>
      <c r="B10" s="16">
        <v>1315335</v>
      </c>
      <c r="C10" s="14">
        <v>44287</v>
      </c>
      <c r="D10" s="11" t="s">
        <v>6</v>
      </c>
      <c r="E10" s="33">
        <v>14</v>
      </c>
      <c r="F10" s="22" t="s">
        <v>13</v>
      </c>
      <c r="G10" s="28" t="str">
        <f t="array" aca="1" ref="G10" ca="1">IF(COUNTIF($G$3:G9,IF(ROWS($1:7)&lt;=COUNTIF(D:D,$R$2),INDEX(E:E,SMALL(IF(D:D=$R$2,ROW(INDIRECT("1:"&amp;ROWS(E:E)))),ROWS($1:7))),""))&gt;0,"",IF(ROWS($1:7)&lt;=COUNTIF(D:D,$R$2),INDEX(E:E,SMALL(IF(D:D=$R$2,ROW(INDIRECT("1:"&amp;ROWS(E:E)))),ROWS($1:7))),""))</f>
        <v/>
      </c>
    </row>
    <row r="11" spans="1:38" x14ac:dyDescent="0.25">
      <c r="A11" s="17"/>
      <c r="B11" s="16"/>
    </row>
    <row r="12" spans="1:38" x14ac:dyDescent="0.25">
      <c r="A12" s="17"/>
      <c r="B12" s="16"/>
    </row>
    <row r="13" spans="1:38" x14ac:dyDescent="0.25">
      <c r="A13" s="17"/>
      <c r="B13" s="16"/>
    </row>
    <row r="14" spans="1:38" x14ac:dyDescent="0.25">
      <c r="A14" s="17"/>
      <c r="B14" s="16"/>
    </row>
  </sheetData>
  <mergeCells count="8">
    <mergeCell ref="V2:AD2"/>
    <mergeCell ref="AE2:AL2"/>
    <mergeCell ref="A1:F1"/>
    <mergeCell ref="G2:H2"/>
    <mergeCell ref="I2:K2"/>
    <mergeCell ref="L2:Q2"/>
    <mergeCell ref="R2:U2"/>
    <mergeCell ref="G1:AL1"/>
  </mergeCell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39F9DAB-B52D-4E85-8E4B-B8002B3A338F}">
          <x14:formula1>
            <xm:f>Données!$A$3:$A$6</xm:f>
          </x14:formula1>
          <xm:sqref>R2 D3:D1048576</xm:sqref>
        </x14:dataValidation>
        <x14:dataValidation type="list" allowBlank="1" showInputMessage="1" showErrorMessage="1" xr:uid="{D093B089-DF72-407C-B994-70983E1F7315}">
          <x14:formula1>
            <xm:f>Données!$A$8:$A$14</xm:f>
          </x14:formula1>
          <xm:sqref>F3:F1048576</xm:sqref>
        </x14:dataValidation>
        <x14:dataValidation type="list" allowBlank="1" showInputMessage="1" showErrorMessage="1" xr:uid="{0C080A19-26DF-41B6-B341-BDE291011152}">
          <x14:formula1>
            <xm:f>Données!$B$3:$B$7</xm:f>
          </x14:formula1>
          <xm:sqref>I2:K2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AD65F5-1616-4A61-8A75-6294300C23F7}">
  <dimension ref="A1"/>
  <sheetViews>
    <sheetView workbookViewId="0">
      <selection activeCell="H34" sqref="H34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9C49C7-4D12-4403-AC9E-3F2C41BFA5BA}">
  <dimension ref="A1"/>
  <sheetViews>
    <sheetView workbookViewId="0">
      <selection activeCell="C31" sqref="C31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Données</vt:lpstr>
      <vt:lpstr>Suivi de production</vt:lpstr>
      <vt:lpstr>Mouvements</vt:lpstr>
      <vt:lpstr>Factures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Gregory Michalak</dc:creator>
  <cp:lastModifiedBy>Antony DE ALMEIDA</cp:lastModifiedBy>
  <dcterms:created xsi:type="dcterms:W3CDTF">2021-01-29T07:27:02Z</dcterms:created>
  <dcterms:modified xsi:type="dcterms:W3CDTF">2021-02-01T16:43:44Z</dcterms:modified>
</cp:coreProperties>
</file>