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BBE4D8BE-A48E-4A45-A76B-0AA1188EC24B}" xr6:coauthVersionLast="32" xr6:coauthVersionMax="32" xr10:uidLastSave="{00000000-0000-0000-0000-000000000000}"/>
  <bookViews>
    <workbookView xWindow="0" yWindow="0" windowWidth="28800" windowHeight="10710" activeTab="2" xr2:uid="{00000000-000D-0000-FFFF-FFFF00000000}"/>
  </bookViews>
  <sheets>
    <sheet name="BAZAR" sheetId="6" r:id="rId1"/>
    <sheet name="DONNEES" sheetId="3" r:id="rId2"/>
    <sheet name="PLANNING" sheetId="9" r:id="rId3"/>
  </sheets>
  <definedNames>
    <definedName name="dchoix">BAZAR!$C$7:$P$25</definedName>
    <definedName name="HEURE">DONNEES!$C$2:$C$96</definedName>
    <definedName name="RAYON">DONNEES!$A$2:$A$9</definedName>
  </definedNames>
  <calcPr calcId="179017"/>
</workbook>
</file>

<file path=xl/calcChain.xml><?xml version="1.0" encoding="utf-8"?>
<calcChain xmlns="http://schemas.openxmlformats.org/spreadsheetml/2006/main">
  <c r="C2" i="9" l="1"/>
  <c r="AA2" i="9"/>
  <c r="D5" i="9" l="1"/>
  <c r="E5" i="9"/>
  <c r="F5" i="9"/>
  <c r="G5" i="9"/>
  <c r="H5" i="9"/>
  <c r="I5" i="9"/>
  <c r="J5" i="9"/>
  <c r="K5" i="9"/>
  <c r="L5" i="9"/>
  <c r="M5" i="9"/>
  <c r="N5" i="9"/>
  <c r="O5" i="9"/>
  <c r="P5" i="9"/>
  <c r="Q5" i="9"/>
  <c r="R5" i="9"/>
  <c r="S5" i="9"/>
  <c r="T5" i="9"/>
  <c r="U5" i="9"/>
  <c r="V5" i="9"/>
  <c r="W5" i="9"/>
  <c r="X5" i="9"/>
  <c r="Y5" i="9"/>
  <c r="Z5" i="9"/>
  <c r="AA5" i="9"/>
  <c r="AB5" i="9"/>
  <c r="AC5" i="9"/>
  <c r="AD5" i="9"/>
  <c r="AE5" i="9"/>
  <c r="AF5" i="9"/>
  <c r="AG5" i="9"/>
  <c r="AH5" i="9"/>
  <c r="AI5" i="9"/>
  <c r="AJ5" i="9"/>
  <c r="AK5" i="9"/>
  <c r="AL5" i="9"/>
  <c r="AM5" i="9"/>
  <c r="AN5" i="9"/>
  <c r="AO5" i="9"/>
  <c r="AP5" i="9"/>
  <c r="AQ5" i="9"/>
  <c r="AR5" i="9"/>
  <c r="AS5" i="9"/>
  <c r="AT5" i="9"/>
  <c r="AU5" i="9"/>
  <c r="AV5" i="9"/>
  <c r="AW5" i="9"/>
  <c r="AX5" i="9"/>
  <c r="AY5" i="9"/>
  <c r="AZ5" i="9"/>
  <c r="BA5" i="9"/>
  <c r="BB5" i="9"/>
  <c r="BC5" i="9"/>
  <c r="BD5" i="9"/>
  <c r="BE5" i="9"/>
  <c r="BF5" i="9"/>
  <c r="BG5" i="9"/>
  <c r="BH5" i="9"/>
  <c r="BI5" i="9"/>
  <c r="C5" i="9"/>
  <c r="D4" i="9"/>
  <c r="E4" i="9"/>
  <c r="F4" i="9"/>
  <c r="G4" i="9"/>
  <c r="H4" i="9"/>
  <c r="I4" i="9"/>
  <c r="J4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AC4" i="9"/>
  <c r="AD4" i="9"/>
  <c r="AE4" i="9"/>
  <c r="AF4" i="9"/>
  <c r="AG4" i="9"/>
  <c r="AH4" i="9"/>
  <c r="AI4" i="9"/>
  <c r="AJ4" i="9"/>
  <c r="AK4" i="9"/>
  <c r="AL4" i="9"/>
  <c r="AM4" i="9"/>
  <c r="AN4" i="9"/>
  <c r="AO4" i="9"/>
  <c r="AP4" i="9"/>
  <c r="AQ4" i="9"/>
  <c r="AR4" i="9"/>
  <c r="AS4" i="9"/>
  <c r="AT4" i="9"/>
  <c r="AU4" i="9"/>
  <c r="AV4" i="9"/>
  <c r="AW4" i="9"/>
  <c r="AX4" i="9"/>
  <c r="AY4" i="9"/>
  <c r="AZ4" i="9"/>
  <c r="BA4" i="9"/>
  <c r="BB4" i="9"/>
  <c r="BC4" i="9"/>
  <c r="BD4" i="9"/>
  <c r="BE4" i="9"/>
  <c r="BF4" i="9"/>
  <c r="BG4" i="9"/>
  <c r="BH4" i="9"/>
  <c r="BI4" i="9"/>
  <c r="C4" i="9"/>
  <c r="B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B3" i="9"/>
  <c r="AC3" i="9"/>
  <c r="AD3" i="9"/>
  <c r="AE3" i="9"/>
  <c r="AF3" i="9"/>
  <c r="AG3" i="9"/>
  <c r="AH3" i="9"/>
  <c r="AI3" i="9"/>
  <c r="AJ3" i="9"/>
  <c r="AK3" i="9"/>
  <c r="AL3" i="9"/>
  <c r="AM3" i="9"/>
  <c r="AN3" i="9"/>
  <c r="AO3" i="9"/>
  <c r="AP3" i="9"/>
  <c r="AQ3" i="9"/>
  <c r="AR3" i="9"/>
  <c r="AS3" i="9"/>
  <c r="AT3" i="9"/>
  <c r="AU3" i="9"/>
  <c r="AV3" i="9"/>
  <c r="AW3" i="9"/>
  <c r="AX3" i="9"/>
  <c r="AY3" i="9"/>
  <c r="AZ3" i="9"/>
  <c r="BA3" i="9"/>
  <c r="BB3" i="9"/>
  <c r="BD3" i="9"/>
  <c r="BE3" i="9"/>
  <c r="BF3" i="9"/>
  <c r="BG3" i="9"/>
  <c r="BH3" i="9"/>
  <c r="BI3" i="9"/>
  <c r="C3" i="9"/>
  <c r="AB2" i="9"/>
  <c r="D2" i="9"/>
  <c r="E2" i="9"/>
  <c r="F2" i="9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C2" i="9"/>
  <c r="AD2" i="9"/>
  <c r="AE2" i="9"/>
  <c r="AF2" i="9"/>
  <c r="AG2" i="9"/>
  <c r="AH2" i="9"/>
  <c r="AI2" i="9"/>
  <c r="AJ2" i="9"/>
  <c r="AK2" i="9"/>
  <c r="AL2" i="9"/>
  <c r="AM2" i="9"/>
  <c r="AN2" i="9"/>
  <c r="AO2" i="9"/>
  <c r="AP2" i="9"/>
  <c r="AQ2" i="9"/>
  <c r="AR2" i="9"/>
  <c r="AS2" i="9"/>
  <c r="AT2" i="9"/>
  <c r="AU2" i="9"/>
  <c r="AV2" i="9"/>
  <c r="AW2" i="9"/>
  <c r="AX2" i="9"/>
  <c r="AY2" i="9"/>
  <c r="AZ2" i="9"/>
  <c r="BA2" i="9"/>
  <c r="BB2" i="9"/>
  <c r="BC2" i="9"/>
  <c r="BD2" i="9"/>
  <c r="BE2" i="9"/>
  <c r="BF2" i="9"/>
  <c r="BG2" i="9"/>
  <c r="BH2" i="9"/>
  <c r="BI2" i="9"/>
  <c r="B5" i="9" l="1"/>
  <c r="B4" i="9"/>
  <c r="B3" i="9"/>
  <c r="B2" i="9"/>
  <c r="U26" i="6" l="1"/>
  <c r="E10" i="6"/>
  <c r="M52" i="6"/>
  <c r="K52" i="6"/>
  <c r="I52" i="6"/>
  <c r="G52" i="6"/>
  <c r="E52" i="6"/>
  <c r="C52" i="6"/>
  <c r="M50" i="6"/>
  <c r="K50" i="6"/>
  <c r="I50" i="6"/>
  <c r="G50" i="6"/>
  <c r="E50" i="6"/>
  <c r="C50" i="6"/>
  <c r="S49" i="6"/>
  <c r="Q49" i="6" s="1"/>
  <c r="R49" i="6" s="1"/>
  <c r="A49" i="6"/>
  <c r="M47" i="6"/>
  <c r="K47" i="6"/>
  <c r="I47" i="6"/>
  <c r="G47" i="6"/>
  <c r="E47" i="6"/>
  <c r="C47" i="6"/>
  <c r="M45" i="6"/>
  <c r="K45" i="6"/>
  <c r="I45" i="6"/>
  <c r="G45" i="6"/>
  <c r="E45" i="6"/>
  <c r="C45" i="6"/>
  <c r="S44" i="6"/>
  <c r="Q44" i="6" s="1"/>
  <c r="R44" i="6" s="1"/>
  <c r="A44" i="6"/>
  <c r="M42" i="6"/>
  <c r="K42" i="6"/>
  <c r="I42" i="6"/>
  <c r="G42" i="6"/>
  <c r="E42" i="6"/>
  <c r="C42" i="6"/>
  <c r="M40" i="6"/>
  <c r="K40" i="6"/>
  <c r="I40" i="6"/>
  <c r="G40" i="6"/>
  <c r="E40" i="6"/>
  <c r="C40" i="6"/>
  <c r="S39" i="6"/>
  <c r="Q39" i="6" s="1"/>
  <c r="R39" i="6" s="1"/>
  <c r="A39" i="6"/>
  <c r="A38" i="6"/>
  <c r="M37" i="6"/>
  <c r="K37" i="6"/>
  <c r="I37" i="6"/>
  <c r="G37" i="6"/>
  <c r="E37" i="6"/>
  <c r="C37" i="6"/>
  <c r="M35" i="6"/>
  <c r="K35" i="6"/>
  <c r="I35" i="6"/>
  <c r="G35" i="6"/>
  <c r="E35" i="6"/>
  <c r="C35" i="6"/>
  <c r="S34" i="6"/>
  <c r="Q34" i="6" s="1"/>
  <c r="R34" i="6" s="1"/>
  <c r="A34" i="6"/>
  <c r="M25" i="6"/>
  <c r="K25" i="6"/>
  <c r="I25" i="6"/>
  <c r="G25" i="6"/>
  <c r="E25" i="6"/>
  <c r="C25" i="6"/>
  <c r="M23" i="6"/>
  <c r="K23" i="6"/>
  <c r="I23" i="6"/>
  <c r="G23" i="6"/>
  <c r="E23" i="6"/>
  <c r="C23" i="6"/>
  <c r="S22" i="6"/>
  <c r="Q22" i="6" s="1"/>
  <c r="R22" i="6" s="1"/>
  <c r="M20" i="6"/>
  <c r="K20" i="6"/>
  <c r="I20" i="6"/>
  <c r="G20" i="6"/>
  <c r="E20" i="6"/>
  <c r="C20" i="6"/>
  <c r="M18" i="6"/>
  <c r="K18" i="6"/>
  <c r="I18" i="6"/>
  <c r="G18" i="6"/>
  <c r="E18" i="6"/>
  <c r="C18" i="6"/>
  <c r="S17" i="6"/>
  <c r="Q17" i="6" s="1"/>
  <c r="R17" i="6" s="1"/>
  <c r="M15" i="6"/>
  <c r="K15" i="6"/>
  <c r="I15" i="6"/>
  <c r="G15" i="6"/>
  <c r="E15" i="6"/>
  <c r="C15" i="6"/>
  <c r="M13" i="6"/>
  <c r="K13" i="6"/>
  <c r="I13" i="6"/>
  <c r="G13" i="6"/>
  <c r="E13" i="6"/>
  <c r="C13" i="6"/>
  <c r="S12" i="6"/>
  <c r="Q12" i="6" s="1"/>
  <c r="R12" i="6" s="1"/>
  <c r="M10" i="6"/>
  <c r="K10" i="6"/>
  <c r="I10" i="6"/>
  <c r="G10" i="6"/>
  <c r="C10" i="6"/>
  <c r="M8" i="6"/>
  <c r="K8" i="6"/>
  <c r="I8" i="6"/>
  <c r="G8" i="6"/>
  <c r="E8" i="6"/>
  <c r="C8" i="6"/>
  <c r="S7" i="6"/>
  <c r="Q7" i="6" s="1"/>
  <c r="R7" i="6" s="1"/>
</calcChain>
</file>

<file path=xl/sharedStrings.xml><?xml version="1.0" encoding="utf-8"?>
<sst xmlns="http://schemas.openxmlformats.org/spreadsheetml/2006/main" count="183" uniqueCount="28">
  <si>
    <t>RAYON / SERVICE</t>
  </si>
  <si>
    <t>LUNDI</t>
  </si>
  <si>
    <t>MARDI</t>
  </si>
  <si>
    <t>MERCREDI</t>
  </si>
  <si>
    <t>JEUDI</t>
  </si>
  <si>
    <t>VENDREDI</t>
  </si>
  <si>
    <t>SAMEDI</t>
  </si>
  <si>
    <t>DIMANCHE</t>
  </si>
  <si>
    <t>CUMUL HEBDOMADAIRE</t>
  </si>
  <si>
    <t>TRAVAIL EFFECTIF</t>
  </si>
  <si>
    <t>PAUSES</t>
  </si>
  <si>
    <t>TOTAL</t>
  </si>
  <si>
    <t>matin</t>
  </si>
  <si>
    <t>dont pause</t>
  </si>
  <si>
    <t>mn</t>
  </si>
  <si>
    <t>après midi</t>
  </si>
  <si>
    <t>semaine A</t>
  </si>
  <si>
    <t>semaine B</t>
  </si>
  <si>
    <t>BVP</t>
  </si>
  <si>
    <t>BOUCHERIE</t>
  </si>
  <si>
    <t>FRAIS LS</t>
  </si>
  <si>
    <t>RAYON</t>
  </si>
  <si>
    <t xml:space="preserve">MAREE </t>
  </si>
  <si>
    <t>CHARCUTERIE/FROMAGE TRAD</t>
  </si>
  <si>
    <t>ADMINISTRATIF</t>
  </si>
  <si>
    <t>HEURE</t>
  </si>
  <si>
    <t>BAZAR</t>
  </si>
  <si>
    <t>DRIVE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</si>
</sst>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mm]"/>
    <numFmt numFmtId="165" formatCode="[h]:mm"/>
  </numFmts>
  <fonts count="17" x14ac:knownFonts="1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11"/>
      <color indexed="54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i/>
      <sz val="8"/>
      <color indexed="9"/>
      <name val="Arial"/>
      <family val="2"/>
    </font>
    <font>
      <b/>
      <sz val="14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B6DDE8"/>
        <bgColor indexed="64"/>
      </patternFill>
    </fill>
    <fill>
      <patternFill patternType="solid">
        <fgColor rgb="FFE5E0EC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thin">
        <color rgb="FF376091"/>
      </left>
      <right/>
      <top style="thin">
        <color rgb="FF376091"/>
      </top>
      <bottom/>
      <diagonal/>
    </border>
    <border>
      <left/>
      <right style="thin">
        <color rgb="FF376091"/>
      </right>
      <top style="thin">
        <color rgb="FF376091"/>
      </top>
      <bottom/>
      <diagonal/>
    </border>
    <border>
      <left style="thin">
        <color rgb="FF376091"/>
      </left>
      <right/>
      <top/>
      <bottom style="thin">
        <color rgb="FF376091"/>
      </bottom>
      <diagonal/>
    </border>
    <border>
      <left/>
      <right style="thin">
        <color rgb="FF376091"/>
      </right>
      <top/>
      <bottom style="thin">
        <color rgb="FF376091"/>
      </bottom>
      <diagonal/>
    </border>
    <border>
      <left/>
      <right/>
      <top style="thin">
        <color rgb="FF376091"/>
      </top>
      <bottom/>
      <diagonal/>
    </border>
    <border>
      <left/>
      <right/>
      <top/>
      <bottom style="thin">
        <color rgb="FF376091"/>
      </bottom>
      <diagonal/>
    </border>
    <border>
      <left style="thin">
        <color rgb="FF376091"/>
      </left>
      <right style="thin">
        <color rgb="FF376091"/>
      </right>
      <top style="thin">
        <color rgb="FF376091"/>
      </top>
      <bottom/>
      <diagonal/>
    </border>
    <border>
      <left/>
      <right style="thin">
        <color rgb="FF60497B"/>
      </right>
      <top/>
      <bottom/>
      <diagonal/>
    </border>
    <border>
      <left/>
      <right/>
      <top/>
      <bottom style="thin">
        <color rgb="FF1F497D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FFFFFF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76091"/>
      </left>
      <right style="thin">
        <color rgb="FF376091"/>
      </right>
      <top/>
      <bottom style="thin">
        <color rgb="FF376091"/>
      </bottom>
      <diagonal/>
    </border>
    <border>
      <left style="thin">
        <color rgb="FF376091"/>
      </left>
      <right style="thin">
        <color rgb="FF376091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auto="1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auto="1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0">
    <xf numFmtId="0" fontId="0" fillId="0" borderId="0" xfId="0"/>
    <xf numFmtId="0" fontId="1" fillId="0" borderId="0" xfId="0" applyNumberFormat="1" applyFont="1" applyFill="1" applyBorder="1" applyAlignment="1" applyProtection="1"/>
    <xf numFmtId="0" fontId="1" fillId="0" borderId="5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>
      <alignment vertical="center" wrapText="1"/>
    </xf>
    <xf numFmtId="0" fontId="12" fillId="0" borderId="8" xfId="0" applyNumberFormat="1" applyFont="1" applyFill="1" applyBorder="1" applyAlignment="1" applyProtection="1">
      <alignment horizontal="center" vertical="center" wrapText="1"/>
    </xf>
    <xf numFmtId="0" fontId="9" fillId="0" borderId="0" xfId="0" applyNumberFormat="1" applyFont="1" applyFill="1" applyBorder="1" applyAlignment="1" applyProtection="1">
      <alignment vertical="center" wrapText="1"/>
    </xf>
    <xf numFmtId="0" fontId="2" fillId="0" borderId="0" xfId="0" applyNumberFormat="1" applyFont="1" applyFill="1" applyBorder="1" applyAlignment="1" applyProtection="1"/>
    <xf numFmtId="0" fontId="2" fillId="0" borderId="8" xfId="0" applyNumberFormat="1" applyFont="1" applyFill="1" applyBorder="1" applyAlignment="1" applyProtection="1">
      <alignment horizontal="centerContinuous"/>
    </xf>
    <xf numFmtId="0" fontId="9" fillId="0" borderId="0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>
      <alignment horizontal="centerContinuous"/>
    </xf>
    <xf numFmtId="165" fontId="2" fillId="2" borderId="10" xfId="0" applyNumberFormat="1" applyFont="1" applyFill="1" applyBorder="1" applyAlignment="1" applyProtection="1">
      <alignment horizontal="center"/>
      <protection locked="0"/>
    </xf>
    <xf numFmtId="165" fontId="2" fillId="2" borderId="11" xfId="0" applyNumberFormat="1" applyFont="1" applyFill="1" applyBorder="1" applyAlignment="1" applyProtection="1">
      <alignment horizontal="center"/>
      <protection locked="0"/>
    </xf>
    <xf numFmtId="165" fontId="2" fillId="2" borderId="12" xfId="0" applyNumberFormat="1" applyFont="1" applyFill="1" applyBorder="1" applyAlignment="1" applyProtection="1">
      <alignment horizontal="center"/>
      <protection locked="0"/>
    </xf>
    <xf numFmtId="165" fontId="2" fillId="4" borderId="12" xfId="0" applyNumberFormat="1" applyFont="1" applyFill="1" applyBorder="1" applyAlignment="1" applyProtection="1">
      <alignment horizontal="center"/>
      <protection locked="0"/>
    </xf>
    <xf numFmtId="165" fontId="2" fillId="4" borderId="11" xfId="0" applyNumberFormat="1" applyFont="1" applyFill="1" applyBorder="1" applyAlignment="1" applyProtection="1">
      <alignment horizontal="center"/>
      <protection locked="0"/>
    </xf>
    <xf numFmtId="1" fontId="8" fillId="0" borderId="13" xfId="0" applyNumberFormat="1" applyFont="1" applyFill="1" applyBorder="1" applyAlignment="1" applyProtection="1">
      <alignment horizontal="right"/>
    </xf>
    <xf numFmtId="0" fontId="8" fillId="0" borderId="14" xfId="0" applyNumberFormat="1" applyFont="1" applyFill="1" applyBorder="1" applyAlignment="1" applyProtection="1">
      <alignment horizontal="left"/>
    </xf>
    <xf numFmtId="165" fontId="2" fillId="2" borderId="13" xfId="0" applyNumberFormat="1" applyFont="1" applyFill="1" applyBorder="1" applyAlignment="1" applyProtection="1">
      <alignment horizontal="center"/>
      <protection locked="0"/>
    </xf>
    <xf numFmtId="165" fontId="2" fillId="2" borderId="14" xfId="0" applyNumberFormat="1" applyFont="1" applyFill="1" applyBorder="1" applyAlignment="1" applyProtection="1">
      <alignment horizontal="center"/>
      <protection locked="0"/>
    </xf>
    <xf numFmtId="165" fontId="2" fillId="2" borderId="0" xfId="0" applyNumberFormat="1" applyFont="1" applyFill="1" applyBorder="1" applyAlignment="1" applyProtection="1">
      <alignment horizontal="center"/>
      <protection locked="0"/>
    </xf>
    <xf numFmtId="165" fontId="2" fillId="4" borderId="0" xfId="0" applyNumberFormat="1" applyFont="1" applyFill="1" applyBorder="1" applyAlignment="1" applyProtection="1">
      <alignment horizontal="center"/>
      <protection locked="0"/>
    </xf>
    <xf numFmtId="165" fontId="2" fillId="4" borderId="14" xfId="0" applyNumberFormat="1" applyFont="1" applyFill="1" applyBorder="1" applyAlignment="1" applyProtection="1">
      <alignment horizontal="center"/>
      <protection locked="0"/>
    </xf>
    <xf numFmtId="1" fontId="8" fillId="0" borderId="15" xfId="0" applyNumberFormat="1" applyFont="1" applyFill="1" applyBorder="1" applyAlignment="1" applyProtection="1">
      <alignment horizontal="right"/>
    </xf>
    <xf numFmtId="0" fontId="8" fillId="0" borderId="16" xfId="0" applyNumberFormat="1" applyFont="1" applyFill="1" applyBorder="1" applyAlignment="1" applyProtection="1">
      <alignment horizontal="left"/>
    </xf>
    <xf numFmtId="164" fontId="11" fillId="0" borderId="0" xfId="0" applyNumberFormat="1" applyFont="1" applyFill="1" applyBorder="1" applyAlignment="1" applyProtection="1">
      <alignment horizontal="right"/>
    </xf>
    <xf numFmtId="0" fontId="1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Alignment="1" applyProtection="1">
      <alignment wrapText="1"/>
    </xf>
    <xf numFmtId="0" fontId="12" fillId="0" borderId="0" xfId="0" applyNumberFormat="1" applyFont="1" applyFill="1" applyBorder="1" applyAlignment="1" applyProtection="1">
      <alignment horizontal="center" vertical="center" wrapText="1"/>
    </xf>
    <xf numFmtId="1" fontId="8" fillId="0" borderId="23" xfId="1" applyNumberFormat="1" applyFont="1" applyFill="1" applyBorder="1" applyAlignment="1" applyProtection="1">
      <alignment horizontal="right"/>
    </xf>
    <xf numFmtId="165" fontId="2" fillId="2" borderId="22" xfId="0" applyNumberFormat="1" applyFont="1" applyFill="1" applyBorder="1" applyAlignment="1" applyProtection="1">
      <alignment horizontal="center"/>
      <protection locked="0"/>
    </xf>
    <xf numFmtId="165" fontId="2" fillId="2" borderId="19" xfId="0" applyNumberFormat="1" applyFont="1" applyFill="1" applyBorder="1" applyAlignment="1" applyProtection="1">
      <alignment horizontal="center"/>
      <protection locked="0"/>
    </xf>
    <xf numFmtId="0" fontId="8" fillId="0" borderId="20" xfId="0" applyNumberFormat="1" applyFont="1" applyFill="1" applyBorder="1" applyAlignment="1" applyProtection="1">
      <alignment horizontal="left"/>
    </xf>
    <xf numFmtId="0" fontId="6" fillId="3" borderId="25" xfId="0" applyNumberFormat="1" applyFont="1" applyFill="1" applyBorder="1" applyAlignment="1" applyProtection="1">
      <alignment horizontal="centerContinuous" vertical="center" wrapText="1"/>
    </xf>
    <xf numFmtId="0" fontId="6" fillId="3" borderId="24" xfId="0" applyNumberFormat="1" applyFont="1" applyFill="1" applyBorder="1" applyAlignment="1" applyProtection="1">
      <alignment horizontal="centerContinuous" vertical="center" wrapText="1"/>
    </xf>
    <xf numFmtId="165" fontId="2" fillId="4" borderId="22" xfId="0" applyNumberFormat="1" applyFont="1" applyFill="1" applyBorder="1" applyAlignment="1" applyProtection="1">
      <alignment horizontal="center"/>
      <protection locked="0"/>
    </xf>
    <xf numFmtId="165" fontId="2" fillId="4" borderId="19" xfId="0" applyNumberFormat="1" applyFont="1" applyFill="1" applyBorder="1" applyAlignment="1" applyProtection="1">
      <alignment horizontal="center"/>
      <protection locked="0"/>
    </xf>
    <xf numFmtId="0" fontId="6" fillId="3" borderId="21" xfId="0" applyNumberFormat="1" applyFont="1" applyFill="1" applyBorder="1" applyAlignment="1" applyProtection="1">
      <alignment horizontal="center" vertical="center" wrapText="1"/>
    </xf>
    <xf numFmtId="0" fontId="6" fillId="3" borderId="21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vertical="center"/>
    </xf>
    <xf numFmtId="165" fontId="0" fillId="0" borderId="0" xfId="0" applyNumberFormat="1"/>
    <xf numFmtId="0" fontId="7" fillId="0" borderId="0" xfId="0" applyNumberFormat="1" applyFont="1" applyFill="1" applyBorder="1" applyAlignment="1" applyProtection="1">
      <alignment horizontal="center" vertical="center" wrapText="1"/>
    </xf>
    <xf numFmtId="1" fontId="8" fillId="0" borderId="23" xfId="0" applyNumberFormat="1" applyFont="1" applyFill="1" applyBorder="1" applyAlignment="1" applyProtection="1">
      <alignment horizontal="right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1" fillId="0" borderId="37" xfId="0" applyNumberFormat="1" applyFont="1" applyFill="1" applyBorder="1" applyAlignment="1" applyProtection="1"/>
    <xf numFmtId="0" fontId="1" fillId="0" borderId="32" xfId="0" applyNumberFormat="1" applyFont="1" applyFill="1" applyBorder="1" applyAlignment="1" applyProtection="1"/>
    <xf numFmtId="0" fontId="1" fillId="0" borderId="38" xfId="0" applyNumberFormat="1" applyFont="1" applyFill="1" applyBorder="1" applyAlignment="1" applyProtection="1"/>
    <xf numFmtId="0" fontId="7" fillId="6" borderId="0" xfId="0" applyNumberFormat="1" applyFont="1" applyFill="1" applyBorder="1" applyAlignment="1" applyProtection="1">
      <alignment horizontal="centerContinuous" vertical="top" wrapText="1"/>
    </xf>
    <xf numFmtId="0" fontId="9" fillId="6" borderId="0" xfId="0" applyNumberFormat="1" applyFont="1" applyFill="1" applyBorder="1" applyAlignment="1" applyProtection="1">
      <alignment horizontal="center" vertical="center"/>
    </xf>
    <xf numFmtId="164" fontId="11" fillId="6" borderId="0" xfId="0" applyNumberFormat="1" applyFont="1" applyFill="1" applyBorder="1" applyAlignment="1" applyProtection="1">
      <alignment horizontal="right"/>
    </xf>
    <xf numFmtId="0" fontId="11" fillId="6" borderId="0" xfId="0" applyNumberFormat="1" applyFont="1" applyFill="1" applyBorder="1" applyAlignment="1" applyProtection="1">
      <alignment horizontal="left"/>
    </xf>
    <xf numFmtId="2" fontId="9" fillId="6" borderId="37" xfId="0" applyNumberFormat="1" applyFont="1" applyFill="1" applyBorder="1" applyAlignment="1" applyProtection="1">
      <alignment horizontal="left"/>
    </xf>
    <xf numFmtId="165" fontId="2" fillId="6" borderId="32" xfId="0" applyNumberFormat="1" applyFont="1" applyFill="1" applyBorder="1" applyAlignment="1" applyProtection="1">
      <alignment horizontal="center"/>
    </xf>
    <xf numFmtId="0" fontId="5" fillId="6" borderId="38" xfId="0" applyNumberFormat="1" applyFont="1" applyFill="1" applyBorder="1" applyAlignment="1" applyProtection="1">
      <alignment horizontal="centerContinuous"/>
    </xf>
    <xf numFmtId="0" fontId="1" fillId="6" borderId="0" xfId="0" applyNumberFormat="1" applyFont="1" applyFill="1" applyBorder="1" applyAlignment="1" applyProtection="1">
      <alignment wrapText="1"/>
    </xf>
    <xf numFmtId="0" fontId="1" fillId="6" borderId="37" xfId="0" applyNumberFormat="1" applyFont="1" applyFill="1" applyBorder="1" applyAlignment="1" applyProtection="1"/>
    <xf numFmtId="0" fontId="1" fillId="6" borderId="32" xfId="0" applyNumberFormat="1" applyFont="1" applyFill="1" applyBorder="1" applyAlignment="1" applyProtection="1"/>
    <xf numFmtId="0" fontId="1" fillId="6" borderId="38" xfId="0" applyNumberFormat="1" applyFont="1" applyFill="1" applyBorder="1" applyAlignment="1" applyProtection="1"/>
    <xf numFmtId="0" fontId="2" fillId="6" borderId="0" xfId="0" applyNumberFormat="1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 applyProtection="1">
      <alignment horizontal="centerContinuous"/>
    </xf>
    <xf numFmtId="0" fontId="10" fillId="6" borderId="0" xfId="0" applyNumberFormat="1" applyFont="1" applyFill="1" applyBorder="1" applyAlignment="1" applyProtection="1">
      <alignment horizontal="centerContinuous" vertical="center" wrapText="1"/>
    </xf>
    <xf numFmtId="0" fontId="10" fillId="6" borderId="0" xfId="0" applyNumberFormat="1" applyFont="1" applyFill="1" applyBorder="1" applyAlignment="1" applyProtection="1">
      <alignment vertical="center" wrapText="1"/>
    </xf>
    <xf numFmtId="0" fontId="10" fillId="6" borderId="0" xfId="0" applyNumberFormat="1" applyFont="1" applyFill="1" applyBorder="1" applyAlignment="1" applyProtection="1">
      <alignment horizontal="centerContinuous" vertical="center"/>
    </xf>
    <xf numFmtId="0" fontId="2" fillId="6" borderId="9" xfId="0" applyNumberFormat="1" applyFont="1" applyFill="1" applyBorder="1" applyAlignment="1" applyProtection="1">
      <alignment horizontal="center"/>
    </xf>
    <xf numFmtId="0" fontId="1" fillId="7" borderId="0" xfId="0" applyNumberFormat="1" applyFont="1" applyFill="1" applyBorder="1" applyAlignment="1" applyProtection="1">
      <alignment wrapText="1"/>
    </xf>
    <xf numFmtId="0" fontId="9" fillId="7" borderId="0" xfId="0" applyNumberFormat="1" applyFont="1" applyFill="1" applyBorder="1" applyAlignment="1" applyProtection="1">
      <alignment horizontal="center" vertical="center"/>
    </xf>
    <xf numFmtId="164" fontId="11" fillId="7" borderId="0" xfId="0" applyNumberFormat="1" applyFont="1" applyFill="1" applyBorder="1" applyAlignment="1" applyProtection="1">
      <alignment horizontal="right"/>
    </xf>
    <xf numFmtId="0" fontId="11" fillId="7" borderId="0" xfId="0" applyNumberFormat="1" applyFont="1" applyFill="1" applyBorder="1" applyAlignment="1" applyProtection="1">
      <alignment horizontal="left"/>
    </xf>
    <xf numFmtId="0" fontId="11" fillId="7" borderId="18" xfId="0" applyNumberFormat="1" applyFont="1" applyFill="1" applyBorder="1" applyAlignment="1" applyProtection="1">
      <alignment horizontal="left"/>
    </xf>
    <xf numFmtId="0" fontId="1" fillId="7" borderId="37" xfId="0" applyNumberFormat="1" applyFont="1" applyFill="1" applyBorder="1" applyAlignment="1" applyProtection="1"/>
    <xf numFmtId="0" fontId="1" fillId="7" borderId="32" xfId="0" applyNumberFormat="1" applyFont="1" applyFill="1" applyBorder="1" applyAlignment="1" applyProtection="1"/>
    <xf numFmtId="0" fontId="1" fillId="7" borderId="38" xfId="0" applyNumberFormat="1" applyFont="1" applyFill="1" applyBorder="1" applyAlignment="1" applyProtection="1"/>
    <xf numFmtId="165" fontId="2" fillId="0" borderId="0" xfId="0" applyNumberFormat="1" applyFont="1" applyFill="1" applyBorder="1" applyAlignment="1" applyProtection="1"/>
    <xf numFmtId="165" fontId="1" fillId="0" borderId="0" xfId="0" applyNumberFormat="1" applyFont="1" applyFill="1" applyBorder="1" applyAlignment="1" applyProtection="1"/>
    <xf numFmtId="0" fontId="13" fillId="0" borderId="0" xfId="0" applyFont="1"/>
    <xf numFmtId="0" fontId="14" fillId="0" borderId="0" xfId="0" applyFont="1" applyAlignment="1">
      <alignment vertical="center"/>
    </xf>
    <xf numFmtId="165" fontId="0" fillId="0" borderId="0" xfId="0" applyNumberFormat="1" applyAlignment="1">
      <alignment textRotation="90"/>
    </xf>
    <xf numFmtId="165" fontId="14" fillId="0" borderId="0" xfId="0" applyNumberFormat="1" applyFont="1" applyAlignment="1">
      <alignment vertical="center" textRotation="90"/>
    </xf>
    <xf numFmtId="0" fontId="9" fillId="0" borderId="0" xfId="0" applyFont="1"/>
    <xf numFmtId="0" fontId="16" fillId="0" borderId="0" xfId="0" applyFont="1"/>
    <xf numFmtId="0" fontId="14" fillId="0" borderId="21" xfId="0" applyFont="1" applyBorder="1" applyAlignment="1">
      <alignment vertical="center"/>
    </xf>
    <xf numFmtId="0" fontId="9" fillId="0" borderId="21" xfId="0" applyFont="1" applyBorder="1"/>
    <xf numFmtId="0" fontId="13" fillId="0" borderId="21" xfId="0" applyFont="1" applyBorder="1"/>
    <xf numFmtId="165" fontId="13" fillId="8" borderId="21" xfId="0" applyNumberFormat="1" applyFont="1" applyFill="1" applyBorder="1" applyAlignment="1">
      <alignment vertical="center" textRotation="90"/>
    </xf>
    <xf numFmtId="0" fontId="15" fillId="0" borderId="21" xfId="0" applyFont="1" applyFill="1" applyBorder="1" applyAlignment="1">
      <alignment vertical="center"/>
    </xf>
    <xf numFmtId="0" fontId="7" fillId="5" borderId="7" xfId="0" applyNumberFormat="1" applyFont="1" applyFill="1" applyBorder="1" applyAlignment="1" applyProtection="1">
      <alignment horizontal="center" vertical="center" wrapText="1"/>
    </xf>
    <xf numFmtId="0" fontId="7" fillId="5" borderId="27" xfId="0" applyNumberFormat="1" applyFont="1" applyFill="1" applyBorder="1" applyAlignment="1" applyProtection="1">
      <alignment horizontal="center" vertical="center" wrapText="1"/>
    </xf>
    <xf numFmtId="165" fontId="7" fillId="0" borderId="28" xfId="0" applyNumberFormat="1" applyFont="1" applyFill="1" applyBorder="1" applyAlignment="1" applyProtection="1">
      <alignment horizontal="center" vertical="center"/>
    </xf>
    <xf numFmtId="165" fontId="7" fillId="0" borderId="31" xfId="0" applyNumberFormat="1" applyFont="1" applyFill="1" applyBorder="1" applyAlignment="1" applyProtection="1">
      <alignment horizontal="center" vertical="center"/>
    </xf>
    <xf numFmtId="165" fontId="7" fillId="0" borderId="34" xfId="0" applyNumberFormat="1" applyFont="1" applyFill="1" applyBorder="1" applyAlignment="1" applyProtection="1">
      <alignment horizontal="center" vertical="center"/>
    </xf>
    <xf numFmtId="165" fontId="7" fillId="0" borderId="29" xfId="0" applyNumberFormat="1" applyFont="1" applyFill="1" applyBorder="1" applyAlignment="1" applyProtection="1">
      <alignment horizontal="center" vertical="center"/>
    </xf>
    <xf numFmtId="165" fontId="7" fillId="0" borderId="32" xfId="0" applyNumberFormat="1" applyFont="1" applyFill="1" applyBorder="1" applyAlignment="1" applyProtection="1">
      <alignment horizontal="center" vertical="center"/>
    </xf>
    <xf numFmtId="165" fontId="7" fillId="0" borderId="35" xfId="0" applyNumberFormat="1" applyFont="1" applyFill="1" applyBorder="1" applyAlignment="1" applyProtection="1">
      <alignment horizontal="center" vertical="center"/>
    </xf>
    <xf numFmtId="165" fontId="7" fillId="0" borderId="30" xfId="0" applyNumberFormat="1" applyFont="1" applyFill="1" applyBorder="1" applyAlignment="1" applyProtection="1">
      <alignment horizontal="center" vertical="center"/>
    </xf>
    <xf numFmtId="165" fontId="7" fillId="0" borderId="33" xfId="0" applyNumberFormat="1" applyFont="1" applyFill="1" applyBorder="1" applyAlignment="1" applyProtection="1">
      <alignment horizontal="center" vertical="center"/>
    </xf>
    <xf numFmtId="165" fontId="7" fillId="0" borderId="36" xfId="0" applyNumberFormat="1" applyFont="1" applyFill="1" applyBorder="1" applyAlignment="1" applyProtection="1">
      <alignment horizontal="center" vertical="center"/>
    </xf>
    <xf numFmtId="0" fontId="7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6" xfId="0" applyNumberFormat="1" applyFont="1" applyFill="1" applyBorder="1" applyAlignment="1" applyProtection="1"/>
    <xf numFmtId="0" fontId="6" fillId="3" borderId="22" xfId="0" applyNumberFormat="1" applyFont="1" applyFill="1" applyBorder="1" applyAlignment="1" applyProtection="1">
      <alignment horizontal="center" vertical="center" wrapText="1"/>
    </xf>
    <xf numFmtId="0" fontId="6" fillId="3" borderId="19" xfId="0" applyNumberFormat="1" applyFont="1" applyFill="1" applyBorder="1" applyAlignment="1" applyProtection="1">
      <alignment horizontal="center" vertical="center" wrapText="1"/>
    </xf>
    <xf numFmtId="0" fontId="2" fillId="0" borderId="23" xfId="0" applyNumberFormat="1" applyFont="1" applyFill="1" applyBorder="1" applyAlignment="1" applyProtection="1"/>
    <xf numFmtId="0" fontId="2" fillId="0" borderId="20" xfId="0" applyNumberFormat="1" applyFont="1" applyFill="1" applyBorder="1" applyAlignment="1" applyProtection="1"/>
    <xf numFmtId="0" fontId="7" fillId="5" borderId="26" xfId="0" applyNumberFormat="1" applyFont="1" applyFill="1" applyBorder="1" applyAlignment="1" applyProtection="1">
      <alignment horizontal="center" vertical="center" wrapText="1"/>
    </xf>
    <xf numFmtId="0" fontId="5" fillId="0" borderId="22" xfId="0" applyNumberFormat="1" applyFont="1" applyFill="1" applyBorder="1" applyAlignment="1" applyProtection="1">
      <alignment horizontal="center" vertical="center"/>
    </xf>
    <xf numFmtId="0" fontId="5" fillId="0" borderId="12" xfId="0" applyNumberFormat="1" applyFont="1" applyFill="1" applyBorder="1" applyAlignment="1" applyProtection="1">
      <alignment horizontal="center" vertical="center"/>
    </xf>
    <xf numFmtId="0" fontId="5" fillId="0" borderId="19" xfId="0" applyNumberFormat="1" applyFont="1" applyFill="1" applyBorder="1" applyAlignment="1" applyProtection="1">
      <alignment horizontal="center" vertical="center"/>
    </xf>
    <xf numFmtId="0" fontId="5" fillId="0" borderId="23" xfId="0" applyNumberFormat="1" applyFont="1" applyFill="1" applyBorder="1" applyAlignment="1" applyProtection="1">
      <alignment horizontal="center" vertical="center"/>
    </xf>
    <xf numFmtId="0" fontId="5" fillId="0" borderId="17" xfId="0" applyNumberFormat="1" applyFont="1" applyFill="1" applyBorder="1" applyAlignment="1" applyProtection="1">
      <alignment horizontal="center" vertical="center"/>
    </xf>
    <xf numFmtId="0" fontId="5" fillId="0" borderId="20" xfId="0" applyNumberFormat="1" applyFont="1" applyFill="1" applyBorder="1" applyAlignment="1" applyProtection="1">
      <alignment horizontal="center" vertical="center"/>
    </xf>
    <xf numFmtId="0" fontId="3" fillId="0" borderId="1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Fill="1" applyBorder="1" applyAlignment="1" applyProtection="1">
      <alignment horizontal="center" vertical="center"/>
    </xf>
    <xf numFmtId="0" fontId="3" fillId="0" borderId="3" xfId="0" applyNumberFormat="1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 applyProtection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textRotation="90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4"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O53"/>
  <sheetViews>
    <sheetView workbookViewId="0">
      <selection activeCell="I20" sqref="I20"/>
    </sheetView>
  </sheetViews>
  <sheetFormatPr baseColWidth="10" defaultRowHeight="14.25" x14ac:dyDescent="0.2"/>
  <cols>
    <col min="1" max="1" width="16" bestFit="1" customWidth="1"/>
    <col min="2" max="2" width="7.625" bestFit="1" customWidth="1"/>
    <col min="3" max="16" width="8.125" customWidth="1"/>
    <col min="17" max="17" width="9.875" bestFit="1" customWidth="1"/>
    <col min="18" max="18" width="8.375" bestFit="1" customWidth="1"/>
    <col min="19" max="19" width="7.125" bestFit="1" customWidth="1"/>
  </cols>
  <sheetData>
    <row r="1" spans="1:249" ht="15.75" x14ac:dyDescent="0.2">
      <c r="A1" s="109" t="s">
        <v>0</v>
      </c>
      <c r="B1" s="110"/>
      <c r="C1" s="113" t="s">
        <v>26</v>
      </c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5"/>
      <c r="P1" s="39"/>
      <c r="Q1" s="103" t="s">
        <v>16</v>
      </c>
      <c r="R1" s="104"/>
      <c r="S1" s="105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</row>
    <row r="2" spans="1:249" ht="15.75" x14ac:dyDescent="0.2">
      <c r="A2" s="111"/>
      <c r="B2" s="112"/>
      <c r="C2" s="116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8"/>
      <c r="P2" s="38"/>
      <c r="Q2" s="106"/>
      <c r="R2" s="107"/>
      <c r="S2" s="108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</row>
    <row r="3" spans="1:249" ht="2.1" customHeight="1" x14ac:dyDescent="0.2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</row>
    <row r="4" spans="1:249" ht="18" x14ac:dyDescent="0.2">
      <c r="A4" s="41"/>
      <c r="B4" s="27"/>
      <c r="C4" s="98" t="s">
        <v>1</v>
      </c>
      <c r="D4" s="99"/>
      <c r="E4" s="98" t="s">
        <v>2</v>
      </c>
      <c r="F4" s="99"/>
      <c r="G4" s="98" t="s">
        <v>3</v>
      </c>
      <c r="H4" s="99"/>
      <c r="I4" s="98" t="s">
        <v>4</v>
      </c>
      <c r="J4" s="99"/>
      <c r="K4" s="98" t="s">
        <v>5</v>
      </c>
      <c r="L4" s="99"/>
      <c r="M4" s="98" t="s">
        <v>6</v>
      </c>
      <c r="N4" s="99"/>
      <c r="O4" s="98" t="s">
        <v>7</v>
      </c>
      <c r="P4" s="99"/>
      <c r="Q4" s="32" t="s">
        <v>8</v>
      </c>
      <c r="R4" s="32"/>
      <c r="S4" s="33"/>
      <c r="T4" s="5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</row>
    <row r="5" spans="1:249" ht="30" x14ac:dyDescent="0.2">
      <c r="A5" s="41"/>
      <c r="B5" s="9"/>
      <c r="C5" s="100"/>
      <c r="D5" s="101"/>
      <c r="E5" s="100"/>
      <c r="F5" s="101"/>
      <c r="G5" s="100"/>
      <c r="H5" s="101"/>
      <c r="I5" s="100"/>
      <c r="J5" s="101"/>
      <c r="K5" s="100"/>
      <c r="L5" s="101"/>
      <c r="M5" s="100"/>
      <c r="N5" s="101"/>
      <c r="O5" s="100"/>
      <c r="P5" s="101"/>
      <c r="Q5" s="36" t="s">
        <v>9</v>
      </c>
      <c r="R5" s="37" t="s">
        <v>10</v>
      </c>
      <c r="S5" s="37" t="s">
        <v>11</v>
      </c>
      <c r="T5" s="8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</row>
    <row r="6" spans="1:249" ht="2.1" customHeight="1" x14ac:dyDescent="0.2">
      <c r="A6" s="58"/>
      <c r="B6" s="59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1"/>
      <c r="R6" s="62"/>
      <c r="S6" s="62"/>
      <c r="T6" s="8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</row>
    <row r="7" spans="1:249" ht="14.25" customHeight="1" x14ac:dyDescent="0.2">
      <c r="A7" s="85">
        <v>1</v>
      </c>
      <c r="B7" s="43" t="s">
        <v>12</v>
      </c>
      <c r="C7" s="29">
        <v>0.29166666666666602</v>
      </c>
      <c r="D7" s="30">
        <v>0.499999999999999</v>
      </c>
      <c r="E7" s="29">
        <v>0.29166666666666602</v>
      </c>
      <c r="F7" s="30">
        <v>0.499999999999999</v>
      </c>
      <c r="G7" s="29">
        <v>0</v>
      </c>
      <c r="H7" s="30">
        <v>0</v>
      </c>
      <c r="I7" s="29">
        <v>0.29166666666666602</v>
      </c>
      <c r="J7" s="30">
        <v>0.499999999999999</v>
      </c>
      <c r="K7" s="29">
        <v>0.29166666666666602</v>
      </c>
      <c r="L7" s="30">
        <v>0.499999999999999</v>
      </c>
      <c r="M7" s="29">
        <v>0.29166666666666602</v>
      </c>
      <c r="N7" s="30">
        <v>0.499999999999999</v>
      </c>
      <c r="O7" s="34">
        <v>0</v>
      </c>
      <c r="P7" s="35">
        <v>0</v>
      </c>
      <c r="Q7" s="87">
        <f>S7/1.05</f>
        <v>1.6071428571428563</v>
      </c>
      <c r="R7" s="90">
        <f>Q7*5/100</f>
        <v>8.0357142857142808E-2</v>
      </c>
      <c r="S7" s="93">
        <f>(D7-C7)+(F7-E7)+(H7-G7)+(J7-I7)+(L7-K7)+(N7-M7)+(P7-O7)+(D9-C9)+(F9-E9)+(H9-G9)+(J9-I9)+(L9-K9)+(N9-M9)+(P9-O9)</f>
        <v>1.6874999999999991</v>
      </c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</row>
    <row r="8" spans="1:249" ht="15" customHeight="1" x14ac:dyDescent="0.2">
      <c r="A8" s="86"/>
      <c r="B8" s="43" t="s">
        <v>13</v>
      </c>
      <c r="C8" s="28">
        <f>ROUND((((VALUE(SUBSTITUTE(D7,":",":"))-VALUE(SUBSTITUTE(C7,":",":")))*1440)/1.05)*0.05,3)</f>
        <v>14.286</v>
      </c>
      <c r="D8" s="31" t="s">
        <v>14</v>
      </c>
      <c r="E8" s="28">
        <f>ROUND((((VALUE(SUBSTITUTE(F7,":",":"))-VALUE(SUBSTITUTE(E7,":",":")))*1440)/1.05)*0.05,3)</f>
        <v>14.286</v>
      </c>
      <c r="F8" s="31" t="s">
        <v>14</v>
      </c>
      <c r="G8" s="28">
        <f>ROUND((((VALUE(SUBSTITUTE(H7,":",":"))-VALUE(SUBSTITUTE(G7,":",":")))*1440)/1.05)*0.05,3)</f>
        <v>0</v>
      </c>
      <c r="H8" s="31" t="s">
        <v>14</v>
      </c>
      <c r="I8" s="28">
        <f>ROUND((((VALUE(SUBSTITUTE(J7,":",":"))-VALUE(SUBSTITUTE(I7,":",":")))*1440)/1.05)*0.05,3)</f>
        <v>14.286</v>
      </c>
      <c r="J8" s="31" t="s">
        <v>14</v>
      </c>
      <c r="K8" s="28">
        <f>ROUND((((VALUE(SUBSTITUTE(L7,":",":"))-VALUE(SUBSTITUTE(K7,":",":")))*1440)/1.05)*0.05,3)</f>
        <v>14.286</v>
      </c>
      <c r="L8" s="31" t="s">
        <v>14</v>
      </c>
      <c r="M8" s="28">
        <f>ROUND((((VALUE(SUBSTITUTE(N7,":",":"))-VALUE(SUBSTITUTE(M7,":",":")))*1440)/1.05)*0.05,3)</f>
        <v>14.286</v>
      </c>
      <c r="N8" s="31" t="s">
        <v>14</v>
      </c>
      <c r="O8" s="42">
        <v>0</v>
      </c>
      <c r="P8" s="31" t="s">
        <v>14</v>
      </c>
      <c r="Q8" s="88"/>
      <c r="R8" s="91"/>
      <c r="S8" s="94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</row>
    <row r="9" spans="1:249" x14ac:dyDescent="0.2">
      <c r="A9" s="86"/>
      <c r="B9" s="43" t="s">
        <v>15</v>
      </c>
      <c r="C9" s="17">
        <v>0.562499999999999</v>
      </c>
      <c r="D9" s="18">
        <v>0.72916666666666596</v>
      </c>
      <c r="E9" s="19">
        <v>0.562499999999999</v>
      </c>
      <c r="F9" s="18">
        <v>0.72916666666666596</v>
      </c>
      <c r="G9" s="19">
        <v>0</v>
      </c>
      <c r="H9" s="18">
        <v>0</v>
      </c>
      <c r="I9" s="19">
        <v>0</v>
      </c>
      <c r="J9" s="18">
        <v>0</v>
      </c>
      <c r="K9" s="19">
        <v>0.54166666666666596</v>
      </c>
      <c r="L9" s="18">
        <v>0.70833333333333304</v>
      </c>
      <c r="M9" s="19">
        <v>0.58333333333333304</v>
      </c>
      <c r="N9" s="18">
        <v>0.72916666666666596</v>
      </c>
      <c r="O9" s="20">
        <v>0</v>
      </c>
      <c r="P9" s="21">
        <v>0</v>
      </c>
      <c r="Q9" s="88"/>
      <c r="R9" s="91"/>
      <c r="S9" s="94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</row>
    <row r="10" spans="1:249" ht="15.75" customHeight="1" x14ac:dyDescent="0.2">
      <c r="A10" s="102"/>
      <c r="B10" s="43" t="s">
        <v>13</v>
      </c>
      <c r="C10" s="28">
        <f>ROUND((((VALUE(SUBSTITUTE(D9,":",":"))-VALUE(SUBSTITUTE(C9,":",":")))*1440)/1.05)*0.05,3)</f>
        <v>11.429</v>
      </c>
      <c r="D10" s="23" t="s">
        <v>14</v>
      </c>
      <c r="E10" s="28">
        <f>ROUND((((VALUE(SUBSTITUTE(F9,":",":"))-VALUE(SUBSTITUTE(E9,":",":")))*1440)/1.05)*0.05,3)</f>
        <v>11.429</v>
      </c>
      <c r="F10" s="23" t="s">
        <v>14</v>
      </c>
      <c r="G10" s="28">
        <f>ROUND((((VALUE(SUBSTITUTE(H9,":",":"))-VALUE(SUBSTITUTE(G9,":",":")))*1440)/1.05)*0.05,3)</f>
        <v>0</v>
      </c>
      <c r="H10" s="23" t="s">
        <v>14</v>
      </c>
      <c r="I10" s="28">
        <f>ROUND((((VALUE(SUBSTITUTE(J9,":",":"))-VALUE(SUBSTITUTE(I9,":",":")))*1440)/1.05)*0.05,3)</f>
        <v>0</v>
      </c>
      <c r="J10" s="23" t="s">
        <v>14</v>
      </c>
      <c r="K10" s="28">
        <f>ROUND((((VALUE(SUBSTITUTE(L9,":",":"))-VALUE(SUBSTITUTE(K9,":",":")))*1440)/1.05)*0.05,3)</f>
        <v>11.429</v>
      </c>
      <c r="L10" s="23" t="s">
        <v>14</v>
      </c>
      <c r="M10" s="28">
        <f>ROUND((((VALUE(SUBSTITUTE(N9,":",":"))-VALUE(SUBSTITUTE(M9,":",":")))*1440)/1.05)*0.05,3)</f>
        <v>10</v>
      </c>
      <c r="N10" s="23" t="s">
        <v>14</v>
      </c>
      <c r="O10" s="22">
        <v>0</v>
      </c>
      <c r="P10" s="23" t="s">
        <v>14</v>
      </c>
      <c r="Q10" s="89"/>
      <c r="R10" s="92"/>
      <c r="S10" s="95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</row>
    <row r="11" spans="1:249" ht="2.1" customHeight="1" x14ac:dyDescent="0.25">
      <c r="A11" s="47"/>
      <c r="B11" s="48"/>
      <c r="C11" s="49">
        <v>0.25</v>
      </c>
      <c r="D11" s="50">
        <v>5.9999999999999769</v>
      </c>
      <c r="E11" s="49">
        <v>0.25</v>
      </c>
      <c r="F11" s="50">
        <v>5.9999999999999769</v>
      </c>
      <c r="G11" s="49">
        <v>0</v>
      </c>
      <c r="H11" s="50">
        <v>0</v>
      </c>
      <c r="I11" s="49">
        <v>0.25</v>
      </c>
      <c r="J11" s="50">
        <v>5.9999999999999769</v>
      </c>
      <c r="K11" s="49">
        <v>0.32291666665696539</v>
      </c>
      <c r="L11" s="50">
        <v>7.7499999999999858</v>
      </c>
      <c r="M11" s="49">
        <v>0.29166666665696539</v>
      </c>
      <c r="N11" s="50">
        <v>6.9999999999999858</v>
      </c>
      <c r="O11" s="49">
        <v>0</v>
      </c>
      <c r="P11" s="50">
        <v>0</v>
      </c>
      <c r="Q11" s="51"/>
      <c r="R11" s="52"/>
      <c r="S11" s="53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</row>
    <row r="12" spans="1:249" x14ac:dyDescent="0.2">
      <c r="A12" s="85">
        <v>2</v>
      </c>
      <c r="B12" s="43" t="s">
        <v>12</v>
      </c>
      <c r="C12" s="10">
        <v>0</v>
      </c>
      <c r="D12" s="11">
        <v>0</v>
      </c>
      <c r="E12" s="12">
        <v>0.29166666666666602</v>
      </c>
      <c r="F12" s="11">
        <v>0.54166666666666596</v>
      </c>
      <c r="G12" s="12">
        <v>0.29166666666666602</v>
      </c>
      <c r="H12" s="11">
        <v>0.499999999999999</v>
      </c>
      <c r="I12" s="12">
        <v>0.29166666666666602</v>
      </c>
      <c r="J12" s="11">
        <v>0.499999999999999</v>
      </c>
      <c r="K12" s="12">
        <v>0.29166666666666602</v>
      </c>
      <c r="L12" s="11">
        <v>0.54166666666666596</v>
      </c>
      <c r="M12" s="12">
        <v>0</v>
      </c>
      <c r="N12" s="11">
        <v>0</v>
      </c>
      <c r="O12" s="13">
        <v>0</v>
      </c>
      <c r="P12" s="14">
        <v>0</v>
      </c>
      <c r="Q12" s="87">
        <f>S12/1.05</f>
        <v>1.4087301587301571</v>
      </c>
      <c r="R12" s="90">
        <f>Q12*5/100</f>
        <v>7.0436507936507853E-2</v>
      </c>
      <c r="S12" s="93">
        <f>(D12-C12)+(F12-E12)+(H12-G12)+(J12-I12)+(L12-K12)+(N12-M12)+(P12-O12)+(D14-C14)+(F14-E14)+(H14-G14)+(J14-I14)+(L14-K14)+(N14-M14)+(P14-O14)</f>
        <v>1.479166666666665</v>
      </c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</row>
    <row r="13" spans="1:249" x14ac:dyDescent="0.2">
      <c r="A13" s="86"/>
      <c r="B13" s="43" t="s">
        <v>13</v>
      </c>
      <c r="C13" s="15">
        <f>ROUND((((VALUE(SUBSTITUTE(D12,":",":"))-VALUE(SUBSTITUTE(C12,":",":")))*1440)/1.05)*0.05,3)</f>
        <v>0</v>
      </c>
      <c r="D13" s="16" t="s">
        <v>14</v>
      </c>
      <c r="E13" s="15">
        <f>ROUND((((VALUE(SUBSTITUTE(F12,":",":"))-VALUE(SUBSTITUTE(E12,":",":")))*1440)/1.05)*0.05,3)</f>
        <v>17.143000000000001</v>
      </c>
      <c r="F13" s="16" t="s">
        <v>14</v>
      </c>
      <c r="G13" s="15">
        <f>ROUND((((VALUE(SUBSTITUTE(H12,":",":"))-VALUE(SUBSTITUTE(G12,":",":")))*1440)/1.05)*0.05,3)</f>
        <v>14.286</v>
      </c>
      <c r="H13" s="16" t="s">
        <v>14</v>
      </c>
      <c r="I13" s="15">
        <f>ROUND((((VALUE(SUBSTITUTE(J12,":",":"))-VALUE(SUBSTITUTE(I12,":",":")))*1440)/1.05)*0.05,3)</f>
        <v>14.286</v>
      </c>
      <c r="J13" s="16" t="s">
        <v>14</v>
      </c>
      <c r="K13" s="15">
        <f>ROUND((((VALUE(SUBSTITUTE(L12,":",":"))-VALUE(SUBSTITUTE(K12,":",":")))*1440)/1.05)*0.05,3)</f>
        <v>17.143000000000001</v>
      </c>
      <c r="L13" s="16" t="s">
        <v>14</v>
      </c>
      <c r="M13" s="15">
        <f>ROUND((((VALUE(SUBSTITUTE(N12,":",":"))-VALUE(SUBSTITUTE(M12,":",":")))*1440)/1.05)*0.05,3)</f>
        <v>0</v>
      </c>
      <c r="N13" s="16" t="s">
        <v>14</v>
      </c>
      <c r="O13" s="15">
        <v>0</v>
      </c>
      <c r="P13" s="16" t="s">
        <v>14</v>
      </c>
      <c r="Q13" s="88"/>
      <c r="R13" s="91"/>
      <c r="S13" s="94"/>
      <c r="T13" s="6"/>
      <c r="U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</row>
    <row r="14" spans="1:249" x14ac:dyDescent="0.2">
      <c r="A14" s="96"/>
      <c r="B14" s="43" t="s">
        <v>15</v>
      </c>
      <c r="C14" s="17">
        <v>0.54166666666666596</v>
      </c>
      <c r="D14" s="18">
        <v>0.77083333333333204</v>
      </c>
      <c r="E14" s="19">
        <v>0</v>
      </c>
      <c r="F14" s="18">
        <v>0</v>
      </c>
      <c r="G14" s="19">
        <v>0.54166666666666596</v>
      </c>
      <c r="H14" s="18">
        <v>0.749999999999999</v>
      </c>
      <c r="I14" s="19">
        <v>0.58333333333333304</v>
      </c>
      <c r="J14" s="18">
        <v>0.70833333333333304</v>
      </c>
      <c r="K14" s="19">
        <v>0</v>
      </c>
      <c r="L14" s="18">
        <v>0</v>
      </c>
      <c r="M14" s="19">
        <v>0</v>
      </c>
      <c r="N14" s="18">
        <v>0</v>
      </c>
      <c r="O14" s="20">
        <v>0</v>
      </c>
      <c r="P14" s="21">
        <v>0</v>
      </c>
      <c r="Q14" s="88"/>
      <c r="R14" s="91"/>
      <c r="S14" s="94"/>
      <c r="T14" s="6"/>
      <c r="U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</row>
    <row r="15" spans="1:249" x14ac:dyDescent="0.2">
      <c r="A15" s="97"/>
      <c r="B15" s="43" t="s">
        <v>13</v>
      </c>
      <c r="C15" s="22">
        <f>ROUND((((VALUE(SUBSTITUTE(D14,":",":"))-VALUE(SUBSTITUTE(C14,":",":")))*1440)/1.05)*0.05,3)</f>
        <v>15.714</v>
      </c>
      <c r="D15" s="23" t="s">
        <v>14</v>
      </c>
      <c r="E15" s="22">
        <f>ROUND((((VALUE(SUBSTITUTE(F14,":",":"))-VALUE(SUBSTITUTE(E14,":",":")))*1440)/1.05)*0.05,3)</f>
        <v>0</v>
      </c>
      <c r="F15" s="23" t="s">
        <v>14</v>
      </c>
      <c r="G15" s="22">
        <f>ROUND((((VALUE(SUBSTITUTE(H14,":",":"))-VALUE(SUBSTITUTE(G14,":",":")))*1440)/1.05)*0.05,3)</f>
        <v>14.286</v>
      </c>
      <c r="H15" s="23" t="s">
        <v>14</v>
      </c>
      <c r="I15" s="22">
        <f>ROUND((((VALUE(SUBSTITUTE(J14,":",":"))-VALUE(SUBSTITUTE(I14,":",":")))*1440)/1.05)*0.05,3)</f>
        <v>8.5709999999999997</v>
      </c>
      <c r="J15" s="23" t="s">
        <v>14</v>
      </c>
      <c r="K15" s="22">
        <f>ROUND((((VALUE(SUBSTITUTE(L14,":",":"))-VALUE(SUBSTITUTE(K14,":",":")))*1440)/1.05)*0.05,3)</f>
        <v>0</v>
      </c>
      <c r="L15" s="23" t="s">
        <v>14</v>
      </c>
      <c r="M15" s="22">
        <f>ROUND((((VALUE(SUBSTITUTE(N14,":",":"))-VALUE(SUBSTITUTE(M14,":",":")))*1440)/1.05)*0.05,3)</f>
        <v>0</v>
      </c>
      <c r="N15" s="23" t="s">
        <v>14</v>
      </c>
      <c r="O15" s="22">
        <v>0</v>
      </c>
      <c r="P15" s="23" t="s">
        <v>14</v>
      </c>
      <c r="Q15" s="89"/>
      <c r="R15" s="92"/>
      <c r="S15" s="95"/>
      <c r="T15" s="6"/>
      <c r="U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</row>
    <row r="16" spans="1:249" ht="2.1" customHeight="1" x14ac:dyDescent="0.2">
      <c r="A16" s="54"/>
      <c r="B16" s="48"/>
      <c r="C16" s="49">
        <v>0.25</v>
      </c>
      <c r="D16" s="50">
        <v>6</v>
      </c>
      <c r="E16" s="49">
        <v>0.25</v>
      </c>
      <c r="F16" s="50">
        <v>6</v>
      </c>
      <c r="G16" s="49">
        <v>0.20833333334303461</v>
      </c>
      <c r="H16" s="50">
        <v>4.9999999999999902</v>
      </c>
      <c r="I16" s="49">
        <v>0.25</v>
      </c>
      <c r="J16" s="50">
        <v>6</v>
      </c>
      <c r="K16" s="49">
        <v>0.29166666665696539</v>
      </c>
      <c r="L16" s="50">
        <v>6.9999999999999858</v>
      </c>
      <c r="M16" s="49">
        <v>0.28125</v>
      </c>
      <c r="N16" s="50">
        <v>6.749999999999976</v>
      </c>
      <c r="O16" s="49">
        <v>0</v>
      </c>
      <c r="P16" s="50">
        <v>0</v>
      </c>
      <c r="Q16" s="55"/>
      <c r="R16" s="56"/>
      <c r="S16" s="57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</row>
    <row r="17" spans="1:249" x14ac:dyDescent="0.2">
      <c r="A17" s="85">
        <v>3</v>
      </c>
      <c r="B17" s="43" t="s">
        <v>12</v>
      </c>
      <c r="C17" s="10">
        <v>0.29166666666666602</v>
      </c>
      <c r="D17" s="11">
        <v>0.54166666666666596</v>
      </c>
      <c r="E17" s="12">
        <v>0</v>
      </c>
      <c r="F17" s="11">
        <v>0</v>
      </c>
      <c r="G17" s="12">
        <v>0</v>
      </c>
      <c r="H17" s="11">
        <v>0</v>
      </c>
      <c r="I17" s="12">
        <v>0</v>
      </c>
      <c r="J17" s="11">
        <v>0</v>
      </c>
      <c r="K17" s="12">
        <v>0</v>
      </c>
      <c r="L17" s="11">
        <v>0</v>
      </c>
      <c r="M17" s="12">
        <v>0.29166666666666602</v>
      </c>
      <c r="N17" s="11">
        <v>0.54166666666666596</v>
      </c>
      <c r="O17" s="13">
        <v>0</v>
      </c>
      <c r="P17" s="14">
        <v>0</v>
      </c>
      <c r="Q17" s="87">
        <f>S17/1.05</f>
        <v>1.1904761904761905</v>
      </c>
      <c r="R17" s="90">
        <f>Q17*5/100</f>
        <v>5.9523809523809527E-2</v>
      </c>
      <c r="S17" s="93">
        <f>(D17-C17)+(F17-E17)+(H17-G17)+(J17-I17)+(L17-K17)+(N17-M17)+(P17-O17)+(D19-C19)+(F19-E19)+(H19-G19)+(J19-I19)+(L19-K19)+(N19-M19)+(P19-O19)</f>
        <v>1.25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</row>
    <row r="18" spans="1:249" x14ac:dyDescent="0.2">
      <c r="A18" s="86"/>
      <c r="B18" s="43" t="s">
        <v>13</v>
      </c>
      <c r="C18" s="15">
        <f>ROUND((((VALUE(SUBSTITUTE(D17,":",":"))-VALUE(SUBSTITUTE(C17,":",":")))*1440)/1.05)*0.05,3)</f>
        <v>17.143000000000001</v>
      </c>
      <c r="D18" s="16" t="s">
        <v>14</v>
      </c>
      <c r="E18" s="15">
        <f>ROUND((((VALUE(SUBSTITUTE(F17,":",":"))-VALUE(SUBSTITUTE(E17,":",":")))*1440)/1.05)*0.05,3)</f>
        <v>0</v>
      </c>
      <c r="F18" s="16" t="s">
        <v>14</v>
      </c>
      <c r="G18" s="15">
        <f>ROUND((((VALUE(SUBSTITUTE(H17,":",":"))-VALUE(SUBSTITUTE(G17,":",":")))*1440)/1.05)*0.05,3)</f>
        <v>0</v>
      </c>
      <c r="H18" s="16" t="s">
        <v>14</v>
      </c>
      <c r="I18" s="15">
        <f>ROUND((((VALUE(SUBSTITUTE(J17,":",":"))-VALUE(SUBSTITUTE(I17,":",":")))*1440)/1.05)*0.05,3)</f>
        <v>0</v>
      </c>
      <c r="J18" s="16" t="s">
        <v>14</v>
      </c>
      <c r="K18" s="15">
        <f>ROUND((((VALUE(SUBSTITUTE(L17,":",":"))-VALUE(SUBSTITUTE(K17,":",":")))*1440)/1.05)*0.05,3)</f>
        <v>0</v>
      </c>
      <c r="L18" s="16" t="s">
        <v>14</v>
      </c>
      <c r="M18" s="15">
        <f>ROUND((((VALUE(SUBSTITUTE(N17,":",":"))-VALUE(SUBSTITUTE(M17,":",":")))*1440)/1.05)*0.05,3)</f>
        <v>17.143000000000001</v>
      </c>
      <c r="N18" s="16" t="s">
        <v>14</v>
      </c>
      <c r="O18" s="15">
        <v>0</v>
      </c>
      <c r="P18" s="16" t="s">
        <v>14</v>
      </c>
      <c r="Q18" s="88"/>
      <c r="R18" s="91"/>
      <c r="S18" s="94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</row>
    <row r="19" spans="1:249" x14ac:dyDescent="0.2">
      <c r="A19" s="96"/>
      <c r="B19" s="43" t="s">
        <v>15</v>
      </c>
      <c r="C19" s="17">
        <v>0</v>
      </c>
      <c r="D19" s="18">
        <v>0</v>
      </c>
      <c r="E19" s="19">
        <v>0.54166666666666596</v>
      </c>
      <c r="F19" s="18">
        <v>0.79166666666666596</v>
      </c>
      <c r="G19" s="19">
        <v>0</v>
      </c>
      <c r="H19" s="18">
        <v>0</v>
      </c>
      <c r="I19" s="19">
        <v>0.54166666666666596</v>
      </c>
      <c r="J19" s="18">
        <v>0.79166666666666596</v>
      </c>
      <c r="K19" s="19">
        <v>0.54166666666666596</v>
      </c>
      <c r="L19" s="18">
        <v>0.79166666666666596</v>
      </c>
      <c r="M19" s="19">
        <v>0</v>
      </c>
      <c r="N19" s="18">
        <v>0</v>
      </c>
      <c r="O19" s="20">
        <v>0</v>
      </c>
      <c r="P19" s="21">
        <v>0</v>
      </c>
      <c r="Q19" s="88"/>
      <c r="R19" s="91"/>
      <c r="S19" s="94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</row>
    <row r="20" spans="1:249" x14ac:dyDescent="0.2">
      <c r="A20" s="97"/>
      <c r="B20" s="43" t="s">
        <v>13</v>
      </c>
      <c r="C20" s="22">
        <f>ROUND((((VALUE(SUBSTITUTE(D19,":",":"))-VALUE(SUBSTITUTE(C19,":",":")))*1440)/1.05)*0.05,3)</f>
        <v>0</v>
      </c>
      <c r="D20" s="23" t="s">
        <v>14</v>
      </c>
      <c r="E20" s="22">
        <f>ROUND((((VALUE(SUBSTITUTE(F19,":",":"))-VALUE(SUBSTITUTE(E19,":",":")))*1440)/1.05)*0.05,3)</f>
        <v>17.143000000000001</v>
      </c>
      <c r="F20" s="23" t="s">
        <v>14</v>
      </c>
      <c r="G20" s="22">
        <f>ROUND((((VALUE(SUBSTITUTE(H19,":",":"))-VALUE(SUBSTITUTE(G19,":",":")))*1440)/1.05)*0.05,3)</f>
        <v>0</v>
      </c>
      <c r="H20" s="23" t="s">
        <v>14</v>
      </c>
      <c r="I20" s="22">
        <f>ROUND((((VALUE(SUBSTITUTE(J19,":",":"))-VALUE(SUBSTITUTE(I19,":",":")))*1440)/1.05)*0.05,3)</f>
        <v>17.143000000000001</v>
      </c>
      <c r="J20" s="23" t="s">
        <v>14</v>
      </c>
      <c r="K20" s="22">
        <f>ROUND((((VALUE(SUBSTITUTE(L19,":",":"))-VALUE(SUBSTITUTE(K19,":",":")))*1440)/1.05)*0.05,3)</f>
        <v>17.143000000000001</v>
      </c>
      <c r="L20" s="23" t="s">
        <v>14</v>
      </c>
      <c r="M20" s="22">
        <f>ROUND((((VALUE(SUBSTITUTE(N19,":",":"))-VALUE(SUBSTITUTE(M19,":",":")))*1440)/1.05)*0.05,3)</f>
        <v>0</v>
      </c>
      <c r="N20" s="23" t="s">
        <v>14</v>
      </c>
      <c r="O20" s="22">
        <v>0</v>
      </c>
      <c r="P20" s="23" t="s">
        <v>14</v>
      </c>
      <c r="Q20" s="89"/>
      <c r="R20" s="92"/>
      <c r="S20" s="95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</row>
    <row r="21" spans="1:249" ht="2.1" customHeight="1" x14ac:dyDescent="0.2">
      <c r="A21" s="64"/>
      <c r="B21" s="65"/>
      <c r="C21" s="66">
        <v>0.21875</v>
      </c>
      <c r="D21" s="67">
        <v>5.249999999999976</v>
      </c>
      <c r="E21" s="66">
        <v>0.22916666665696539</v>
      </c>
      <c r="F21" s="67">
        <v>5.499999999999984</v>
      </c>
      <c r="G21" s="66">
        <v>0.22916666665696539</v>
      </c>
      <c r="H21" s="67">
        <v>5.499999999999984</v>
      </c>
      <c r="I21" s="66">
        <v>0.22916666665696539</v>
      </c>
      <c r="J21" s="67">
        <v>5.499999999999984</v>
      </c>
      <c r="K21" s="66">
        <v>0.29166666665696539</v>
      </c>
      <c r="L21" s="67">
        <v>6.9999999999999831</v>
      </c>
      <c r="M21" s="66">
        <v>0.33333333334303461</v>
      </c>
      <c r="N21" s="68">
        <v>7.9999999999999929</v>
      </c>
      <c r="O21" s="66">
        <v>0</v>
      </c>
      <c r="P21" s="67">
        <v>0</v>
      </c>
      <c r="Q21" s="69"/>
      <c r="R21" s="70"/>
      <c r="S21" s="7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</row>
    <row r="22" spans="1:249" x14ac:dyDescent="0.2">
      <c r="A22" s="85">
        <v>4</v>
      </c>
      <c r="B22" s="43" t="s">
        <v>12</v>
      </c>
      <c r="C22" s="10">
        <v>0.32291666666666602</v>
      </c>
      <c r="D22" s="11">
        <v>0.499999999999999</v>
      </c>
      <c r="E22" s="12">
        <v>0</v>
      </c>
      <c r="F22" s="11">
        <v>0</v>
      </c>
      <c r="G22" s="12">
        <v>0.33333333333333298</v>
      </c>
      <c r="H22" s="11">
        <v>0.499999999999999</v>
      </c>
      <c r="I22" s="12">
        <v>0</v>
      </c>
      <c r="J22" s="11">
        <v>0</v>
      </c>
      <c r="K22" s="12">
        <v>0</v>
      </c>
      <c r="L22" s="11">
        <v>0</v>
      </c>
      <c r="M22" s="12">
        <v>0.374999999999999</v>
      </c>
      <c r="N22" s="11">
        <v>0.499999999999999</v>
      </c>
      <c r="O22" s="13">
        <v>0</v>
      </c>
      <c r="P22" s="14">
        <v>0</v>
      </c>
      <c r="Q22" s="87">
        <f>S22/1.05</f>
        <v>1.4781746031745999</v>
      </c>
      <c r="R22" s="90">
        <f>Q22*5/100</f>
        <v>7.3908730158729993E-2</v>
      </c>
      <c r="S22" s="93">
        <f>(D22-C22)+(F22-E22)+(H22-G22)+(J22-I22)+(L22-K22)+(N22-M22)+(P22-O22)+(D24-C24)+(F24-E24)+(H24-G24)+(J24-I24)+(L24-K24)+(N24-M24)+(P24-O24)</f>
        <v>1.5520833333333299</v>
      </c>
      <c r="T22" s="6"/>
      <c r="U22" s="72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</row>
    <row r="23" spans="1:249" x14ac:dyDescent="0.2">
      <c r="A23" s="86"/>
      <c r="B23" s="43" t="s">
        <v>13</v>
      </c>
      <c r="C23" s="15">
        <f>ROUND((((VALUE(SUBSTITUTE(D22,":",":"))-VALUE(SUBSTITUTE(C22,":",":")))*1440)/1.05)*0.05,3)</f>
        <v>12.143000000000001</v>
      </c>
      <c r="D23" s="16" t="s">
        <v>14</v>
      </c>
      <c r="E23" s="15">
        <f>ROUND((((VALUE(SUBSTITUTE(F22,":",":"))-VALUE(SUBSTITUTE(E22,":",":")))*1440)/1.05)*0.05,3)</f>
        <v>0</v>
      </c>
      <c r="F23" s="16" t="s">
        <v>14</v>
      </c>
      <c r="G23" s="15">
        <f>ROUND((((VALUE(SUBSTITUTE(H22,":",":"))-VALUE(SUBSTITUTE(G22,":",":")))*1440)/1.05)*0.05,3)</f>
        <v>11.429</v>
      </c>
      <c r="H23" s="16" t="s">
        <v>14</v>
      </c>
      <c r="I23" s="15">
        <f>ROUND((((VALUE(SUBSTITUTE(J22,":",":"))-VALUE(SUBSTITUTE(I22,":",":")))*1440)/1.05)*0.05,3)</f>
        <v>0</v>
      </c>
      <c r="J23" s="16" t="s">
        <v>14</v>
      </c>
      <c r="K23" s="15">
        <f>ROUND((((VALUE(SUBSTITUTE(L22,":",":"))-VALUE(SUBSTITUTE(K22,":",":")))*1440)/1.05)*0.05,3)</f>
        <v>0</v>
      </c>
      <c r="L23" s="16" t="s">
        <v>14</v>
      </c>
      <c r="M23" s="15">
        <f>ROUND((((VALUE(SUBSTITUTE(N22,":",":"))-VALUE(SUBSTITUTE(M22,":",":")))*1440)/1.05)*0.05,3)</f>
        <v>8.5709999999999997</v>
      </c>
      <c r="N23" s="16" t="s">
        <v>14</v>
      </c>
      <c r="O23" s="15">
        <v>0</v>
      </c>
      <c r="P23" s="16" t="s">
        <v>14</v>
      </c>
      <c r="Q23" s="88"/>
      <c r="R23" s="91"/>
      <c r="S23" s="94"/>
      <c r="T23" s="6"/>
      <c r="U23" s="72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</row>
    <row r="24" spans="1:249" x14ac:dyDescent="0.2">
      <c r="A24" s="96"/>
      <c r="B24" s="43" t="s">
        <v>15</v>
      </c>
      <c r="C24" s="17">
        <v>0.58333333333333304</v>
      </c>
      <c r="D24" s="18">
        <v>0.79166666666666596</v>
      </c>
      <c r="E24" s="19">
        <v>0.58333333333333304</v>
      </c>
      <c r="F24" s="18">
        <v>0.79166666666666596</v>
      </c>
      <c r="G24" s="19">
        <v>0.58333333333333304</v>
      </c>
      <c r="H24" s="18">
        <v>0.79166666666666596</v>
      </c>
      <c r="I24" s="19">
        <v>0</v>
      </c>
      <c r="J24" s="18">
        <v>0</v>
      </c>
      <c r="K24" s="19">
        <v>0.58333333333333304</v>
      </c>
      <c r="L24" s="18">
        <v>0.812499999999999</v>
      </c>
      <c r="M24" s="19">
        <v>0.58333333333333304</v>
      </c>
      <c r="N24" s="18">
        <v>0.812499999999999</v>
      </c>
      <c r="O24" s="20">
        <v>0</v>
      </c>
      <c r="P24" s="21">
        <v>0</v>
      </c>
      <c r="Q24" s="88"/>
      <c r="R24" s="91"/>
      <c r="S24" s="94"/>
      <c r="T24" s="6"/>
      <c r="U24" s="72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</row>
    <row r="25" spans="1:249" x14ac:dyDescent="0.2">
      <c r="A25" s="97"/>
      <c r="B25" s="43" t="s">
        <v>13</v>
      </c>
      <c r="C25" s="22">
        <f>ROUND((((VALUE(SUBSTITUTE(D24,":",":"))-VALUE(SUBSTITUTE(C24,":",":")))*1440)/1.05)*0.05,3)</f>
        <v>14.286</v>
      </c>
      <c r="D25" s="23" t="s">
        <v>14</v>
      </c>
      <c r="E25" s="22">
        <f>ROUND((((VALUE(SUBSTITUTE(F24,":",":"))-VALUE(SUBSTITUTE(E24,":",":")))*1440)/1.05)*0.05,3)</f>
        <v>14.286</v>
      </c>
      <c r="F25" s="23" t="s">
        <v>14</v>
      </c>
      <c r="G25" s="22">
        <f>ROUND((((VALUE(SUBSTITUTE(H24,":",":"))-VALUE(SUBSTITUTE(G24,":",":")))*1440)/1.05)*0.05,3)</f>
        <v>14.286</v>
      </c>
      <c r="H25" s="23" t="s">
        <v>14</v>
      </c>
      <c r="I25" s="22">
        <f>ROUND((((VALUE(SUBSTITUTE(J24,":",":"))-VALUE(SUBSTITUTE(I24,":",":")))*1440)/1.05)*0.05,3)</f>
        <v>0</v>
      </c>
      <c r="J25" s="23" t="s">
        <v>14</v>
      </c>
      <c r="K25" s="22">
        <f>ROUND((((VALUE(SUBSTITUTE(L24,":",":"))-VALUE(SUBSTITUTE(K24,":",":")))*1440)/1.05)*0.05,3)</f>
        <v>15.714</v>
      </c>
      <c r="L25" s="23" t="s">
        <v>14</v>
      </c>
      <c r="M25" s="22">
        <f>ROUND((((VALUE(SUBSTITUTE(N24,":",":"))-VALUE(SUBSTITUTE(M24,":",":")))*1440)/1.05)*0.05,3)</f>
        <v>15.714</v>
      </c>
      <c r="N25" s="23" t="s">
        <v>14</v>
      </c>
      <c r="O25" s="22">
        <v>0</v>
      </c>
      <c r="P25" s="23" t="s">
        <v>14</v>
      </c>
      <c r="Q25" s="89"/>
      <c r="R25" s="92"/>
      <c r="S25" s="95"/>
      <c r="T25" s="6"/>
      <c r="U25" s="72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</row>
    <row r="26" spans="1:249" ht="2.1" customHeight="1" x14ac:dyDescent="0.2">
      <c r="A26" s="26"/>
      <c r="B26" s="43"/>
      <c r="C26" s="24">
        <v>0</v>
      </c>
      <c r="D26" s="25">
        <v>0</v>
      </c>
      <c r="E26" s="24">
        <v>0</v>
      </c>
      <c r="F26" s="25">
        <v>0</v>
      </c>
      <c r="G26" s="24">
        <v>0</v>
      </c>
      <c r="H26" s="25">
        <v>0</v>
      </c>
      <c r="I26" s="24">
        <v>0</v>
      </c>
      <c r="J26" s="25">
        <v>0</v>
      </c>
      <c r="K26" s="24">
        <v>0</v>
      </c>
      <c r="L26" s="25">
        <v>0</v>
      </c>
      <c r="M26" s="24">
        <v>0</v>
      </c>
      <c r="N26" s="25">
        <v>0</v>
      </c>
      <c r="O26" s="24">
        <v>0</v>
      </c>
      <c r="P26" s="25">
        <v>0</v>
      </c>
      <c r="Q26" s="44"/>
      <c r="R26" s="45"/>
      <c r="S26" s="46"/>
      <c r="T26" s="1"/>
      <c r="U26" s="73">
        <f>+H24-G24</f>
        <v>0.20833333333333293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</row>
    <row r="27" spans="1:249" x14ac:dyDescent="0.2">
      <c r="A27" s="26"/>
      <c r="B27" s="8"/>
      <c r="C27" s="24">
        <v>0</v>
      </c>
      <c r="D27" s="25">
        <v>0</v>
      </c>
      <c r="E27" s="24">
        <v>0</v>
      </c>
      <c r="F27" s="25">
        <v>0</v>
      </c>
      <c r="G27" s="24">
        <v>0</v>
      </c>
      <c r="H27" s="25">
        <v>0</v>
      </c>
      <c r="I27" s="24">
        <v>0</v>
      </c>
      <c r="J27" s="25">
        <v>0</v>
      </c>
      <c r="K27" s="24">
        <v>0</v>
      </c>
      <c r="L27" s="25">
        <v>0</v>
      </c>
      <c r="M27" s="24">
        <v>0</v>
      </c>
      <c r="N27" s="25">
        <v>0</v>
      </c>
      <c r="O27" s="24">
        <v>0</v>
      </c>
      <c r="P27" s="25">
        <v>0</v>
      </c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</row>
    <row r="28" spans="1:249" ht="15.75" x14ac:dyDescent="0.2">
      <c r="A28" s="109" t="s">
        <v>0</v>
      </c>
      <c r="B28" s="110"/>
      <c r="C28" s="113" t="s">
        <v>26</v>
      </c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5"/>
      <c r="P28" s="39"/>
      <c r="Q28" s="103" t="s">
        <v>17</v>
      </c>
      <c r="R28" s="104"/>
      <c r="S28" s="105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</row>
    <row r="29" spans="1:249" ht="15.75" x14ac:dyDescent="0.2">
      <c r="A29" s="111"/>
      <c r="B29" s="112"/>
      <c r="C29" s="116"/>
      <c r="D29" s="117"/>
      <c r="E29" s="117"/>
      <c r="F29" s="117"/>
      <c r="G29" s="117"/>
      <c r="H29" s="117"/>
      <c r="I29" s="117"/>
      <c r="J29" s="117"/>
      <c r="K29" s="117"/>
      <c r="L29" s="117"/>
      <c r="M29" s="117"/>
      <c r="N29" s="117"/>
      <c r="O29" s="118"/>
      <c r="P29" s="38"/>
      <c r="Q29" s="106"/>
      <c r="R29" s="107"/>
      <c r="S29" s="108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</row>
    <row r="30" spans="1:249" ht="3" customHeight="1" x14ac:dyDescent="0.2">
      <c r="A30" s="1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</row>
    <row r="31" spans="1:249" ht="18" customHeight="1" x14ac:dyDescent="0.2">
      <c r="A31" s="41"/>
      <c r="B31" s="4"/>
      <c r="C31" s="98" t="s">
        <v>1</v>
      </c>
      <c r="D31" s="99"/>
      <c r="E31" s="98" t="s">
        <v>2</v>
      </c>
      <c r="F31" s="99"/>
      <c r="G31" s="98" t="s">
        <v>3</v>
      </c>
      <c r="H31" s="99"/>
      <c r="I31" s="98" t="s">
        <v>4</v>
      </c>
      <c r="J31" s="99"/>
      <c r="K31" s="98" t="s">
        <v>5</v>
      </c>
      <c r="L31" s="99"/>
      <c r="M31" s="98" t="s">
        <v>6</v>
      </c>
      <c r="N31" s="99"/>
      <c r="O31" s="98" t="s">
        <v>7</v>
      </c>
      <c r="P31" s="99"/>
      <c r="Q31" s="32" t="s">
        <v>8</v>
      </c>
      <c r="R31" s="32"/>
      <c r="S31" s="33"/>
      <c r="T31" s="5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</row>
    <row r="32" spans="1:249" ht="30" x14ac:dyDescent="0.2">
      <c r="A32" s="41"/>
      <c r="B32" s="7"/>
      <c r="C32" s="100"/>
      <c r="D32" s="101"/>
      <c r="E32" s="100"/>
      <c r="F32" s="101"/>
      <c r="G32" s="100"/>
      <c r="H32" s="101"/>
      <c r="I32" s="100"/>
      <c r="J32" s="101"/>
      <c r="K32" s="100"/>
      <c r="L32" s="101"/>
      <c r="M32" s="100"/>
      <c r="N32" s="101"/>
      <c r="O32" s="100"/>
      <c r="P32" s="101"/>
      <c r="Q32" s="36" t="s">
        <v>9</v>
      </c>
      <c r="R32" s="37" t="s">
        <v>10</v>
      </c>
      <c r="S32" s="37" t="s">
        <v>11</v>
      </c>
      <c r="T32" s="8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</row>
    <row r="33" spans="1:249" ht="2.4500000000000002" customHeight="1" x14ac:dyDescent="0.2">
      <c r="A33" s="63"/>
      <c r="B33" s="59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1"/>
      <c r="R33" s="62"/>
      <c r="S33" s="62"/>
      <c r="T33" s="8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</row>
    <row r="34" spans="1:249" ht="14.25" customHeight="1" x14ac:dyDescent="0.2">
      <c r="A34" s="85">
        <f>+A7</f>
        <v>1</v>
      </c>
      <c r="B34" s="43" t="s">
        <v>12</v>
      </c>
      <c r="C34" s="29">
        <v>0.29166666666666602</v>
      </c>
      <c r="D34" s="30">
        <v>0.499999999999999</v>
      </c>
      <c r="E34" s="29">
        <v>0.29166666666666602</v>
      </c>
      <c r="F34" s="30">
        <v>0.499999999999999</v>
      </c>
      <c r="G34" s="29">
        <v>0.29166666666666602</v>
      </c>
      <c r="H34" s="30">
        <v>0.499999999999999</v>
      </c>
      <c r="I34" s="29">
        <v>0.29166666666666602</v>
      </c>
      <c r="J34" s="30">
        <v>0.499999999999999</v>
      </c>
      <c r="K34" s="29">
        <v>0.3125</v>
      </c>
      <c r="L34" s="30">
        <v>0.499999999999999</v>
      </c>
      <c r="M34" s="29">
        <v>0.29166666666666602</v>
      </c>
      <c r="N34" s="30">
        <v>0.499999999999999</v>
      </c>
      <c r="O34" s="34">
        <v>0</v>
      </c>
      <c r="P34" s="35">
        <v>0</v>
      </c>
      <c r="Q34" s="87">
        <f>S34/1.05</f>
        <v>1.6071428571428559</v>
      </c>
      <c r="R34" s="90">
        <f>Q34*5/100</f>
        <v>8.0357142857142794E-2</v>
      </c>
      <c r="S34" s="93">
        <f>(D34-C34)+(F34-E34)+(H34-G34)+(J34-I34)+(L34-K34)+(N34-M34)+(P34-O34)+(D36-C36)+(F36-E36)+(H36-G36)+(J36-I36)+(L36-K36)+(N36-M36)+(P36-O36)</f>
        <v>1.6874999999999987</v>
      </c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</row>
    <row r="35" spans="1:249" ht="15" customHeight="1" x14ac:dyDescent="0.2">
      <c r="A35" s="86"/>
      <c r="B35" s="43" t="s">
        <v>13</v>
      </c>
      <c r="C35" s="28">
        <f>ROUND((((VALUE(SUBSTITUTE(D34,":",":"))-VALUE(SUBSTITUTE(C34,":",":")))*1440)/1.05)*0.05,3)</f>
        <v>14.286</v>
      </c>
      <c r="D35" s="31" t="s">
        <v>14</v>
      </c>
      <c r="E35" s="28">
        <f>ROUND((((VALUE(SUBSTITUTE(F34,":",":"))-VALUE(SUBSTITUTE(E34,":",":")))*1440)/1.05)*0.05,3)</f>
        <v>14.286</v>
      </c>
      <c r="F35" s="31" t="s">
        <v>14</v>
      </c>
      <c r="G35" s="28">
        <f>ROUND((((VALUE(SUBSTITUTE(H34,":",":"))-VALUE(SUBSTITUTE(G34,":",":")))*1440)/1.05)*0.05,3)</f>
        <v>14.286</v>
      </c>
      <c r="H35" s="31" t="s">
        <v>14</v>
      </c>
      <c r="I35" s="28">
        <f>ROUND((((VALUE(SUBSTITUTE(J34,":",":"))-VALUE(SUBSTITUTE(I34,":",":")))*1440)/1.05)*0.05,3)</f>
        <v>14.286</v>
      </c>
      <c r="J35" s="31" t="s">
        <v>14</v>
      </c>
      <c r="K35" s="28">
        <f>ROUND((((VALUE(SUBSTITUTE(L34,":",":"))-VALUE(SUBSTITUTE(K34,":",":")))*1440)/1.05)*0.05,3)</f>
        <v>12.856999999999999</v>
      </c>
      <c r="L35" s="31" t="s">
        <v>14</v>
      </c>
      <c r="M35" s="28">
        <f>ROUND((((VALUE(SUBSTITUTE(N34,":",":"))-VALUE(SUBSTITUTE(M34,":",":")))*1440)/1.05)*0.05,3)</f>
        <v>14.286</v>
      </c>
      <c r="N35" s="31" t="s">
        <v>14</v>
      </c>
      <c r="O35" s="42">
        <v>0</v>
      </c>
      <c r="P35" s="31" t="s">
        <v>14</v>
      </c>
      <c r="Q35" s="88"/>
      <c r="R35" s="91"/>
      <c r="S35" s="94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</row>
    <row r="36" spans="1:249" x14ac:dyDescent="0.2">
      <c r="A36" s="86"/>
      <c r="B36" s="43" t="s">
        <v>15</v>
      </c>
      <c r="C36" s="17">
        <v>0.562499999999999</v>
      </c>
      <c r="D36" s="18">
        <v>0.70833333333333304</v>
      </c>
      <c r="E36" s="19">
        <v>0.562499999999999</v>
      </c>
      <c r="F36" s="18">
        <v>0.70833333333333304</v>
      </c>
      <c r="G36" s="19">
        <v>0</v>
      </c>
      <c r="H36" s="18">
        <v>0</v>
      </c>
      <c r="I36" s="19">
        <v>0</v>
      </c>
      <c r="J36" s="18">
        <v>0</v>
      </c>
      <c r="K36" s="19">
        <v>0.54166666666666596</v>
      </c>
      <c r="L36" s="18">
        <v>0.70833333333333304</v>
      </c>
      <c r="M36" s="19">
        <v>0</v>
      </c>
      <c r="N36" s="18">
        <v>0</v>
      </c>
      <c r="O36" s="20">
        <v>0</v>
      </c>
      <c r="P36" s="21">
        <v>0</v>
      </c>
      <c r="Q36" s="88"/>
      <c r="R36" s="91"/>
      <c r="S36" s="94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</row>
    <row r="37" spans="1:249" ht="15.75" customHeight="1" x14ac:dyDescent="0.2">
      <c r="A37" s="102"/>
      <c r="B37" s="43" t="s">
        <v>13</v>
      </c>
      <c r="C37" s="28">
        <f>ROUND((((VALUE(SUBSTITUTE(D36,":",":"))-VALUE(SUBSTITUTE(C36,":",":")))*1440)/1.05)*0.05,3)</f>
        <v>10</v>
      </c>
      <c r="D37" s="23" t="s">
        <v>14</v>
      </c>
      <c r="E37" s="28">
        <f>ROUND((((VALUE(SUBSTITUTE(F36,":",":"))-VALUE(SUBSTITUTE(E36,":",":")))*1440)/1.05)*0.05,3)</f>
        <v>10</v>
      </c>
      <c r="F37" s="23" t="s">
        <v>14</v>
      </c>
      <c r="G37" s="28">
        <f>ROUND((((VALUE(SUBSTITUTE(H36,":",":"))-VALUE(SUBSTITUTE(G36,":",":")))*1440)/1.05)*0.05,3)</f>
        <v>0</v>
      </c>
      <c r="H37" s="23" t="s">
        <v>14</v>
      </c>
      <c r="I37" s="28">
        <f>ROUND((((VALUE(SUBSTITUTE(J36,":",":"))-VALUE(SUBSTITUTE(I36,":",":")))*1440)/1.05)*0.05,3)</f>
        <v>0</v>
      </c>
      <c r="J37" s="23" t="s">
        <v>14</v>
      </c>
      <c r="K37" s="28">
        <f>ROUND((((VALUE(SUBSTITUTE(L36,":",":"))-VALUE(SUBSTITUTE(K36,":",":")))*1440)/1.05)*0.05,3)</f>
        <v>11.429</v>
      </c>
      <c r="L37" s="23" t="s">
        <v>14</v>
      </c>
      <c r="M37" s="28">
        <f>ROUND((((VALUE(SUBSTITUTE(N36,":",":"))-VALUE(SUBSTITUTE(M36,":",":")))*1440)/1.05)*0.05,3)</f>
        <v>0</v>
      </c>
      <c r="N37" s="23" t="s">
        <v>14</v>
      </c>
      <c r="O37" s="22">
        <v>0</v>
      </c>
      <c r="P37" s="23" t="s">
        <v>14</v>
      </c>
      <c r="Q37" s="89"/>
      <c r="R37" s="92"/>
      <c r="S37" s="95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</row>
    <row r="38" spans="1:249" ht="2.1" customHeight="1" x14ac:dyDescent="0.25">
      <c r="A38" s="47">
        <f>+A12</f>
        <v>2</v>
      </c>
      <c r="B38" s="48"/>
      <c r="C38" s="49">
        <v>0.25</v>
      </c>
      <c r="D38" s="50">
        <v>5.9999999999999769</v>
      </c>
      <c r="E38" s="49">
        <v>0.25</v>
      </c>
      <c r="F38" s="50">
        <v>5.9999999999999769</v>
      </c>
      <c r="G38" s="49">
        <v>0</v>
      </c>
      <c r="H38" s="50">
        <v>0</v>
      </c>
      <c r="I38" s="49">
        <v>0.25</v>
      </c>
      <c r="J38" s="50">
        <v>5.9999999999999769</v>
      </c>
      <c r="K38" s="49">
        <v>0.32291666665696539</v>
      </c>
      <c r="L38" s="50">
        <v>7.7499999999999858</v>
      </c>
      <c r="M38" s="49">
        <v>0.29166666665696539</v>
      </c>
      <c r="N38" s="50">
        <v>6.9999999999999858</v>
      </c>
      <c r="O38" s="49">
        <v>0</v>
      </c>
      <c r="P38" s="50">
        <v>0</v>
      </c>
      <c r="Q38" s="51"/>
      <c r="R38" s="52"/>
      <c r="S38" s="53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</row>
    <row r="39" spans="1:249" x14ac:dyDescent="0.2">
      <c r="A39" s="85">
        <f>+A12</f>
        <v>2</v>
      </c>
      <c r="B39" s="43" t="s">
        <v>12</v>
      </c>
      <c r="C39" s="10">
        <v>0.29166666666666602</v>
      </c>
      <c r="D39" s="11">
        <v>0.54166666666666596</v>
      </c>
      <c r="E39" s="12">
        <v>0</v>
      </c>
      <c r="F39" s="11">
        <v>0</v>
      </c>
      <c r="G39" s="12">
        <v>0</v>
      </c>
      <c r="H39" s="11">
        <v>0</v>
      </c>
      <c r="I39" s="12">
        <v>0</v>
      </c>
      <c r="J39" s="11">
        <v>0</v>
      </c>
      <c r="K39" s="12">
        <v>0</v>
      </c>
      <c r="L39" s="11">
        <v>0</v>
      </c>
      <c r="M39" s="12">
        <v>0.29166666666666602</v>
      </c>
      <c r="N39" s="11">
        <v>0.54166666666666596</v>
      </c>
      <c r="O39" s="13">
        <v>0</v>
      </c>
      <c r="P39" s="14">
        <v>0</v>
      </c>
      <c r="Q39" s="87">
        <f>S39/1.05</f>
        <v>1.1904761904761905</v>
      </c>
      <c r="R39" s="90">
        <f>Q39*5/100</f>
        <v>5.9523809523809527E-2</v>
      </c>
      <c r="S39" s="93">
        <f>(D39-C39)+(F39-E39)+(H39-G39)+(J39-I39)+(L39-K39)+(N39-M39)+(P39-O39)+(D41-C41)+(F41-E41)+(H41-G41)+(J41-I41)+(L41-K41)+(N41-M41)+(P41-O41)</f>
        <v>1.25</v>
      </c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</row>
    <row r="40" spans="1:249" x14ac:dyDescent="0.2">
      <c r="A40" s="86"/>
      <c r="B40" s="43" t="s">
        <v>13</v>
      </c>
      <c r="C40" s="15">
        <f>ROUND((((VALUE(SUBSTITUTE(D39,":",":"))-VALUE(SUBSTITUTE(C39,":",":")))*1440)/1.05)*0.05,3)</f>
        <v>17.143000000000001</v>
      </c>
      <c r="D40" s="16" t="s">
        <v>14</v>
      </c>
      <c r="E40" s="15">
        <f>ROUND((((VALUE(SUBSTITUTE(F39,":",":"))-VALUE(SUBSTITUTE(E39,":",":")))*1440)/1.05)*0.05,3)</f>
        <v>0</v>
      </c>
      <c r="F40" s="16" t="s">
        <v>14</v>
      </c>
      <c r="G40" s="15">
        <f>ROUND((((VALUE(SUBSTITUTE(H39,":",":"))-VALUE(SUBSTITUTE(G39,":",":")))*1440)/1.05)*0.05,3)</f>
        <v>0</v>
      </c>
      <c r="H40" s="16" t="s">
        <v>14</v>
      </c>
      <c r="I40" s="15">
        <f>ROUND((((VALUE(SUBSTITUTE(J39,":",":"))-VALUE(SUBSTITUTE(I39,":",":")))*1440)/1.05)*0.05,3)</f>
        <v>0</v>
      </c>
      <c r="J40" s="16" t="s">
        <v>14</v>
      </c>
      <c r="K40" s="15">
        <f>ROUND((((VALUE(SUBSTITUTE(L39,":",":"))-VALUE(SUBSTITUTE(K39,":",":")))*1440)/1.05)*0.05,3)</f>
        <v>0</v>
      </c>
      <c r="L40" s="16" t="s">
        <v>14</v>
      </c>
      <c r="M40" s="15">
        <f>ROUND((((VALUE(SUBSTITUTE(N39,":",":"))-VALUE(SUBSTITUTE(M39,":",":")))*1440)/1.05)*0.05,3)</f>
        <v>17.143000000000001</v>
      </c>
      <c r="N40" s="16" t="s">
        <v>14</v>
      </c>
      <c r="O40" s="15">
        <v>0</v>
      </c>
      <c r="P40" s="16" t="s">
        <v>14</v>
      </c>
      <c r="Q40" s="88"/>
      <c r="R40" s="91"/>
      <c r="S40" s="94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</row>
    <row r="41" spans="1:249" x14ac:dyDescent="0.2">
      <c r="A41" s="96"/>
      <c r="B41" s="43" t="s">
        <v>15</v>
      </c>
      <c r="C41" s="17">
        <v>0</v>
      </c>
      <c r="D41" s="18">
        <v>0</v>
      </c>
      <c r="E41" s="19">
        <v>0.54166666666666596</v>
      </c>
      <c r="F41" s="18">
        <v>0.79166666666666596</v>
      </c>
      <c r="G41" s="19">
        <v>0</v>
      </c>
      <c r="H41" s="18">
        <v>0</v>
      </c>
      <c r="I41" s="19">
        <v>0.54166666666666596</v>
      </c>
      <c r="J41" s="18">
        <v>0.79166666666666596</v>
      </c>
      <c r="K41" s="19">
        <v>0.562499999999999</v>
      </c>
      <c r="L41" s="18">
        <v>0.812499999999999</v>
      </c>
      <c r="M41" s="19">
        <v>0</v>
      </c>
      <c r="N41" s="18">
        <v>0</v>
      </c>
      <c r="O41" s="20">
        <v>0</v>
      </c>
      <c r="P41" s="21">
        <v>0</v>
      </c>
      <c r="Q41" s="88"/>
      <c r="R41" s="91"/>
      <c r="S41" s="94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</row>
    <row r="42" spans="1:249" x14ac:dyDescent="0.2">
      <c r="A42" s="97"/>
      <c r="B42" s="43" t="s">
        <v>13</v>
      </c>
      <c r="C42" s="22">
        <f>ROUND((((VALUE(SUBSTITUTE(D41,":",":"))-VALUE(SUBSTITUTE(C41,":",":")))*1440)/1.05)*0.05,3)</f>
        <v>0</v>
      </c>
      <c r="D42" s="23" t="s">
        <v>14</v>
      </c>
      <c r="E42" s="22">
        <f>ROUND((((VALUE(SUBSTITUTE(F41,":",":"))-VALUE(SUBSTITUTE(E41,":",":")))*1440)/1.05)*0.05,3)</f>
        <v>17.143000000000001</v>
      </c>
      <c r="F42" s="23" t="s">
        <v>14</v>
      </c>
      <c r="G42" s="22">
        <f>ROUND((((VALUE(SUBSTITUTE(H41,":",":"))-VALUE(SUBSTITUTE(G41,":",":")))*1440)/1.05)*0.05,3)</f>
        <v>0</v>
      </c>
      <c r="H42" s="23" t="s">
        <v>14</v>
      </c>
      <c r="I42" s="22">
        <f>ROUND((((VALUE(SUBSTITUTE(J41,":",":"))-VALUE(SUBSTITUTE(I41,":",":")))*1440)/1.05)*0.05,3)</f>
        <v>17.143000000000001</v>
      </c>
      <c r="J42" s="23" t="s">
        <v>14</v>
      </c>
      <c r="K42" s="22">
        <f>ROUND((((VALUE(SUBSTITUTE(L41,":",":"))-VALUE(SUBSTITUTE(K41,":",":")))*1440)/1.05)*0.05,3)</f>
        <v>17.143000000000001</v>
      </c>
      <c r="L42" s="23" t="s">
        <v>14</v>
      </c>
      <c r="M42" s="22">
        <f>ROUND((((VALUE(SUBSTITUTE(N41,":",":"))-VALUE(SUBSTITUTE(M41,":",":")))*1440)/1.05)*0.05,3)</f>
        <v>0</v>
      </c>
      <c r="N42" s="23" t="s">
        <v>14</v>
      </c>
      <c r="O42" s="22">
        <v>0</v>
      </c>
      <c r="P42" s="23" t="s">
        <v>14</v>
      </c>
      <c r="Q42" s="89"/>
      <c r="R42" s="92"/>
      <c r="S42" s="95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</row>
    <row r="43" spans="1:249" ht="2.1" customHeight="1" x14ac:dyDescent="0.2">
      <c r="A43" s="54"/>
      <c r="B43" s="48"/>
      <c r="C43" s="49">
        <v>0.25</v>
      </c>
      <c r="D43" s="50">
        <v>6</v>
      </c>
      <c r="E43" s="49">
        <v>0.25</v>
      </c>
      <c r="F43" s="50">
        <v>6</v>
      </c>
      <c r="G43" s="49">
        <v>0.20833333334303461</v>
      </c>
      <c r="H43" s="50">
        <v>4.9999999999999902</v>
      </c>
      <c r="I43" s="49">
        <v>0.25</v>
      </c>
      <c r="J43" s="50">
        <v>6</v>
      </c>
      <c r="K43" s="49">
        <v>0.29166666665696539</v>
      </c>
      <c r="L43" s="50">
        <v>6.9999999999999858</v>
      </c>
      <c r="M43" s="49">
        <v>0.28125</v>
      </c>
      <c r="N43" s="50">
        <v>6.749999999999976</v>
      </c>
      <c r="O43" s="49">
        <v>0</v>
      </c>
      <c r="P43" s="50">
        <v>0</v>
      </c>
      <c r="Q43" s="55"/>
      <c r="R43" s="56"/>
      <c r="S43" s="57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</row>
    <row r="44" spans="1:249" x14ac:dyDescent="0.2">
      <c r="A44" s="85">
        <f>+A17</f>
        <v>3</v>
      </c>
      <c r="B44" s="43" t="s">
        <v>12</v>
      </c>
      <c r="C44" s="10">
        <v>0</v>
      </c>
      <c r="D44" s="11">
        <v>0</v>
      </c>
      <c r="E44" s="12">
        <v>0.29166666666666602</v>
      </c>
      <c r="F44" s="11">
        <v>0.54166666666666596</v>
      </c>
      <c r="G44" s="12">
        <v>0</v>
      </c>
      <c r="H44" s="11">
        <v>0</v>
      </c>
      <c r="I44" s="12">
        <v>0</v>
      </c>
      <c r="J44" s="11">
        <v>0</v>
      </c>
      <c r="K44" s="12">
        <v>0.29166666666666602</v>
      </c>
      <c r="L44" s="11">
        <v>0.54166666666666596</v>
      </c>
      <c r="M44" s="12">
        <v>0.29166666666666602</v>
      </c>
      <c r="N44" s="11">
        <v>0.54166666666666596</v>
      </c>
      <c r="O44" s="13">
        <v>0</v>
      </c>
      <c r="P44" s="14">
        <v>0</v>
      </c>
      <c r="Q44" s="87">
        <f>S44/1.05</f>
        <v>1.1904761904761902</v>
      </c>
      <c r="R44" s="90">
        <f>Q44*5/100</f>
        <v>5.9523809523809507E-2</v>
      </c>
      <c r="S44" s="93">
        <f>(D44-C44)+(F44-E44)+(H44-G44)+(J44-I44)+(L44-K44)+(N44-M44)+(P44-O44)+(D46-C46)+(F46-E46)+(H46-G46)+(J46-I46)+(L46-K46)+(N46-M46)+(P46-O46)</f>
        <v>1.2499999999999998</v>
      </c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</row>
    <row r="45" spans="1:249" x14ac:dyDescent="0.2">
      <c r="A45" s="86"/>
      <c r="B45" s="43" t="s">
        <v>13</v>
      </c>
      <c r="C45" s="15">
        <f>ROUND((((VALUE(SUBSTITUTE(D44,":",":"))-VALUE(SUBSTITUTE(C44,":",":")))*1440)/1.05)*0.05,3)</f>
        <v>0</v>
      </c>
      <c r="D45" s="16" t="s">
        <v>14</v>
      </c>
      <c r="E45" s="15">
        <f>ROUND((((VALUE(SUBSTITUTE(F44,":",":"))-VALUE(SUBSTITUTE(E44,":",":")))*1440)/1.05)*0.05,3)</f>
        <v>17.143000000000001</v>
      </c>
      <c r="F45" s="16" t="s">
        <v>14</v>
      </c>
      <c r="G45" s="15">
        <f>ROUND((((VALUE(SUBSTITUTE(H44,":",":"))-VALUE(SUBSTITUTE(G44,":",":")))*1440)/1.05)*0.05,3)</f>
        <v>0</v>
      </c>
      <c r="H45" s="16" t="s">
        <v>14</v>
      </c>
      <c r="I45" s="15">
        <f>ROUND((((VALUE(SUBSTITUTE(J44,":",":"))-VALUE(SUBSTITUTE(I44,":",":")))*1440)/1.05)*0.05,3)</f>
        <v>0</v>
      </c>
      <c r="J45" s="16" t="s">
        <v>14</v>
      </c>
      <c r="K45" s="15">
        <f>ROUND((((VALUE(SUBSTITUTE(L44,":",":"))-VALUE(SUBSTITUTE(K44,":",":")))*1440)/1.05)*0.05,3)</f>
        <v>17.143000000000001</v>
      </c>
      <c r="L45" s="16" t="s">
        <v>14</v>
      </c>
      <c r="M45" s="15">
        <f>ROUND((((VALUE(SUBSTITUTE(N44,":",":"))-VALUE(SUBSTITUTE(M44,":",":")))*1440)/1.05)*0.05,3)</f>
        <v>17.143000000000001</v>
      </c>
      <c r="N45" s="16" t="s">
        <v>14</v>
      </c>
      <c r="O45" s="15">
        <v>0</v>
      </c>
      <c r="P45" s="16" t="s">
        <v>14</v>
      </c>
      <c r="Q45" s="88"/>
      <c r="R45" s="91"/>
      <c r="S45" s="94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</row>
    <row r="46" spans="1:249" x14ac:dyDescent="0.2">
      <c r="A46" s="96"/>
      <c r="B46" s="43" t="s">
        <v>15</v>
      </c>
      <c r="C46" s="17">
        <v>0.54166666666666596</v>
      </c>
      <c r="D46" s="18">
        <v>0.79166666666666596</v>
      </c>
      <c r="E46" s="19">
        <v>0</v>
      </c>
      <c r="F46" s="18">
        <v>0</v>
      </c>
      <c r="G46" s="19">
        <v>0.54166666666666596</v>
      </c>
      <c r="H46" s="18">
        <v>0.79166666666666596</v>
      </c>
      <c r="I46" s="19">
        <v>0</v>
      </c>
      <c r="J46" s="18">
        <v>0</v>
      </c>
      <c r="K46" s="19">
        <v>0</v>
      </c>
      <c r="L46" s="18">
        <v>0</v>
      </c>
      <c r="M46" s="19">
        <v>0</v>
      </c>
      <c r="N46" s="18">
        <v>0</v>
      </c>
      <c r="O46" s="20">
        <v>0</v>
      </c>
      <c r="P46" s="21">
        <v>0</v>
      </c>
      <c r="Q46" s="88"/>
      <c r="R46" s="91"/>
      <c r="S46" s="94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</row>
    <row r="47" spans="1:249" x14ac:dyDescent="0.2">
      <c r="A47" s="97"/>
      <c r="B47" s="43" t="s">
        <v>13</v>
      </c>
      <c r="C47" s="22">
        <f>ROUND((((VALUE(SUBSTITUTE(D46,":",":"))-VALUE(SUBSTITUTE(C46,":",":")))*1440)/1.05)*0.05,3)</f>
        <v>17.143000000000001</v>
      </c>
      <c r="D47" s="23" t="s">
        <v>14</v>
      </c>
      <c r="E47" s="22">
        <f>ROUND((((VALUE(SUBSTITUTE(F46,":",":"))-VALUE(SUBSTITUTE(E46,":",":")))*1440)/1.05)*0.05,3)</f>
        <v>0</v>
      </c>
      <c r="F47" s="23" t="s">
        <v>14</v>
      </c>
      <c r="G47" s="22">
        <f>ROUND((((VALUE(SUBSTITUTE(H46,":",":"))-VALUE(SUBSTITUTE(G46,":",":")))*1440)/1.05)*0.05,3)</f>
        <v>17.143000000000001</v>
      </c>
      <c r="H47" s="23" t="s">
        <v>14</v>
      </c>
      <c r="I47" s="22">
        <f>ROUND((((VALUE(SUBSTITUTE(J46,":",":"))-VALUE(SUBSTITUTE(I46,":",":")))*1440)/1.05)*0.05,3)</f>
        <v>0</v>
      </c>
      <c r="J47" s="23" t="s">
        <v>14</v>
      </c>
      <c r="K47" s="22">
        <f>ROUND((((VALUE(SUBSTITUTE(L46,":",":"))-VALUE(SUBSTITUTE(K46,":",":")))*1440)/1.05)*0.05,3)</f>
        <v>0</v>
      </c>
      <c r="L47" s="23" t="s">
        <v>14</v>
      </c>
      <c r="M47" s="22">
        <f>ROUND((((VALUE(SUBSTITUTE(N46,":",":"))-VALUE(SUBSTITUTE(M46,":",":")))*1440)/1.05)*0.05,3)</f>
        <v>0</v>
      </c>
      <c r="N47" s="23" t="s">
        <v>14</v>
      </c>
      <c r="O47" s="22">
        <v>0</v>
      </c>
      <c r="P47" s="23" t="s">
        <v>14</v>
      </c>
      <c r="Q47" s="89"/>
      <c r="R47" s="92"/>
      <c r="S47" s="95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</row>
    <row r="48" spans="1:249" ht="2.1" customHeight="1" x14ac:dyDescent="0.2">
      <c r="A48" s="64"/>
      <c r="B48" s="65"/>
      <c r="C48" s="66">
        <v>0.21875</v>
      </c>
      <c r="D48" s="67">
        <v>5.249999999999976</v>
      </c>
      <c r="E48" s="66">
        <v>0.22916666665696539</v>
      </c>
      <c r="F48" s="67">
        <v>5.499999999999984</v>
      </c>
      <c r="G48" s="66">
        <v>0.22916666665696539</v>
      </c>
      <c r="H48" s="67">
        <v>5.499999999999984</v>
      </c>
      <c r="I48" s="66">
        <v>0.22916666665696539</v>
      </c>
      <c r="J48" s="67">
        <v>5.499999999999984</v>
      </c>
      <c r="K48" s="66">
        <v>0.29166666665696539</v>
      </c>
      <c r="L48" s="67">
        <v>6.9999999999999831</v>
      </c>
      <c r="M48" s="66">
        <v>0.33333333334303461</v>
      </c>
      <c r="N48" s="68">
        <v>7.9999999999999929</v>
      </c>
      <c r="O48" s="66">
        <v>0</v>
      </c>
      <c r="P48" s="67">
        <v>0</v>
      </c>
      <c r="Q48" s="69"/>
      <c r="R48" s="70"/>
      <c r="S48" s="7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</row>
    <row r="49" spans="1:249" x14ac:dyDescent="0.2">
      <c r="A49" s="85">
        <f>+A22</f>
        <v>4</v>
      </c>
      <c r="B49" s="43" t="s">
        <v>12</v>
      </c>
      <c r="C49" s="10">
        <v>0.32291666666666602</v>
      </c>
      <c r="D49" s="11">
        <v>0.499999999999999</v>
      </c>
      <c r="E49" s="12">
        <v>0</v>
      </c>
      <c r="F49" s="11">
        <v>0</v>
      </c>
      <c r="G49" s="12">
        <v>0.33333333333333298</v>
      </c>
      <c r="H49" s="11">
        <v>0.499999999999999</v>
      </c>
      <c r="I49" s="12">
        <v>0</v>
      </c>
      <c r="J49" s="11">
        <v>0</v>
      </c>
      <c r="K49" s="12">
        <v>0</v>
      </c>
      <c r="L49" s="11">
        <v>0</v>
      </c>
      <c r="M49" s="12">
        <v>0.374999999999999</v>
      </c>
      <c r="N49" s="11">
        <v>0.499999999999999</v>
      </c>
      <c r="O49" s="13">
        <v>0</v>
      </c>
      <c r="P49" s="14">
        <v>0</v>
      </c>
      <c r="Q49" s="87">
        <f>S49/1.05</f>
        <v>1.4781746031745999</v>
      </c>
      <c r="R49" s="90">
        <f>Q49*5/100</f>
        <v>7.3908730158729993E-2</v>
      </c>
      <c r="S49" s="93">
        <f>(D49-C49)+(F49-E49)+(H49-G49)+(J49-I49)+(L49-K49)+(N49-M49)+(P49-O49)+(D51-C51)+(F51-E51)+(H51-G51)+(J51-I51)+(L51-K51)+(N51-M51)+(P51-O51)</f>
        <v>1.5520833333333299</v>
      </c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</row>
    <row r="50" spans="1:249" x14ac:dyDescent="0.2">
      <c r="A50" s="86"/>
      <c r="B50" s="43" t="s">
        <v>13</v>
      </c>
      <c r="C50" s="15">
        <f>ROUND((((VALUE(SUBSTITUTE(D49,":",":"))-VALUE(SUBSTITUTE(C49,":",":")))*1440)/1.05)*0.05,3)</f>
        <v>12.143000000000001</v>
      </c>
      <c r="D50" s="16" t="s">
        <v>14</v>
      </c>
      <c r="E50" s="15">
        <f>ROUND((((VALUE(SUBSTITUTE(F49,":",":"))-VALUE(SUBSTITUTE(E49,":",":")))*1440)/1.05)*0.05,3)</f>
        <v>0</v>
      </c>
      <c r="F50" s="16" t="s">
        <v>14</v>
      </c>
      <c r="G50" s="15">
        <f>ROUND((((VALUE(SUBSTITUTE(H49,":",":"))-VALUE(SUBSTITUTE(G49,":",":")))*1440)/1.05)*0.05,3)</f>
        <v>11.429</v>
      </c>
      <c r="H50" s="16" t="s">
        <v>14</v>
      </c>
      <c r="I50" s="15">
        <f>ROUND((((VALUE(SUBSTITUTE(J49,":",":"))-VALUE(SUBSTITUTE(I49,":",":")))*1440)/1.05)*0.05,3)</f>
        <v>0</v>
      </c>
      <c r="J50" s="16" t="s">
        <v>14</v>
      </c>
      <c r="K50" s="15">
        <f>ROUND((((VALUE(SUBSTITUTE(L49,":",":"))-VALUE(SUBSTITUTE(K49,":",":")))*1440)/1.05)*0.05,3)</f>
        <v>0</v>
      </c>
      <c r="L50" s="16" t="s">
        <v>14</v>
      </c>
      <c r="M50" s="15">
        <f>ROUND((((VALUE(SUBSTITUTE(N49,":",":"))-VALUE(SUBSTITUTE(M49,":",":")))*1440)/1.05)*0.05,3)</f>
        <v>8.5709999999999997</v>
      </c>
      <c r="N50" s="16" t="s">
        <v>14</v>
      </c>
      <c r="O50" s="15">
        <v>0</v>
      </c>
      <c r="P50" s="16" t="s">
        <v>14</v>
      </c>
      <c r="Q50" s="88"/>
      <c r="R50" s="91"/>
      <c r="S50" s="94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</row>
    <row r="51" spans="1:249" x14ac:dyDescent="0.2">
      <c r="A51" s="96"/>
      <c r="B51" s="43" t="s">
        <v>15</v>
      </c>
      <c r="C51" s="17">
        <v>0.58333333333333304</v>
      </c>
      <c r="D51" s="18">
        <v>0.79166666666666596</v>
      </c>
      <c r="E51" s="19">
        <v>0.58333333333333304</v>
      </c>
      <c r="F51" s="18">
        <v>0.79166666666666596</v>
      </c>
      <c r="G51" s="19">
        <v>0.58333333333333304</v>
      </c>
      <c r="H51" s="18">
        <v>0.79166666666666596</v>
      </c>
      <c r="I51" s="19">
        <v>0</v>
      </c>
      <c r="J51" s="18">
        <v>0</v>
      </c>
      <c r="K51" s="19">
        <v>0.58333333333333304</v>
      </c>
      <c r="L51" s="18">
        <v>0.812499999999999</v>
      </c>
      <c r="M51" s="19">
        <v>0.58333333333333304</v>
      </c>
      <c r="N51" s="18">
        <v>0.812499999999999</v>
      </c>
      <c r="O51" s="20">
        <v>0</v>
      </c>
      <c r="P51" s="21">
        <v>0</v>
      </c>
      <c r="Q51" s="88"/>
      <c r="R51" s="91"/>
      <c r="S51" s="94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</row>
    <row r="52" spans="1:249" x14ac:dyDescent="0.2">
      <c r="A52" s="97"/>
      <c r="B52" s="43" t="s">
        <v>13</v>
      </c>
      <c r="C52" s="22">
        <f>ROUND((((VALUE(SUBSTITUTE(D51,":",":"))-VALUE(SUBSTITUTE(C51,":",":")))*1440)/1.05)*0.05,3)</f>
        <v>14.286</v>
      </c>
      <c r="D52" s="23" t="s">
        <v>14</v>
      </c>
      <c r="E52" s="22">
        <f>ROUND((((VALUE(SUBSTITUTE(F51,":",":"))-VALUE(SUBSTITUTE(E51,":",":")))*1440)/1.05)*0.05,3)</f>
        <v>14.286</v>
      </c>
      <c r="F52" s="23" t="s">
        <v>14</v>
      </c>
      <c r="G52" s="22">
        <f>ROUND((((VALUE(SUBSTITUTE(H51,":",":"))-VALUE(SUBSTITUTE(G51,":",":")))*1440)/1.05)*0.05,3)</f>
        <v>14.286</v>
      </c>
      <c r="H52" s="23" t="s">
        <v>14</v>
      </c>
      <c r="I52" s="22">
        <f>ROUND((((VALUE(SUBSTITUTE(J51,":",":"))-VALUE(SUBSTITUTE(I51,":",":")))*1440)/1.05)*0.05,3)</f>
        <v>0</v>
      </c>
      <c r="J52" s="23" t="s">
        <v>14</v>
      </c>
      <c r="K52" s="22">
        <f>ROUND((((VALUE(SUBSTITUTE(L51,":",":"))-VALUE(SUBSTITUTE(K51,":",":")))*1440)/1.05)*0.05,3)</f>
        <v>15.714</v>
      </c>
      <c r="L52" s="23" t="s">
        <v>14</v>
      </c>
      <c r="M52" s="22">
        <f>ROUND((((VALUE(SUBSTITUTE(N51,":",":"))-VALUE(SUBSTITUTE(M51,":",":")))*1440)/1.05)*0.05,3)</f>
        <v>15.714</v>
      </c>
      <c r="N52" s="23" t="s">
        <v>14</v>
      </c>
      <c r="O52" s="22">
        <v>0</v>
      </c>
      <c r="P52" s="23" t="s">
        <v>14</v>
      </c>
      <c r="Q52" s="89"/>
      <c r="R52" s="92"/>
      <c r="S52" s="95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</row>
    <row r="53" spans="1:249" ht="2.1" customHeight="1" x14ac:dyDescent="0.2">
      <c r="A53" s="26"/>
      <c r="B53" s="43"/>
      <c r="C53" s="24">
        <v>0</v>
      </c>
      <c r="D53" s="25">
        <v>0</v>
      </c>
      <c r="E53" s="24">
        <v>0</v>
      </c>
      <c r="F53" s="25">
        <v>0</v>
      </c>
      <c r="G53" s="24">
        <v>0</v>
      </c>
      <c r="H53" s="25">
        <v>0</v>
      </c>
      <c r="I53" s="24">
        <v>0</v>
      </c>
      <c r="J53" s="25">
        <v>0</v>
      </c>
      <c r="K53" s="24">
        <v>0</v>
      </c>
      <c r="L53" s="25">
        <v>0</v>
      </c>
      <c r="M53" s="24">
        <v>0</v>
      </c>
      <c r="N53" s="25">
        <v>0</v>
      </c>
      <c r="O53" s="24">
        <v>0</v>
      </c>
      <c r="P53" s="25">
        <v>0</v>
      </c>
      <c r="Q53" s="44"/>
      <c r="R53" s="45"/>
      <c r="S53" s="46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</row>
  </sheetData>
  <mergeCells count="60">
    <mergeCell ref="A1:B2"/>
    <mergeCell ref="C1:O2"/>
    <mergeCell ref="Q1:S2"/>
    <mergeCell ref="C4:D5"/>
    <mergeCell ref="E4:F5"/>
    <mergeCell ref="G4:H5"/>
    <mergeCell ref="I4:J5"/>
    <mergeCell ref="K4:L5"/>
    <mergeCell ref="M4:N5"/>
    <mergeCell ref="O4:P5"/>
    <mergeCell ref="A12:A13"/>
    <mergeCell ref="Q12:Q15"/>
    <mergeCell ref="R12:R15"/>
    <mergeCell ref="S12:S15"/>
    <mergeCell ref="A14:A15"/>
    <mergeCell ref="A7:A8"/>
    <mergeCell ref="Q7:Q10"/>
    <mergeCell ref="R7:R10"/>
    <mergeCell ref="S7:S10"/>
    <mergeCell ref="A9:A10"/>
    <mergeCell ref="Q28:S29"/>
    <mergeCell ref="A17:A18"/>
    <mergeCell ref="Q17:Q20"/>
    <mergeCell ref="R17:R20"/>
    <mergeCell ref="S17:S20"/>
    <mergeCell ref="A19:A20"/>
    <mergeCell ref="A22:A23"/>
    <mergeCell ref="Q22:Q25"/>
    <mergeCell ref="R22:R25"/>
    <mergeCell ref="S22:S25"/>
    <mergeCell ref="A24:A25"/>
    <mergeCell ref="A28:B29"/>
    <mergeCell ref="C28:O29"/>
    <mergeCell ref="O31:P32"/>
    <mergeCell ref="A34:A35"/>
    <mergeCell ref="Q34:Q37"/>
    <mergeCell ref="R34:R37"/>
    <mergeCell ref="S34:S37"/>
    <mergeCell ref="A36:A37"/>
    <mergeCell ref="C31:D32"/>
    <mergeCell ref="E31:F32"/>
    <mergeCell ref="G31:H32"/>
    <mergeCell ref="I31:J32"/>
    <mergeCell ref="K31:L32"/>
    <mergeCell ref="M31:N32"/>
    <mergeCell ref="A44:A45"/>
    <mergeCell ref="Q44:Q47"/>
    <mergeCell ref="R44:R47"/>
    <mergeCell ref="S44:S47"/>
    <mergeCell ref="A46:A47"/>
    <mergeCell ref="A39:A40"/>
    <mergeCell ref="Q39:Q42"/>
    <mergeCell ref="R39:R42"/>
    <mergeCell ref="S39:S42"/>
    <mergeCell ref="A41:A42"/>
    <mergeCell ref="A49:A50"/>
    <mergeCell ref="Q49:Q52"/>
    <mergeCell ref="R49:R52"/>
    <mergeCell ref="S49:S52"/>
    <mergeCell ref="A51:A52"/>
  </mergeCells>
  <dataValidations count="2">
    <dataValidation type="list" allowBlank="1" showInputMessage="1" showErrorMessage="1" sqref="C51:P51 C24:P24 C22:P22 C19:P19 C17:P17 C14:P14 C12:P12 C9:P9 C7:P7 C34:P34 C36:P36 C39:P39 C41:P41 C44:P44 C46:P46 C49:P49" xr:uid="{00000000-0002-0000-0000-000000000000}">
      <formula1>HEURE</formula1>
    </dataValidation>
    <dataValidation type="list" allowBlank="1" showInputMessage="1" showErrorMessage="1" sqref="C28:O29 C1:O2" xr:uid="{00000000-0002-0000-0000-000001000000}">
      <formula1>RAYON</formula1>
    </dataValidation>
  </dataValidations>
  <printOptions horizontalCentered="1" verticalCentered="1"/>
  <pageMargins left="0" right="0" top="0" bottom="0" header="0" footer="0"/>
  <pageSetup paperSize="9" scale="7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96"/>
  <sheetViews>
    <sheetView topLeftCell="A59" workbookViewId="0">
      <selection activeCell="C25" sqref="C25:C83"/>
    </sheetView>
  </sheetViews>
  <sheetFormatPr baseColWidth="10" defaultRowHeight="14.25" x14ac:dyDescent="0.2"/>
  <cols>
    <col min="1" max="1" width="29.5" bestFit="1" customWidth="1"/>
    <col min="3" max="3" width="11" style="40"/>
  </cols>
  <sheetData>
    <row r="1" spans="1:3" x14ac:dyDescent="0.2">
      <c r="A1" t="s">
        <v>21</v>
      </c>
      <c r="C1" s="40" t="s">
        <v>25</v>
      </c>
    </row>
    <row r="2" spans="1:3" x14ac:dyDescent="0.2">
      <c r="A2" t="s">
        <v>24</v>
      </c>
      <c r="C2" s="40">
        <v>0</v>
      </c>
    </row>
    <row r="3" spans="1:3" x14ac:dyDescent="0.2">
      <c r="A3" t="s">
        <v>26</v>
      </c>
      <c r="C3" s="40">
        <v>1.0416666666666666E-2</v>
      </c>
    </row>
    <row r="4" spans="1:3" x14ac:dyDescent="0.2">
      <c r="A4" t="s">
        <v>19</v>
      </c>
      <c r="C4" s="40">
        <v>2.0833333333333301E-2</v>
      </c>
    </row>
    <row r="5" spans="1:3" x14ac:dyDescent="0.2">
      <c r="A5" t="s">
        <v>18</v>
      </c>
      <c r="C5" s="40">
        <v>3.125E-2</v>
      </c>
    </row>
    <row r="6" spans="1:3" x14ac:dyDescent="0.2">
      <c r="A6" t="s">
        <v>23</v>
      </c>
      <c r="C6" s="40">
        <v>4.1666666666666699E-2</v>
      </c>
    </row>
    <row r="7" spans="1:3" x14ac:dyDescent="0.2">
      <c r="A7" t="s">
        <v>27</v>
      </c>
      <c r="C7" s="40">
        <v>6.25E-2</v>
      </c>
    </row>
    <row r="8" spans="1:3" x14ac:dyDescent="0.2">
      <c r="A8" t="s">
        <v>20</v>
      </c>
      <c r="C8" s="40">
        <v>7.2916666666666699E-2</v>
      </c>
    </row>
    <row r="9" spans="1:3" x14ac:dyDescent="0.2">
      <c r="A9" t="s">
        <v>22</v>
      </c>
      <c r="C9" s="40">
        <v>8.3333333333333301E-2</v>
      </c>
    </row>
    <row r="10" spans="1:3" x14ac:dyDescent="0.2">
      <c r="C10" s="40">
        <v>9.375E-2</v>
      </c>
    </row>
    <row r="11" spans="1:3" x14ac:dyDescent="0.2">
      <c r="C11" s="40">
        <v>0.104166666666667</v>
      </c>
    </row>
    <row r="12" spans="1:3" x14ac:dyDescent="0.2">
      <c r="C12" s="40">
        <v>0.114583333333333</v>
      </c>
    </row>
    <row r="13" spans="1:3" x14ac:dyDescent="0.2">
      <c r="C13" s="40">
        <v>0.125</v>
      </c>
    </row>
    <row r="14" spans="1:3" x14ac:dyDescent="0.2">
      <c r="C14" s="40">
        <v>0.13541666666666699</v>
      </c>
    </row>
    <row r="15" spans="1:3" x14ac:dyDescent="0.2">
      <c r="C15" s="40">
        <v>0.14583333333333301</v>
      </c>
    </row>
    <row r="16" spans="1:3" x14ac:dyDescent="0.2">
      <c r="C16" s="40">
        <v>0.15625</v>
      </c>
    </row>
    <row r="17" spans="3:3" x14ac:dyDescent="0.2">
      <c r="C17" s="40">
        <v>0.16666666666666666</v>
      </c>
    </row>
    <row r="18" spans="3:3" x14ac:dyDescent="0.2">
      <c r="C18" s="40">
        <v>0.17708333333333334</v>
      </c>
    </row>
    <row r="19" spans="3:3" x14ac:dyDescent="0.2">
      <c r="C19" s="40">
        <v>0.1875</v>
      </c>
    </row>
    <row r="20" spans="3:3" x14ac:dyDescent="0.2">
      <c r="C20" s="40">
        <v>0.19791666666666699</v>
      </c>
    </row>
    <row r="21" spans="3:3" x14ac:dyDescent="0.2">
      <c r="C21" s="40">
        <v>0.20833333333333301</v>
      </c>
    </row>
    <row r="22" spans="3:3" x14ac:dyDescent="0.2">
      <c r="C22" s="40">
        <v>0.21875</v>
      </c>
    </row>
    <row r="23" spans="3:3" x14ac:dyDescent="0.2">
      <c r="C23" s="40">
        <v>0.22916666666666699</v>
      </c>
    </row>
    <row r="24" spans="3:3" x14ac:dyDescent="0.2">
      <c r="C24" s="40">
        <v>0.23958333333333301</v>
      </c>
    </row>
    <row r="25" spans="3:3" x14ac:dyDescent="0.2">
      <c r="C25" s="40">
        <v>0.25</v>
      </c>
    </row>
    <row r="26" spans="3:3" x14ac:dyDescent="0.2">
      <c r="C26" s="40">
        <v>0.26041666666666702</v>
      </c>
    </row>
    <row r="27" spans="3:3" x14ac:dyDescent="0.2">
      <c r="C27" s="40">
        <v>0.27083333333333298</v>
      </c>
    </row>
    <row r="28" spans="3:3" x14ac:dyDescent="0.2">
      <c r="C28" s="40">
        <v>0.28125</v>
      </c>
    </row>
    <row r="29" spans="3:3" x14ac:dyDescent="0.2">
      <c r="C29" s="40">
        <v>0.29166666666666602</v>
      </c>
    </row>
    <row r="30" spans="3:3" x14ac:dyDescent="0.2">
      <c r="C30" s="40">
        <v>0.30208333333333298</v>
      </c>
    </row>
    <row r="31" spans="3:3" x14ac:dyDescent="0.2">
      <c r="C31" s="40">
        <v>0.3125</v>
      </c>
    </row>
    <row r="32" spans="3:3" x14ac:dyDescent="0.2">
      <c r="C32" s="40">
        <v>0.32291666666666602</v>
      </c>
    </row>
    <row r="33" spans="3:3" x14ac:dyDescent="0.2">
      <c r="C33" s="40">
        <v>0.33333333333333298</v>
      </c>
    </row>
    <row r="34" spans="3:3" x14ac:dyDescent="0.2">
      <c r="C34" s="40">
        <v>0.34375</v>
      </c>
    </row>
    <row r="35" spans="3:3" x14ac:dyDescent="0.2">
      <c r="C35" s="40">
        <v>0.35416666666666602</v>
      </c>
    </row>
    <row r="36" spans="3:3" x14ac:dyDescent="0.2">
      <c r="C36" s="40">
        <v>0.36458333333333298</v>
      </c>
    </row>
    <row r="37" spans="3:3" x14ac:dyDescent="0.2">
      <c r="C37" s="40">
        <v>0.374999999999999</v>
      </c>
    </row>
    <row r="38" spans="3:3" x14ac:dyDescent="0.2">
      <c r="C38" s="40">
        <v>0.38541666666666602</v>
      </c>
    </row>
    <row r="39" spans="3:3" x14ac:dyDescent="0.2">
      <c r="C39" s="40">
        <v>0.39583333333333298</v>
      </c>
    </row>
    <row r="40" spans="3:3" x14ac:dyDescent="0.2">
      <c r="C40" s="40">
        <v>0.406249999999999</v>
      </c>
    </row>
    <row r="41" spans="3:3" x14ac:dyDescent="0.2">
      <c r="C41" s="40">
        <v>0.41666666666666602</v>
      </c>
    </row>
    <row r="42" spans="3:3" x14ac:dyDescent="0.2">
      <c r="C42" s="40">
        <v>0.42708333333333298</v>
      </c>
    </row>
    <row r="43" spans="3:3" x14ac:dyDescent="0.2">
      <c r="C43" s="40">
        <v>0.437499999999999</v>
      </c>
    </row>
    <row r="44" spans="3:3" x14ac:dyDescent="0.2">
      <c r="C44" s="40">
        <v>0.44791666666666602</v>
      </c>
    </row>
    <row r="45" spans="3:3" x14ac:dyDescent="0.2">
      <c r="C45" s="40">
        <v>0.45833333333333298</v>
      </c>
    </row>
    <row r="46" spans="3:3" x14ac:dyDescent="0.2">
      <c r="C46" s="40">
        <v>0.468749999999999</v>
      </c>
    </row>
    <row r="47" spans="3:3" x14ac:dyDescent="0.2">
      <c r="C47" s="40">
        <v>0.47916666666666602</v>
      </c>
    </row>
    <row r="48" spans="3:3" x14ac:dyDescent="0.2">
      <c r="C48" s="40">
        <v>0.48958333333333298</v>
      </c>
    </row>
    <row r="49" spans="3:3" x14ac:dyDescent="0.2">
      <c r="C49" s="40">
        <v>0.499999999999999</v>
      </c>
    </row>
    <row r="50" spans="3:3" x14ac:dyDescent="0.2">
      <c r="C50" s="40">
        <v>0.51041666666666596</v>
      </c>
    </row>
    <row r="51" spans="3:3" x14ac:dyDescent="0.2">
      <c r="C51" s="40">
        <v>0.52083333333333304</v>
      </c>
    </row>
    <row r="52" spans="3:3" x14ac:dyDescent="0.2">
      <c r="C52" s="40">
        <v>0.531249999999999</v>
      </c>
    </row>
    <row r="53" spans="3:3" x14ac:dyDescent="0.2">
      <c r="C53" s="40">
        <v>0.54166666666666596</v>
      </c>
    </row>
    <row r="54" spans="3:3" x14ac:dyDescent="0.2">
      <c r="C54" s="40">
        <v>0.55208333333333304</v>
      </c>
    </row>
    <row r="55" spans="3:3" x14ac:dyDescent="0.2">
      <c r="C55" s="40">
        <v>0.562499999999999</v>
      </c>
    </row>
    <row r="56" spans="3:3" x14ac:dyDescent="0.2">
      <c r="C56" s="40">
        <v>0.57291666666666596</v>
      </c>
    </row>
    <row r="57" spans="3:3" x14ac:dyDescent="0.2">
      <c r="C57" s="40">
        <v>0.58333333333333304</v>
      </c>
    </row>
    <row r="58" spans="3:3" x14ac:dyDescent="0.2">
      <c r="C58" s="40">
        <v>0.593749999999999</v>
      </c>
    </row>
    <row r="59" spans="3:3" x14ac:dyDescent="0.2">
      <c r="C59" s="40">
        <v>0.60416666666666596</v>
      </c>
    </row>
    <row r="60" spans="3:3" x14ac:dyDescent="0.2">
      <c r="C60" s="40">
        <v>0.61458333333333304</v>
      </c>
    </row>
    <row r="61" spans="3:3" x14ac:dyDescent="0.2">
      <c r="C61" s="40">
        <v>0.624999999999999</v>
      </c>
    </row>
    <row r="62" spans="3:3" x14ac:dyDescent="0.2">
      <c r="C62" s="40">
        <v>0.63541666666666596</v>
      </c>
    </row>
    <row r="63" spans="3:3" x14ac:dyDescent="0.2">
      <c r="C63" s="40">
        <v>0.64583333333333304</v>
      </c>
    </row>
    <row r="64" spans="3:3" x14ac:dyDescent="0.2">
      <c r="C64" s="40">
        <v>0.656249999999999</v>
      </c>
    </row>
    <row r="65" spans="3:3" x14ac:dyDescent="0.2">
      <c r="C65" s="40">
        <v>0.66666666666666596</v>
      </c>
    </row>
    <row r="66" spans="3:3" x14ac:dyDescent="0.2">
      <c r="C66" s="40">
        <v>0.67708333333333304</v>
      </c>
    </row>
    <row r="67" spans="3:3" x14ac:dyDescent="0.2">
      <c r="C67" s="40">
        <v>0.687499999999999</v>
      </c>
    </row>
    <row r="68" spans="3:3" x14ac:dyDescent="0.2">
      <c r="C68" s="40">
        <v>0.69791666666666596</v>
      </c>
    </row>
    <row r="69" spans="3:3" x14ac:dyDescent="0.2">
      <c r="C69" s="40">
        <v>0.70833333333333304</v>
      </c>
    </row>
    <row r="70" spans="3:3" x14ac:dyDescent="0.2">
      <c r="C70" s="40">
        <v>0.718749999999999</v>
      </c>
    </row>
    <row r="71" spans="3:3" x14ac:dyDescent="0.2">
      <c r="C71" s="40">
        <v>0.72916666666666596</v>
      </c>
    </row>
    <row r="72" spans="3:3" x14ac:dyDescent="0.2">
      <c r="C72" s="40">
        <v>0.73958333333333304</v>
      </c>
    </row>
    <row r="73" spans="3:3" x14ac:dyDescent="0.2">
      <c r="C73" s="40">
        <v>0.749999999999999</v>
      </c>
    </row>
    <row r="74" spans="3:3" x14ac:dyDescent="0.2">
      <c r="C74" s="40">
        <v>0.76041666666666596</v>
      </c>
    </row>
    <row r="75" spans="3:3" x14ac:dyDescent="0.2">
      <c r="C75" s="40">
        <v>0.77083333333333204</v>
      </c>
    </row>
    <row r="76" spans="3:3" x14ac:dyDescent="0.2">
      <c r="C76" s="40">
        <v>0.781249999999999</v>
      </c>
    </row>
    <row r="77" spans="3:3" x14ac:dyDescent="0.2">
      <c r="C77" s="40">
        <v>0.79166666666666596</v>
      </c>
    </row>
    <row r="78" spans="3:3" x14ac:dyDescent="0.2">
      <c r="C78" s="40">
        <v>0.80208333333333204</v>
      </c>
    </row>
    <row r="79" spans="3:3" x14ac:dyDescent="0.2">
      <c r="C79" s="40">
        <v>0.812499999999999</v>
      </c>
    </row>
    <row r="80" spans="3:3" x14ac:dyDescent="0.2">
      <c r="C80" s="40">
        <v>0.82291666666666596</v>
      </c>
    </row>
    <row r="81" spans="3:3" x14ac:dyDescent="0.2">
      <c r="C81" s="40">
        <v>0.83333333333333204</v>
      </c>
    </row>
    <row r="82" spans="3:3" x14ac:dyDescent="0.2">
      <c r="C82" s="40">
        <v>0.843749999999999</v>
      </c>
    </row>
    <row r="83" spans="3:3" x14ac:dyDescent="0.2">
      <c r="C83" s="40">
        <v>0.85416666666666596</v>
      </c>
    </row>
    <row r="84" spans="3:3" x14ac:dyDescent="0.2">
      <c r="C84" s="40">
        <v>0.86458333333333204</v>
      </c>
    </row>
    <row r="85" spans="3:3" x14ac:dyDescent="0.2">
      <c r="C85" s="40">
        <v>0.874999999999999</v>
      </c>
    </row>
    <row r="86" spans="3:3" x14ac:dyDescent="0.2">
      <c r="C86" s="40">
        <v>0.88541666666666596</v>
      </c>
    </row>
    <row r="87" spans="3:3" x14ac:dyDescent="0.2">
      <c r="C87" s="40">
        <v>0.89583333333333204</v>
      </c>
    </row>
    <row r="88" spans="3:3" x14ac:dyDescent="0.2">
      <c r="C88" s="40">
        <v>0.906249999999999</v>
      </c>
    </row>
    <row r="89" spans="3:3" x14ac:dyDescent="0.2">
      <c r="C89" s="40">
        <v>0.91666666666666596</v>
      </c>
    </row>
    <row r="90" spans="3:3" x14ac:dyDescent="0.2">
      <c r="C90" s="40">
        <v>0.92708333333333204</v>
      </c>
    </row>
    <row r="91" spans="3:3" x14ac:dyDescent="0.2">
      <c r="C91" s="40">
        <v>0.937499999999999</v>
      </c>
    </row>
    <row r="92" spans="3:3" x14ac:dyDescent="0.2">
      <c r="C92" s="40">
        <v>0.94791666666666596</v>
      </c>
    </row>
    <row r="93" spans="3:3" x14ac:dyDescent="0.2">
      <c r="C93" s="40">
        <v>0.95833333333333204</v>
      </c>
    </row>
    <row r="94" spans="3:3" x14ac:dyDescent="0.2">
      <c r="C94" s="40">
        <v>0.968749999999999</v>
      </c>
    </row>
    <row r="95" spans="3:3" x14ac:dyDescent="0.2">
      <c r="C95" s="40">
        <v>0.97916666666666596</v>
      </c>
    </row>
    <row r="96" spans="3:3" x14ac:dyDescent="0.2">
      <c r="C96" s="40">
        <v>0.98958333333333204</v>
      </c>
    </row>
  </sheetData>
  <sortState ref="C2:C97">
    <sortCondition ref="C9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I10"/>
  <sheetViews>
    <sheetView tabSelected="1" workbookViewId="0">
      <selection activeCell="AG15" sqref="AG15"/>
    </sheetView>
  </sheetViews>
  <sheetFormatPr baseColWidth="10" defaultRowHeight="14.25" x14ac:dyDescent="0.2"/>
  <cols>
    <col min="1" max="1" width="3.125" bestFit="1" customWidth="1"/>
    <col min="2" max="2" width="12.125" style="75" bestFit="1" customWidth="1"/>
    <col min="3" max="61" width="2.625" style="74" bestFit="1" customWidth="1"/>
  </cols>
  <sheetData>
    <row r="1" spans="1:61" s="76" customFormat="1" ht="30" customHeight="1" x14ac:dyDescent="0.2">
      <c r="B1" s="77"/>
      <c r="C1" s="83">
        <v>0.25</v>
      </c>
      <c r="D1" s="83">
        <v>0.26041666666666702</v>
      </c>
      <c r="E1" s="83">
        <v>0.27083333333333298</v>
      </c>
      <c r="F1" s="83">
        <v>0.28125</v>
      </c>
      <c r="G1" s="83">
        <v>0.29166666666666602</v>
      </c>
      <c r="H1" s="83">
        <v>0.30208333333333298</v>
      </c>
      <c r="I1" s="83">
        <v>0.3125</v>
      </c>
      <c r="J1" s="83">
        <v>0.32291666666666602</v>
      </c>
      <c r="K1" s="83">
        <v>0.33333333333333298</v>
      </c>
      <c r="L1" s="83">
        <v>0.34375</v>
      </c>
      <c r="M1" s="83">
        <v>0.35416666666666602</v>
      </c>
      <c r="N1" s="83">
        <v>0.36458333333333298</v>
      </c>
      <c r="O1" s="83">
        <v>0.374999999999999</v>
      </c>
      <c r="P1" s="83">
        <v>0.38541666666666602</v>
      </c>
      <c r="Q1" s="83">
        <v>0.39583333333333298</v>
      </c>
      <c r="R1" s="83">
        <v>0.406249999999999</v>
      </c>
      <c r="S1" s="83">
        <v>0.41666666666666602</v>
      </c>
      <c r="T1" s="83">
        <v>0.42708333333333298</v>
      </c>
      <c r="U1" s="83">
        <v>0.437499999999999</v>
      </c>
      <c r="V1" s="83">
        <v>0.44791666666666602</v>
      </c>
      <c r="W1" s="83">
        <v>0.45833333333333298</v>
      </c>
      <c r="X1" s="83">
        <v>0.468749999999999</v>
      </c>
      <c r="Y1" s="83">
        <v>0.47916666666666602</v>
      </c>
      <c r="Z1" s="83">
        <v>0.48958333333333298</v>
      </c>
      <c r="AA1" s="83">
        <v>0.499999999999999</v>
      </c>
      <c r="AB1" s="83">
        <v>0.51041666666666596</v>
      </c>
      <c r="AC1" s="83">
        <v>0.52083333333333304</v>
      </c>
      <c r="AD1" s="83">
        <v>0.531249999999999</v>
      </c>
      <c r="AE1" s="83">
        <v>0.54166666666666596</v>
      </c>
      <c r="AF1" s="83">
        <v>0.55208333333333304</v>
      </c>
      <c r="AG1" s="83">
        <v>0.562499999999999</v>
      </c>
      <c r="AH1" s="83">
        <v>0.57291666666666596</v>
      </c>
      <c r="AI1" s="83">
        <v>0.58333333333333304</v>
      </c>
      <c r="AJ1" s="83">
        <v>0.593749999999999</v>
      </c>
      <c r="AK1" s="83">
        <v>0.60416666666666596</v>
      </c>
      <c r="AL1" s="83">
        <v>0.61458333333333304</v>
      </c>
      <c r="AM1" s="83">
        <v>0.624999999999999</v>
      </c>
      <c r="AN1" s="83">
        <v>0.63541666666666596</v>
      </c>
      <c r="AO1" s="83">
        <v>0.64583333333333304</v>
      </c>
      <c r="AP1" s="83">
        <v>0.656249999999999</v>
      </c>
      <c r="AQ1" s="83">
        <v>0.66666666666666596</v>
      </c>
      <c r="AR1" s="83">
        <v>0.67708333333333304</v>
      </c>
      <c r="AS1" s="83">
        <v>0.687499999999999</v>
      </c>
      <c r="AT1" s="83">
        <v>0.69791666666666596</v>
      </c>
      <c r="AU1" s="83">
        <v>0.70833333333333304</v>
      </c>
      <c r="AV1" s="83">
        <v>0.718749999999999</v>
      </c>
      <c r="AW1" s="83">
        <v>0.72916666666666596</v>
      </c>
      <c r="AX1" s="83">
        <v>0.73958333333333304</v>
      </c>
      <c r="AY1" s="83">
        <v>0.749999999999999</v>
      </c>
      <c r="AZ1" s="83">
        <v>0.76041666666666596</v>
      </c>
      <c r="BA1" s="83">
        <v>0.77083333333333204</v>
      </c>
      <c r="BB1" s="83">
        <v>0.781249999999999</v>
      </c>
      <c r="BC1" s="83">
        <v>0.79166666666666596</v>
      </c>
      <c r="BD1" s="83">
        <v>0.80208333333333204</v>
      </c>
      <c r="BE1" s="83">
        <v>0.812499999999999</v>
      </c>
      <c r="BF1" s="83">
        <v>0.82291666666666596</v>
      </c>
      <c r="BG1" s="83">
        <v>0.83333333333333204</v>
      </c>
      <c r="BH1" s="83">
        <v>0.843749999999999</v>
      </c>
      <c r="BI1" s="83">
        <v>0.85416666666666596</v>
      </c>
    </row>
    <row r="2" spans="1:61" s="79" customFormat="1" x14ac:dyDescent="0.2">
      <c r="A2" s="119" t="s">
        <v>1</v>
      </c>
      <c r="B2" s="84">
        <f>BAZAR!A7</f>
        <v>1</v>
      </c>
      <c r="C2" s="81" t="str">
        <f>IF(OR(AND(C1&gt;=BAZAR!$C$7,C1&lt;=BAZAR!$D$7),AND(C1&gt;=BAZAR!$C$9,C1&lt;=BAZAR!$D$9)),1,"")</f>
        <v/>
      </c>
      <c r="D2" s="81" t="str">
        <f>IF(OR(AND(D1&gt;=BAZAR!$C$7,D1&lt;=BAZAR!$D$7),AND(D1&gt;=BAZAR!$C$9,D1&lt;=BAZAR!$D$9)),1,"")</f>
        <v/>
      </c>
      <c r="E2" s="81" t="str">
        <f>IF(OR(AND(E1&gt;=BAZAR!$C$7,E1&lt;=BAZAR!$D$7),AND(E1&gt;=BAZAR!$C$9,E1&lt;=BAZAR!$D$9)),1,"")</f>
        <v/>
      </c>
      <c r="F2" s="81" t="str">
        <f>IF(OR(AND(F1&gt;=BAZAR!$C$7,F1&lt;=BAZAR!$D$7),AND(F1&gt;=BAZAR!$C$9,F1&lt;=BAZAR!$D$9)),1,"")</f>
        <v/>
      </c>
      <c r="G2" s="81">
        <f>IF(OR(AND(G1&gt;=BAZAR!$C$7,G1&lt;=BAZAR!$D$7),AND(G1&gt;=BAZAR!$C$9,G1&lt;=BAZAR!$D$9)),1,"")</f>
        <v>1</v>
      </c>
      <c r="H2" s="81">
        <f>IF(OR(AND(H1&gt;=BAZAR!$C$7,H1&lt;=BAZAR!$D$7),AND(H1&gt;=BAZAR!$C$9,H1&lt;=BAZAR!$D$9)),1,"")</f>
        <v>1</v>
      </c>
      <c r="I2" s="81">
        <f>IF(OR(AND(I1&gt;=BAZAR!$C$7,I1&lt;=BAZAR!$D$7),AND(I1&gt;=BAZAR!$C$9,I1&lt;=BAZAR!$D$9)),1,"")</f>
        <v>1</v>
      </c>
      <c r="J2" s="81">
        <f>IF(OR(AND(J1&gt;=BAZAR!$C$7,J1&lt;=BAZAR!$D$7),AND(J1&gt;=BAZAR!$C$9,J1&lt;=BAZAR!$D$9)),1,"")</f>
        <v>1</v>
      </c>
      <c r="K2" s="81">
        <f>IF(OR(AND(K1&gt;=BAZAR!$C$7,K1&lt;=BAZAR!$D$7),AND(K1&gt;=BAZAR!$C$9,K1&lt;=BAZAR!$D$9)),1,"")</f>
        <v>1</v>
      </c>
      <c r="L2" s="81">
        <f>IF(OR(AND(L1&gt;=BAZAR!$C$7,L1&lt;=BAZAR!$D$7),AND(L1&gt;=BAZAR!$C$9,L1&lt;=BAZAR!$D$9)),1,"")</f>
        <v>1</v>
      </c>
      <c r="M2" s="81">
        <f>IF(OR(AND(M1&gt;=BAZAR!$C$7,M1&lt;=BAZAR!$D$7),AND(M1&gt;=BAZAR!$C$9,M1&lt;=BAZAR!$D$9)),1,"")</f>
        <v>1</v>
      </c>
      <c r="N2" s="81">
        <f>IF(OR(AND(N1&gt;=BAZAR!$C$7,N1&lt;=BAZAR!$D$7),AND(N1&gt;=BAZAR!$C$9,N1&lt;=BAZAR!$D$9)),1,"")</f>
        <v>1</v>
      </c>
      <c r="O2" s="81">
        <f>IF(OR(AND(O1&gt;=BAZAR!$C$7,O1&lt;=BAZAR!$D$7),AND(O1&gt;=BAZAR!$C$9,O1&lt;=BAZAR!$D$9)),1,"")</f>
        <v>1</v>
      </c>
      <c r="P2" s="81">
        <f>IF(OR(AND(P1&gt;=BAZAR!$C$7,P1&lt;=BAZAR!$D$7),AND(P1&gt;=BAZAR!$C$9,P1&lt;=BAZAR!$D$9)),1,"")</f>
        <v>1</v>
      </c>
      <c r="Q2" s="81">
        <f>IF(OR(AND(Q1&gt;=BAZAR!$C$7,Q1&lt;=BAZAR!$D$7),AND(Q1&gt;=BAZAR!$C$9,Q1&lt;=BAZAR!$D$9)),1,"")</f>
        <v>1</v>
      </c>
      <c r="R2" s="81">
        <f>IF(OR(AND(R1&gt;=BAZAR!$C$7,R1&lt;=BAZAR!$D$7),AND(R1&gt;=BAZAR!$C$9,R1&lt;=BAZAR!$D$9)),1,"")</f>
        <v>1</v>
      </c>
      <c r="S2" s="81">
        <f>IF(OR(AND(S1&gt;=BAZAR!$C$7,S1&lt;=BAZAR!$D$7),AND(S1&gt;=BAZAR!$C$9,S1&lt;=BAZAR!$D$9)),1,"")</f>
        <v>1</v>
      </c>
      <c r="T2" s="81">
        <f>IF(OR(AND(T1&gt;=BAZAR!$C$7,T1&lt;=BAZAR!$D$7),AND(T1&gt;=BAZAR!$C$9,T1&lt;=BAZAR!$D$9)),1,"")</f>
        <v>1</v>
      </c>
      <c r="U2" s="81">
        <f>IF(OR(AND(U1&gt;=BAZAR!$C$7,U1&lt;=BAZAR!$D$7),AND(U1&gt;=BAZAR!$C$9,U1&lt;=BAZAR!$D$9)),1,"")</f>
        <v>1</v>
      </c>
      <c r="V2" s="81">
        <f>IF(OR(AND(V1&gt;=BAZAR!$C$7,V1&lt;=BAZAR!$D$7),AND(V1&gt;=BAZAR!$C$9,V1&lt;=BAZAR!$D$9)),1,"")</f>
        <v>1</v>
      </c>
      <c r="W2" s="81">
        <f>IF(OR(AND(W1&gt;=BAZAR!$C$7,W1&lt;=BAZAR!$D$7),AND(W1&gt;=BAZAR!$C$9,W1&lt;=BAZAR!$D$9)),1,"")</f>
        <v>1</v>
      </c>
      <c r="X2" s="81">
        <f>IF(OR(AND(X1&gt;=BAZAR!$C$7,X1&lt;=BAZAR!$D$7),AND(X1&gt;=BAZAR!$C$9,X1&lt;=BAZAR!$D$9)),1,"")</f>
        <v>1</v>
      </c>
      <c r="Y2" s="81">
        <f>IF(OR(AND(Y1&gt;=BAZAR!$C$7,Y1&lt;=BAZAR!$D$7),AND(Y1&gt;=BAZAR!$C$9,Y1&lt;=BAZAR!$D$9)),1,"")</f>
        <v>1</v>
      </c>
      <c r="Z2" s="81">
        <f>IF(OR(AND(Z1&gt;=BAZAR!$C$7,Z1&lt;=BAZAR!$D$7),AND(Z1&gt;=BAZAR!$C$9,Z1&lt;=BAZAR!$D$9)),1,"")</f>
        <v>1</v>
      </c>
      <c r="AA2" s="81">
        <f>IF(OR(AND(AA1&gt;=BAZAR!$C$7,AA1&lt;=BAZAR!$D$7),AND(AA1&gt;=BAZAR!$C$9,AA1&lt;=BAZAR!$D$9)),1,"")</f>
        <v>1</v>
      </c>
      <c r="AB2" s="81" t="str">
        <f>IF(OR(AND(AB1&gt;=BAZAR!$C$7,AB1&lt;=BAZAR!$D$7),AND(AB1&gt;=BAZAR!$C$9,AB1&lt;=BAZAR!$D$9)),1,"")</f>
        <v/>
      </c>
      <c r="AC2" s="81" t="str">
        <f>IF(OR(AND(AC1&gt;=BAZAR!$C$7,AC1&lt;=BAZAR!$D$7),AND(AC1&gt;=BAZAR!$C$9,AC1&lt;=BAZAR!$D$9)),1,"")</f>
        <v/>
      </c>
      <c r="AD2" s="81" t="str">
        <f>IF(OR(AND(AD1&gt;=BAZAR!$C$7,AD1&lt;=BAZAR!$D$7),AND(AD1&gt;=BAZAR!$C$9,AD1&lt;=BAZAR!$D$9)),1,"")</f>
        <v/>
      </c>
      <c r="AE2" s="81" t="str">
        <f>IF(OR(AND(AE1&gt;=BAZAR!$C$7,AE1&lt;=BAZAR!$D$7),AND(AE1&gt;=BAZAR!$C$9,AE1&lt;=BAZAR!$D$9)),1,"")</f>
        <v/>
      </c>
      <c r="AF2" s="81" t="str">
        <f>IF(OR(AND(AF1&gt;=BAZAR!$C$7,AF1&lt;=BAZAR!$D$7),AND(AF1&gt;=BAZAR!$C$9,AF1&lt;=BAZAR!$D$9)),1,"")</f>
        <v/>
      </c>
      <c r="AG2" s="81">
        <f>IF(OR(AND(AG1&gt;=BAZAR!$C$7,AG1&lt;=BAZAR!$D$7),AND(AG1&gt;=BAZAR!$C$9,AG1&lt;=BAZAR!$D$9)),1,"")</f>
        <v>1</v>
      </c>
      <c r="AH2" s="81">
        <f>IF(OR(AND(AH1&gt;=BAZAR!$C$7,AH1&lt;=BAZAR!$D$7),AND(AH1&gt;=BAZAR!$C$9,AH1&lt;=BAZAR!$D$9)),1,"")</f>
        <v>1</v>
      </c>
      <c r="AI2" s="81">
        <f>IF(OR(AND(AI1&gt;=BAZAR!$C$7,AI1&lt;=BAZAR!$D$7),AND(AI1&gt;=BAZAR!$C$9,AI1&lt;=BAZAR!$D$9)),1,"")</f>
        <v>1</v>
      </c>
      <c r="AJ2" s="81">
        <f>IF(OR(AND(AJ1&gt;=BAZAR!$C$7,AJ1&lt;=BAZAR!$D$7),AND(AJ1&gt;=BAZAR!$C$9,AJ1&lt;=BAZAR!$D$9)),1,"")</f>
        <v>1</v>
      </c>
      <c r="AK2" s="81">
        <f>IF(OR(AND(AK1&gt;=BAZAR!$C$7,AK1&lt;=BAZAR!$D$7),AND(AK1&gt;=BAZAR!$C$9,AK1&lt;=BAZAR!$D$9)),1,"")</f>
        <v>1</v>
      </c>
      <c r="AL2" s="81">
        <f>IF(OR(AND(AL1&gt;=BAZAR!$C$7,AL1&lt;=BAZAR!$D$7),AND(AL1&gt;=BAZAR!$C$9,AL1&lt;=BAZAR!$D$9)),1,"")</f>
        <v>1</v>
      </c>
      <c r="AM2" s="81">
        <f>IF(OR(AND(AM1&gt;=BAZAR!$C$7,AM1&lt;=BAZAR!$D$7),AND(AM1&gt;=BAZAR!$C$9,AM1&lt;=BAZAR!$D$9)),1,"")</f>
        <v>1</v>
      </c>
      <c r="AN2" s="81">
        <f>IF(OR(AND(AN1&gt;=BAZAR!$C$7,AN1&lt;=BAZAR!$D$7),AND(AN1&gt;=BAZAR!$C$9,AN1&lt;=BAZAR!$D$9)),1,"")</f>
        <v>1</v>
      </c>
      <c r="AO2" s="81">
        <f>IF(OR(AND(AO1&gt;=BAZAR!$C$7,AO1&lt;=BAZAR!$D$7),AND(AO1&gt;=BAZAR!$C$9,AO1&lt;=BAZAR!$D$9)),1,"")</f>
        <v>1</v>
      </c>
      <c r="AP2" s="81">
        <f>IF(OR(AND(AP1&gt;=BAZAR!$C$7,AP1&lt;=BAZAR!$D$7),AND(AP1&gt;=BAZAR!$C$9,AP1&lt;=BAZAR!$D$9)),1,"")</f>
        <v>1</v>
      </c>
      <c r="AQ2" s="81">
        <f>IF(OR(AND(AQ1&gt;=BAZAR!$C$7,AQ1&lt;=BAZAR!$D$7),AND(AQ1&gt;=BAZAR!$C$9,AQ1&lt;=BAZAR!$D$9)),1,"")</f>
        <v>1</v>
      </c>
      <c r="AR2" s="81">
        <f>IF(OR(AND(AR1&gt;=BAZAR!$C$7,AR1&lt;=BAZAR!$D$7),AND(AR1&gt;=BAZAR!$C$9,AR1&lt;=BAZAR!$D$9)),1,"")</f>
        <v>1</v>
      </c>
      <c r="AS2" s="81">
        <f>IF(OR(AND(AS1&gt;=BAZAR!$C$7,AS1&lt;=BAZAR!$D$7),AND(AS1&gt;=BAZAR!$C$9,AS1&lt;=BAZAR!$D$9)),1,"")</f>
        <v>1</v>
      </c>
      <c r="AT2" s="81">
        <f>IF(OR(AND(AT1&gt;=BAZAR!$C$7,AT1&lt;=BAZAR!$D$7),AND(AT1&gt;=BAZAR!$C$9,AT1&lt;=BAZAR!$D$9)),1,"")</f>
        <v>1</v>
      </c>
      <c r="AU2" s="81">
        <f>IF(OR(AND(AU1&gt;=BAZAR!$C$7,AU1&lt;=BAZAR!$D$7),AND(AU1&gt;=BAZAR!$C$9,AU1&lt;=BAZAR!$D$9)),1,"")</f>
        <v>1</v>
      </c>
      <c r="AV2" s="81">
        <f>IF(OR(AND(AV1&gt;=BAZAR!$C$7,AV1&lt;=BAZAR!$D$7),AND(AV1&gt;=BAZAR!$C$9,AV1&lt;=BAZAR!$D$9)),1,"")</f>
        <v>1</v>
      </c>
      <c r="AW2" s="81">
        <f>IF(OR(AND(AW1&gt;=BAZAR!$C$7,AW1&lt;=BAZAR!$D$7),AND(AW1&gt;=BAZAR!$C$9,AW1&lt;=BAZAR!$D$9)),1,"")</f>
        <v>1</v>
      </c>
      <c r="AX2" s="81" t="str">
        <f>IF(OR(AND(AX1&gt;=BAZAR!$C$7,AX1&lt;=BAZAR!$D$7),AND(AX1&gt;=BAZAR!$C$9,AX1&lt;=BAZAR!$D$9)),1,"")</f>
        <v/>
      </c>
      <c r="AY2" s="81" t="str">
        <f>IF(OR(AND(AY1&gt;=BAZAR!$C$7,AY1&lt;=BAZAR!$D$7),AND(AY1&gt;=BAZAR!$C$9,AY1&lt;=BAZAR!$D$9)),1,"")</f>
        <v/>
      </c>
      <c r="AZ2" s="81" t="str">
        <f>IF(OR(AND(AZ1&gt;=BAZAR!$C$7,AZ1&lt;=BAZAR!$D$7),AND(AZ1&gt;=BAZAR!$C$9,AZ1&lt;=BAZAR!$D$9)),1,"")</f>
        <v/>
      </c>
      <c r="BA2" s="81" t="str">
        <f>IF(OR(AND(BA1&gt;=BAZAR!$C$7,BA1&lt;=BAZAR!$D$7),AND(BA1&gt;=BAZAR!$C$9,BA1&lt;=BAZAR!$D$9)),1,"")</f>
        <v/>
      </c>
      <c r="BB2" s="81" t="str">
        <f>IF(OR(AND(BB1&gt;=BAZAR!$C$7,BB1&lt;=BAZAR!$D$7),AND(BB1&gt;=BAZAR!$C$9,BB1&lt;=BAZAR!$D$9)),1,"")</f>
        <v/>
      </c>
      <c r="BC2" s="81" t="str">
        <f>IF(OR(AND(BC1&gt;=BAZAR!$C$7,BC1&lt;=BAZAR!$D$7),AND(BC1&gt;=BAZAR!$C$9,BC1&lt;=BAZAR!$D$9)),1,"")</f>
        <v/>
      </c>
      <c r="BD2" s="81" t="str">
        <f>IF(OR(AND(BD1&gt;=BAZAR!$C$7,BD1&lt;=BAZAR!$D$7),AND(BD1&gt;=BAZAR!$C$9,BD1&lt;=BAZAR!$D$9)),1,"")</f>
        <v/>
      </c>
      <c r="BE2" s="81" t="str">
        <f>IF(OR(AND(BE1&gt;=BAZAR!$C$7,BE1&lt;=BAZAR!$D$7),AND(BE1&gt;=BAZAR!$C$9,BE1&lt;=BAZAR!$D$9)),1,"")</f>
        <v/>
      </c>
      <c r="BF2" s="81" t="str">
        <f>IF(OR(AND(BF1&gt;=BAZAR!$C$7,BF1&lt;=BAZAR!$D$7),AND(BF1&gt;=BAZAR!$C$9,BF1&lt;=BAZAR!$D$9)),1,"")</f>
        <v/>
      </c>
      <c r="BG2" s="81" t="str">
        <f>IF(OR(AND(BG1&gt;=BAZAR!$C$7,BG1&lt;=BAZAR!$D$7),AND(BG1&gt;=BAZAR!$C$9,BG1&lt;=BAZAR!$D$9)),1,"")</f>
        <v/>
      </c>
      <c r="BH2" s="81" t="str">
        <f>IF(OR(AND(BH1&gt;=BAZAR!$C$7,BH1&lt;=BAZAR!$D$7),AND(BH1&gt;=BAZAR!$C$9,BH1&lt;=BAZAR!$D$9)),1,"")</f>
        <v/>
      </c>
      <c r="BI2" s="81" t="str">
        <f>IF(OR(AND(BI1&gt;=BAZAR!$C$7,BI1&lt;=BAZAR!$D$7),AND(BI1&gt;=BAZAR!$C$9,BI1&lt;=BAZAR!$D$9)),1,"")</f>
        <v/>
      </c>
    </row>
    <row r="3" spans="1:61" x14ac:dyDescent="0.2">
      <c r="A3" s="119"/>
      <c r="B3" s="80">
        <f>BAZAR!A12</f>
        <v>2</v>
      </c>
      <c r="C3" s="82" t="str">
        <f>IF(OR(AND(C1&gt;=BAZAR!$C$12,C1&lt;=BAZAR!$D$12),AND(C1&gt;=BAZAR!$C$14,C1&lt;=BAZAR!$D$14)),1,"")</f>
        <v/>
      </c>
      <c r="D3" s="82" t="str">
        <f>IF(OR(AND(D1&gt;=BAZAR!$C$12,D1&lt;=BAZAR!$D$12),AND(D1&gt;=BAZAR!$C$14,D1&lt;=BAZAR!$D$14)),1,"")</f>
        <v/>
      </c>
      <c r="E3" s="82" t="str">
        <f>IF(OR(AND(E1&gt;=BAZAR!$C$12,E1&lt;=BAZAR!$D$12),AND(E1&gt;=BAZAR!$C$14,E1&lt;=BAZAR!$D$14)),1,"")</f>
        <v/>
      </c>
      <c r="F3" s="82" t="str">
        <f>IF(OR(AND(F1&gt;=BAZAR!$C$12,F1&lt;=BAZAR!$D$12),AND(F1&gt;=BAZAR!$C$14,F1&lt;=BAZAR!$D$14)),1,"")</f>
        <v/>
      </c>
      <c r="G3" s="82" t="str">
        <f>IF(OR(AND(G1&gt;=BAZAR!$C$12,G1&lt;=BAZAR!$D$12),AND(G1&gt;=BAZAR!$C$14,G1&lt;=BAZAR!$D$14)),1,"")</f>
        <v/>
      </c>
      <c r="H3" s="82" t="str">
        <f>IF(OR(AND(H1&gt;=BAZAR!$C$12,H1&lt;=BAZAR!$D$12),AND(H1&gt;=BAZAR!$C$14,H1&lt;=BAZAR!$D$14)),1,"")</f>
        <v/>
      </c>
      <c r="I3" s="82" t="str">
        <f>IF(OR(AND(I1&gt;=BAZAR!$C$12,I1&lt;=BAZAR!$D$12),AND(I1&gt;=BAZAR!$C$14,I1&lt;=BAZAR!$D$14)),1,"")</f>
        <v/>
      </c>
      <c r="J3" s="82" t="str">
        <f>IF(OR(AND(J1&gt;=BAZAR!$C$12,J1&lt;=BAZAR!$D$12),AND(J1&gt;=BAZAR!$C$14,J1&lt;=BAZAR!$D$14)),1,"")</f>
        <v/>
      </c>
      <c r="K3" s="82" t="str">
        <f>IF(OR(AND(K1&gt;=BAZAR!$C$12,K1&lt;=BAZAR!$D$12),AND(K1&gt;=BAZAR!$C$14,K1&lt;=BAZAR!$D$14)),1,"")</f>
        <v/>
      </c>
      <c r="L3" s="82" t="str">
        <f>IF(OR(AND(L1&gt;=BAZAR!$C$12,L1&lt;=BAZAR!$D$12),AND(L1&gt;=BAZAR!$C$14,L1&lt;=BAZAR!$D$14)),1,"")</f>
        <v/>
      </c>
      <c r="M3" s="82" t="str">
        <f>IF(OR(AND(M1&gt;=BAZAR!$C$12,M1&lt;=BAZAR!$D$12),AND(M1&gt;=BAZAR!$C$14,M1&lt;=BAZAR!$D$14)),1,"")</f>
        <v/>
      </c>
      <c r="N3" s="82" t="str">
        <f>IF(OR(AND(N1&gt;=BAZAR!$C$12,N1&lt;=BAZAR!$D$12),AND(N1&gt;=BAZAR!$C$14,N1&lt;=BAZAR!$D$14)),1,"")</f>
        <v/>
      </c>
      <c r="O3" s="82" t="str">
        <f>IF(OR(AND(O1&gt;=BAZAR!$C$12,O1&lt;=BAZAR!$D$12),AND(O1&gt;=BAZAR!$C$14,O1&lt;=BAZAR!$D$14)),1,"")</f>
        <v/>
      </c>
      <c r="P3" s="82" t="str">
        <f>IF(OR(AND(P1&gt;=BAZAR!$C$12,P1&lt;=BAZAR!$D$12),AND(P1&gt;=BAZAR!$C$14,P1&lt;=BAZAR!$D$14)),1,"")</f>
        <v/>
      </c>
      <c r="Q3" s="82" t="str">
        <f>IF(OR(AND(Q1&gt;=BAZAR!$C$12,Q1&lt;=BAZAR!$D$12),AND(Q1&gt;=BAZAR!$C$14,Q1&lt;=BAZAR!$D$14)),1,"")</f>
        <v/>
      </c>
      <c r="R3" s="82" t="str">
        <f>IF(OR(AND(R1&gt;=BAZAR!$C$12,R1&lt;=BAZAR!$D$12),AND(R1&gt;=BAZAR!$C$14,R1&lt;=BAZAR!$D$14)),1,"")</f>
        <v/>
      </c>
      <c r="S3" s="82" t="str">
        <f>IF(OR(AND(S1&gt;=BAZAR!$C$12,S1&lt;=BAZAR!$D$12),AND(S1&gt;=BAZAR!$C$14,S1&lt;=BAZAR!$D$14)),1,"")</f>
        <v/>
      </c>
      <c r="T3" s="82" t="str">
        <f>IF(OR(AND(T1&gt;=BAZAR!$C$12,T1&lt;=BAZAR!$D$12),AND(T1&gt;=BAZAR!$C$14,T1&lt;=BAZAR!$D$14)),1,"")</f>
        <v/>
      </c>
      <c r="U3" s="82" t="str">
        <f>IF(OR(AND(U1&gt;=BAZAR!$C$12,U1&lt;=BAZAR!$D$12),AND(U1&gt;=BAZAR!$C$14,U1&lt;=BAZAR!$D$14)),1,"")</f>
        <v/>
      </c>
      <c r="V3" s="82" t="str">
        <f>IF(OR(AND(V1&gt;=BAZAR!$C$12,V1&lt;=BAZAR!$D$12),AND(V1&gt;=BAZAR!$C$14,V1&lt;=BAZAR!$D$14)),1,"")</f>
        <v/>
      </c>
      <c r="W3" s="82" t="str">
        <f>IF(OR(AND(W1&gt;=BAZAR!$C$12,W1&lt;=BAZAR!$D$12),AND(W1&gt;=BAZAR!$C$14,W1&lt;=BAZAR!$D$14)),1,"")</f>
        <v/>
      </c>
      <c r="X3" s="82" t="str">
        <f>IF(OR(AND(X1&gt;=BAZAR!$C$12,X1&lt;=BAZAR!$D$12),AND(X1&gt;=BAZAR!$C$14,X1&lt;=BAZAR!$D$14)),1,"")</f>
        <v/>
      </c>
      <c r="Y3" s="82" t="str">
        <f>IF(OR(AND(Y1&gt;=BAZAR!$C$12,Y1&lt;=BAZAR!$D$12),AND(Y1&gt;=BAZAR!$C$14,Y1&lt;=BAZAR!$D$14)),1,"")</f>
        <v/>
      </c>
      <c r="Z3" s="82" t="str">
        <f>IF(OR(AND(Z1&gt;=BAZAR!$C$12,Z1&lt;=BAZAR!$D$12),AND(Z1&gt;=BAZAR!$C$14,Z1&lt;=BAZAR!$D$14)),1,"")</f>
        <v/>
      </c>
      <c r="AA3" s="82" t="str">
        <f>IF(OR(AND(AA1&gt;=BAZAR!$C$12,AA1&lt;=BAZAR!$D$12),AND(AA1&gt;=BAZAR!$C$14,AA1&lt;=BAZAR!$D$14)),1,"")</f>
        <v/>
      </c>
      <c r="AB3" s="82" t="str">
        <f>IF(OR(AND(AB1&gt;=BAZAR!$C$12,AB1&lt;=BAZAR!$D$12),AND(AB1&gt;=BAZAR!$C$14,AB1&lt;=BAZAR!$D$14)),1,"")</f>
        <v/>
      </c>
      <c r="AC3" s="82" t="str">
        <f>IF(OR(AND(AC1&gt;=BAZAR!$C$12,AC1&lt;=BAZAR!$D$12),AND(AC1&gt;=BAZAR!$C$14,AC1&lt;=BAZAR!$D$14)),1,"")</f>
        <v/>
      </c>
      <c r="AD3" s="82" t="str">
        <f>IF(OR(AND(AD1&gt;=BAZAR!$C$12,AD1&lt;=BAZAR!$D$12),AND(AD1&gt;=BAZAR!$C$14,AD1&lt;=BAZAR!$D$14)),1,"")</f>
        <v/>
      </c>
      <c r="AE3" s="82">
        <f>IF(OR(AND(AE1&gt;=BAZAR!$C$12,AE1&lt;=BAZAR!$D$12),AND(AE1&gt;=BAZAR!$C$14,AE1&lt;=BAZAR!$D$14)),1,"")</f>
        <v>1</v>
      </c>
      <c r="AF3" s="82">
        <f>IF(OR(AND(AF1&gt;=BAZAR!$C$12,AF1&lt;=BAZAR!$D$12),AND(AF1&gt;=BAZAR!$C$14,AF1&lt;=BAZAR!$D$14)),1,"")</f>
        <v>1</v>
      </c>
      <c r="AG3" s="82">
        <f>IF(OR(AND(AG1&gt;=BAZAR!$C$12,AG1&lt;=BAZAR!$D$12),AND(AG1&gt;=BAZAR!$C$14,AG1&lt;=BAZAR!$D$14)),1,"")</f>
        <v>1</v>
      </c>
      <c r="AH3" s="82">
        <f>IF(OR(AND(AH1&gt;=BAZAR!$C$12,AH1&lt;=BAZAR!$D$12),AND(AH1&gt;=BAZAR!$C$14,AH1&lt;=BAZAR!$D$14)),1,"")</f>
        <v>1</v>
      </c>
      <c r="AI3" s="82">
        <f>IF(OR(AND(AI1&gt;=BAZAR!$C$12,AI1&lt;=BAZAR!$D$12),AND(AI1&gt;=BAZAR!$C$14,AI1&lt;=BAZAR!$D$14)),1,"")</f>
        <v>1</v>
      </c>
      <c r="AJ3" s="82">
        <f>IF(OR(AND(AJ1&gt;=BAZAR!$C$12,AJ1&lt;=BAZAR!$D$12),AND(AJ1&gt;=BAZAR!$C$14,AJ1&lt;=BAZAR!$D$14)),1,"")</f>
        <v>1</v>
      </c>
      <c r="AK3" s="82">
        <f>IF(OR(AND(AK1&gt;=BAZAR!$C$12,AK1&lt;=BAZAR!$D$12),AND(AK1&gt;=BAZAR!$C$14,AK1&lt;=BAZAR!$D$14)),1,"")</f>
        <v>1</v>
      </c>
      <c r="AL3" s="82">
        <f>IF(OR(AND(AL1&gt;=BAZAR!$C$12,AL1&lt;=BAZAR!$D$12),AND(AL1&gt;=BAZAR!$C$14,AL1&lt;=BAZAR!$D$14)),1,"")</f>
        <v>1</v>
      </c>
      <c r="AM3" s="82">
        <f>IF(OR(AND(AM1&gt;=BAZAR!$C$12,AM1&lt;=BAZAR!$D$12),AND(AM1&gt;=BAZAR!$C$14,AM1&lt;=BAZAR!$D$14)),1,"")</f>
        <v>1</v>
      </c>
      <c r="AN3" s="82">
        <f>IF(OR(AND(AN1&gt;=BAZAR!$C$12,AN1&lt;=BAZAR!$D$12),AND(AN1&gt;=BAZAR!$C$14,AN1&lt;=BAZAR!$D$14)),1,"")</f>
        <v>1</v>
      </c>
      <c r="AO3" s="82">
        <f>IF(OR(AND(AO1&gt;=BAZAR!$C$12,AO1&lt;=BAZAR!$D$12),AND(AO1&gt;=BAZAR!$C$14,AO1&lt;=BAZAR!$D$14)),1,"")</f>
        <v>1</v>
      </c>
      <c r="AP3" s="82">
        <f>IF(OR(AND(AP1&gt;=BAZAR!$C$12,AP1&lt;=BAZAR!$D$12),AND(AP1&gt;=BAZAR!$C$14,AP1&lt;=BAZAR!$D$14)),1,"")</f>
        <v>1</v>
      </c>
      <c r="AQ3" s="82">
        <f>IF(OR(AND(AQ1&gt;=BAZAR!$C$12,AQ1&lt;=BAZAR!$D$12),AND(AQ1&gt;=BAZAR!$C$14,AQ1&lt;=BAZAR!$D$14)),1,"")</f>
        <v>1</v>
      </c>
      <c r="AR3" s="82">
        <f>IF(OR(AND(AR1&gt;=BAZAR!$C$12,AR1&lt;=BAZAR!$D$12),AND(AR1&gt;=BAZAR!$C$14,AR1&lt;=BAZAR!$D$14)),1,"")</f>
        <v>1</v>
      </c>
      <c r="AS3" s="82">
        <f>IF(OR(AND(AS1&gt;=BAZAR!$C$12,AS1&lt;=BAZAR!$D$12),AND(AS1&gt;=BAZAR!$C$14,AS1&lt;=BAZAR!$D$14)),1,"")</f>
        <v>1</v>
      </c>
      <c r="AT3" s="82">
        <f>IF(OR(AND(AT1&gt;=BAZAR!$C$12,AT1&lt;=BAZAR!$D$12),AND(AT1&gt;=BAZAR!$C$14,AT1&lt;=BAZAR!$D$14)),1,"")</f>
        <v>1</v>
      </c>
      <c r="AU3" s="82">
        <f>IF(OR(AND(AU1&gt;=BAZAR!$C$12,AU1&lt;=BAZAR!$D$12),AND(AU1&gt;=BAZAR!$C$14,AU1&lt;=BAZAR!$D$14)),1,"")</f>
        <v>1</v>
      </c>
      <c r="AV3" s="82">
        <f>IF(OR(AND(AV1&gt;=BAZAR!$C$12,AV1&lt;=BAZAR!$D$12),AND(AV1&gt;=BAZAR!$C$14,AV1&lt;=BAZAR!$D$14)),1,"")</f>
        <v>1</v>
      </c>
      <c r="AW3" s="82">
        <f>IF(OR(AND(AW1&gt;=BAZAR!$C$12,AW1&lt;=BAZAR!$D$12),AND(AW1&gt;=BAZAR!$C$14,AW1&lt;=BAZAR!$D$14)),1,"")</f>
        <v>1</v>
      </c>
      <c r="AX3" s="82">
        <f>IF(OR(AND(AX1&gt;=BAZAR!$C$12,AX1&lt;=BAZAR!$D$12),AND(AX1&gt;=BAZAR!$C$14,AX1&lt;=BAZAR!$D$14)),1,"")</f>
        <v>1</v>
      </c>
      <c r="AY3" s="82">
        <f>IF(OR(AND(AY1&gt;=BAZAR!$C$12,AY1&lt;=BAZAR!$D$12),AND(AY1&gt;=BAZAR!$C$14,AY1&lt;=BAZAR!$D$14)),1,"")</f>
        <v>1</v>
      </c>
      <c r="AZ3" s="82">
        <f>IF(OR(AND(AZ1&gt;=BAZAR!$C$12,AZ1&lt;=BAZAR!$D$12),AND(AZ1&gt;=BAZAR!$C$14,AZ1&lt;=BAZAR!$D$14)),1,"")</f>
        <v>1</v>
      </c>
      <c r="BA3" s="82">
        <f>IF(OR(AND(BA1&gt;=BAZAR!$C$12,BA1&lt;=BAZAR!$D$12),AND(BA1&gt;=BAZAR!$C$14,BA1&lt;=BAZAR!$D$14)),1,"")</f>
        <v>1</v>
      </c>
      <c r="BB3" s="82" t="str">
        <f>IF(OR(AND(BB1&gt;=BAZAR!$C$12,BB1&lt;=BAZAR!$D$12),AND(BB1&gt;=BAZAR!$C$14,BB1&lt;=BAZAR!$D$14)),1,"")</f>
        <v/>
      </c>
      <c r="BC3" s="82" t="str">
        <f>IF(OR(AND(BC1&gt;=BAZAR!$C$12,BC1&lt;=BAZAR!$D$12),AND(BC1&gt;=BAZAR!$C$14,BC1&lt;=BAZAR!$D$14)),1,"")</f>
        <v/>
      </c>
      <c r="BD3" s="82" t="str">
        <f>IF(OR(AND(BD1&gt;=BAZAR!$C$12,BD1&lt;=BAZAR!$D$12),AND(BD1&gt;=BAZAR!$C$14,BD1&lt;=BAZAR!$D$14)),1,"")</f>
        <v/>
      </c>
      <c r="BE3" s="82" t="str">
        <f>IF(OR(AND(BE1&gt;=BAZAR!$C$12,BE1&lt;=BAZAR!$D$12),AND(BE1&gt;=BAZAR!$C$14,BE1&lt;=BAZAR!$D$14)),1,"")</f>
        <v/>
      </c>
      <c r="BF3" s="82" t="str">
        <f>IF(OR(AND(BF1&gt;=BAZAR!$C$12,BF1&lt;=BAZAR!$D$12),AND(BF1&gt;=BAZAR!$C$14,BF1&lt;=BAZAR!$D$14)),1,"")</f>
        <v/>
      </c>
      <c r="BG3" s="82" t="str">
        <f>IF(OR(AND(BG1&gt;=BAZAR!$C$12,BG1&lt;=BAZAR!$D$12),AND(BG1&gt;=BAZAR!$C$14,BG1&lt;=BAZAR!$D$14)),1,"")</f>
        <v/>
      </c>
      <c r="BH3" s="82" t="str">
        <f>IF(OR(AND(BH1&gt;=BAZAR!$C$12,BH1&lt;=BAZAR!$D$12),AND(BH1&gt;=BAZAR!$C$14,BH1&lt;=BAZAR!$D$14)),1,"")</f>
        <v/>
      </c>
      <c r="BI3" s="82" t="str">
        <f>IF(OR(AND(BI1&gt;=BAZAR!$C$12,BI1&lt;=BAZAR!$D$12),AND(BI1&gt;=BAZAR!$C$14,BI1&lt;=BAZAR!$D$14)),1,"")</f>
        <v/>
      </c>
    </row>
    <row r="4" spans="1:61" x14ac:dyDescent="0.2">
      <c r="A4" s="119"/>
      <c r="B4" s="80">
        <f>BAZAR!A17</f>
        <v>3</v>
      </c>
      <c r="C4" s="82" t="str">
        <f>IF(OR(AND(C1&gt;=BAZAR!$C$17,C1&lt;=BAZAR!$D$17),AND(C1&gt;=BAZAR!$C$19,C1&lt;=BAZAR!$D$19)),1,"")</f>
        <v/>
      </c>
      <c r="D4" s="82" t="str">
        <f>IF(OR(AND(D1&gt;=BAZAR!$C$17,D1&lt;=BAZAR!$D$17),AND(D1&gt;=BAZAR!$C$19,D1&lt;=BAZAR!$D$19)),1,"")</f>
        <v/>
      </c>
      <c r="E4" s="82" t="str">
        <f>IF(OR(AND(E1&gt;=BAZAR!$C$17,E1&lt;=BAZAR!$D$17),AND(E1&gt;=BAZAR!$C$19,E1&lt;=BAZAR!$D$19)),1,"")</f>
        <v/>
      </c>
      <c r="F4" s="82" t="str">
        <f>IF(OR(AND(F1&gt;=BAZAR!$C$17,F1&lt;=BAZAR!$D$17),AND(F1&gt;=BAZAR!$C$19,F1&lt;=BAZAR!$D$19)),1,"")</f>
        <v/>
      </c>
      <c r="G4" s="82">
        <f>IF(OR(AND(G1&gt;=BAZAR!$C$17,G1&lt;=BAZAR!$D$17),AND(G1&gt;=BAZAR!$C$19,G1&lt;=BAZAR!$D$19)),1,"")</f>
        <v>1</v>
      </c>
      <c r="H4" s="82">
        <f>IF(OR(AND(H1&gt;=BAZAR!$C$17,H1&lt;=BAZAR!$D$17),AND(H1&gt;=BAZAR!$C$19,H1&lt;=BAZAR!$D$19)),1,"")</f>
        <v>1</v>
      </c>
      <c r="I4" s="82">
        <f>IF(OR(AND(I1&gt;=BAZAR!$C$17,I1&lt;=BAZAR!$D$17),AND(I1&gt;=BAZAR!$C$19,I1&lt;=BAZAR!$D$19)),1,"")</f>
        <v>1</v>
      </c>
      <c r="J4" s="82">
        <f>IF(OR(AND(J1&gt;=BAZAR!$C$17,J1&lt;=BAZAR!$D$17),AND(J1&gt;=BAZAR!$C$19,J1&lt;=BAZAR!$D$19)),1,"")</f>
        <v>1</v>
      </c>
      <c r="K4" s="82">
        <f>IF(OR(AND(K1&gt;=BAZAR!$C$17,K1&lt;=BAZAR!$D$17),AND(K1&gt;=BAZAR!$C$19,K1&lt;=BAZAR!$D$19)),1,"")</f>
        <v>1</v>
      </c>
      <c r="L4" s="82">
        <f>IF(OR(AND(L1&gt;=BAZAR!$C$17,L1&lt;=BAZAR!$D$17),AND(L1&gt;=BAZAR!$C$19,L1&lt;=BAZAR!$D$19)),1,"")</f>
        <v>1</v>
      </c>
      <c r="M4" s="82">
        <f>IF(OR(AND(M1&gt;=BAZAR!$C$17,M1&lt;=BAZAR!$D$17),AND(M1&gt;=BAZAR!$C$19,M1&lt;=BAZAR!$D$19)),1,"")</f>
        <v>1</v>
      </c>
      <c r="N4" s="82">
        <f>IF(OR(AND(N1&gt;=BAZAR!$C$17,N1&lt;=BAZAR!$D$17),AND(N1&gt;=BAZAR!$C$19,N1&lt;=BAZAR!$D$19)),1,"")</f>
        <v>1</v>
      </c>
      <c r="O4" s="82">
        <f>IF(OR(AND(O1&gt;=BAZAR!$C$17,O1&lt;=BAZAR!$D$17),AND(O1&gt;=BAZAR!$C$19,O1&lt;=BAZAR!$D$19)),1,"")</f>
        <v>1</v>
      </c>
      <c r="P4" s="82">
        <f>IF(OR(AND(P1&gt;=BAZAR!$C$17,P1&lt;=BAZAR!$D$17),AND(P1&gt;=BAZAR!$C$19,P1&lt;=BAZAR!$D$19)),1,"")</f>
        <v>1</v>
      </c>
      <c r="Q4" s="82">
        <f>IF(OR(AND(Q1&gt;=BAZAR!$C$17,Q1&lt;=BAZAR!$D$17),AND(Q1&gt;=BAZAR!$C$19,Q1&lt;=BAZAR!$D$19)),1,"")</f>
        <v>1</v>
      </c>
      <c r="R4" s="82">
        <f>IF(OR(AND(R1&gt;=BAZAR!$C$17,R1&lt;=BAZAR!$D$17),AND(R1&gt;=BAZAR!$C$19,R1&lt;=BAZAR!$D$19)),1,"")</f>
        <v>1</v>
      </c>
      <c r="S4" s="82">
        <f>IF(OR(AND(S1&gt;=BAZAR!$C$17,S1&lt;=BAZAR!$D$17),AND(S1&gt;=BAZAR!$C$19,S1&lt;=BAZAR!$D$19)),1,"")</f>
        <v>1</v>
      </c>
      <c r="T4" s="82">
        <f>IF(OR(AND(T1&gt;=BAZAR!$C$17,T1&lt;=BAZAR!$D$17),AND(T1&gt;=BAZAR!$C$19,T1&lt;=BAZAR!$D$19)),1,"")</f>
        <v>1</v>
      </c>
      <c r="U4" s="82">
        <f>IF(OR(AND(U1&gt;=BAZAR!$C$17,U1&lt;=BAZAR!$D$17),AND(U1&gt;=BAZAR!$C$19,U1&lt;=BAZAR!$D$19)),1,"")</f>
        <v>1</v>
      </c>
      <c r="V4" s="82">
        <f>IF(OR(AND(V1&gt;=BAZAR!$C$17,V1&lt;=BAZAR!$D$17),AND(V1&gt;=BAZAR!$C$19,V1&lt;=BAZAR!$D$19)),1,"")</f>
        <v>1</v>
      </c>
      <c r="W4" s="82">
        <f>IF(OR(AND(W1&gt;=BAZAR!$C$17,W1&lt;=BAZAR!$D$17),AND(W1&gt;=BAZAR!$C$19,W1&lt;=BAZAR!$D$19)),1,"")</f>
        <v>1</v>
      </c>
      <c r="X4" s="82">
        <f>IF(OR(AND(X1&gt;=BAZAR!$C$17,X1&lt;=BAZAR!$D$17),AND(X1&gt;=BAZAR!$C$19,X1&lt;=BAZAR!$D$19)),1,"")</f>
        <v>1</v>
      </c>
      <c r="Y4" s="82">
        <f>IF(OR(AND(Y1&gt;=BAZAR!$C$17,Y1&lt;=BAZAR!$D$17),AND(Y1&gt;=BAZAR!$C$19,Y1&lt;=BAZAR!$D$19)),1,"")</f>
        <v>1</v>
      </c>
      <c r="Z4" s="82">
        <f>IF(OR(AND(Z1&gt;=BAZAR!$C$17,Z1&lt;=BAZAR!$D$17),AND(Z1&gt;=BAZAR!$C$19,Z1&lt;=BAZAR!$D$19)),1,"")</f>
        <v>1</v>
      </c>
      <c r="AA4" s="82">
        <f>IF(OR(AND(AA1&gt;=BAZAR!$C$17,AA1&lt;=BAZAR!$D$17),AND(AA1&gt;=BAZAR!$C$19,AA1&lt;=BAZAR!$D$19)),1,"")</f>
        <v>1</v>
      </c>
      <c r="AB4" s="82">
        <f>IF(OR(AND(AB1&gt;=BAZAR!$C$17,AB1&lt;=BAZAR!$D$17),AND(AB1&gt;=BAZAR!$C$19,AB1&lt;=BAZAR!$D$19)),1,"")</f>
        <v>1</v>
      </c>
      <c r="AC4" s="82">
        <f>IF(OR(AND(AC1&gt;=BAZAR!$C$17,AC1&lt;=BAZAR!$D$17),AND(AC1&gt;=BAZAR!$C$19,AC1&lt;=BAZAR!$D$19)),1,"")</f>
        <v>1</v>
      </c>
      <c r="AD4" s="82">
        <f>IF(OR(AND(AD1&gt;=BAZAR!$C$17,AD1&lt;=BAZAR!$D$17),AND(AD1&gt;=BAZAR!$C$19,AD1&lt;=BAZAR!$D$19)),1,"")</f>
        <v>1</v>
      </c>
      <c r="AE4" s="82">
        <f>IF(OR(AND(AE1&gt;=BAZAR!$C$17,AE1&lt;=BAZAR!$D$17),AND(AE1&gt;=BAZAR!$C$19,AE1&lt;=BAZAR!$D$19)),1,"")</f>
        <v>1</v>
      </c>
      <c r="AF4" s="82" t="str">
        <f>IF(OR(AND(AF1&gt;=BAZAR!$C$17,AF1&lt;=BAZAR!$D$17),AND(AF1&gt;=BAZAR!$C$19,AF1&lt;=BAZAR!$D$19)),1,"")</f>
        <v/>
      </c>
      <c r="AG4" s="82" t="str">
        <f>IF(OR(AND(AG1&gt;=BAZAR!$C$17,AG1&lt;=BAZAR!$D$17),AND(AG1&gt;=BAZAR!$C$19,AG1&lt;=BAZAR!$D$19)),1,"")</f>
        <v/>
      </c>
      <c r="AH4" s="82" t="str">
        <f>IF(OR(AND(AH1&gt;=BAZAR!$C$17,AH1&lt;=BAZAR!$D$17),AND(AH1&gt;=BAZAR!$C$19,AH1&lt;=BAZAR!$D$19)),1,"")</f>
        <v/>
      </c>
      <c r="AI4" s="82" t="str">
        <f>IF(OR(AND(AI1&gt;=BAZAR!$C$17,AI1&lt;=BAZAR!$D$17),AND(AI1&gt;=BAZAR!$C$19,AI1&lt;=BAZAR!$D$19)),1,"")</f>
        <v/>
      </c>
      <c r="AJ4" s="82" t="str">
        <f>IF(OR(AND(AJ1&gt;=BAZAR!$C$17,AJ1&lt;=BAZAR!$D$17),AND(AJ1&gt;=BAZAR!$C$19,AJ1&lt;=BAZAR!$D$19)),1,"")</f>
        <v/>
      </c>
      <c r="AK4" s="82" t="str">
        <f>IF(OR(AND(AK1&gt;=BAZAR!$C$17,AK1&lt;=BAZAR!$D$17),AND(AK1&gt;=BAZAR!$C$19,AK1&lt;=BAZAR!$D$19)),1,"")</f>
        <v/>
      </c>
      <c r="AL4" s="82" t="str">
        <f>IF(OR(AND(AL1&gt;=BAZAR!$C$17,AL1&lt;=BAZAR!$D$17),AND(AL1&gt;=BAZAR!$C$19,AL1&lt;=BAZAR!$D$19)),1,"")</f>
        <v/>
      </c>
      <c r="AM4" s="82" t="str">
        <f>IF(OR(AND(AM1&gt;=BAZAR!$C$17,AM1&lt;=BAZAR!$D$17),AND(AM1&gt;=BAZAR!$C$19,AM1&lt;=BAZAR!$D$19)),1,"")</f>
        <v/>
      </c>
      <c r="AN4" s="82" t="str">
        <f>IF(OR(AND(AN1&gt;=BAZAR!$C$17,AN1&lt;=BAZAR!$D$17),AND(AN1&gt;=BAZAR!$C$19,AN1&lt;=BAZAR!$D$19)),1,"")</f>
        <v/>
      </c>
      <c r="AO4" s="82" t="str">
        <f>IF(OR(AND(AO1&gt;=BAZAR!$C$17,AO1&lt;=BAZAR!$D$17),AND(AO1&gt;=BAZAR!$C$19,AO1&lt;=BAZAR!$D$19)),1,"")</f>
        <v/>
      </c>
      <c r="AP4" s="82" t="str">
        <f>IF(OR(AND(AP1&gt;=BAZAR!$C$17,AP1&lt;=BAZAR!$D$17),AND(AP1&gt;=BAZAR!$C$19,AP1&lt;=BAZAR!$D$19)),1,"")</f>
        <v/>
      </c>
      <c r="AQ4" s="82" t="str">
        <f>IF(OR(AND(AQ1&gt;=BAZAR!$C$17,AQ1&lt;=BAZAR!$D$17),AND(AQ1&gt;=BAZAR!$C$19,AQ1&lt;=BAZAR!$D$19)),1,"")</f>
        <v/>
      </c>
      <c r="AR4" s="82" t="str">
        <f>IF(OR(AND(AR1&gt;=BAZAR!$C$17,AR1&lt;=BAZAR!$D$17),AND(AR1&gt;=BAZAR!$C$19,AR1&lt;=BAZAR!$D$19)),1,"")</f>
        <v/>
      </c>
      <c r="AS4" s="82" t="str">
        <f>IF(OR(AND(AS1&gt;=BAZAR!$C$17,AS1&lt;=BAZAR!$D$17),AND(AS1&gt;=BAZAR!$C$19,AS1&lt;=BAZAR!$D$19)),1,"")</f>
        <v/>
      </c>
      <c r="AT4" s="82" t="str">
        <f>IF(OR(AND(AT1&gt;=BAZAR!$C$17,AT1&lt;=BAZAR!$D$17),AND(AT1&gt;=BAZAR!$C$19,AT1&lt;=BAZAR!$D$19)),1,"")</f>
        <v/>
      </c>
      <c r="AU4" s="82" t="str">
        <f>IF(OR(AND(AU1&gt;=BAZAR!$C$17,AU1&lt;=BAZAR!$D$17),AND(AU1&gt;=BAZAR!$C$19,AU1&lt;=BAZAR!$D$19)),1,"")</f>
        <v/>
      </c>
      <c r="AV4" s="82" t="str">
        <f>IF(OR(AND(AV1&gt;=BAZAR!$C$17,AV1&lt;=BAZAR!$D$17),AND(AV1&gt;=BAZAR!$C$19,AV1&lt;=BAZAR!$D$19)),1,"")</f>
        <v/>
      </c>
      <c r="AW4" s="82" t="str">
        <f>IF(OR(AND(AW1&gt;=BAZAR!$C$17,AW1&lt;=BAZAR!$D$17),AND(AW1&gt;=BAZAR!$C$19,AW1&lt;=BAZAR!$D$19)),1,"")</f>
        <v/>
      </c>
      <c r="AX4" s="82" t="str">
        <f>IF(OR(AND(AX1&gt;=BAZAR!$C$17,AX1&lt;=BAZAR!$D$17),AND(AX1&gt;=BAZAR!$C$19,AX1&lt;=BAZAR!$D$19)),1,"")</f>
        <v/>
      </c>
      <c r="AY4" s="82" t="str">
        <f>IF(OR(AND(AY1&gt;=BAZAR!$C$17,AY1&lt;=BAZAR!$D$17),AND(AY1&gt;=BAZAR!$C$19,AY1&lt;=BAZAR!$D$19)),1,"")</f>
        <v/>
      </c>
      <c r="AZ4" s="82" t="str">
        <f>IF(OR(AND(AZ1&gt;=BAZAR!$C$17,AZ1&lt;=BAZAR!$D$17),AND(AZ1&gt;=BAZAR!$C$19,AZ1&lt;=BAZAR!$D$19)),1,"")</f>
        <v/>
      </c>
      <c r="BA4" s="82" t="str">
        <f>IF(OR(AND(BA1&gt;=BAZAR!$C$17,BA1&lt;=BAZAR!$D$17),AND(BA1&gt;=BAZAR!$C$19,BA1&lt;=BAZAR!$D$19)),1,"")</f>
        <v/>
      </c>
      <c r="BB4" s="82" t="str">
        <f>IF(OR(AND(BB1&gt;=BAZAR!$C$17,BB1&lt;=BAZAR!$D$17),AND(BB1&gt;=BAZAR!$C$19,BB1&lt;=BAZAR!$D$19)),1,"")</f>
        <v/>
      </c>
      <c r="BC4" s="82" t="str">
        <f>IF(OR(AND(BC1&gt;=BAZAR!$C$17,BC1&lt;=BAZAR!$D$17),AND(BC1&gt;=BAZAR!$C$19,BC1&lt;=BAZAR!$D$19)),1,"")</f>
        <v/>
      </c>
      <c r="BD4" s="82" t="str">
        <f>IF(OR(AND(BD1&gt;=BAZAR!$C$17,BD1&lt;=BAZAR!$D$17),AND(BD1&gt;=BAZAR!$C$19,BD1&lt;=BAZAR!$D$19)),1,"")</f>
        <v/>
      </c>
      <c r="BE4" s="82" t="str">
        <f>IF(OR(AND(BE1&gt;=BAZAR!$C$17,BE1&lt;=BAZAR!$D$17),AND(BE1&gt;=BAZAR!$C$19,BE1&lt;=BAZAR!$D$19)),1,"")</f>
        <v/>
      </c>
      <c r="BF4" s="82" t="str">
        <f>IF(OR(AND(BF1&gt;=BAZAR!$C$17,BF1&lt;=BAZAR!$D$17),AND(BF1&gt;=BAZAR!$C$19,BF1&lt;=BAZAR!$D$19)),1,"")</f>
        <v/>
      </c>
      <c r="BG4" s="82" t="str">
        <f>IF(OR(AND(BG1&gt;=BAZAR!$C$17,BG1&lt;=BAZAR!$D$17),AND(BG1&gt;=BAZAR!$C$19,BG1&lt;=BAZAR!$D$19)),1,"")</f>
        <v/>
      </c>
      <c r="BH4" s="82" t="str">
        <f>IF(OR(AND(BH1&gt;=BAZAR!$C$17,BH1&lt;=BAZAR!$D$17),AND(BH1&gt;=BAZAR!$C$19,BH1&lt;=BAZAR!$D$19)),1,"")</f>
        <v/>
      </c>
      <c r="BI4" s="82" t="str">
        <f>IF(OR(AND(BI1&gt;=BAZAR!$C$17,BI1&lt;=BAZAR!$D$17),AND(BI1&gt;=BAZAR!$C$19,BI1&lt;=BAZAR!$D$19)),1,"")</f>
        <v/>
      </c>
    </row>
    <row r="5" spans="1:61" x14ac:dyDescent="0.2">
      <c r="A5" s="119"/>
      <c r="B5" s="80">
        <f>BAZAR!A22</f>
        <v>4</v>
      </c>
      <c r="C5" s="82" t="str">
        <f>IF(OR(AND(C1&gt;=BAZAR!$C$22,C1&lt;=BAZAR!$D$22),AND(C1&gt;=BAZAR!$C$24,C1&lt;=BAZAR!$D$24)),1,"")</f>
        <v/>
      </c>
      <c r="D5" s="82" t="str">
        <f>IF(OR(AND(D1&gt;=BAZAR!$C$22,D1&lt;=BAZAR!$D$22),AND(D1&gt;=BAZAR!$C$24,D1&lt;=BAZAR!$D$24)),1,"")</f>
        <v/>
      </c>
      <c r="E5" s="82" t="str">
        <f>IF(OR(AND(E1&gt;=BAZAR!$C$22,E1&lt;=BAZAR!$D$22),AND(E1&gt;=BAZAR!$C$24,E1&lt;=BAZAR!$D$24)),1,"")</f>
        <v/>
      </c>
      <c r="F5" s="82" t="str">
        <f>IF(OR(AND(F1&gt;=BAZAR!$C$22,F1&lt;=BAZAR!$D$22),AND(F1&gt;=BAZAR!$C$24,F1&lt;=BAZAR!$D$24)),1,"")</f>
        <v/>
      </c>
      <c r="G5" s="82" t="str">
        <f>IF(OR(AND(G1&gt;=BAZAR!$C$22,G1&lt;=BAZAR!$D$22),AND(G1&gt;=BAZAR!$C$24,G1&lt;=BAZAR!$D$24)),1,"")</f>
        <v/>
      </c>
      <c r="H5" s="82" t="str">
        <f>IF(OR(AND(H1&gt;=BAZAR!$C$22,H1&lt;=BAZAR!$D$22),AND(H1&gt;=BAZAR!$C$24,H1&lt;=BAZAR!$D$24)),1,"")</f>
        <v/>
      </c>
      <c r="I5" s="82" t="str">
        <f>IF(OR(AND(I1&gt;=BAZAR!$C$22,I1&lt;=BAZAR!$D$22),AND(I1&gt;=BAZAR!$C$24,I1&lt;=BAZAR!$D$24)),1,"")</f>
        <v/>
      </c>
      <c r="J5" s="82">
        <f>IF(OR(AND(J1&gt;=BAZAR!$C$22,J1&lt;=BAZAR!$D$22),AND(J1&gt;=BAZAR!$C$24,J1&lt;=BAZAR!$D$24)),1,"")</f>
        <v>1</v>
      </c>
      <c r="K5" s="82">
        <f>IF(OR(AND(K1&gt;=BAZAR!$C$22,K1&lt;=BAZAR!$D$22),AND(K1&gt;=BAZAR!$C$24,K1&lt;=BAZAR!$D$24)),1,"")</f>
        <v>1</v>
      </c>
      <c r="L5" s="82">
        <f>IF(OR(AND(L1&gt;=BAZAR!$C$22,L1&lt;=BAZAR!$D$22),AND(L1&gt;=BAZAR!$C$24,L1&lt;=BAZAR!$D$24)),1,"")</f>
        <v>1</v>
      </c>
      <c r="M5" s="82">
        <f>IF(OR(AND(M1&gt;=BAZAR!$C$22,M1&lt;=BAZAR!$D$22),AND(M1&gt;=BAZAR!$C$24,M1&lt;=BAZAR!$D$24)),1,"")</f>
        <v>1</v>
      </c>
      <c r="N5" s="82">
        <f>IF(OR(AND(N1&gt;=BAZAR!$C$22,N1&lt;=BAZAR!$D$22),AND(N1&gt;=BAZAR!$C$24,N1&lt;=BAZAR!$D$24)),1,"")</f>
        <v>1</v>
      </c>
      <c r="O5" s="82">
        <f>IF(OR(AND(O1&gt;=BAZAR!$C$22,O1&lt;=BAZAR!$D$22),AND(O1&gt;=BAZAR!$C$24,O1&lt;=BAZAR!$D$24)),1,"")</f>
        <v>1</v>
      </c>
      <c r="P5" s="82">
        <f>IF(OR(AND(P1&gt;=BAZAR!$C$22,P1&lt;=BAZAR!$D$22),AND(P1&gt;=BAZAR!$C$24,P1&lt;=BAZAR!$D$24)),1,"")</f>
        <v>1</v>
      </c>
      <c r="Q5" s="82">
        <f>IF(OR(AND(Q1&gt;=BAZAR!$C$22,Q1&lt;=BAZAR!$D$22),AND(Q1&gt;=BAZAR!$C$24,Q1&lt;=BAZAR!$D$24)),1,"")</f>
        <v>1</v>
      </c>
      <c r="R5" s="82">
        <f>IF(OR(AND(R1&gt;=BAZAR!$C$22,R1&lt;=BAZAR!$D$22),AND(R1&gt;=BAZAR!$C$24,R1&lt;=BAZAR!$D$24)),1,"")</f>
        <v>1</v>
      </c>
      <c r="S5" s="82">
        <f>IF(OR(AND(S1&gt;=BAZAR!$C$22,S1&lt;=BAZAR!$D$22),AND(S1&gt;=BAZAR!$C$24,S1&lt;=BAZAR!$D$24)),1,"")</f>
        <v>1</v>
      </c>
      <c r="T5" s="82">
        <f>IF(OR(AND(T1&gt;=BAZAR!$C$22,T1&lt;=BAZAR!$D$22),AND(T1&gt;=BAZAR!$C$24,T1&lt;=BAZAR!$D$24)),1,"")</f>
        <v>1</v>
      </c>
      <c r="U5" s="82">
        <f>IF(OR(AND(U1&gt;=BAZAR!$C$22,U1&lt;=BAZAR!$D$22),AND(U1&gt;=BAZAR!$C$24,U1&lt;=BAZAR!$D$24)),1,"")</f>
        <v>1</v>
      </c>
      <c r="V5" s="82">
        <f>IF(OR(AND(V1&gt;=BAZAR!$C$22,V1&lt;=BAZAR!$D$22),AND(V1&gt;=BAZAR!$C$24,V1&lt;=BAZAR!$D$24)),1,"")</f>
        <v>1</v>
      </c>
      <c r="W5" s="82">
        <f>IF(OR(AND(W1&gt;=BAZAR!$C$22,W1&lt;=BAZAR!$D$22),AND(W1&gt;=BAZAR!$C$24,W1&lt;=BAZAR!$D$24)),1,"")</f>
        <v>1</v>
      </c>
      <c r="X5" s="82">
        <f>IF(OR(AND(X1&gt;=BAZAR!$C$22,X1&lt;=BAZAR!$D$22),AND(X1&gt;=BAZAR!$C$24,X1&lt;=BAZAR!$D$24)),1,"")</f>
        <v>1</v>
      </c>
      <c r="Y5" s="82">
        <f>IF(OR(AND(Y1&gt;=BAZAR!$C$22,Y1&lt;=BAZAR!$D$22),AND(Y1&gt;=BAZAR!$C$24,Y1&lt;=BAZAR!$D$24)),1,"")</f>
        <v>1</v>
      </c>
      <c r="Z5" s="82">
        <f>IF(OR(AND(Z1&gt;=BAZAR!$C$22,Z1&lt;=BAZAR!$D$22),AND(Z1&gt;=BAZAR!$C$24,Z1&lt;=BAZAR!$D$24)),1,"")</f>
        <v>1</v>
      </c>
      <c r="AA5" s="82">
        <f>IF(OR(AND(AA1&gt;=BAZAR!$C$22,AA1&lt;=BAZAR!$D$22),AND(AA1&gt;=BAZAR!$C$24,AA1&lt;=BAZAR!$D$24)),1,"")</f>
        <v>1</v>
      </c>
      <c r="AB5" s="82" t="str">
        <f>IF(OR(AND(AB1&gt;=BAZAR!$C$22,AB1&lt;=BAZAR!$D$22),AND(AB1&gt;=BAZAR!$C$24,AB1&lt;=BAZAR!$D$24)),1,"")</f>
        <v/>
      </c>
      <c r="AC5" s="82" t="str">
        <f>IF(OR(AND(AC1&gt;=BAZAR!$C$22,AC1&lt;=BAZAR!$D$22),AND(AC1&gt;=BAZAR!$C$24,AC1&lt;=BAZAR!$D$24)),1,"")</f>
        <v/>
      </c>
      <c r="AD5" s="82" t="str">
        <f>IF(OR(AND(AD1&gt;=BAZAR!$C$22,AD1&lt;=BAZAR!$D$22),AND(AD1&gt;=BAZAR!$C$24,AD1&lt;=BAZAR!$D$24)),1,"")</f>
        <v/>
      </c>
      <c r="AE5" s="82" t="str">
        <f>IF(OR(AND(AE1&gt;=BAZAR!$C$22,AE1&lt;=BAZAR!$D$22),AND(AE1&gt;=BAZAR!$C$24,AE1&lt;=BAZAR!$D$24)),1,"")</f>
        <v/>
      </c>
      <c r="AF5" s="82" t="str">
        <f>IF(OR(AND(AF1&gt;=BAZAR!$C$22,AF1&lt;=BAZAR!$D$22),AND(AF1&gt;=BAZAR!$C$24,AF1&lt;=BAZAR!$D$24)),1,"")</f>
        <v/>
      </c>
      <c r="AG5" s="82" t="str">
        <f>IF(OR(AND(AG1&gt;=BAZAR!$C$22,AG1&lt;=BAZAR!$D$22),AND(AG1&gt;=BAZAR!$C$24,AG1&lt;=BAZAR!$D$24)),1,"")</f>
        <v/>
      </c>
      <c r="AH5" s="82" t="str">
        <f>IF(OR(AND(AH1&gt;=BAZAR!$C$22,AH1&lt;=BAZAR!$D$22),AND(AH1&gt;=BAZAR!$C$24,AH1&lt;=BAZAR!$D$24)),1,"")</f>
        <v/>
      </c>
      <c r="AI5" s="82">
        <f>IF(OR(AND(AI1&gt;=BAZAR!$C$22,AI1&lt;=BAZAR!$D$22),AND(AI1&gt;=BAZAR!$C$24,AI1&lt;=BAZAR!$D$24)),1,"")</f>
        <v>1</v>
      </c>
      <c r="AJ5" s="82">
        <f>IF(OR(AND(AJ1&gt;=BAZAR!$C$22,AJ1&lt;=BAZAR!$D$22),AND(AJ1&gt;=BAZAR!$C$24,AJ1&lt;=BAZAR!$D$24)),1,"")</f>
        <v>1</v>
      </c>
      <c r="AK5" s="82">
        <f>IF(OR(AND(AK1&gt;=BAZAR!$C$22,AK1&lt;=BAZAR!$D$22),AND(AK1&gt;=BAZAR!$C$24,AK1&lt;=BAZAR!$D$24)),1,"")</f>
        <v>1</v>
      </c>
      <c r="AL5" s="82">
        <f>IF(OR(AND(AL1&gt;=BAZAR!$C$22,AL1&lt;=BAZAR!$D$22),AND(AL1&gt;=BAZAR!$C$24,AL1&lt;=BAZAR!$D$24)),1,"")</f>
        <v>1</v>
      </c>
      <c r="AM5" s="82">
        <f>IF(OR(AND(AM1&gt;=BAZAR!$C$22,AM1&lt;=BAZAR!$D$22),AND(AM1&gt;=BAZAR!$C$24,AM1&lt;=BAZAR!$D$24)),1,"")</f>
        <v>1</v>
      </c>
      <c r="AN5" s="82">
        <f>IF(OR(AND(AN1&gt;=BAZAR!$C$22,AN1&lt;=BAZAR!$D$22),AND(AN1&gt;=BAZAR!$C$24,AN1&lt;=BAZAR!$D$24)),1,"")</f>
        <v>1</v>
      </c>
      <c r="AO5" s="82">
        <f>IF(OR(AND(AO1&gt;=BAZAR!$C$22,AO1&lt;=BAZAR!$D$22),AND(AO1&gt;=BAZAR!$C$24,AO1&lt;=BAZAR!$D$24)),1,"")</f>
        <v>1</v>
      </c>
      <c r="AP5" s="82">
        <f>IF(OR(AND(AP1&gt;=BAZAR!$C$22,AP1&lt;=BAZAR!$D$22),AND(AP1&gt;=BAZAR!$C$24,AP1&lt;=BAZAR!$D$24)),1,"")</f>
        <v>1</v>
      </c>
      <c r="AQ5" s="82">
        <f>IF(OR(AND(AQ1&gt;=BAZAR!$C$22,AQ1&lt;=BAZAR!$D$22),AND(AQ1&gt;=BAZAR!$C$24,AQ1&lt;=BAZAR!$D$24)),1,"")</f>
        <v>1</v>
      </c>
      <c r="AR5" s="82">
        <f>IF(OR(AND(AR1&gt;=BAZAR!$C$22,AR1&lt;=BAZAR!$D$22),AND(AR1&gt;=BAZAR!$C$24,AR1&lt;=BAZAR!$D$24)),1,"")</f>
        <v>1</v>
      </c>
      <c r="AS5" s="82">
        <f>IF(OR(AND(AS1&gt;=BAZAR!$C$22,AS1&lt;=BAZAR!$D$22),AND(AS1&gt;=BAZAR!$C$24,AS1&lt;=BAZAR!$D$24)),1,"")</f>
        <v>1</v>
      </c>
      <c r="AT5" s="82">
        <f>IF(OR(AND(AT1&gt;=BAZAR!$C$22,AT1&lt;=BAZAR!$D$22),AND(AT1&gt;=BAZAR!$C$24,AT1&lt;=BAZAR!$D$24)),1,"")</f>
        <v>1</v>
      </c>
      <c r="AU5" s="82">
        <f>IF(OR(AND(AU1&gt;=BAZAR!$C$22,AU1&lt;=BAZAR!$D$22),AND(AU1&gt;=BAZAR!$C$24,AU1&lt;=BAZAR!$D$24)),1,"")</f>
        <v>1</v>
      </c>
      <c r="AV5" s="82">
        <f>IF(OR(AND(AV1&gt;=BAZAR!$C$22,AV1&lt;=BAZAR!$D$22),AND(AV1&gt;=BAZAR!$C$24,AV1&lt;=BAZAR!$D$24)),1,"")</f>
        <v>1</v>
      </c>
      <c r="AW5" s="82">
        <f>IF(OR(AND(AW1&gt;=BAZAR!$C$22,AW1&lt;=BAZAR!$D$22),AND(AW1&gt;=BAZAR!$C$24,AW1&lt;=BAZAR!$D$24)),1,"")</f>
        <v>1</v>
      </c>
      <c r="AX5" s="82">
        <f>IF(OR(AND(AX1&gt;=BAZAR!$C$22,AX1&lt;=BAZAR!$D$22),AND(AX1&gt;=BAZAR!$C$24,AX1&lt;=BAZAR!$D$24)),1,"")</f>
        <v>1</v>
      </c>
      <c r="AY5" s="82">
        <f>IF(OR(AND(AY1&gt;=BAZAR!$C$22,AY1&lt;=BAZAR!$D$22),AND(AY1&gt;=BAZAR!$C$24,AY1&lt;=BAZAR!$D$24)),1,"")</f>
        <v>1</v>
      </c>
      <c r="AZ5" s="82">
        <f>IF(OR(AND(AZ1&gt;=BAZAR!$C$22,AZ1&lt;=BAZAR!$D$22),AND(AZ1&gt;=BAZAR!$C$24,AZ1&lt;=BAZAR!$D$24)),1,"")</f>
        <v>1</v>
      </c>
      <c r="BA5" s="82">
        <f>IF(OR(AND(BA1&gt;=BAZAR!$C$22,BA1&lt;=BAZAR!$D$22),AND(BA1&gt;=BAZAR!$C$24,BA1&lt;=BAZAR!$D$24)),1,"")</f>
        <v>1</v>
      </c>
      <c r="BB5" s="82">
        <f>IF(OR(AND(BB1&gt;=BAZAR!$C$22,BB1&lt;=BAZAR!$D$22),AND(BB1&gt;=BAZAR!$C$24,BB1&lt;=BAZAR!$D$24)),1,"")</f>
        <v>1</v>
      </c>
      <c r="BC5" s="82">
        <f>IF(OR(AND(BC1&gt;=BAZAR!$C$22,BC1&lt;=BAZAR!$D$22),AND(BC1&gt;=BAZAR!$C$24,BC1&lt;=BAZAR!$D$24)),1,"")</f>
        <v>1</v>
      </c>
      <c r="BD5" s="82" t="str">
        <f>IF(OR(AND(BD1&gt;=BAZAR!$C$22,BD1&lt;=BAZAR!$D$22),AND(BD1&gt;=BAZAR!$C$24,BD1&lt;=BAZAR!$D$24)),1,"")</f>
        <v/>
      </c>
      <c r="BE5" s="82" t="str">
        <f>IF(OR(AND(BE1&gt;=BAZAR!$C$22,BE1&lt;=BAZAR!$D$22),AND(BE1&gt;=BAZAR!$C$24,BE1&lt;=BAZAR!$D$24)),1,"")</f>
        <v/>
      </c>
      <c r="BF5" s="82" t="str">
        <f>IF(OR(AND(BF1&gt;=BAZAR!$C$22,BF1&lt;=BAZAR!$D$22),AND(BF1&gt;=BAZAR!$C$24,BF1&lt;=BAZAR!$D$24)),1,"")</f>
        <v/>
      </c>
      <c r="BG5" s="82" t="str">
        <f>IF(OR(AND(BG1&gt;=BAZAR!$C$22,BG1&lt;=BAZAR!$D$22),AND(BG1&gt;=BAZAR!$C$24,BG1&lt;=BAZAR!$D$24)),1,"")</f>
        <v/>
      </c>
      <c r="BH5" s="82" t="str">
        <f>IF(OR(AND(BH1&gt;=BAZAR!$C$22,BH1&lt;=BAZAR!$D$22),AND(BH1&gt;=BAZAR!$C$24,BH1&lt;=BAZAR!$D$24)),1,"")</f>
        <v/>
      </c>
      <c r="BI5" s="82" t="str">
        <f>IF(OR(AND(BI1&gt;=BAZAR!$C$22,BI1&lt;=BAZAR!$D$22),AND(BI1&gt;=BAZAR!$C$24,BI1&lt;=BAZAR!$D$24)),1,"")</f>
        <v/>
      </c>
    </row>
    <row r="7" spans="1:61" x14ac:dyDescent="0.2"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</row>
    <row r="10" spans="1:61" x14ac:dyDescent="0.2">
      <c r="AT10" s="78"/>
    </row>
  </sheetData>
  <mergeCells count="1">
    <mergeCell ref="A2:A5"/>
  </mergeCells>
  <conditionalFormatting sqref="A2 C2:XFD2">
    <cfRule type="cellIs" dxfId="3" priority="4" operator="equal">
      <formula>1</formula>
    </cfRule>
  </conditionalFormatting>
  <conditionalFormatting sqref="A3:XFD3">
    <cfRule type="cellIs" dxfId="2" priority="3" operator="equal">
      <formula>1</formula>
    </cfRule>
  </conditionalFormatting>
  <conditionalFormatting sqref="A4:XFD4">
    <cfRule type="cellIs" dxfId="1" priority="2" operator="equal">
      <formula>1</formula>
    </cfRule>
  </conditionalFormatting>
  <conditionalFormatting sqref="A5:XFD5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C4:J4 K4:S4 T4:BH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BAZAR</vt:lpstr>
      <vt:lpstr>DONNEES</vt:lpstr>
      <vt:lpstr>PLANNING</vt:lpstr>
      <vt:lpstr>dchoix</vt:lpstr>
      <vt:lpstr>HEURE</vt:lpstr>
      <vt:lpstr>RAYON</vt:lpstr>
    </vt:vector>
  </TitlesOfParts>
  <Company>SYSTEME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AnD</cp:lastModifiedBy>
  <cp:lastPrinted>2018-04-26T14:33:29Z</cp:lastPrinted>
  <dcterms:created xsi:type="dcterms:W3CDTF">2018-04-25T17:36:08Z</dcterms:created>
  <dcterms:modified xsi:type="dcterms:W3CDTF">2018-05-14T22:52:17Z</dcterms:modified>
</cp:coreProperties>
</file>