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780"/>
  </bookViews>
  <sheets>
    <sheet name="DR" sheetId="1" r:id="rId1"/>
    <sheet name="LISTE" sheetId="2" r:id="rId2"/>
  </sheets>
  <calcPr calcId="145621"/>
</workbook>
</file>

<file path=xl/calcChain.xml><?xml version="1.0" encoding="utf-8"?>
<calcChain xmlns="http://schemas.openxmlformats.org/spreadsheetml/2006/main">
  <c r="A11" i="1" l="1"/>
  <c r="C5" i="1" l="1"/>
  <c r="A39" i="1" l="1"/>
  <c r="A41" i="1"/>
  <c r="A37" i="1"/>
  <c r="A33" i="1"/>
  <c r="A35" i="1"/>
  <c r="A29" i="1"/>
  <c r="A25" i="1"/>
  <c r="A19" i="1"/>
  <c r="A15" i="1"/>
  <c r="A21" i="1"/>
  <c r="A31" i="1"/>
  <c r="A27" i="1"/>
  <c r="A23" i="1"/>
  <c r="A17" i="1"/>
  <c r="A13" i="1"/>
  <c r="A8" i="1"/>
  <c r="G5" i="1"/>
  <c r="F5" i="1" s="1"/>
  <c r="D5" i="1" s="1"/>
  <c r="A5" i="1"/>
  <c r="B23" i="2"/>
</calcChain>
</file>

<file path=xl/sharedStrings.xml><?xml version="1.0" encoding="utf-8"?>
<sst xmlns="http://schemas.openxmlformats.org/spreadsheetml/2006/main" count="844" uniqueCount="426">
  <si>
    <t>EMAT</t>
  </si>
  <si>
    <t>IMMAT</t>
  </si>
  <si>
    <t>DESIGNATION</t>
  </si>
  <si>
    <t>UNITE</t>
  </si>
  <si>
    <t>KMS</t>
  </si>
  <si>
    <t>HRS</t>
  </si>
  <si>
    <t>MAT 1018</t>
  </si>
  <si>
    <t>CV</t>
  </si>
  <si>
    <t>V+</t>
  </si>
  <si>
    <t>TB</t>
  </si>
  <si>
    <t>POOL</t>
  </si>
  <si>
    <t>OPERATIONS A EFFECTUER</t>
  </si>
  <si>
    <t>MOTIF DE L'INTERVENTION</t>
  </si>
  <si>
    <t>SECTION: PSP</t>
  </si>
  <si>
    <t>N° DE DOSSIER SIMAT:</t>
  </si>
  <si>
    <t>BACHE</t>
  </si>
  <si>
    <t>SIEGES</t>
  </si>
  <si>
    <t>RS</t>
  </si>
  <si>
    <t>1 ECH</t>
  </si>
  <si>
    <t>DIAG</t>
  </si>
  <si>
    <t xml:space="preserve">NTI 1 </t>
  </si>
  <si>
    <t>NTI 2</t>
  </si>
  <si>
    <t>OBSERVATIONS CONSTATEES</t>
  </si>
  <si>
    <t>VTC P4</t>
  </si>
  <si>
    <t>6830058</t>
  </si>
  <si>
    <t>00068301</t>
  </si>
  <si>
    <t>TRM 2 000</t>
  </si>
  <si>
    <t>61520300</t>
  </si>
  <si>
    <t>FORD RANGER XL</t>
  </si>
  <si>
    <t>00082601</t>
  </si>
  <si>
    <t>VTL</t>
  </si>
  <si>
    <t>61520301</t>
  </si>
  <si>
    <t>TRM 700/100</t>
  </si>
  <si>
    <t>61520302</t>
  </si>
  <si>
    <t>TRM 10 000</t>
  </si>
  <si>
    <t>61520303</t>
  </si>
  <si>
    <t>GBC 180</t>
  </si>
  <si>
    <t>PPLD</t>
  </si>
  <si>
    <t>VBL</t>
  </si>
  <si>
    <t>VAB</t>
  </si>
  <si>
    <t>RQ 1/4T</t>
  </si>
  <si>
    <t>68213260</t>
  </si>
  <si>
    <t>22233101</t>
  </si>
  <si>
    <t>RQ 1T</t>
  </si>
  <si>
    <t>68310114</t>
  </si>
  <si>
    <t>RQ 1500L</t>
  </si>
  <si>
    <t>68410261</t>
  </si>
  <si>
    <t>RQ 700/100</t>
  </si>
  <si>
    <t>68610154</t>
  </si>
  <si>
    <t>RQ 15 KWA</t>
  </si>
  <si>
    <t>68610606</t>
  </si>
  <si>
    <t>GE 10 KWA</t>
  </si>
  <si>
    <t>68710309</t>
  </si>
  <si>
    <t>GE 15 KWA</t>
  </si>
  <si>
    <t>68810184</t>
  </si>
  <si>
    <t>GE 28V/1500W</t>
  </si>
  <si>
    <t>68910391</t>
  </si>
  <si>
    <t>VGC</t>
  </si>
  <si>
    <t>68911914</t>
  </si>
  <si>
    <t>LECLERC</t>
  </si>
  <si>
    <t>69011128</t>
  </si>
  <si>
    <t>DCL</t>
  </si>
  <si>
    <t>69011163</t>
  </si>
  <si>
    <t>VBCI/VPC</t>
  </si>
  <si>
    <t>69011179</t>
  </si>
  <si>
    <t>69011186</t>
  </si>
  <si>
    <t>69011191</t>
  </si>
  <si>
    <t>69011196</t>
  </si>
  <si>
    <t>69011212</t>
  </si>
  <si>
    <t>69011213</t>
  </si>
  <si>
    <t>69011332</t>
  </si>
  <si>
    <t>69110819</t>
  </si>
  <si>
    <t>69111142</t>
  </si>
  <si>
    <t>61510784</t>
  </si>
  <si>
    <t xml:space="preserve">MINIBUS 9 PLACES </t>
  </si>
  <si>
    <t>23010104</t>
  </si>
  <si>
    <t>68720080</t>
  </si>
  <si>
    <t>24230401</t>
  </si>
  <si>
    <t>60430494</t>
  </si>
  <si>
    <t>24432201</t>
  </si>
  <si>
    <t>68930710</t>
  </si>
  <si>
    <t>24434502</t>
  </si>
  <si>
    <t>60030226</t>
  </si>
  <si>
    <t>24453101</t>
  </si>
  <si>
    <t>60030227</t>
  </si>
  <si>
    <t>60030230</t>
  </si>
  <si>
    <t>60030231</t>
  </si>
  <si>
    <t>60030233</t>
  </si>
  <si>
    <t>60130145</t>
  </si>
  <si>
    <t>60130151</t>
  </si>
  <si>
    <t>60130153</t>
  </si>
  <si>
    <t>60130154</t>
  </si>
  <si>
    <t>60130331</t>
  </si>
  <si>
    <t>24454302</t>
  </si>
  <si>
    <t>60530313</t>
  </si>
  <si>
    <t>24454303</t>
  </si>
  <si>
    <t>60130345</t>
  </si>
  <si>
    <t>24453102</t>
  </si>
  <si>
    <t>60130346</t>
  </si>
  <si>
    <t>60230351</t>
  </si>
  <si>
    <t>24453103</t>
  </si>
  <si>
    <t>60230352</t>
  </si>
  <si>
    <t>60230353</t>
  </si>
  <si>
    <t>60230354</t>
  </si>
  <si>
    <t>60230356</t>
  </si>
  <si>
    <t>60830238</t>
  </si>
  <si>
    <t>60730140</t>
  </si>
  <si>
    <t>24453702</t>
  </si>
  <si>
    <t>60930643</t>
  </si>
  <si>
    <t>24454501</t>
  </si>
  <si>
    <t>60930502</t>
  </si>
  <si>
    <t>24454601</t>
  </si>
  <si>
    <t>68930802</t>
  </si>
  <si>
    <t>24462001</t>
  </si>
  <si>
    <t>69130611</t>
  </si>
  <si>
    <t>24462002</t>
  </si>
  <si>
    <t>69430054</t>
  </si>
  <si>
    <t>24462301</t>
  </si>
  <si>
    <t>69530332</t>
  </si>
  <si>
    <t>69530335</t>
  </si>
  <si>
    <t>61040111</t>
  </si>
  <si>
    <t>246015K1</t>
  </si>
  <si>
    <t>61040139</t>
  </si>
  <si>
    <t>61040140</t>
  </si>
  <si>
    <t>69340019</t>
  </si>
  <si>
    <t>60280009</t>
  </si>
  <si>
    <t>246015K2</t>
  </si>
  <si>
    <t>69140095</t>
  </si>
  <si>
    <t>69440059</t>
  </si>
  <si>
    <t>69640007</t>
  </si>
  <si>
    <t>60540102</t>
  </si>
  <si>
    <t>246215K1</t>
  </si>
  <si>
    <t>60540104</t>
  </si>
  <si>
    <t>60540105</t>
  </si>
  <si>
    <t>60540161</t>
  </si>
  <si>
    <t>60640071</t>
  </si>
  <si>
    <t>60640072</t>
  </si>
  <si>
    <t>69240176</t>
  </si>
  <si>
    <t>69240208</t>
  </si>
  <si>
    <t>60380009</t>
  </si>
  <si>
    <t>246315K1</t>
  </si>
  <si>
    <t>60380018</t>
  </si>
  <si>
    <t>69240070</t>
  </si>
  <si>
    <t>69240166</t>
  </si>
  <si>
    <t>69240264</t>
  </si>
  <si>
    <t>69240282</t>
  </si>
  <si>
    <t>69340047</t>
  </si>
  <si>
    <t>69340144</t>
  </si>
  <si>
    <t>69540006</t>
  </si>
  <si>
    <t>69540040</t>
  </si>
  <si>
    <t>69540041</t>
  </si>
  <si>
    <t>69540048</t>
  </si>
  <si>
    <t>69640028</t>
  </si>
  <si>
    <t>60040076</t>
  </si>
  <si>
    <t>24649083</t>
  </si>
  <si>
    <t>60140052</t>
  </si>
  <si>
    <t>60340023</t>
  </si>
  <si>
    <t>246490C2</t>
  </si>
  <si>
    <t>60340030</t>
  </si>
  <si>
    <t>60340031</t>
  </si>
  <si>
    <t>60340032</t>
  </si>
  <si>
    <t>60340049</t>
  </si>
  <si>
    <t>60340052</t>
  </si>
  <si>
    <t>60440036</t>
  </si>
  <si>
    <t>60440038</t>
  </si>
  <si>
    <t>60440039</t>
  </si>
  <si>
    <t>60540021</t>
  </si>
  <si>
    <t>69240031</t>
  </si>
  <si>
    <t>246915K1</t>
  </si>
  <si>
    <t>69240060</t>
  </si>
  <si>
    <t>69240061</t>
  </si>
  <si>
    <t>69240062</t>
  </si>
  <si>
    <t>69240117</t>
  </si>
  <si>
    <t>69240177</t>
  </si>
  <si>
    <t>69240215</t>
  </si>
  <si>
    <t>69240279</t>
  </si>
  <si>
    <t>69240285</t>
  </si>
  <si>
    <t>69240298</t>
  </si>
  <si>
    <t>69440088</t>
  </si>
  <si>
    <t>69240196</t>
  </si>
  <si>
    <t>246918K1</t>
  </si>
  <si>
    <t>69530398</t>
  </si>
  <si>
    <t>EPB</t>
  </si>
  <si>
    <t>25521102</t>
  </si>
  <si>
    <t>60130371</t>
  </si>
  <si>
    <t>26311401</t>
  </si>
  <si>
    <t>60130372</t>
  </si>
  <si>
    <t>60430422</t>
  </si>
  <si>
    <t>69530072</t>
  </si>
  <si>
    <t>CLD PM43</t>
  </si>
  <si>
    <t>26331102</t>
  </si>
  <si>
    <t>60910109</t>
  </si>
  <si>
    <t>LAND SAN</t>
  </si>
  <si>
    <t>27011401</t>
  </si>
  <si>
    <t>69520455</t>
  </si>
  <si>
    <t>C25 SAN</t>
  </si>
  <si>
    <t>27122401</t>
  </si>
  <si>
    <t>60720163</t>
  </si>
  <si>
    <t>KANGOO CYNO</t>
  </si>
  <si>
    <t>27421003</t>
  </si>
  <si>
    <t>6132 0044</t>
  </si>
  <si>
    <t>MASTER CYNO</t>
  </si>
  <si>
    <t>27422003</t>
  </si>
  <si>
    <t>60620350</t>
  </si>
  <si>
    <t>KANGOO CONVEX</t>
  </si>
  <si>
    <t>27503001</t>
  </si>
  <si>
    <t>60620351</t>
  </si>
  <si>
    <t>68330148</t>
  </si>
  <si>
    <t>280090B3</t>
  </si>
  <si>
    <t>69330167</t>
  </si>
  <si>
    <t>280290D4</t>
  </si>
  <si>
    <t>68830178</t>
  </si>
  <si>
    <t>280690L4</t>
  </si>
  <si>
    <t>69130021</t>
  </si>
  <si>
    <t>60940066</t>
  </si>
  <si>
    <t>VPC</t>
  </si>
  <si>
    <t>28401001</t>
  </si>
  <si>
    <t>61040107</t>
  </si>
  <si>
    <t>61040108</t>
  </si>
  <si>
    <t>61140008</t>
  </si>
  <si>
    <t>61140009</t>
  </si>
  <si>
    <t>60040038</t>
  </si>
  <si>
    <t>28709009</t>
  </si>
  <si>
    <t>60040059</t>
  </si>
  <si>
    <t>69940057</t>
  </si>
  <si>
    <t>60240045</t>
  </si>
  <si>
    <t>28709010</t>
  </si>
  <si>
    <t>60240057</t>
  </si>
  <si>
    <t>60440107</t>
  </si>
  <si>
    <t>28709012</t>
  </si>
  <si>
    <t>60540074</t>
  </si>
  <si>
    <t>60540075</t>
  </si>
  <si>
    <t>287090S3</t>
  </si>
  <si>
    <t>60640035</t>
  </si>
  <si>
    <t>28709013</t>
  </si>
  <si>
    <t>60740035</t>
  </si>
  <si>
    <t>60740037</t>
  </si>
  <si>
    <t>60740041</t>
  </si>
  <si>
    <t>60740043</t>
  </si>
  <si>
    <t>60740044</t>
  </si>
  <si>
    <t>60740046</t>
  </si>
  <si>
    <t>60540119</t>
  </si>
  <si>
    <t>60640024</t>
  </si>
  <si>
    <t>60640031</t>
  </si>
  <si>
    <t>69940058</t>
  </si>
  <si>
    <t>MARS</t>
  </si>
  <si>
    <t>28888002</t>
  </si>
  <si>
    <t>60340105</t>
  </si>
  <si>
    <t>28889002</t>
  </si>
  <si>
    <t>60640058</t>
  </si>
  <si>
    <t>1019876</t>
  </si>
  <si>
    <t>RQ 1/4 T</t>
  </si>
  <si>
    <t>29112001</t>
  </si>
  <si>
    <t>1048647</t>
  </si>
  <si>
    <t>6100250</t>
  </si>
  <si>
    <t>6300042</t>
  </si>
  <si>
    <t>1069609</t>
  </si>
  <si>
    <t>29114001</t>
  </si>
  <si>
    <t>1071418</t>
  </si>
  <si>
    <t>1024431</t>
  </si>
  <si>
    <t>RQ 1 T FREINEE</t>
  </si>
  <si>
    <t>29122402</t>
  </si>
  <si>
    <t>2200968</t>
  </si>
  <si>
    <t>2500029</t>
  </si>
  <si>
    <t>2500655</t>
  </si>
  <si>
    <t>2501404</t>
  </si>
  <si>
    <t>69501120</t>
  </si>
  <si>
    <t>SRPB</t>
  </si>
  <si>
    <t>29191101</t>
  </si>
  <si>
    <t>69500052</t>
  </si>
  <si>
    <t>RQ 1500 L</t>
  </si>
  <si>
    <t>29301301</t>
  </si>
  <si>
    <t>69500179</t>
  </si>
  <si>
    <t>69500464</t>
  </si>
  <si>
    <t>69500504</t>
  </si>
  <si>
    <t>69500751</t>
  </si>
  <si>
    <t>69501342</t>
  </si>
  <si>
    <t>69501364</t>
  </si>
  <si>
    <t>69501565</t>
  </si>
  <si>
    <t>69400299</t>
  </si>
  <si>
    <t>RQ PORTE VOITURE</t>
  </si>
  <si>
    <t>29981201</t>
  </si>
  <si>
    <t>113</t>
  </si>
  <si>
    <t>GE 1500W 28V GEN</t>
  </si>
  <si>
    <t>30301101</t>
  </si>
  <si>
    <t>164</t>
  </si>
  <si>
    <t>312</t>
  </si>
  <si>
    <t>347</t>
  </si>
  <si>
    <t>348</t>
  </si>
  <si>
    <t>416</t>
  </si>
  <si>
    <t>103 0000 148</t>
  </si>
  <si>
    <t xml:space="preserve">GE 2500W 28V  VAB PC   </t>
  </si>
  <si>
    <t>30310201</t>
  </si>
  <si>
    <t>69000738</t>
  </si>
  <si>
    <t xml:space="preserve">GE GROEL 10 KW </t>
  </si>
  <si>
    <t>53122701</t>
  </si>
  <si>
    <t>69300136</t>
  </si>
  <si>
    <t>0291</t>
  </si>
  <si>
    <t xml:space="preserve">GE 15 KW 2HE           </t>
  </si>
  <si>
    <t>53133301</t>
  </si>
  <si>
    <t>0407</t>
  </si>
  <si>
    <t>0723</t>
  </si>
  <si>
    <t>0779</t>
  </si>
  <si>
    <t>60900402</t>
  </si>
  <si>
    <t>RQ GE 15 KW</t>
  </si>
  <si>
    <t>53410101</t>
  </si>
  <si>
    <t>60900448</t>
  </si>
  <si>
    <t>61001347</t>
  </si>
  <si>
    <t>61001428</t>
  </si>
  <si>
    <t>2602297</t>
  </si>
  <si>
    <t>BALAYEUSE</t>
  </si>
  <si>
    <t>53911301</t>
  </si>
  <si>
    <t>123</t>
  </si>
  <si>
    <t>GROUPE SOUDURE SAFEL SP160E</t>
  </si>
  <si>
    <t>54104101</t>
  </si>
  <si>
    <t>69730112</t>
  </si>
  <si>
    <t>TRANSMANUT</t>
  </si>
  <si>
    <t>58341101</t>
  </si>
  <si>
    <t>3552</t>
  </si>
  <si>
    <t>GE WILSON DIESEL 10KVA     </t>
  </si>
  <si>
    <t>79411601</t>
  </si>
  <si>
    <t>69830013</t>
  </si>
  <si>
    <t>98111501</t>
  </si>
  <si>
    <t>69830014</t>
  </si>
  <si>
    <t>69830016</t>
  </si>
  <si>
    <t>69830017</t>
  </si>
  <si>
    <t>17</t>
  </si>
  <si>
    <t>SIMU ETT SCHELTERISE</t>
  </si>
  <si>
    <t>B2651601</t>
  </si>
  <si>
    <t>60800055</t>
  </si>
  <si>
    <t>GROUPE MOBILE MULTI-ENERGIE XL </t>
  </si>
  <si>
    <t>S46506K1</t>
  </si>
  <si>
    <t>033</t>
  </si>
  <si>
    <t xml:space="preserve">COMPRESSEUR AIR EPB LECLERC     </t>
  </si>
  <si>
    <t>S5120101</t>
  </si>
  <si>
    <t>DATE DE SORTIE POOL:</t>
  </si>
  <si>
    <t>DATE DE RECEPTION RDC:</t>
  </si>
  <si>
    <t>DR N°:</t>
  </si>
  <si>
    <t>COS</t>
  </si>
  <si>
    <t xml:space="preserve">FICHE DE RECEPTION RDC </t>
  </si>
  <si>
    <t>PROPRE</t>
  </si>
  <si>
    <t>NON PROPRE</t>
  </si>
  <si>
    <r>
      <t xml:space="preserve">ENTREE RDC
</t>
    </r>
    <r>
      <rPr>
        <b/>
        <sz val="12"/>
        <color rgb="FFFF0000"/>
        <rFont val="Bookman Old Style"/>
        <family val="1"/>
      </rPr>
      <t>SIGNATURE RDC</t>
    </r>
  </si>
  <si>
    <r>
      <t xml:space="preserve">SORTIE RDC
</t>
    </r>
    <r>
      <rPr>
        <b/>
        <sz val="12"/>
        <color rgb="FFFF0000"/>
        <rFont val="Bookman Old Style"/>
        <family val="1"/>
      </rPr>
      <t>SIGNATURE PGC</t>
    </r>
  </si>
  <si>
    <t>ENTREE</t>
  </si>
  <si>
    <t>SORTIE</t>
  </si>
  <si>
    <t>Niv GO</t>
  </si>
  <si>
    <t>GAMMES OPERATOIRES</t>
  </si>
  <si>
    <t>V30000 Km
ou 4 ans</t>
  </si>
  <si>
    <t>VA TRANS</t>
  </si>
  <si>
    <t>VA APC</t>
  </si>
  <si>
    <t>VSTATION 7500 Km ou 300H ou 2 ans</t>
  </si>
  <si>
    <t>VSTATION 15000 Km</t>
  </si>
  <si>
    <t>VSTATION 4 ans</t>
  </si>
  <si>
    <t>VSTATION 45000 Km
ou 6 ans</t>
  </si>
  <si>
    <t>VNTI 15000 Km
ou 2 ans</t>
  </si>
  <si>
    <t>VNTI 30000 Km</t>
  </si>
  <si>
    <t>VNTI 90000 Km</t>
  </si>
  <si>
    <t>Corps 
creux</t>
  </si>
  <si>
    <t>VSTATION 2 ans</t>
  </si>
  <si>
    <t>V20000 Km 
ou 2 ans</t>
  </si>
  <si>
    <t>VSTATION 50H 
BRAS BMH</t>
  </si>
  <si>
    <t>Contrôle 
réglage freins</t>
  </si>
  <si>
    <t>V40000 Km</t>
  </si>
  <si>
    <t>ESP</t>
  </si>
  <si>
    <t>IM 36002</t>
  </si>
  <si>
    <t>VA SIR</t>
  </si>
  <si>
    <t>VSTATION 5000 Km ou 1 an</t>
  </si>
  <si>
    <t>VSTATION 20000 Km ou 2 ans</t>
  </si>
  <si>
    <t>VSTATION 20000 Km ou 4 ans</t>
  </si>
  <si>
    <t>VSTATION ANNUELLE BMH</t>
  </si>
  <si>
    <t>VNTI 20000 Km ou 2 ans</t>
  </si>
  <si>
    <t>VNTI 40000 Km</t>
  </si>
  <si>
    <t>VNTI 120000 Km</t>
  </si>
  <si>
    <t>VA BRAS BMH</t>
  </si>
  <si>
    <t>Corps 
Creux</t>
  </si>
  <si>
    <t>VSTATION 5000 Km ou 200H ou 2ans</t>
  </si>
  <si>
    <t>VSTATION 10000 Km ou 400H</t>
  </si>
  <si>
    <t>VSTATION 20000 Km ou 4ans</t>
  </si>
  <si>
    <t>VSTATION 40000 Km ou 4ans</t>
  </si>
  <si>
    <t>VSTATION 2ans</t>
  </si>
  <si>
    <t>VNTI 10000Km ou 2ans ou 200H</t>
  </si>
  <si>
    <t>TRM 2000</t>
  </si>
  <si>
    <t>CODE DE 
LA ROUTE</t>
  </si>
  <si>
    <t>V10000 Km 
ou 2 ans ou 400H</t>
  </si>
  <si>
    <t>V20000 Km 
ou 4 ans</t>
  </si>
  <si>
    <t>V40000 Km 
ou 4 ans</t>
  </si>
  <si>
    <t>V10000 Km 
ou 2 ans</t>
  </si>
  <si>
    <t>V20000 Km
 ou 800H</t>
  </si>
  <si>
    <t>V80000 Km 
ou 1600H</t>
  </si>
  <si>
    <t>V6 Mois</t>
  </si>
  <si>
    <t>V500H 
ou 2 ans</t>
  </si>
  <si>
    <t>V1000H 
ou 2 ans</t>
  </si>
  <si>
    <t>V1000H 
ou 4 ans</t>
  </si>
  <si>
    <t>BANC 
DE FREIN</t>
  </si>
  <si>
    <t>LIMITEUR DE VISTESSE</t>
  </si>
  <si>
    <t>Corps
 creux</t>
  </si>
  <si>
    <t>V1 SEA</t>
  </si>
  <si>
    <t>V3 SEA</t>
  </si>
  <si>
    <t>V6 SEA</t>
  </si>
  <si>
    <t>Corps creux</t>
  </si>
  <si>
    <t>VSEB</t>
  </si>
  <si>
    <t>VA INC</t>
  </si>
  <si>
    <t>VA SAAC</t>
  </si>
  <si>
    <t>PVSEB</t>
  </si>
  <si>
    <t>V 2 ans 
(joints VBL)</t>
  </si>
  <si>
    <t>VSTATION 5000 Km, 200H ou 2 ans</t>
  </si>
  <si>
    <t>VSTATION 20000 Km , 400H ou 4 ans</t>
  </si>
  <si>
    <t>VNTI 200 H</t>
  </si>
  <si>
    <t>VNTI 400 H</t>
  </si>
  <si>
    <t>VNTI 600 H</t>
  </si>
  <si>
    <t xml:space="preserve">VNTI CTRL REDUCTEUR </t>
  </si>
  <si>
    <t>VA 
APC</t>
  </si>
  <si>
    <t>VA 
TRANS</t>
  </si>
  <si>
    <t>VA 
INCENDIE</t>
  </si>
  <si>
    <t>V ENVSI</t>
  </si>
  <si>
    <t>VSTATION 2 ans ou 400H</t>
  </si>
  <si>
    <t>VSTATION 4 ans OU 800H</t>
  </si>
  <si>
    <t>VA NTI</t>
  </si>
  <si>
    <t>VNTI 10000 Km ou 400 H</t>
  </si>
  <si>
    <t>X</t>
  </si>
  <si>
    <t xml:space="preserve">TRM 2000 </t>
  </si>
  <si>
    <t xml:space="preserve">GBC 180 </t>
  </si>
  <si>
    <t xml:space="preserve">TRM 10 000 </t>
  </si>
  <si>
    <t xml:space="preserve">VAB </t>
  </si>
  <si>
    <t xml:space="preserve">VBL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</si>
</sst>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3"/>
      <name val="Times New Roman"/>
      <family val="1"/>
    </font>
    <font>
      <sz val="10"/>
      <color rgb="FF000000"/>
      <name val="Times New Roman"/>
      <family val="1"/>
    </font>
    <font>
      <b/>
      <sz val="12"/>
      <color theme="0"/>
      <name val="Times New Roman"/>
      <family val="1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b/>
      <sz val="10"/>
      <color theme="3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b/>
      <sz val="11"/>
      <color rgb="FFFF0000"/>
      <name val="Bookman Old Style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8"/>
      <color theme="1"/>
      <name val="Bookman Old Style"/>
      <family val="1"/>
    </font>
    <font>
      <b/>
      <sz val="12"/>
      <color rgb="FFFF0000"/>
      <name val="Bookman Old Style"/>
      <family val="1"/>
    </font>
    <font>
      <b/>
      <sz val="20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A12DE1"/>
        <bgColor indexed="64"/>
      </patternFill>
    </fill>
    <fill>
      <patternFill patternType="solid">
        <fgColor rgb="FF00B050"/>
        <bgColor indexed="9"/>
      </patternFill>
    </fill>
    <fill>
      <patternFill patternType="solid">
        <fgColor rgb="FFFFC000"/>
        <bgColor indexed="9"/>
      </patternFill>
    </fill>
    <fill>
      <patternFill patternType="solid">
        <fgColor rgb="FFA12DE1"/>
        <bgColor indexed="9"/>
      </patternFill>
    </fill>
    <fill>
      <patternFill patternType="solid">
        <fgColor theme="7"/>
        <bgColor indexed="9"/>
      </patternFill>
    </fill>
    <fill>
      <patternFill patternType="solid">
        <fgColor rgb="FFFF0000"/>
        <bgColor indexed="9"/>
      </patternFill>
    </fill>
    <fill>
      <patternFill patternType="solid">
        <fgColor theme="6"/>
        <bgColor indexed="9"/>
      </patternFill>
    </fill>
    <fill>
      <patternFill patternType="solid">
        <fgColor rgb="FF7030A0"/>
        <bgColor indexed="9"/>
      </patternFill>
    </fill>
    <fill>
      <patternFill patternType="solid">
        <fgColor theme="9" tint="-0.499984740745262"/>
        <bgColor indexed="9"/>
      </patternFill>
    </fill>
    <fill>
      <patternFill patternType="solid">
        <fgColor theme="6" tint="-0.499984740745262"/>
        <bgColor indexed="9"/>
      </patternFill>
    </fill>
    <fill>
      <patternFill patternType="solid">
        <fgColor theme="7" tint="0.39997558519241921"/>
        <bgColor indexed="9"/>
      </patternFill>
    </fill>
    <fill>
      <patternFill patternType="solid">
        <fgColor theme="9" tint="0.39997558519241921"/>
        <bgColor indexed="9"/>
      </patternFill>
    </fill>
    <fill>
      <patternFill patternType="solid">
        <fgColor theme="0" tint="-0.249977111117893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7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left" vertical="top"/>
    </xf>
    <xf numFmtId="49" fontId="0" fillId="0" borderId="0" xfId="0" applyNumberFormat="1" applyFill="1" applyBorder="1" applyAlignment="1">
      <alignment horizontal="left" vertical="top"/>
    </xf>
    <xf numFmtId="0" fontId="2" fillId="0" borderId="30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top"/>
    </xf>
    <xf numFmtId="49" fontId="4" fillId="0" borderId="0" xfId="0" applyNumberFormat="1" applyFont="1" applyFill="1" applyBorder="1" applyAlignment="1" applyProtection="1">
      <alignment horizontal="left" vertical="top"/>
    </xf>
    <xf numFmtId="0" fontId="6" fillId="2" borderId="1" xfId="0" applyFont="1" applyFill="1" applyBorder="1" applyAlignment="1" applyProtection="1">
      <alignment horizontal="left" vertical="top"/>
    </xf>
    <xf numFmtId="49" fontId="8" fillId="3" borderId="1" xfId="1" applyNumberFormat="1" applyFont="1" applyFill="1" applyBorder="1" applyAlignment="1" applyProtection="1">
      <alignment horizontal="center" vertical="center" wrapText="1"/>
    </xf>
    <xf numFmtId="49" fontId="9" fillId="4" borderId="1" xfId="1" applyNumberFormat="1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/>
    </xf>
    <xf numFmtId="49" fontId="10" fillId="6" borderId="1" xfId="1" applyNumberFormat="1" applyFont="1" applyFill="1" applyBorder="1" applyAlignment="1" applyProtection="1">
      <alignment horizontal="center" vertical="center" wrapText="1"/>
    </xf>
    <xf numFmtId="49" fontId="9" fillId="0" borderId="1" xfId="1" applyNumberFormat="1" applyFont="1" applyFill="1" applyBorder="1" applyAlignment="1" applyProtection="1">
      <alignment horizontal="center" vertical="center" wrapText="1"/>
    </xf>
    <xf numFmtId="0" fontId="6" fillId="7" borderId="1" xfId="0" applyFont="1" applyFill="1" applyBorder="1" applyAlignment="1" applyProtection="1">
      <alignment horizontal="left" vertical="top"/>
    </xf>
    <xf numFmtId="0" fontId="6" fillId="8" borderId="1" xfId="0" applyFont="1" applyFill="1" applyBorder="1" applyAlignment="1" applyProtection="1">
      <alignment horizontal="left" vertical="top"/>
    </xf>
    <xf numFmtId="0" fontId="11" fillId="9" borderId="1" xfId="0" applyFont="1" applyFill="1" applyBorder="1" applyAlignment="1" applyProtection="1">
      <alignment horizontal="left" vertical="top"/>
    </xf>
    <xf numFmtId="0" fontId="6" fillId="10" borderId="1" xfId="0" applyFont="1" applyFill="1" applyBorder="1" applyAlignment="1" applyProtection="1">
      <alignment horizontal="left" vertical="top"/>
    </xf>
    <xf numFmtId="0" fontId="6" fillId="3" borderId="1" xfId="0" applyFont="1" applyFill="1" applyBorder="1" applyAlignment="1" applyProtection="1">
      <alignment horizontal="left" vertical="top"/>
    </xf>
    <xf numFmtId="0" fontId="11" fillId="11" borderId="1" xfId="0" applyFont="1" applyFill="1" applyBorder="1" applyAlignment="1" applyProtection="1">
      <alignment horizontal="left" vertical="top"/>
    </xf>
    <xf numFmtId="49" fontId="8" fillId="12" borderId="1" xfId="1" applyNumberFormat="1" applyFont="1" applyFill="1" applyBorder="1" applyAlignment="1" applyProtection="1">
      <alignment horizontal="center" vertical="center" wrapText="1"/>
    </xf>
    <xf numFmtId="0" fontId="11" fillId="7" borderId="1" xfId="0" applyFont="1" applyFill="1" applyBorder="1" applyAlignment="1" applyProtection="1">
      <alignment horizontal="left" vertical="top"/>
    </xf>
    <xf numFmtId="0" fontId="11" fillId="13" borderId="1" xfId="0" applyFont="1" applyFill="1" applyBorder="1" applyAlignment="1" applyProtection="1">
      <alignment horizontal="left" vertical="top"/>
    </xf>
    <xf numFmtId="0" fontId="11" fillId="14" borderId="1" xfId="0" applyFont="1" applyFill="1" applyBorder="1" applyAlignment="1" applyProtection="1">
      <alignment horizontal="left" vertical="top"/>
    </xf>
    <xf numFmtId="0" fontId="6" fillId="15" borderId="1" xfId="0" applyFont="1" applyFill="1" applyBorder="1" applyAlignment="1" applyProtection="1">
      <alignment horizontal="left" vertical="top"/>
    </xf>
    <xf numFmtId="0" fontId="6" fillId="16" borderId="1" xfId="0" applyFont="1" applyFill="1" applyBorder="1" applyAlignment="1" applyProtection="1">
      <alignment horizontal="left" vertical="top"/>
    </xf>
    <xf numFmtId="49" fontId="8" fillId="17" borderId="1" xfId="1" applyNumberFormat="1" applyFont="1" applyFill="1" applyBorder="1" applyAlignment="1" applyProtection="1">
      <alignment horizontal="center" vertical="center" wrapText="1"/>
    </xf>
    <xf numFmtId="49" fontId="10" fillId="18" borderId="1" xfId="1" applyNumberFormat="1" applyFont="1" applyFill="1" applyBorder="1" applyAlignment="1" applyProtection="1">
      <alignment horizontal="center" vertical="center" wrapText="1"/>
    </xf>
    <xf numFmtId="49" fontId="10" fillId="19" borderId="1" xfId="1" applyNumberFormat="1" applyFont="1" applyFill="1" applyBorder="1" applyAlignment="1" applyProtection="1">
      <alignment horizontal="center" vertical="center" wrapText="1"/>
    </xf>
    <xf numFmtId="49" fontId="10" fillId="9" borderId="1" xfId="1" applyNumberFormat="1" applyFont="1" applyFill="1" applyBorder="1" applyAlignment="1" applyProtection="1">
      <alignment horizontal="center" vertical="center" wrapText="1"/>
    </xf>
    <xf numFmtId="49" fontId="8" fillId="8" borderId="1" xfId="1" applyNumberFormat="1" applyFont="1" applyFill="1" applyBorder="1" applyAlignment="1" applyProtection="1">
      <alignment horizontal="center" vertical="center" wrapText="1"/>
    </xf>
    <xf numFmtId="49" fontId="8" fillId="20" borderId="1" xfId="1" applyNumberFormat="1" applyFont="1" applyFill="1" applyBorder="1" applyAlignment="1" applyProtection="1">
      <alignment horizontal="center" vertical="center" wrapText="1"/>
    </xf>
    <xf numFmtId="49" fontId="8" fillId="21" borderId="1" xfId="1" applyNumberFormat="1" applyFont="1" applyFill="1" applyBorder="1" applyAlignment="1" applyProtection="1">
      <alignment horizontal="center" vertical="center" wrapText="1"/>
    </xf>
    <xf numFmtId="49" fontId="8" fillId="10" borderId="1" xfId="1" applyNumberFormat="1" applyFont="1" applyFill="1" applyBorder="1" applyAlignment="1" applyProtection="1">
      <alignment horizontal="center" vertical="center" wrapText="1"/>
    </xf>
    <xf numFmtId="49" fontId="9" fillId="4" borderId="1" xfId="0" applyNumberFormat="1" applyFont="1" applyFill="1" applyBorder="1" applyAlignment="1" applyProtection="1">
      <alignment horizontal="center" vertical="center" wrapText="1"/>
    </xf>
    <xf numFmtId="49" fontId="10" fillId="22" borderId="1" xfId="1" applyNumberFormat="1" applyFont="1" applyFill="1" applyBorder="1" applyAlignment="1" applyProtection="1">
      <alignment horizontal="center" vertical="center" wrapText="1"/>
    </xf>
    <xf numFmtId="49" fontId="10" fillId="20" borderId="1" xfId="1" applyNumberFormat="1" applyFont="1" applyFill="1" applyBorder="1" applyAlignment="1" applyProtection="1">
      <alignment horizontal="center" vertical="center" wrapText="1"/>
    </xf>
    <xf numFmtId="49" fontId="8" fillId="23" borderId="1" xfId="1" applyNumberFormat="1" applyFont="1" applyFill="1" applyBorder="1" applyAlignment="1" applyProtection="1">
      <alignment horizontal="center" vertical="center" wrapText="1"/>
    </xf>
    <xf numFmtId="49" fontId="10" fillId="14" borderId="1" xfId="1" applyNumberFormat="1" applyFont="1" applyFill="1" applyBorder="1" applyAlignment="1" applyProtection="1">
      <alignment horizontal="center" vertical="center" wrapText="1"/>
    </xf>
    <xf numFmtId="49" fontId="8" fillId="24" borderId="1" xfId="1" applyNumberFormat="1" applyFont="1" applyFill="1" applyBorder="1" applyAlignment="1" applyProtection="1">
      <alignment horizontal="center" vertical="center" wrapText="1"/>
    </xf>
    <xf numFmtId="49" fontId="8" fillId="19" borderId="1" xfId="1" applyNumberFormat="1" applyFont="1" applyFill="1" applyBorder="1" applyAlignment="1" applyProtection="1">
      <alignment horizontal="center" vertical="center" wrapText="1"/>
    </xf>
    <xf numFmtId="49" fontId="8" fillId="25" borderId="1" xfId="1" applyNumberFormat="1" applyFont="1" applyFill="1" applyBorder="1" applyAlignment="1" applyProtection="1">
      <alignment horizontal="center" vertical="center" wrapText="1"/>
    </xf>
    <xf numFmtId="49" fontId="10" fillId="26" borderId="1" xfId="1" applyNumberFormat="1" applyFont="1" applyFill="1" applyBorder="1" applyAlignment="1" applyProtection="1">
      <alignment horizontal="center" vertical="center" wrapText="1"/>
    </xf>
    <xf numFmtId="49" fontId="10" fillId="27" borderId="1" xfId="1" applyNumberFormat="1" applyFont="1" applyFill="1" applyBorder="1" applyAlignment="1" applyProtection="1">
      <alignment horizontal="center" vertical="center" wrapText="1"/>
    </xf>
    <xf numFmtId="49" fontId="10" fillId="28" borderId="1" xfId="1" applyNumberFormat="1" applyFont="1" applyFill="1" applyBorder="1" applyAlignment="1" applyProtection="1">
      <alignment horizontal="center" vertical="center" wrapText="1"/>
    </xf>
    <xf numFmtId="49" fontId="10" fillId="29" borderId="1" xfId="1" applyNumberFormat="1" applyFont="1" applyFill="1" applyBorder="1" applyAlignment="1" applyProtection="1">
      <alignment horizontal="center" vertical="center" wrapText="1"/>
    </xf>
    <xf numFmtId="0" fontId="2" fillId="30" borderId="11" xfId="0" applyFont="1" applyFill="1" applyBorder="1" applyAlignment="1" applyProtection="1">
      <alignment horizontal="center" vertical="center"/>
    </xf>
    <xf numFmtId="0" fontId="2" fillId="30" borderId="40" xfId="0" applyFont="1" applyFill="1" applyBorder="1" applyAlignment="1" applyProtection="1">
      <alignment horizontal="center" vertical="center"/>
    </xf>
    <xf numFmtId="0" fontId="1" fillId="30" borderId="13" xfId="0" applyFont="1" applyFill="1" applyBorder="1" applyAlignment="1" applyProtection="1">
      <alignment horizontal="center" vertical="center"/>
    </xf>
    <xf numFmtId="0" fontId="1" fillId="30" borderId="23" xfId="0" applyFont="1" applyFill="1" applyBorder="1" applyAlignment="1" applyProtection="1">
      <alignment horizontal="center" vertical="center"/>
    </xf>
    <xf numFmtId="0" fontId="17" fillId="30" borderId="45" xfId="0" applyFont="1" applyFill="1" applyBorder="1" applyAlignment="1" applyProtection="1">
      <alignment horizontal="center" vertical="center"/>
    </xf>
    <xf numFmtId="0" fontId="17" fillId="30" borderId="46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2" fillId="0" borderId="51" xfId="0" applyFont="1" applyBorder="1" applyAlignment="1" applyProtection="1">
      <alignment horizontal="left" vertical="center"/>
    </xf>
    <xf numFmtId="0" fontId="2" fillId="0" borderId="52" xfId="0" applyFont="1" applyBorder="1" applyAlignment="1" applyProtection="1">
      <alignment horizontal="left" vertical="center"/>
    </xf>
    <xf numFmtId="0" fontId="2" fillId="0" borderId="52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top" wrapText="1"/>
    </xf>
    <xf numFmtId="49" fontId="13" fillId="2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left" vertical="top"/>
    </xf>
    <xf numFmtId="49" fontId="14" fillId="9" borderId="0" xfId="0" applyNumberFormat="1" applyFont="1" applyFill="1" applyBorder="1" applyAlignment="1">
      <alignment horizontal="center" vertical="center"/>
    </xf>
    <xf numFmtId="49" fontId="13" fillId="5" borderId="0" xfId="0" applyNumberFormat="1" applyFont="1" applyFill="1" applyBorder="1" applyAlignment="1">
      <alignment horizontal="center" vertical="center"/>
    </xf>
    <xf numFmtId="49" fontId="13" fillId="8" borderId="0" xfId="0" applyNumberFormat="1" applyFont="1" applyFill="1" applyBorder="1" applyAlignment="1">
      <alignment horizontal="center" vertical="center"/>
    </xf>
    <xf numFmtId="49" fontId="13" fillId="10" borderId="0" xfId="0" applyNumberFormat="1" applyFont="1" applyFill="1" applyBorder="1" applyAlignment="1">
      <alignment horizontal="center" vertical="center"/>
    </xf>
    <xf numFmtId="49" fontId="14" fillId="3" borderId="0" xfId="0" applyNumberFormat="1" applyFont="1" applyFill="1" applyBorder="1" applyAlignment="1">
      <alignment horizontal="center" vertical="center"/>
    </xf>
    <xf numFmtId="0" fontId="1" fillId="30" borderId="0" xfId="0" applyFont="1" applyFill="1" applyBorder="1" applyAlignment="1" applyProtection="1">
      <alignment horizontal="center" vertical="center"/>
    </xf>
    <xf numFmtId="0" fontId="9" fillId="4" borderId="1" xfId="1" applyNumberFormat="1" applyFont="1" applyFill="1" applyBorder="1" applyAlignment="1" applyProtection="1">
      <alignment horizontal="center" vertical="center" wrapText="1"/>
    </xf>
    <xf numFmtId="0" fontId="9" fillId="0" borderId="1" xfId="1" applyNumberFormat="1" applyFont="1" applyFill="1" applyBorder="1" applyAlignment="1" applyProtection="1">
      <alignment horizontal="center" vertical="center" wrapText="1"/>
    </xf>
    <xf numFmtId="0" fontId="2" fillId="0" borderId="38" xfId="0" applyFont="1" applyBorder="1" applyAlignment="1" applyProtection="1">
      <alignment horizontal="center"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16" xfId="0" applyNumberFormat="1" applyFont="1" applyBorder="1" applyAlignment="1" applyProtection="1">
      <alignment horizontal="left" vertical="center"/>
      <protection locked="0"/>
    </xf>
    <xf numFmtId="0" fontId="2" fillId="0" borderId="1" xfId="0" applyNumberFormat="1" applyFont="1" applyBorder="1" applyAlignment="1" applyProtection="1">
      <alignment horizontal="left" vertical="center"/>
      <protection locked="0"/>
    </xf>
    <xf numFmtId="0" fontId="2" fillId="0" borderId="20" xfId="0" applyNumberFormat="1" applyFont="1" applyBorder="1" applyAlignment="1" applyProtection="1">
      <alignment horizontal="left" vertical="center"/>
      <protection locked="0"/>
    </xf>
    <xf numFmtId="0" fontId="2" fillId="0" borderId="21" xfId="0" applyNumberFormat="1" applyFont="1" applyBorder="1" applyAlignment="1" applyProtection="1">
      <alignment horizontal="left" vertical="center"/>
      <protection locked="0"/>
    </xf>
    <xf numFmtId="0" fontId="2" fillId="0" borderId="54" xfId="0" applyFont="1" applyBorder="1" applyAlignment="1" applyProtection="1">
      <alignment horizontal="center" vertical="center"/>
      <protection locked="0"/>
    </xf>
    <xf numFmtId="0" fontId="2" fillId="0" borderId="46" xfId="0" applyFont="1" applyBorder="1" applyAlignment="1" applyProtection="1">
      <alignment horizontal="center" vertical="center"/>
      <protection locked="0"/>
    </xf>
    <xf numFmtId="0" fontId="2" fillId="0" borderId="5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53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36" xfId="0" applyFont="1" applyBorder="1" applyAlignment="1" applyProtection="1">
      <alignment horizontal="center" vertical="center"/>
      <protection locked="0"/>
    </xf>
    <xf numFmtId="0" fontId="1" fillId="30" borderId="23" xfId="0" applyFont="1" applyFill="1" applyBorder="1" applyAlignment="1" applyProtection="1">
      <alignment horizontal="center" vertical="top"/>
    </xf>
    <xf numFmtId="0" fontId="1" fillId="30" borderId="13" xfId="0" applyFont="1" applyFill="1" applyBorder="1" applyAlignment="1" applyProtection="1">
      <alignment horizontal="center" vertical="top"/>
    </xf>
    <xf numFmtId="0" fontId="1" fillId="30" borderId="22" xfId="0" applyFont="1" applyFill="1" applyBorder="1" applyAlignment="1" applyProtection="1">
      <alignment horizontal="center" vertical="top"/>
    </xf>
    <xf numFmtId="0" fontId="1" fillId="0" borderId="27" xfId="0" applyFont="1" applyBorder="1" applyAlignment="1" applyProtection="1">
      <alignment horizontal="center" vertical="top"/>
    </xf>
    <xf numFmtId="0" fontId="1" fillId="0" borderId="25" xfId="0" applyFont="1" applyBorder="1" applyAlignment="1" applyProtection="1">
      <alignment horizontal="center" vertical="top"/>
    </xf>
    <xf numFmtId="0" fontId="1" fillId="0" borderId="26" xfId="0" applyFont="1" applyBorder="1" applyAlignment="1" applyProtection="1">
      <alignment horizontal="center" vertical="top"/>
    </xf>
    <xf numFmtId="0" fontId="2" fillId="0" borderId="45" xfId="0" applyFont="1" applyBorder="1" applyAlignment="1" applyProtection="1">
      <alignment horizontal="center" vertical="center"/>
      <protection locked="0"/>
    </xf>
    <xf numFmtId="14" fontId="2" fillId="0" borderId="24" xfId="0" applyNumberFormat="1" applyFont="1" applyBorder="1" applyAlignment="1" applyProtection="1">
      <alignment horizontal="center" vertical="top"/>
    </xf>
    <xf numFmtId="14" fontId="2" fillId="0" borderId="25" xfId="0" applyNumberFormat="1" applyFont="1" applyBorder="1" applyAlignment="1" applyProtection="1">
      <alignment horizontal="center" vertical="top"/>
    </xf>
    <xf numFmtId="14" fontId="2" fillId="0" borderId="26" xfId="0" applyNumberFormat="1" applyFont="1" applyBorder="1" applyAlignment="1" applyProtection="1">
      <alignment horizontal="center" vertical="top"/>
    </xf>
    <xf numFmtId="0" fontId="1" fillId="30" borderId="12" xfId="0" applyFont="1" applyFill="1" applyBorder="1" applyAlignment="1" applyProtection="1">
      <alignment horizontal="center" vertical="top"/>
    </xf>
    <xf numFmtId="0" fontId="1" fillId="30" borderId="31" xfId="0" applyFont="1" applyFill="1" applyBorder="1" applyAlignment="1" applyProtection="1">
      <alignment horizontal="center" vertical="top"/>
    </xf>
    <xf numFmtId="0" fontId="1" fillId="30" borderId="33" xfId="0" applyFont="1" applyFill="1" applyBorder="1" applyAlignment="1" applyProtection="1">
      <alignment horizontal="center" vertical="top"/>
    </xf>
    <xf numFmtId="0" fontId="1" fillId="30" borderId="32" xfId="0" applyFont="1" applyFill="1" applyBorder="1" applyAlignment="1" applyProtection="1">
      <alignment horizontal="center" vertical="top"/>
    </xf>
    <xf numFmtId="0" fontId="1" fillId="30" borderId="34" xfId="0" applyFont="1" applyFill="1" applyBorder="1" applyAlignment="1" applyProtection="1">
      <alignment horizontal="center" vertical="top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1" fillId="30" borderId="50" xfId="0" applyFont="1" applyFill="1" applyBorder="1" applyAlignment="1" applyProtection="1">
      <alignment horizontal="center" vertical="center"/>
    </xf>
    <xf numFmtId="0" fontId="1" fillId="30" borderId="0" xfId="0" applyFont="1" applyFill="1" applyBorder="1" applyAlignment="1" applyProtection="1">
      <alignment horizontal="center" vertical="center"/>
    </xf>
    <xf numFmtId="0" fontId="1" fillId="30" borderId="47" xfId="0" applyFont="1" applyFill="1" applyBorder="1" applyAlignment="1" applyProtection="1">
      <alignment horizontal="center" vertical="center"/>
    </xf>
    <xf numFmtId="0" fontId="1" fillId="30" borderId="48" xfId="0" applyFont="1" applyFill="1" applyBorder="1" applyAlignment="1" applyProtection="1">
      <alignment horizontal="center" vertical="center"/>
    </xf>
    <xf numFmtId="0" fontId="1" fillId="30" borderId="27" xfId="0" applyFont="1" applyFill="1" applyBorder="1" applyAlignment="1" applyProtection="1">
      <alignment horizontal="center" vertical="center"/>
    </xf>
    <xf numFmtId="0" fontId="1" fillId="30" borderId="25" xfId="0" applyFont="1" applyFill="1" applyBorder="1" applyAlignment="1" applyProtection="1">
      <alignment horizontal="center" vertical="center"/>
    </xf>
    <xf numFmtId="0" fontId="1" fillId="30" borderId="26" xfId="0" applyFont="1" applyFill="1" applyBorder="1" applyAlignment="1" applyProtection="1">
      <alignment horizontal="center" vertical="center"/>
    </xf>
    <xf numFmtId="0" fontId="1" fillId="30" borderId="15" xfId="0" applyFont="1" applyFill="1" applyBorder="1" applyAlignment="1" applyProtection="1">
      <alignment horizontal="center" vertical="center"/>
    </xf>
    <xf numFmtId="0" fontId="1" fillId="30" borderId="28" xfId="0" applyFont="1" applyFill="1" applyBorder="1" applyAlignment="1" applyProtection="1">
      <alignment horizontal="center" vertical="center"/>
    </xf>
    <xf numFmtId="0" fontId="2" fillId="0" borderId="29" xfId="0" applyNumberFormat="1" applyFont="1" applyBorder="1" applyAlignment="1" applyProtection="1">
      <alignment horizontal="left" vertical="center"/>
      <protection locked="0"/>
    </xf>
    <xf numFmtId="0" fontId="2" fillId="0" borderId="30" xfId="0" applyNumberFormat="1" applyFont="1" applyBorder="1" applyAlignment="1" applyProtection="1">
      <alignment horizontal="left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30" borderId="56" xfId="0" applyFont="1" applyFill="1" applyBorder="1" applyAlignment="1" applyProtection="1">
      <alignment horizontal="center" vertical="center"/>
    </xf>
    <xf numFmtId="0" fontId="2" fillId="30" borderId="35" xfId="0" applyFont="1" applyFill="1" applyBorder="1" applyAlignment="1" applyProtection="1">
      <alignment horizontal="center" vertical="center"/>
    </xf>
    <xf numFmtId="0" fontId="2" fillId="30" borderId="55" xfId="0" applyFont="1" applyFill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</xf>
    <xf numFmtId="0" fontId="3" fillId="0" borderId="49" xfId="0" applyFont="1" applyBorder="1" applyAlignment="1" applyProtection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43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44" xfId="0" applyFont="1" applyBorder="1" applyAlignment="1" applyProtection="1">
      <alignment horizontal="center" vertical="center"/>
      <protection locked="0"/>
    </xf>
    <xf numFmtId="0" fontId="1" fillId="30" borderId="44" xfId="0" applyFont="1" applyFill="1" applyBorder="1" applyAlignment="1" applyProtection="1">
      <alignment horizontal="center" vertical="center"/>
    </xf>
    <xf numFmtId="0" fontId="1" fillId="30" borderId="18" xfId="0" applyFont="1" applyFill="1" applyBorder="1" applyAlignment="1" applyProtection="1">
      <alignment horizontal="center" vertical="center"/>
    </xf>
    <xf numFmtId="0" fontId="1" fillId="30" borderId="23" xfId="0" applyFont="1" applyFill="1" applyBorder="1" applyAlignment="1" applyProtection="1">
      <alignment horizontal="center" vertical="center"/>
    </xf>
    <xf numFmtId="0" fontId="1" fillId="30" borderId="13" xfId="0" applyFont="1" applyFill="1" applyBorder="1" applyAlignment="1" applyProtection="1">
      <alignment horizontal="center" vertical="center"/>
    </xf>
    <xf numFmtId="0" fontId="1" fillId="30" borderId="22" xfId="0" applyFont="1" applyFill="1" applyBorder="1" applyAlignment="1" applyProtection="1">
      <alignment horizontal="center" vertical="center"/>
    </xf>
    <xf numFmtId="0" fontId="1" fillId="30" borderId="5" xfId="0" applyFont="1" applyFill="1" applyBorder="1" applyAlignment="1" applyProtection="1">
      <alignment horizontal="center" vertical="center"/>
    </xf>
    <xf numFmtId="0" fontId="1" fillId="30" borderId="6" xfId="0" applyFont="1" applyFill="1" applyBorder="1" applyAlignment="1" applyProtection="1">
      <alignment horizontal="center" vertical="center"/>
    </xf>
    <xf numFmtId="0" fontId="1" fillId="30" borderId="7" xfId="0" applyFont="1" applyFill="1" applyBorder="1" applyAlignment="1" applyProtection="1">
      <alignment horizontal="center" vertical="center"/>
    </xf>
    <xf numFmtId="164" fontId="3" fillId="0" borderId="2" xfId="0" applyNumberFormat="1" applyFont="1" applyBorder="1" applyAlignment="1" applyProtection="1">
      <alignment horizontal="center" vertical="center"/>
    </xf>
    <xf numFmtId="164" fontId="3" fillId="0" borderId="3" xfId="0" applyNumberFormat="1" applyFont="1" applyBorder="1" applyAlignment="1" applyProtection="1">
      <alignment horizontal="center" vertical="center"/>
    </xf>
    <xf numFmtId="164" fontId="3" fillId="0" borderId="4" xfId="0" applyNumberFormat="1" applyFont="1" applyBorder="1" applyAlignment="1" applyProtection="1">
      <alignment horizontal="center" vertical="center"/>
    </xf>
    <xf numFmtId="164" fontId="3" fillId="0" borderId="48" xfId="0" applyNumberFormat="1" applyFont="1" applyBorder="1" applyAlignment="1" applyProtection="1">
      <alignment horizontal="center" vertical="center"/>
    </xf>
    <xf numFmtId="164" fontId="3" fillId="0" borderId="0" xfId="0" applyNumberFormat="1" applyFont="1" applyBorder="1" applyAlignment="1" applyProtection="1">
      <alignment horizontal="center" vertical="center"/>
    </xf>
    <xf numFmtId="164" fontId="3" fillId="0" borderId="47" xfId="0" applyNumberFormat="1" applyFont="1" applyBorder="1" applyAlignment="1" applyProtection="1">
      <alignment horizontal="center" vertical="center"/>
    </xf>
    <xf numFmtId="0" fontId="1" fillId="30" borderId="43" xfId="0" applyFont="1" applyFill="1" applyBorder="1" applyAlignment="1" applyProtection="1">
      <alignment horizontal="center" vertical="center"/>
    </xf>
    <xf numFmtId="0" fontId="1" fillId="30" borderId="10" xfId="0" applyFont="1" applyFill="1" applyBorder="1" applyAlignment="1" applyProtection="1">
      <alignment horizontal="center" vertical="center"/>
    </xf>
    <xf numFmtId="0" fontId="1" fillId="30" borderId="12" xfId="0" applyFont="1" applyFill="1" applyBorder="1" applyAlignment="1" applyProtection="1">
      <alignment horizontal="center" vertical="center"/>
    </xf>
    <xf numFmtId="0" fontId="1" fillId="30" borderId="24" xfId="0" applyFont="1" applyFill="1" applyBorder="1" applyAlignment="1" applyProtection="1">
      <alignment horizontal="center" vertical="center"/>
    </xf>
    <xf numFmtId="0" fontId="12" fillId="30" borderId="14" xfId="0" applyFont="1" applyFill="1" applyBorder="1" applyAlignment="1" applyProtection="1">
      <alignment horizontal="center" vertical="center"/>
      <protection locked="0"/>
    </xf>
    <xf numFmtId="0" fontId="12" fillId="30" borderId="28" xfId="0" applyFont="1" applyFill="1" applyBorder="1" applyAlignment="1" applyProtection="1">
      <alignment horizontal="center" vertical="center"/>
      <protection locked="0"/>
    </xf>
    <xf numFmtId="0" fontId="1" fillId="30" borderId="30" xfId="0" applyFont="1" applyFill="1" applyBorder="1" applyAlignment="1" applyProtection="1">
      <alignment horizontal="center" vertical="center"/>
    </xf>
    <xf numFmtId="0" fontId="1" fillId="30" borderId="1" xfId="0" applyFont="1" applyFill="1" applyBorder="1" applyAlignment="1" applyProtection="1">
      <alignment horizontal="center" vertical="center"/>
    </xf>
    <xf numFmtId="0" fontId="1" fillId="30" borderId="29" xfId="0" applyFont="1" applyFill="1" applyBorder="1" applyAlignment="1" applyProtection="1">
      <alignment horizontal="center" vertical="center"/>
    </xf>
    <xf numFmtId="0" fontId="1" fillId="30" borderId="16" xfId="0" applyFont="1" applyFill="1" applyBorder="1" applyAlignment="1" applyProtection="1">
      <alignment horizontal="center" vertical="center"/>
    </xf>
    <xf numFmtId="0" fontId="15" fillId="30" borderId="12" xfId="0" applyFont="1" applyFill="1" applyBorder="1" applyAlignment="1" applyProtection="1">
      <alignment horizontal="center" vertical="center"/>
    </xf>
    <xf numFmtId="0" fontId="15" fillId="30" borderId="13" xfId="0" applyFont="1" applyFill="1" applyBorder="1" applyAlignment="1" applyProtection="1">
      <alignment horizontal="center" vertical="center"/>
    </xf>
    <xf numFmtId="0" fontId="15" fillId="30" borderId="14" xfId="0" applyFont="1" applyFill="1" applyBorder="1" applyAlignment="1" applyProtection="1">
      <alignment horizontal="center" vertical="center"/>
    </xf>
    <xf numFmtId="0" fontId="15" fillId="30" borderId="24" xfId="0" applyFont="1" applyFill="1" applyBorder="1" applyAlignment="1" applyProtection="1">
      <alignment horizontal="center" vertical="center"/>
    </xf>
    <xf numFmtId="0" fontId="15" fillId="30" borderId="25" xfId="0" applyFont="1" applyFill="1" applyBorder="1" applyAlignment="1" applyProtection="1">
      <alignment horizontal="center" vertical="center"/>
    </xf>
    <xf numFmtId="0" fontId="15" fillId="30" borderId="28" xfId="0" applyFont="1" applyFill="1" applyBorder="1" applyAlignment="1" applyProtection="1">
      <alignment horizontal="center" vertical="center"/>
    </xf>
    <xf numFmtId="0" fontId="16" fillId="30" borderId="12" xfId="0" applyFont="1" applyFill="1" applyBorder="1" applyAlignment="1" applyProtection="1">
      <alignment horizontal="center" vertical="top" wrapText="1"/>
    </xf>
    <xf numFmtId="0" fontId="16" fillId="30" borderId="22" xfId="0" applyFont="1" applyFill="1" applyBorder="1" applyAlignment="1" applyProtection="1">
      <alignment horizontal="center" vertical="top"/>
    </xf>
    <xf numFmtId="0" fontId="16" fillId="30" borderId="24" xfId="0" applyFont="1" applyFill="1" applyBorder="1" applyAlignment="1" applyProtection="1">
      <alignment horizontal="center" vertical="top"/>
    </xf>
    <xf numFmtId="0" fontId="16" fillId="30" borderId="26" xfId="0" applyFont="1" applyFill="1" applyBorder="1" applyAlignment="1" applyProtection="1">
      <alignment horizontal="center" vertical="top"/>
    </xf>
    <xf numFmtId="0" fontId="5" fillId="0" borderId="0" xfId="0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Feuil1" xfId="1"/>
  </cellStyles>
  <dxfs count="69"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8"/>
      </font>
      <fill>
        <patternFill>
          <bgColor indexed="59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28574</xdr:rowOff>
    </xdr:from>
    <xdr:to>
      <xdr:col>11</xdr:col>
      <xdr:colOff>733426</xdr:colOff>
      <xdr:row>7</xdr:row>
      <xdr:rowOff>190499</xdr:rowOff>
    </xdr:to>
    <xdr:pic>
      <xdr:nvPicPr>
        <xdr:cNvPr id="33" name="Image 3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75" t="44240" r="25270"/>
        <a:stretch/>
      </xdr:blipFill>
      <xdr:spPr>
        <a:xfrm>
          <a:off x="7743825" y="1562099"/>
          <a:ext cx="714376" cy="352425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47624</xdr:colOff>
      <xdr:row>6</xdr:row>
      <xdr:rowOff>28574</xdr:rowOff>
    </xdr:from>
    <xdr:to>
      <xdr:col>13</xdr:col>
      <xdr:colOff>809625</xdr:colOff>
      <xdr:row>7</xdr:row>
      <xdr:rowOff>190499</xdr:rowOff>
    </xdr:to>
    <xdr:pic>
      <xdr:nvPicPr>
        <xdr:cNvPr id="34" name="Image 3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75" t="44240" r="25270"/>
        <a:stretch/>
      </xdr:blipFill>
      <xdr:spPr>
        <a:xfrm>
          <a:off x="9296399" y="1562099"/>
          <a:ext cx="762001" cy="352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42"/>
  <sheetViews>
    <sheetView tabSelected="1" workbookViewId="0">
      <selection activeCell="Q23" sqref="Q23"/>
    </sheetView>
  </sheetViews>
  <sheetFormatPr baseColWidth="10" defaultRowHeight="15" x14ac:dyDescent="0.25"/>
  <cols>
    <col min="1" max="10" width="11.42578125" style="1"/>
    <col min="11" max="11" width="13" style="1" bestFit="1" customWidth="1"/>
    <col min="12" max="13" width="11.42578125" style="1"/>
    <col min="14" max="14" width="12.7109375" bestFit="1" customWidth="1"/>
  </cols>
  <sheetData>
    <row r="1" spans="1:14" ht="30" customHeight="1" x14ac:dyDescent="0.25">
      <c r="A1" s="154" t="s">
        <v>337</v>
      </c>
      <c r="B1" s="156">
        <v>108</v>
      </c>
      <c r="C1" s="162" t="s">
        <v>339</v>
      </c>
      <c r="D1" s="163"/>
      <c r="E1" s="163"/>
      <c r="F1" s="163"/>
      <c r="G1" s="163"/>
      <c r="H1" s="164"/>
      <c r="I1" s="168" t="s">
        <v>342</v>
      </c>
      <c r="J1" s="169"/>
      <c r="K1" s="51" t="s">
        <v>340</v>
      </c>
      <c r="L1" s="168" t="s">
        <v>343</v>
      </c>
      <c r="M1" s="169"/>
      <c r="N1" s="51" t="s">
        <v>340</v>
      </c>
    </row>
    <row r="2" spans="1:14" ht="30" customHeight="1" thickBot="1" x14ac:dyDescent="0.3">
      <c r="A2" s="155"/>
      <c r="B2" s="157"/>
      <c r="C2" s="165"/>
      <c r="D2" s="166"/>
      <c r="E2" s="166"/>
      <c r="F2" s="166"/>
      <c r="G2" s="166"/>
      <c r="H2" s="167"/>
      <c r="I2" s="170"/>
      <c r="J2" s="171"/>
      <c r="K2" s="52" t="s">
        <v>341</v>
      </c>
      <c r="L2" s="170"/>
      <c r="M2" s="171"/>
      <c r="N2" s="52" t="s">
        <v>341</v>
      </c>
    </row>
    <row r="3" spans="1:14" x14ac:dyDescent="0.25">
      <c r="A3" s="160" t="s">
        <v>0</v>
      </c>
      <c r="B3" s="158" t="s">
        <v>1</v>
      </c>
      <c r="C3" s="140" t="s">
        <v>2</v>
      </c>
      <c r="D3" s="141"/>
      <c r="E3" s="141"/>
      <c r="F3" s="141"/>
      <c r="G3" s="142"/>
      <c r="H3" s="158" t="s">
        <v>3</v>
      </c>
      <c r="I3" s="152" t="s">
        <v>4</v>
      </c>
      <c r="J3" s="152" t="s">
        <v>5</v>
      </c>
      <c r="K3" s="152" t="s">
        <v>6</v>
      </c>
      <c r="L3" s="152" t="s">
        <v>7</v>
      </c>
      <c r="M3" s="152" t="s">
        <v>8</v>
      </c>
      <c r="N3" s="138" t="s">
        <v>9</v>
      </c>
    </row>
    <row r="4" spans="1:14" x14ac:dyDescent="0.25">
      <c r="A4" s="161"/>
      <c r="B4" s="159"/>
      <c r="C4" s="143"/>
      <c r="D4" s="144"/>
      <c r="E4" s="144"/>
      <c r="F4" s="144"/>
      <c r="G4" s="145"/>
      <c r="H4" s="159"/>
      <c r="I4" s="153"/>
      <c r="J4" s="153"/>
      <c r="K4" s="153"/>
      <c r="L4" s="153"/>
      <c r="M4" s="153"/>
      <c r="N4" s="139"/>
    </row>
    <row r="5" spans="1:14" x14ac:dyDescent="0.25">
      <c r="A5" s="128" t="str">
        <f>VLOOKUP(B5,LISTE!C2:E205,3,FALSE)</f>
        <v>22233101</v>
      </c>
      <c r="B5" s="130" t="s">
        <v>41</v>
      </c>
      <c r="C5" s="146" t="str">
        <f>VLOOKUP(B5,LISTE!C2:E205,2,FALSE)</f>
        <v>VTC P4</v>
      </c>
      <c r="D5" s="147" t="e">
        <f>VLOOKUP(F5,LISTE!F2:H205,3,FALSE)</f>
        <v>#N/A</v>
      </c>
      <c r="E5" s="147"/>
      <c r="F5" s="147" t="e">
        <f>VLOOKUP(G5,LISTE!G2:I205,3,FALSE)</f>
        <v>#N/A</v>
      </c>
      <c r="G5" s="148" t="e">
        <f>VLOOKUP(H5,LISTE!H2:J205,3,FALSE)</f>
        <v>#N/A</v>
      </c>
      <c r="H5" s="132" t="s">
        <v>10</v>
      </c>
      <c r="I5" s="134"/>
      <c r="J5" s="134"/>
      <c r="K5" s="134"/>
      <c r="L5" s="134"/>
      <c r="M5" s="134"/>
      <c r="N5" s="136"/>
    </row>
    <row r="6" spans="1:14" ht="15.75" thickBot="1" x14ac:dyDescent="0.3">
      <c r="A6" s="129"/>
      <c r="B6" s="131"/>
      <c r="C6" s="149"/>
      <c r="D6" s="150"/>
      <c r="E6" s="150"/>
      <c r="F6" s="150"/>
      <c r="G6" s="151"/>
      <c r="H6" s="133"/>
      <c r="I6" s="135"/>
      <c r="J6" s="135"/>
      <c r="K6" s="135"/>
      <c r="L6" s="135"/>
      <c r="M6" s="135"/>
      <c r="N6" s="137"/>
    </row>
    <row r="7" spans="1:14" ht="15" customHeight="1" x14ac:dyDescent="0.25">
      <c r="A7" s="96" t="s">
        <v>335</v>
      </c>
      <c r="B7" s="87"/>
      <c r="C7" s="88"/>
      <c r="D7" s="86" t="s">
        <v>336</v>
      </c>
      <c r="E7" s="87"/>
      <c r="F7" s="87"/>
      <c r="G7" s="88"/>
      <c r="H7" s="86" t="s">
        <v>14</v>
      </c>
      <c r="I7" s="87"/>
      <c r="J7" s="88"/>
      <c r="K7" s="50" t="s">
        <v>344</v>
      </c>
      <c r="L7" s="97"/>
      <c r="M7" s="49" t="s">
        <v>345</v>
      </c>
      <c r="N7" s="99"/>
    </row>
    <row r="8" spans="1:14" ht="15.75" customHeight="1" thickBot="1" x14ac:dyDescent="0.3">
      <c r="A8" s="93">
        <f ca="1">TODAY()</f>
        <v>42789</v>
      </c>
      <c r="B8" s="94"/>
      <c r="C8" s="95"/>
      <c r="D8" s="89"/>
      <c r="E8" s="90"/>
      <c r="F8" s="90"/>
      <c r="G8" s="91"/>
      <c r="H8" s="89"/>
      <c r="I8" s="90"/>
      <c r="J8" s="91"/>
      <c r="K8" s="53" t="s">
        <v>346</v>
      </c>
      <c r="L8" s="98"/>
      <c r="M8" s="54" t="s">
        <v>346</v>
      </c>
      <c r="N8" s="100"/>
    </row>
    <row r="9" spans="1:14" x14ac:dyDescent="0.25">
      <c r="A9" s="109" t="s">
        <v>11</v>
      </c>
      <c r="B9" s="110"/>
      <c r="C9" s="110"/>
      <c r="D9" s="111"/>
      <c r="E9" s="67"/>
      <c r="F9" s="112" t="s">
        <v>12</v>
      </c>
      <c r="G9" s="110"/>
      <c r="H9" s="110"/>
      <c r="I9" s="110"/>
      <c r="J9" s="111"/>
      <c r="K9" s="112" t="s">
        <v>13</v>
      </c>
      <c r="L9" s="110"/>
      <c r="M9" s="110"/>
      <c r="N9" s="116"/>
    </row>
    <row r="10" spans="1:14" ht="15.75" thickBot="1" x14ac:dyDescent="0.3">
      <c r="A10" s="109"/>
      <c r="B10" s="110"/>
      <c r="C10" s="110"/>
      <c r="D10" s="111"/>
      <c r="E10" s="67"/>
      <c r="F10" s="113"/>
      <c r="G10" s="114"/>
      <c r="H10" s="114"/>
      <c r="I10" s="114"/>
      <c r="J10" s="115"/>
      <c r="K10" s="113"/>
      <c r="L10" s="114"/>
      <c r="M10" s="114"/>
      <c r="N10" s="117"/>
    </row>
    <row r="11" spans="1:14" ht="15" customHeight="1" x14ac:dyDescent="0.25">
      <c r="A11" s="118" t="str">
        <f>IF(C5&lt;&gt;0,IF(C5="VTC P4",LISTE!H4,IF(C5="GBC 180",LISTE!H18,IF(C5="TRM 2000",LISTE!H35,IF(C5="TRM 10 000",LISTE!H46,IF(C5="VBL",LISTE!H69,IF(C5="VAB",LISTE!H86)))))))</f>
        <v>COS</v>
      </c>
      <c r="B11" s="119"/>
      <c r="C11" s="119"/>
      <c r="D11" s="119"/>
      <c r="E11" s="92"/>
      <c r="F11" s="55" t="s">
        <v>15</v>
      </c>
      <c r="G11" s="5"/>
      <c r="H11" s="101"/>
      <c r="I11" s="101"/>
      <c r="J11" s="101"/>
      <c r="K11" s="101"/>
      <c r="L11" s="101"/>
      <c r="M11" s="101"/>
      <c r="N11" s="102"/>
    </row>
    <row r="12" spans="1:14" ht="15" customHeight="1" x14ac:dyDescent="0.25">
      <c r="A12" s="74"/>
      <c r="B12" s="75"/>
      <c r="C12" s="75"/>
      <c r="D12" s="75"/>
      <c r="E12" s="78"/>
      <c r="F12" s="56" t="s">
        <v>16</v>
      </c>
      <c r="G12" s="6"/>
      <c r="H12" s="103"/>
      <c r="I12" s="103"/>
      <c r="J12" s="103"/>
      <c r="K12" s="103"/>
      <c r="L12" s="103"/>
      <c r="M12" s="103"/>
      <c r="N12" s="104"/>
    </row>
    <row r="13" spans="1:14" ht="15" customHeight="1" x14ac:dyDescent="0.25">
      <c r="A13" s="74" t="str">
        <f>IF(C5&lt;&gt;0,IF(C5="VTC P4",LISTE!H5,IF(C5="GBC 180",LISTE!H19,IF(C5="TRM 2000",LISTE!H35:H44,IF(C5="TRM 10 000",LISTE!H46:H67,IF(C5="VBL",LISTE!H69:H84,IF(C5="VAB",LISTE!H86:H96)))))))</f>
        <v>VSTATION 7500 Km ou 300H ou 2 ans</v>
      </c>
      <c r="B13" s="75"/>
      <c r="C13" s="75"/>
      <c r="D13" s="75"/>
      <c r="E13" s="78"/>
      <c r="F13" s="56" t="s">
        <v>17</v>
      </c>
      <c r="G13" s="6"/>
      <c r="H13" s="103"/>
      <c r="I13" s="103"/>
      <c r="J13" s="103"/>
      <c r="K13" s="103"/>
      <c r="L13" s="103"/>
      <c r="M13" s="103"/>
      <c r="N13" s="104"/>
    </row>
    <row r="14" spans="1:14" ht="15" customHeight="1" x14ac:dyDescent="0.25">
      <c r="A14" s="74"/>
      <c r="B14" s="75"/>
      <c r="C14" s="75"/>
      <c r="D14" s="75"/>
      <c r="E14" s="78"/>
      <c r="F14" s="57"/>
      <c r="G14" s="6"/>
      <c r="H14" s="103"/>
      <c r="I14" s="103"/>
      <c r="J14" s="103"/>
      <c r="K14" s="103"/>
      <c r="L14" s="103"/>
      <c r="M14" s="103"/>
      <c r="N14" s="104"/>
    </row>
    <row r="15" spans="1:14" ht="15.75" thickBot="1" x14ac:dyDescent="0.3">
      <c r="A15" s="74" t="str">
        <f>IF(C5&lt;&gt;0,IF(C5="VTC P4",LISTE!H6,IF(C5="GBC 180",LISTE!H20,IF(C5="TRM 2000",LISTE!H35:H44,IF(C5="TRM 10 000",LISTE!H46:H67,IF(C5="VBL",LISTE!H69:H84,IF(C5="VAB",LISTE!H86:H96)))))))</f>
        <v>VSTATION 15000 Km</v>
      </c>
      <c r="B15" s="75"/>
      <c r="C15" s="75"/>
      <c r="D15" s="75"/>
      <c r="E15" s="78"/>
      <c r="F15" s="107"/>
      <c r="G15" s="108"/>
      <c r="H15" s="103"/>
      <c r="I15" s="103"/>
      <c r="J15" s="103"/>
      <c r="K15" s="105"/>
      <c r="L15" s="105"/>
      <c r="M15" s="105"/>
      <c r="N15" s="106"/>
    </row>
    <row r="16" spans="1:14" ht="15.75" thickBot="1" x14ac:dyDescent="0.3">
      <c r="A16" s="74"/>
      <c r="B16" s="75"/>
      <c r="C16" s="75"/>
      <c r="D16" s="75"/>
      <c r="E16" s="78"/>
      <c r="F16" s="122" t="s">
        <v>22</v>
      </c>
      <c r="G16" s="123"/>
      <c r="H16" s="123"/>
      <c r="I16" s="123"/>
      <c r="J16" s="124"/>
      <c r="K16" s="47" t="s">
        <v>18</v>
      </c>
      <c r="L16" s="47" t="s">
        <v>19</v>
      </c>
      <c r="M16" s="47" t="s">
        <v>20</v>
      </c>
      <c r="N16" s="48" t="s">
        <v>21</v>
      </c>
    </row>
    <row r="17" spans="1:14" x14ac:dyDescent="0.25">
      <c r="A17" s="74" t="str">
        <f>IF(C5&lt;&gt;0,IF(C5="VTC P4",LISTE!H7,IF(C5="GBC 180",LISTE!H21,IF(C5="TRM 2000",LISTE!H35:H44,IF(C5="TRM 10 000",LISTE!H46:H67,IF(C5="VBL",LISTE!H69:H84,IF(C5="VAB",LISTE!H86:H96)))))))</f>
        <v>VSTATION 2 ans</v>
      </c>
      <c r="B17" s="75"/>
      <c r="C17" s="75"/>
      <c r="D17" s="75"/>
      <c r="E17" s="78"/>
      <c r="F17" s="125"/>
      <c r="G17" s="126"/>
      <c r="H17" s="126"/>
      <c r="I17" s="126"/>
      <c r="J17" s="127"/>
      <c r="K17" s="120"/>
      <c r="L17" s="120"/>
      <c r="M17" s="120"/>
      <c r="N17" s="121"/>
    </row>
    <row r="18" spans="1:14" x14ac:dyDescent="0.25">
      <c r="A18" s="74"/>
      <c r="B18" s="75"/>
      <c r="C18" s="75"/>
      <c r="D18" s="75"/>
      <c r="E18" s="78"/>
      <c r="F18" s="80"/>
      <c r="G18" s="81"/>
      <c r="H18" s="81"/>
      <c r="I18" s="81"/>
      <c r="J18" s="82"/>
      <c r="K18" s="70"/>
      <c r="L18" s="70"/>
      <c r="M18" s="70"/>
      <c r="N18" s="72"/>
    </row>
    <row r="19" spans="1:14" x14ac:dyDescent="0.25">
      <c r="A19" s="74" t="str">
        <f>IF(C5&lt;&gt;0,IF(C5="VTC P4",LISTE!H8,IF(C5="GBC 180",LISTE!H22,IF(C5="TRM 2000",LISTE!H35:H44,IF(C5="TRM 10 000",LISTE!H46:H67,IF(C5="VBL",LISTE!H69:H84,IF(C5="VAB",LISTE!H86:H96)))))))</f>
        <v>VSTATION 4 ans</v>
      </c>
      <c r="B19" s="75"/>
      <c r="C19" s="75"/>
      <c r="D19" s="75"/>
      <c r="E19" s="78"/>
      <c r="F19" s="80"/>
      <c r="G19" s="81"/>
      <c r="H19" s="81"/>
      <c r="I19" s="81"/>
      <c r="J19" s="82"/>
      <c r="K19" s="70"/>
      <c r="L19" s="70"/>
      <c r="M19" s="70"/>
      <c r="N19" s="72"/>
    </row>
    <row r="20" spans="1:14" x14ac:dyDescent="0.25">
      <c r="A20" s="74"/>
      <c r="B20" s="75"/>
      <c r="C20" s="75"/>
      <c r="D20" s="75"/>
      <c r="E20" s="78"/>
      <c r="F20" s="80"/>
      <c r="G20" s="81"/>
      <c r="H20" s="81"/>
      <c r="I20" s="81"/>
      <c r="J20" s="82"/>
      <c r="K20" s="70"/>
      <c r="L20" s="70"/>
      <c r="M20" s="70"/>
      <c r="N20" s="72"/>
    </row>
    <row r="21" spans="1:14" x14ac:dyDescent="0.25">
      <c r="A21" s="74" t="str">
        <f>IF(C5&lt;&gt;0,IF(C5="VTC P4",LISTE!H9,IF(C5="GBC 180",LISTE!H23,IF(C5="TRM 2000",LISTE!H35:H44,IF(C5="TRM 10 000",LISTE!H46:H67,IF(C5="VBL",LISTE!H69:H84,IF(C5="VAB",LISTE!H86:H96)))))))</f>
        <v>V30000 Km
ou 4 ans</v>
      </c>
      <c r="B21" s="75"/>
      <c r="C21" s="75"/>
      <c r="D21" s="75"/>
      <c r="E21" s="78"/>
      <c r="F21" s="80"/>
      <c r="G21" s="81"/>
      <c r="H21" s="81"/>
      <c r="I21" s="81"/>
      <c r="J21" s="82"/>
      <c r="K21" s="70"/>
      <c r="L21" s="70"/>
      <c r="M21" s="70"/>
      <c r="N21" s="72"/>
    </row>
    <row r="22" spans="1:14" x14ac:dyDescent="0.25">
      <c r="A22" s="74"/>
      <c r="B22" s="75"/>
      <c r="C22" s="75"/>
      <c r="D22" s="75"/>
      <c r="E22" s="78"/>
      <c r="F22" s="80"/>
      <c r="G22" s="81"/>
      <c r="H22" s="81"/>
      <c r="I22" s="81"/>
      <c r="J22" s="82"/>
      <c r="K22" s="70"/>
      <c r="L22" s="70"/>
      <c r="M22" s="70"/>
      <c r="N22" s="72"/>
    </row>
    <row r="23" spans="1:14" x14ac:dyDescent="0.25">
      <c r="A23" s="74" t="str">
        <f>IF(C5&lt;&gt;0,IF(C5="VTC P4",LISTE!H10,IF(C5="GBC 180",LISTE!H24,IF(C5="TRM 2000",LISTE!H35:H44,IF(C5="TRM 10 000",LISTE!H46:H67,IF(C5="VBL",LISTE!H69:H84,IF(C5="VAB",LISTE!H86:H96)))))))</f>
        <v>VSTATION 45000 Km
ou 6 ans</v>
      </c>
      <c r="B23" s="75"/>
      <c r="C23" s="75"/>
      <c r="D23" s="75"/>
      <c r="E23" s="78"/>
      <c r="F23" s="80"/>
      <c r="G23" s="81"/>
      <c r="H23" s="81"/>
      <c r="I23" s="81"/>
      <c r="J23" s="82"/>
      <c r="K23" s="70"/>
      <c r="L23" s="70"/>
      <c r="M23" s="70"/>
      <c r="N23" s="72"/>
    </row>
    <row r="24" spans="1:14" x14ac:dyDescent="0.25">
      <c r="A24" s="74"/>
      <c r="B24" s="75"/>
      <c r="C24" s="75"/>
      <c r="D24" s="75"/>
      <c r="E24" s="78"/>
      <c r="F24" s="80"/>
      <c r="G24" s="81"/>
      <c r="H24" s="81"/>
      <c r="I24" s="81"/>
      <c r="J24" s="82"/>
      <c r="K24" s="70"/>
      <c r="L24" s="70"/>
      <c r="M24" s="70"/>
      <c r="N24" s="72"/>
    </row>
    <row r="25" spans="1:14" x14ac:dyDescent="0.25">
      <c r="A25" s="74" t="str">
        <f>IF(C5&lt;&gt;0,IF(C5="VTC P4",LISTE!H11,IF(C5="GBC 180",LISTE!H25,IF(C5="TRM 2000",LISTE!H35:H44,IF(C5="TRM 10 000",LISTE!H46:H67,IF(C5="VBL",LISTE!H69:H84,IF(C5="VAB",LISTE!H86:H96)))))))</f>
        <v>VNTI 15000 Km
ou 2 ans</v>
      </c>
      <c r="B25" s="75"/>
      <c r="C25" s="75"/>
      <c r="D25" s="75"/>
      <c r="E25" s="78"/>
      <c r="F25" s="80"/>
      <c r="G25" s="81"/>
      <c r="H25" s="81"/>
      <c r="I25" s="81"/>
      <c r="J25" s="82"/>
      <c r="K25" s="70"/>
      <c r="L25" s="70"/>
      <c r="M25" s="70"/>
      <c r="N25" s="72"/>
    </row>
    <row r="26" spans="1:14" x14ac:dyDescent="0.25">
      <c r="A26" s="74"/>
      <c r="B26" s="75"/>
      <c r="C26" s="75"/>
      <c r="D26" s="75"/>
      <c r="E26" s="78"/>
      <c r="F26" s="80"/>
      <c r="G26" s="81"/>
      <c r="H26" s="81"/>
      <c r="I26" s="81"/>
      <c r="J26" s="82"/>
      <c r="K26" s="70"/>
      <c r="L26" s="70"/>
      <c r="M26" s="70"/>
      <c r="N26" s="72"/>
    </row>
    <row r="27" spans="1:14" x14ac:dyDescent="0.25">
      <c r="A27" s="74" t="str">
        <f>IF(C5&lt;&gt;0,IF(C5="VTC P4",LISTE!H12,IF(C5="GBC 180",LISTE!H26,IF(C5="TRM 2000",LISTE!H35:H44,IF(C5="TRM 10 000",LISTE!H46:H67,IF(C5="VBL",LISTE!H69:H84,IF(C5="VAB",LISTE!H86:H96)))))))</f>
        <v>VNTI 30000 Km</v>
      </c>
      <c r="B27" s="75"/>
      <c r="C27" s="75"/>
      <c r="D27" s="75"/>
      <c r="E27" s="78"/>
      <c r="F27" s="80"/>
      <c r="G27" s="81"/>
      <c r="H27" s="81"/>
      <c r="I27" s="81"/>
      <c r="J27" s="82"/>
      <c r="K27" s="70"/>
      <c r="L27" s="70"/>
      <c r="M27" s="70"/>
      <c r="N27" s="72"/>
    </row>
    <row r="28" spans="1:14" x14ac:dyDescent="0.25">
      <c r="A28" s="74"/>
      <c r="B28" s="75"/>
      <c r="C28" s="75"/>
      <c r="D28" s="75"/>
      <c r="E28" s="78"/>
      <c r="F28" s="80"/>
      <c r="G28" s="81"/>
      <c r="H28" s="81"/>
      <c r="I28" s="81"/>
      <c r="J28" s="82"/>
      <c r="K28" s="70"/>
      <c r="L28" s="70"/>
      <c r="M28" s="70"/>
      <c r="N28" s="72"/>
    </row>
    <row r="29" spans="1:14" x14ac:dyDescent="0.25">
      <c r="A29" s="74" t="str">
        <f>IF(C5&lt;&gt;0,IF(C5="VTC P4",LISTE!H13,IF(C5="GBC 180",LISTE!H27,IF(C5="TRM 2000",LISTE!H35:H44,IF(C5="TRM 10 000",LISTE!H46:H67,IF(C5="VBL",LISTE!H69:H84,IF(C5="VAB",LISTE!H86:H96)))))))</f>
        <v>VNTI 90000 Km</v>
      </c>
      <c r="B29" s="75"/>
      <c r="C29" s="75"/>
      <c r="D29" s="75"/>
      <c r="E29" s="78"/>
      <c r="F29" s="80"/>
      <c r="G29" s="81"/>
      <c r="H29" s="81"/>
      <c r="I29" s="81"/>
      <c r="J29" s="82"/>
      <c r="K29" s="70"/>
      <c r="L29" s="70"/>
      <c r="M29" s="70"/>
      <c r="N29" s="72"/>
    </row>
    <row r="30" spans="1:14" x14ac:dyDescent="0.25">
      <c r="A30" s="74"/>
      <c r="B30" s="75"/>
      <c r="C30" s="75"/>
      <c r="D30" s="75"/>
      <c r="E30" s="78"/>
      <c r="F30" s="80"/>
      <c r="G30" s="81"/>
      <c r="H30" s="81"/>
      <c r="I30" s="81"/>
      <c r="J30" s="82"/>
      <c r="K30" s="70"/>
      <c r="L30" s="70"/>
      <c r="M30" s="70"/>
      <c r="N30" s="72"/>
    </row>
    <row r="31" spans="1:14" x14ac:dyDescent="0.25">
      <c r="A31" s="74" t="str">
        <f>IF(C5&lt;&gt;0,IF(C5="VTC P4",LISTE!H14,IF(C5="GBC 180",LISTE!H28,IF(C5="TRM 2000",LISTE!H35:H44,IF(C5="TRM 10 000",LISTE!H46:H67,IF(C5="VBL",LISTE!H69:H84,IF(C5="VAB",LISTE!H86:H96)))))))</f>
        <v>VA TRANS</v>
      </c>
      <c r="B31" s="75"/>
      <c r="C31" s="75"/>
      <c r="D31" s="75"/>
      <c r="E31" s="78"/>
      <c r="F31" s="80"/>
      <c r="G31" s="81"/>
      <c r="H31" s="81"/>
      <c r="I31" s="81"/>
      <c r="J31" s="82"/>
      <c r="K31" s="70"/>
      <c r="L31" s="70"/>
      <c r="M31" s="70"/>
      <c r="N31" s="72"/>
    </row>
    <row r="32" spans="1:14" x14ac:dyDescent="0.25">
      <c r="A32" s="74"/>
      <c r="B32" s="75"/>
      <c r="C32" s="75"/>
      <c r="D32" s="75"/>
      <c r="E32" s="78"/>
      <c r="F32" s="80"/>
      <c r="G32" s="81"/>
      <c r="H32" s="81"/>
      <c r="I32" s="81"/>
      <c r="J32" s="82"/>
      <c r="K32" s="70"/>
      <c r="L32" s="70"/>
      <c r="M32" s="70"/>
      <c r="N32" s="72"/>
    </row>
    <row r="33" spans="1:14" x14ac:dyDescent="0.25">
      <c r="A33" s="74" t="str">
        <f>IF(C5&lt;&gt;0,IF(C5="VTC P4",LISTE!H15,IF(C5="GBC 180",LISTE!H29,IF(C5="TRM 2000",LISTE!H35:H44,IF(C5="TRM 10 000",LISTE!H46:H67,IF(C5="VBL",LISTE!H69:H84,IF(C5="VAB",LISTE!H86:H96)))))))</f>
        <v>VA APC</v>
      </c>
      <c r="B33" s="75"/>
      <c r="C33" s="75"/>
      <c r="D33" s="75"/>
      <c r="E33" s="78"/>
      <c r="F33" s="80"/>
      <c r="G33" s="81"/>
      <c r="H33" s="81"/>
      <c r="I33" s="81"/>
      <c r="J33" s="82"/>
      <c r="K33" s="70"/>
      <c r="L33" s="70"/>
      <c r="M33" s="70"/>
      <c r="N33" s="72"/>
    </row>
    <row r="34" spans="1:14" ht="15.75" thickBot="1" x14ac:dyDescent="0.3">
      <c r="A34" s="74"/>
      <c r="B34" s="75"/>
      <c r="C34" s="75"/>
      <c r="D34" s="75"/>
      <c r="E34" s="78"/>
      <c r="F34" s="83"/>
      <c r="G34" s="84"/>
      <c r="H34" s="84"/>
      <c r="I34" s="84"/>
      <c r="J34" s="85"/>
      <c r="K34" s="71"/>
      <c r="L34" s="71"/>
      <c r="M34" s="71"/>
      <c r="N34" s="73"/>
    </row>
    <row r="35" spans="1:14" x14ac:dyDescent="0.25">
      <c r="A35" s="74" t="str">
        <f>IF(C5&lt;&gt;0,IF(C5="VTC P4",LISTE!H16,IF(C5="GBC 180",LISTE!H30,IF(C5="TRM 2000",LISTE!H37:H46,IF(C5="TRM 10 000",LISTE!H48:H69,IF(C5="VBL",LISTE!H71:H86,IF(C5="VAB",LISTE!H88:H98)))))))</f>
        <v>Corps 
creux</v>
      </c>
      <c r="B35" s="75"/>
      <c r="C35" s="75"/>
      <c r="D35" s="75"/>
      <c r="E35" s="78"/>
      <c r="F35" s="80"/>
      <c r="G35" s="81"/>
      <c r="H35" s="81"/>
      <c r="I35" s="81"/>
      <c r="J35" s="82"/>
      <c r="K35" s="70"/>
      <c r="L35" s="70"/>
      <c r="M35" s="70"/>
      <c r="N35" s="72"/>
    </row>
    <row r="36" spans="1:14" ht="15.75" thickBot="1" x14ac:dyDescent="0.3">
      <c r="A36" s="76"/>
      <c r="B36" s="77"/>
      <c r="C36" s="77"/>
      <c r="D36" s="77"/>
      <c r="E36" s="79"/>
      <c r="F36" s="83"/>
      <c r="G36" s="84"/>
      <c r="H36" s="84"/>
      <c r="I36" s="84"/>
      <c r="J36" s="85"/>
      <c r="K36" s="71"/>
      <c r="L36" s="71"/>
      <c r="M36" s="71"/>
      <c r="N36" s="73"/>
    </row>
    <row r="37" spans="1:14" x14ac:dyDescent="0.25">
      <c r="A37" s="74" t="b">
        <f>IF(C5&lt;&gt;0,IF(C5="GBC 180",LISTE!H31:H33,IF(C5="TRM 2000",LISTE!H39:H48,IF(C5="TRM 10 000",LISTE!H50:H71,IF(C5="VBL",LISTE!H73:H88,IF(C5="VAB",LISTE!H90:H100))))))</f>
        <v>0</v>
      </c>
      <c r="B37" s="75"/>
      <c r="C37" s="75"/>
      <c r="D37" s="75"/>
      <c r="E37" s="78"/>
      <c r="F37" s="80"/>
      <c r="G37" s="81"/>
      <c r="H37" s="81"/>
      <c r="I37" s="81"/>
      <c r="J37" s="82"/>
      <c r="K37" s="70"/>
      <c r="L37" s="70"/>
      <c r="M37" s="70"/>
      <c r="N37" s="72"/>
    </row>
    <row r="38" spans="1:14" ht="15.75" thickBot="1" x14ac:dyDescent="0.3">
      <c r="A38" s="76"/>
      <c r="B38" s="77"/>
      <c r="C38" s="77"/>
      <c r="D38" s="77"/>
      <c r="E38" s="79"/>
      <c r="F38" s="83"/>
      <c r="G38" s="84"/>
      <c r="H38" s="84"/>
      <c r="I38" s="84"/>
      <c r="J38" s="85"/>
      <c r="K38" s="71"/>
      <c r="L38" s="71"/>
      <c r="M38" s="71"/>
      <c r="N38" s="73"/>
    </row>
    <row r="39" spans="1:14" x14ac:dyDescent="0.25">
      <c r="A39" s="74" t="b">
        <f>IF(C5&lt;&gt;0,IF(C5="GBC 180",LISTE!H32:H33,IF(C5="TRM 2000",LISTE!H41:H50,IF(C5="TRM 10 000",LISTE!H52:H73,IF(C5="VBL",LISTE!H75:H90,IF(C5="VAB",LISTE!H92:H102))))))</f>
        <v>0</v>
      </c>
      <c r="B39" s="75"/>
      <c r="C39" s="75"/>
      <c r="D39" s="75"/>
      <c r="E39" s="78"/>
      <c r="F39" s="80"/>
      <c r="G39" s="81"/>
      <c r="H39" s="81"/>
      <c r="I39" s="81"/>
      <c r="J39" s="82"/>
      <c r="K39" s="70"/>
      <c r="L39" s="70"/>
      <c r="M39" s="70"/>
      <c r="N39" s="72"/>
    </row>
    <row r="40" spans="1:14" ht="15.75" thickBot="1" x14ac:dyDescent="0.3">
      <c r="A40" s="76"/>
      <c r="B40" s="77"/>
      <c r="C40" s="77"/>
      <c r="D40" s="77"/>
      <c r="E40" s="79"/>
      <c r="F40" s="83"/>
      <c r="G40" s="84"/>
      <c r="H40" s="84"/>
      <c r="I40" s="84"/>
      <c r="J40" s="85"/>
      <c r="K40" s="71"/>
      <c r="L40" s="71"/>
      <c r="M40" s="71"/>
      <c r="N40" s="73"/>
    </row>
    <row r="41" spans="1:14" x14ac:dyDescent="0.25">
      <c r="A41" s="74" t="b">
        <f>IF(C5&lt;&gt;0,IF(C5="GBC 180",LISTE!H33:H34,IF(C5="TRM 2000",LISTE!H43:H52,IF(C5="TRM 10 000",LISTE!H54:H75,IF(C5="VBL",LISTE!H77:H92,IF(C5="VAB",LISTE!H94:H104))))))</f>
        <v>0</v>
      </c>
      <c r="B41" s="75"/>
      <c r="C41" s="75"/>
      <c r="D41" s="75"/>
      <c r="E41" s="78"/>
      <c r="F41" s="80"/>
      <c r="G41" s="81"/>
      <c r="H41" s="81"/>
      <c r="I41" s="81"/>
      <c r="J41" s="82"/>
      <c r="K41" s="70"/>
      <c r="L41" s="70"/>
      <c r="M41" s="70"/>
      <c r="N41" s="72"/>
    </row>
    <row r="42" spans="1:14" ht="15.75" thickBot="1" x14ac:dyDescent="0.3">
      <c r="A42" s="76"/>
      <c r="B42" s="77"/>
      <c r="C42" s="77"/>
      <c r="D42" s="77"/>
      <c r="E42" s="79"/>
      <c r="F42" s="83"/>
      <c r="G42" s="84"/>
      <c r="H42" s="84"/>
      <c r="I42" s="84"/>
      <c r="J42" s="85"/>
      <c r="K42" s="71"/>
      <c r="L42" s="71"/>
      <c r="M42" s="71"/>
      <c r="N42" s="73"/>
    </row>
  </sheetData>
  <mergeCells count="136">
    <mergeCell ref="N5:N6"/>
    <mergeCell ref="N3:N4"/>
    <mergeCell ref="C3:G4"/>
    <mergeCell ref="M5:M6"/>
    <mergeCell ref="C5:G6"/>
    <mergeCell ref="M3:M4"/>
    <mergeCell ref="K5:K6"/>
    <mergeCell ref="L5:L6"/>
    <mergeCell ref="A1:A2"/>
    <mergeCell ref="B1:B2"/>
    <mergeCell ref="H3:H4"/>
    <mergeCell ref="I3:I4"/>
    <mergeCell ref="J3:J4"/>
    <mergeCell ref="K3:K4"/>
    <mergeCell ref="L3:L4"/>
    <mergeCell ref="A3:A4"/>
    <mergeCell ref="B3:B4"/>
    <mergeCell ref="C1:H2"/>
    <mergeCell ref="I1:J2"/>
    <mergeCell ref="L1:M2"/>
    <mergeCell ref="F16:J16"/>
    <mergeCell ref="F17:J18"/>
    <mergeCell ref="F19:J20"/>
    <mergeCell ref="F23:J24"/>
    <mergeCell ref="F21:J22"/>
    <mergeCell ref="A5:A6"/>
    <mergeCell ref="B5:B6"/>
    <mergeCell ref="H5:H6"/>
    <mergeCell ref="I5:I6"/>
    <mergeCell ref="J5:J6"/>
    <mergeCell ref="L17:L18"/>
    <mergeCell ref="L19:L20"/>
    <mergeCell ref="L21:L22"/>
    <mergeCell ref="L23:L24"/>
    <mergeCell ref="L25:L26"/>
    <mergeCell ref="K17:K18"/>
    <mergeCell ref="K19:K20"/>
    <mergeCell ref="K21:K22"/>
    <mergeCell ref="K23:K24"/>
    <mergeCell ref="K25:K26"/>
    <mergeCell ref="A9:D10"/>
    <mergeCell ref="F9:J10"/>
    <mergeCell ref="K9:N10"/>
    <mergeCell ref="A11:D12"/>
    <mergeCell ref="A13:D14"/>
    <mergeCell ref="A25:D26"/>
    <mergeCell ref="F29:J30"/>
    <mergeCell ref="K29:K30"/>
    <mergeCell ref="L29:L30"/>
    <mergeCell ref="M29:M30"/>
    <mergeCell ref="L27:L28"/>
    <mergeCell ref="F27:J28"/>
    <mergeCell ref="K27:K28"/>
    <mergeCell ref="F25:J26"/>
    <mergeCell ref="A27:D28"/>
    <mergeCell ref="A29:D30"/>
    <mergeCell ref="E25:E26"/>
    <mergeCell ref="E27:E28"/>
    <mergeCell ref="E29:E30"/>
    <mergeCell ref="N29:N30"/>
    <mergeCell ref="N27:N28"/>
    <mergeCell ref="M17:M18"/>
    <mergeCell ref="M19:M20"/>
    <mergeCell ref="M21:M22"/>
    <mergeCell ref="F15:G15"/>
    <mergeCell ref="A15:D16"/>
    <mergeCell ref="A17:D18"/>
    <mergeCell ref="F33:J34"/>
    <mergeCell ref="K33:K34"/>
    <mergeCell ref="L33:L34"/>
    <mergeCell ref="M33:M34"/>
    <mergeCell ref="N33:N34"/>
    <mergeCell ref="A19:D20"/>
    <mergeCell ref="A21:D22"/>
    <mergeCell ref="A23:D24"/>
    <mergeCell ref="F31:J32"/>
    <mergeCell ref="K31:K32"/>
    <mergeCell ref="L31:L32"/>
    <mergeCell ref="M31:M32"/>
    <mergeCell ref="N31:N32"/>
    <mergeCell ref="M23:M24"/>
    <mergeCell ref="M25:M26"/>
    <mergeCell ref="M27:M28"/>
    <mergeCell ref="N17:N18"/>
    <mergeCell ref="N19:N20"/>
    <mergeCell ref="N21:N22"/>
    <mergeCell ref="N23:N24"/>
    <mergeCell ref="N25:N26"/>
    <mergeCell ref="H7:J7"/>
    <mergeCell ref="H8:J8"/>
    <mergeCell ref="A35:D36"/>
    <mergeCell ref="F35:J36"/>
    <mergeCell ref="K35:K36"/>
    <mergeCell ref="L35:L36"/>
    <mergeCell ref="M35:M36"/>
    <mergeCell ref="N35:N36"/>
    <mergeCell ref="E11:E12"/>
    <mergeCell ref="E13:E14"/>
    <mergeCell ref="E15:E16"/>
    <mergeCell ref="E17:E18"/>
    <mergeCell ref="E19:E20"/>
    <mergeCell ref="E21:E22"/>
    <mergeCell ref="E23:E24"/>
    <mergeCell ref="D7:G7"/>
    <mergeCell ref="A8:C8"/>
    <mergeCell ref="D8:G8"/>
    <mergeCell ref="A7:C7"/>
    <mergeCell ref="L7:L8"/>
    <mergeCell ref="N7:N8"/>
    <mergeCell ref="A31:D32"/>
    <mergeCell ref="A33:D34"/>
    <mergeCell ref="H11:N15"/>
    <mergeCell ref="F37:J38"/>
    <mergeCell ref="K37:K38"/>
    <mergeCell ref="L37:L38"/>
    <mergeCell ref="M37:M38"/>
    <mergeCell ref="N37:N38"/>
    <mergeCell ref="E31:E32"/>
    <mergeCell ref="E33:E34"/>
    <mergeCell ref="E35:E36"/>
    <mergeCell ref="A37:D38"/>
    <mergeCell ref="E37:E38"/>
    <mergeCell ref="M39:M40"/>
    <mergeCell ref="N39:N40"/>
    <mergeCell ref="A41:D42"/>
    <mergeCell ref="E41:E42"/>
    <mergeCell ref="F41:J42"/>
    <mergeCell ref="K41:K42"/>
    <mergeCell ref="L41:L42"/>
    <mergeCell ref="M41:M42"/>
    <mergeCell ref="N41:N42"/>
    <mergeCell ref="A39:D40"/>
    <mergeCell ref="E39:E40"/>
    <mergeCell ref="F39:J40"/>
    <mergeCell ref="K39:K40"/>
    <mergeCell ref="L39:L40"/>
  </mergeCells>
  <printOptions horizontalCentered="1" verticalCentered="1"/>
  <pageMargins left="0.11811023622047245" right="0.11811023622047245" top="0.15748031496062992" bottom="0.15748031496062992" header="0.11811023622047245" footer="0.11811023622047245"/>
  <pageSetup paperSize="9" scale="8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LISTE!$I$2</xm:f>
          </x14:formula1>
          <xm:sqref>E11:E42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73"/>
  <sheetViews>
    <sheetView topLeftCell="B19" workbookViewId="0">
      <selection activeCell="K33" sqref="K33"/>
    </sheetView>
  </sheetViews>
  <sheetFormatPr baseColWidth="10" defaultRowHeight="15" x14ac:dyDescent="0.25"/>
  <cols>
    <col min="1" max="1" width="16" style="2" bestFit="1" customWidth="1"/>
    <col min="2" max="2" width="11.42578125" style="2"/>
    <col min="3" max="3" width="11.42578125" style="3"/>
    <col min="4" max="4" width="24" style="3" customWidth="1"/>
    <col min="5" max="5" width="11.42578125" style="3"/>
    <col min="6" max="6" width="11.42578125" style="2"/>
    <col min="7" max="7" width="15" style="2" customWidth="1"/>
    <col min="8" max="8" width="37.28515625" style="2" customWidth="1"/>
    <col min="9" max="16384" width="11.42578125" style="2"/>
  </cols>
  <sheetData>
    <row r="1" spans="1:25" x14ac:dyDescent="0.25">
      <c r="A1" s="7"/>
      <c r="B1" s="7"/>
      <c r="C1" s="8"/>
      <c r="D1" s="8"/>
      <c r="E1" s="8"/>
      <c r="G1" s="172" t="s">
        <v>347</v>
      </c>
      <c r="H1" s="172"/>
      <c r="I1" s="172"/>
    </row>
    <row r="2" spans="1:25" ht="15.75" x14ac:dyDescent="0.25">
      <c r="A2" s="9" t="s">
        <v>23</v>
      </c>
      <c r="B2" s="7">
        <v>20</v>
      </c>
      <c r="C2" s="10" t="s">
        <v>24</v>
      </c>
      <c r="D2" s="68" t="s">
        <v>424</v>
      </c>
      <c r="E2" s="11" t="s">
        <v>25</v>
      </c>
      <c r="G2" s="4"/>
      <c r="H2" s="4"/>
      <c r="I2" s="173" t="s">
        <v>420</v>
      </c>
    </row>
    <row r="3" spans="1:25" ht="15.75" x14ac:dyDescent="0.25">
      <c r="A3" s="12" t="s">
        <v>26</v>
      </c>
      <c r="B3" s="7">
        <v>4</v>
      </c>
      <c r="C3" s="13" t="s">
        <v>27</v>
      </c>
      <c r="D3" s="69" t="s">
        <v>28</v>
      </c>
      <c r="E3" s="11" t="s">
        <v>29</v>
      </c>
      <c r="G3" s="4"/>
      <c r="H3" s="4"/>
      <c r="I3" s="173"/>
      <c r="P3" s="58"/>
      <c r="R3" s="58"/>
      <c r="X3" s="58"/>
    </row>
    <row r="4" spans="1:25" ht="15.75" x14ac:dyDescent="0.25">
      <c r="A4" s="15" t="s">
        <v>30</v>
      </c>
      <c r="B4" s="7">
        <v>0</v>
      </c>
      <c r="C4" s="13" t="s">
        <v>31</v>
      </c>
      <c r="D4" s="69" t="s">
        <v>28</v>
      </c>
      <c r="E4" s="11" t="s">
        <v>29</v>
      </c>
      <c r="G4" s="60" t="s">
        <v>23</v>
      </c>
      <c r="H4" s="4" t="s">
        <v>338</v>
      </c>
      <c r="I4" s="4"/>
      <c r="J4" s="4"/>
      <c r="Q4" s="58"/>
      <c r="S4" s="58"/>
      <c r="Y4" s="58"/>
    </row>
    <row r="5" spans="1:25" ht="15.75" x14ac:dyDescent="0.25">
      <c r="A5" s="15" t="s">
        <v>32</v>
      </c>
      <c r="B5" s="7">
        <v>1</v>
      </c>
      <c r="C5" s="13" t="s">
        <v>33</v>
      </c>
      <c r="D5" s="69" t="s">
        <v>28</v>
      </c>
      <c r="E5" s="11" t="s">
        <v>29</v>
      </c>
      <c r="G5" s="60" t="s">
        <v>23</v>
      </c>
      <c r="H5" s="4" t="s">
        <v>351</v>
      </c>
      <c r="I5" s="4"/>
    </row>
    <row r="6" spans="1:25" ht="15.75" x14ac:dyDescent="0.25">
      <c r="A6" s="16" t="s">
        <v>34</v>
      </c>
      <c r="B6" s="7">
        <v>11</v>
      </c>
      <c r="C6" s="13" t="s">
        <v>35</v>
      </c>
      <c r="D6" s="69" t="s">
        <v>28</v>
      </c>
      <c r="E6" s="11" t="s">
        <v>29</v>
      </c>
      <c r="G6" s="60" t="s">
        <v>23</v>
      </c>
      <c r="H6" s="4" t="s">
        <v>352</v>
      </c>
      <c r="I6" s="4"/>
    </row>
    <row r="7" spans="1:25" ht="15.75" x14ac:dyDescent="0.25">
      <c r="A7" s="17" t="s">
        <v>36</v>
      </c>
      <c r="B7" s="7">
        <v>24</v>
      </c>
      <c r="C7" s="13">
        <v>61620250</v>
      </c>
      <c r="D7" s="69" t="s">
        <v>28</v>
      </c>
      <c r="E7" s="11" t="s">
        <v>29</v>
      </c>
      <c r="G7" s="60" t="s">
        <v>23</v>
      </c>
      <c r="H7" s="4" t="s">
        <v>359</v>
      </c>
      <c r="I7" s="4"/>
    </row>
    <row r="8" spans="1:25" ht="15.75" x14ac:dyDescent="0.25">
      <c r="A8" s="16" t="s">
        <v>37</v>
      </c>
      <c r="B8" s="7">
        <v>0</v>
      </c>
      <c r="C8" s="13">
        <v>61620251</v>
      </c>
      <c r="D8" s="69" t="s">
        <v>28</v>
      </c>
      <c r="E8" s="11" t="s">
        <v>29</v>
      </c>
      <c r="G8" s="60" t="s">
        <v>23</v>
      </c>
      <c r="H8" s="4" t="s">
        <v>353</v>
      </c>
      <c r="I8" s="4"/>
    </row>
    <row r="9" spans="1:25" ht="15.75" x14ac:dyDescent="0.25">
      <c r="A9" s="18" t="s">
        <v>38</v>
      </c>
      <c r="B9" s="7">
        <v>54</v>
      </c>
      <c r="C9" s="13">
        <v>61620252</v>
      </c>
      <c r="D9" s="69" t="s">
        <v>28</v>
      </c>
      <c r="E9" s="11" t="s">
        <v>29</v>
      </c>
      <c r="G9" s="60" t="s">
        <v>23</v>
      </c>
      <c r="H9" s="4" t="s">
        <v>348</v>
      </c>
      <c r="I9" s="4"/>
    </row>
    <row r="10" spans="1:25" ht="15.75" x14ac:dyDescent="0.25">
      <c r="A10" s="19" t="s">
        <v>39</v>
      </c>
      <c r="B10" s="7">
        <v>5</v>
      </c>
      <c r="C10" s="13">
        <v>61620253</v>
      </c>
      <c r="D10" s="69" t="s">
        <v>28</v>
      </c>
      <c r="E10" s="11" t="s">
        <v>29</v>
      </c>
      <c r="G10" s="60" t="s">
        <v>23</v>
      </c>
      <c r="H10" s="4" t="s">
        <v>354</v>
      </c>
      <c r="I10" s="4"/>
    </row>
    <row r="11" spans="1:25" ht="15.75" x14ac:dyDescent="0.25">
      <c r="A11" s="20" t="s">
        <v>40</v>
      </c>
      <c r="B11" s="7">
        <v>6</v>
      </c>
      <c r="C11" s="21" t="s">
        <v>41</v>
      </c>
      <c r="D11" s="68" t="s">
        <v>23</v>
      </c>
      <c r="E11" s="11" t="s">
        <v>42</v>
      </c>
      <c r="G11" s="60" t="s">
        <v>23</v>
      </c>
      <c r="H11" s="4" t="s">
        <v>355</v>
      </c>
      <c r="I11" s="4"/>
    </row>
    <row r="12" spans="1:25" ht="15.75" x14ac:dyDescent="0.25">
      <c r="A12" s="20" t="s">
        <v>43</v>
      </c>
      <c r="B12" s="7">
        <v>5</v>
      </c>
      <c r="C12" s="21" t="s">
        <v>44</v>
      </c>
      <c r="D12" s="68" t="s">
        <v>23</v>
      </c>
      <c r="E12" s="11" t="s">
        <v>42</v>
      </c>
      <c r="G12" s="60" t="s">
        <v>23</v>
      </c>
      <c r="H12" s="4" t="s">
        <v>356</v>
      </c>
      <c r="I12" s="4"/>
    </row>
    <row r="13" spans="1:25" ht="15.75" x14ac:dyDescent="0.25">
      <c r="A13" s="20" t="s">
        <v>45</v>
      </c>
      <c r="B13" s="7">
        <v>8</v>
      </c>
      <c r="C13" s="21" t="s">
        <v>46</v>
      </c>
      <c r="D13" s="68" t="s">
        <v>23</v>
      </c>
      <c r="E13" s="11" t="s">
        <v>42</v>
      </c>
      <c r="G13" s="60" t="s">
        <v>23</v>
      </c>
      <c r="H13" s="4" t="s">
        <v>357</v>
      </c>
      <c r="I13" s="4"/>
    </row>
    <row r="14" spans="1:25" ht="15.75" x14ac:dyDescent="0.25">
      <c r="A14" s="22" t="s">
        <v>47</v>
      </c>
      <c r="B14" s="7">
        <v>1</v>
      </c>
      <c r="C14" s="21" t="s">
        <v>48</v>
      </c>
      <c r="D14" s="68" t="s">
        <v>23</v>
      </c>
      <c r="E14" s="11" t="s">
        <v>42</v>
      </c>
      <c r="G14" s="60" t="s">
        <v>23</v>
      </c>
      <c r="H14" s="4" t="s">
        <v>349</v>
      </c>
      <c r="I14" s="4"/>
    </row>
    <row r="15" spans="1:25" ht="15.75" x14ac:dyDescent="0.25">
      <c r="A15" s="20" t="s">
        <v>49</v>
      </c>
      <c r="B15" s="7">
        <v>4</v>
      </c>
      <c r="C15" s="21" t="s">
        <v>50</v>
      </c>
      <c r="D15" s="68" t="s">
        <v>23</v>
      </c>
      <c r="E15" s="11" t="s">
        <v>42</v>
      </c>
      <c r="G15" s="60" t="s">
        <v>23</v>
      </c>
      <c r="H15" s="4" t="s">
        <v>350</v>
      </c>
      <c r="I15" s="4"/>
    </row>
    <row r="16" spans="1:25" ht="15.75" x14ac:dyDescent="0.25">
      <c r="A16" s="23" t="s">
        <v>51</v>
      </c>
      <c r="B16" s="7">
        <v>2</v>
      </c>
      <c r="C16" s="21" t="s">
        <v>52</v>
      </c>
      <c r="D16" s="68" t="s">
        <v>23</v>
      </c>
      <c r="E16" s="11" t="s">
        <v>42</v>
      </c>
      <c r="G16" s="60" t="s">
        <v>23</v>
      </c>
      <c r="H16" s="4" t="s">
        <v>358</v>
      </c>
      <c r="I16" s="4"/>
    </row>
    <row r="17" spans="1:9" ht="15.75" x14ac:dyDescent="0.25">
      <c r="A17" s="23" t="s">
        <v>53</v>
      </c>
      <c r="B17" s="7">
        <v>4</v>
      </c>
      <c r="C17" s="21" t="s">
        <v>54</v>
      </c>
      <c r="D17" s="68" t="s">
        <v>23</v>
      </c>
      <c r="E17" s="11" t="s">
        <v>42</v>
      </c>
      <c r="G17" s="61"/>
      <c r="H17" s="4"/>
      <c r="I17" s="4"/>
    </row>
    <row r="18" spans="1:9" ht="15.75" x14ac:dyDescent="0.25">
      <c r="A18" s="23" t="s">
        <v>55</v>
      </c>
      <c r="B18" s="7">
        <v>6</v>
      </c>
      <c r="C18" s="21" t="s">
        <v>56</v>
      </c>
      <c r="D18" s="68" t="s">
        <v>23</v>
      </c>
      <c r="E18" s="11" t="s">
        <v>42</v>
      </c>
      <c r="G18" s="62" t="s">
        <v>36</v>
      </c>
      <c r="H18" s="4" t="s">
        <v>338</v>
      </c>
      <c r="I18" s="4"/>
    </row>
    <row r="19" spans="1:9" ht="15.75" x14ac:dyDescent="0.25">
      <c r="A19" s="24" t="s">
        <v>57</v>
      </c>
      <c r="B19" s="7">
        <v>15</v>
      </c>
      <c r="C19" s="21" t="s">
        <v>58</v>
      </c>
      <c r="D19" s="68" t="s">
        <v>23</v>
      </c>
      <c r="E19" s="11" t="s">
        <v>42</v>
      </c>
      <c r="G19" s="62" t="s">
        <v>36</v>
      </c>
      <c r="H19" s="59" t="s">
        <v>367</v>
      </c>
      <c r="I19" s="4"/>
    </row>
    <row r="20" spans="1:9" ht="15.75" x14ac:dyDescent="0.25">
      <c r="A20" s="25" t="s">
        <v>59</v>
      </c>
      <c r="B20" s="7">
        <v>19</v>
      </c>
      <c r="C20" s="21" t="s">
        <v>60</v>
      </c>
      <c r="D20" s="68" t="s">
        <v>23</v>
      </c>
      <c r="E20" s="11" t="s">
        <v>42</v>
      </c>
      <c r="G20" s="62" t="s">
        <v>36</v>
      </c>
      <c r="H20" s="59" t="s">
        <v>368</v>
      </c>
      <c r="I20" s="4"/>
    </row>
    <row r="21" spans="1:9" ht="15.75" x14ac:dyDescent="0.25">
      <c r="A21" s="25" t="s">
        <v>61</v>
      </c>
      <c r="B21" s="7">
        <v>2</v>
      </c>
      <c r="C21" s="21" t="s">
        <v>62</v>
      </c>
      <c r="D21" s="68" t="s">
        <v>23</v>
      </c>
      <c r="E21" s="11" t="s">
        <v>42</v>
      </c>
      <c r="G21" s="62" t="s">
        <v>36</v>
      </c>
      <c r="H21" s="59" t="s">
        <v>369</v>
      </c>
      <c r="I21" s="4"/>
    </row>
    <row r="22" spans="1:9" ht="15.75" x14ac:dyDescent="0.25">
      <c r="A22" s="26" t="s">
        <v>63</v>
      </c>
      <c r="B22" s="7">
        <v>5</v>
      </c>
      <c r="C22" s="21" t="s">
        <v>64</v>
      </c>
      <c r="D22" s="68" t="s">
        <v>23</v>
      </c>
      <c r="E22" s="11" t="s">
        <v>42</v>
      </c>
      <c r="G22" s="62" t="s">
        <v>36</v>
      </c>
      <c r="H22" s="59" t="s">
        <v>370</v>
      </c>
      <c r="I22" s="4"/>
    </row>
    <row r="23" spans="1:9" x14ac:dyDescent="0.25">
      <c r="A23" s="7"/>
      <c r="B23" s="7">
        <f>SUM(B2:B22)</f>
        <v>196</v>
      </c>
      <c r="C23" s="21" t="s">
        <v>65</v>
      </c>
      <c r="D23" s="68" t="s">
        <v>23</v>
      </c>
      <c r="E23" s="11" t="s">
        <v>42</v>
      </c>
      <c r="G23" s="62" t="s">
        <v>36</v>
      </c>
      <c r="H23" s="4" t="s">
        <v>361</v>
      </c>
      <c r="I23" s="4"/>
    </row>
    <row r="24" spans="1:9" x14ac:dyDescent="0.25">
      <c r="A24" s="7"/>
      <c r="B24" s="7"/>
      <c r="C24" s="21" t="s">
        <v>66</v>
      </c>
      <c r="D24" s="68" t="s">
        <v>23</v>
      </c>
      <c r="E24" s="11" t="s">
        <v>42</v>
      </c>
      <c r="G24" s="62" t="s">
        <v>36</v>
      </c>
      <c r="H24" s="4" t="s">
        <v>362</v>
      </c>
      <c r="I24" s="4"/>
    </row>
    <row r="25" spans="1:9" x14ac:dyDescent="0.25">
      <c r="A25" s="7"/>
      <c r="B25" s="7"/>
      <c r="C25" s="21" t="s">
        <v>67</v>
      </c>
      <c r="D25" s="68" t="s">
        <v>23</v>
      </c>
      <c r="E25" s="11" t="s">
        <v>42</v>
      </c>
      <c r="G25" s="62" t="s">
        <v>36</v>
      </c>
      <c r="H25" s="59" t="s">
        <v>371</v>
      </c>
      <c r="I25" s="4"/>
    </row>
    <row r="26" spans="1:9" x14ac:dyDescent="0.25">
      <c r="A26" s="7"/>
      <c r="B26" s="7"/>
      <c r="C26" s="21" t="s">
        <v>68</v>
      </c>
      <c r="D26" s="68" t="s">
        <v>23</v>
      </c>
      <c r="E26" s="11" t="s">
        <v>42</v>
      </c>
      <c r="G26" s="62" t="s">
        <v>36</v>
      </c>
      <c r="H26" s="4" t="s">
        <v>372</v>
      </c>
      <c r="I26" s="4"/>
    </row>
    <row r="27" spans="1:9" x14ac:dyDescent="0.25">
      <c r="A27" s="7"/>
      <c r="B27" s="7"/>
      <c r="C27" s="21" t="s">
        <v>69</v>
      </c>
      <c r="D27" s="68" t="s">
        <v>23</v>
      </c>
      <c r="E27" s="11" t="s">
        <v>42</v>
      </c>
      <c r="G27" s="62" t="s">
        <v>36</v>
      </c>
      <c r="H27" s="4" t="s">
        <v>357</v>
      </c>
      <c r="I27" s="4"/>
    </row>
    <row r="28" spans="1:9" x14ac:dyDescent="0.25">
      <c r="A28" s="7"/>
      <c r="B28" s="7"/>
      <c r="C28" s="21" t="s">
        <v>70</v>
      </c>
      <c r="D28" s="68" t="s">
        <v>23</v>
      </c>
      <c r="E28" s="11" t="s">
        <v>42</v>
      </c>
      <c r="G28" s="62" t="s">
        <v>36</v>
      </c>
      <c r="H28" s="4" t="s">
        <v>373</v>
      </c>
      <c r="I28" s="4"/>
    </row>
    <row r="29" spans="1:9" x14ac:dyDescent="0.25">
      <c r="A29" s="7"/>
      <c r="B29" s="7"/>
      <c r="C29" s="21" t="s">
        <v>71</v>
      </c>
      <c r="D29" s="68" t="s">
        <v>23</v>
      </c>
      <c r="E29" s="11" t="s">
        <v>42</v>
      </c>
      <c r="G29" s="62" t="s">
        <v>36</v>
      </c>
      <c r="H29" s="4" t="s">
        <v>374</v>
      </c>
      <c r="I29" s="4"/>
    </row>
    <row r="30" spans="1:9" x14ac:dyDescent="0.25">
      <c r="A30" s="7"/>
      <c r="B30" s="7"/>
      <c r="C30" s="21" t="s">
        <v>72</v>
      </c>
      <c r="D30" s="68" t="s">
        <v>23</v>
      </c>
      <c r="E30" s="11" t="s">
        <v>42</v>
      </c>
      <c r="G30" s="62" t="s">
        <v>36</v>
      </c>
      <c r="H30" s="4" t="s">
        <v>364</v>
      </c>
      <c r="I30" s="4"/>
    </row>
    <row r="31" spans="1:9" x14ac:dyDescent="0.25">
      <c r="A31" s="7"/>
      <c r="B31" s="7"/>
      <c r="C31" s="13" t="s">
        <v>73</v>
      </c>
      <c r="D31" s="68" t="s">
        <v>74</v>
      </c>
      <c r="E31" s="11" t="s">
        <v>75</v>
      </c>
      <c r="G31" s="62" t="s">
        <v>36</v>
      </c>
      <c r="H31" s="4" t="s">
        <v>365</v>
      </c>
      <c r="I31" s="4"/>
    </row>
    <row r="32" spans="1:9" x14ac:dyDescent="0.25">
      <c r="A32" s="7"/>
      <c r="B32" s="7"/>
      <c r="C32" s="27" t="s">
        <v>76</v>
      </c>
      <c r="D32" s="68" t="s">
        <v>421</v>
      </c>
      <c r="E32" s="11" t="s">
        <v>77</v>
      </c>
      <c r="G32" s="62" t="s">
        <v>36</v>
      </c>
      <c r="H32" s="4" t="s">
        <v>366</v>
      </c>
      <c r="I32" s="4"/>
    </row>
    <row r="33" spans="1:9" x14ac:dyDescent="0.25">
      <c r="A33" s="7"/>
      <c r="B33" s="7"/>
      <c r="C33" s="27">
        <v>68721239</v>
      </c>
      <c r="D33" s="68" t="s">
        <v>421</v>
      </c>
      <c r="E33" s="11" t="s">
        <v>77</v>
      </c>
      <c r="G33" s="62" t="s">
        <v>36</v>
      </c>
      <c r="H33" s="59" t="s">
        <v>400</v>
      </c>
      <c r="I33" s="4"/>
    </row>
    <row r="34" spans="1:9" x14ac:dyDescent="0.25">
      <c r="A34" s="7"/>
      <c r="B34" s="7"/>
      <c r="C34" s="28" t="s">
        <v>78</v>
      </c>
      <c r="D34" s="68" t="s">
        <v>422</v>
      </c>
      <c r="E34" s="11" t="s">
        <v>79</v>
      </c>
      <c r="G34" s="61"/>
      <c r="H34" s="4"/>
      <c r="I34" s="4"/>
    </row>
    <row r="35" spans="1:9" x14ac:dyDescent="0.25">
      <c r="A35" s="7"/>
      <c r="B35" s="7"/>
      <c r="C35" s="29" t="s">
        <v>80</v>
      </c>
      <c r="D35" s="68" t="s">
        <v>423</v>
      </c>
      <c r="E35" s="11" t="s">
        <v>81</v>
      </c>
      <c r="G35" s="63" t="s">
        <v>382</v>
      </c>
      <c r="H35" s="4" t="s">
        <v>338</v>
      </c>
      <c r="I35" s="4"/>
    </row>
    <row r="36" spans="1:9" x14ac:dyDescent="0.25">
      <c r="A36" s="7"/>
      <c r="B36" s="7"/>
      <c r="C36" s="28" t="s">
        <v>82</v>
      </c>
      <c r="D36" s="68" t="s">
        <v>422</v>
      </c>
      <c r="E36" s="11" t="s">
        <v>83</v>
      </c>
      <c r="G36" s="63" t="s">
        <v>382</v>
      </c>
      <c r="H36" s="4" t="s">
        <v>376</v>
      </c>
      <c r="I36" s="4"/>
    </row>
    <row r="37" spans="1:9" x14ac:dyDescent="0.25">
      <c r="A37" s="7"/>
      <c r="B37" s="7"/>
      <c r="C37" s="28" t="s">
        <v>84</v>
      </c>
      <c r="D37" s="68" t="s">
        <v>422</v>
      </c>
      <c r="E37" s="11" t="s">
        <v>83</v>
      </c>
      <c r="G37" s="63" t="s">
        <v>382</v>
      </c>
      <c r="H37" s="4" t="s">
        <v>377</v>
      </c>
      <c r="I37" s="4"/>
    </row>
    <row r="38" spans="1:9" x14ac:dyDescent="0.25">
      <c r="A38" s="7"/>
      <c r="B38" s="7"/>
      <c r="C38" s="28" t="s">
        <v>85</v>
      </c>
      <c r="D38" s="68" t="s">
        <v>422</v>
      </c>
      <c r="E38" s="11" t="s">
        <v>83</v>
      </c>
      <c r="G38" s="63" t="s">
        <v>382</v>
      </c>
      <c r="H38" s="4" t="s">
        <v>378</v>
      </c>
      <c r="I38" s="4"/>
    </row>
    <row r="39" spans="1:9" x14ac:dyDescent="0.25">
      <c r="A39" s="7"/>
      <c r="B39" s="7"/>
      <c r="C39" s="28" t="s">
        <v>86</v>
      </c>
      <c r="D39" s="68" t="s">
        <v>422</v>
      </c>
      <c r="E39" s="11" t="s">
        <v>83</v>
      </c>
      <c r="G39" s="63" t="s">
        <v>382</v>
      </c>
      <c r="H39" s="4" t="s">
        <v>379</v>
      </c>
      <c r="I39" s="4"/>
    </row>
    <row r="40" spans="1:9" x14ac:dyDescent="0.25">
      <c r="A40" s="7"/>
      <c r="B40" s="7"/>
      <c r="C40" s="28" t="s">
        <v>87</v>
      </c>
      <c r="D40" s="68" t="s">
        <v>422</v>
      </c>
      <c r="E40" s="11" t="s">
        <v>83</v>
      </c>
      <c r="G40" s="63" t="s">
        <v>382</v>
      </c>
      <c r="H40" s="4" t="s">
        <v>380</v>
      </c>
      <c r="I40" s="4"/>
    </row>
    <row r="41" spans="1:9" x14ac:dyDescent="0.25">
      <c r="A41" s="7"/>
      <c r="B41" s="7"/>
      <c r="C41" s="28" t="s">
        <v>88</v>
      </c>
      <c r="D41" s="68" t="s">
        <v>422</v>
      </c>
      <c r="E41" s="11" t="s">
        <v>83</v>
      </c>
      <c r="G41" s="63" t="s">
        <v>382</v>
      </c>
      <c r="H41" s="4" t="s">
        <v>381</v>
      </c>
      <c r="I41" s="4"/>
    </row>
    <row r="42" spans="1:9" x14ac:dyDescent="0.25">
      <c r="A42" s="7"/>
      <c r="B42" s="7"/>
      <c r="C42" s="28" t="s">
        <v>89</v>
      </c>
      <c r="D42" s="68" t="s">
        <v>422</v>
      </c>
      <c r="E42" s="11" t="s">
        <v>83</v>
      </c>
      <c r="G42" s="63" t="s">
        <v>382</v>
      </c>
      <c r="H42" s="4" t="s">
        <v>349</v>
      </c>
      <c r="I42" s="4"/>
    </row>
    <row r="43" spans="1:9" x14ac:dyDescent="0.25">
      <c r="A43" s="7"/>
      <c r="B43" s="7"/>
      <c r="C43" s="28" t="s">
        <v>90</v>
      </c>
      <c r="D43" s="68" t="s">
        <v>422</v>
      </c>
      <c r="E43" s="11" t="s">
        <v>83</v>
      </c>
      <c r="G43" s="63" t="s">
        <v>382</v>
      </c>
      <c r="H43" s="4" t="s">
        <v>364</v>
      </c>
      <c r="I43" s="4"/>
    </row>
    <row r="44" spans="1:9" x14ac:dyDescent="0.25">
      <c r="A44" s="7"/>
      <c r="B44" s="7"/>
      <c r="C44" s="28" t="s">
        <v>91</v>
      </c>
      <c r="D44" s="68" t="s">
        <v>422</v>
      </c>
      <c r="E44" s="11" t="s">
        <v>83</v>
      </c>
      <c r="G44" s="63" t="s">
        <v>382</v>
      </c>
      <c r="H44" s="4" t="s">
        <v>375</v>
      </c>
      <c r="I44" s="4"/>
    </row>
    <row r="45" spans="1:9" x14ac:dyDescent="0.25">
      <c r="A45" s="7"/>
      <c r="B45" s="7"/>
      <c r="C45" s="28" t="s">
        <v>92</v>
      </c>
      <c r="D45" s="68" t="s">
        <v>422</v>
      </c>
      <c r="E45" s="11" t="s">
        <v>93</v>
      </c>
      <c r="G45" s="61"/>
      <c r="H45" s="4"/>
      <c r="I45" s="4"/>
    </row>
    <row r="46" spans="1:9" x14ac:dyDescent="0.25">
      <c r="A46" s="7"/>
      <c r="B46" s="7"/>
      <c r="C46" s="28" t="s">
        <v>94</v>
      </c>
      <c r="D46" s="68" t="s">
        <v>422</v>
      </c>
      <c r="E46" s="11" t="s">
        <v>95</v>
      </c>
      <c r="G46" s="64" t="s">
        <v>34</v>
      </c>
      <c r="H46" s="4" t="s">
        <v>338</v>
      </c>
      <c r="I46" s="4"/>
    </row>
    <row r="47" spans="1:9" x14ac:dyDescent="0.25">
      <c r="A47" s="7"/>
      <c r="B47" s="7"/>
      <c r="C47" s="28" t="s">
        <v>96</v>
      </c>
      <c r="D47" s="68" t="s">
        <v>422</v>
      </c>
      <c r="E47" s="11" t="s">
        <v>97</v>
      </c>
      <c r="G47" s="64" t="s">
        <v>34</v>
      </c>
      <c r="H47" s="4" t="s">
        <v>383</v>
      </c>
      <c r="I47" s="4"/>
    </row>
    <row r="48" spans="1:9" x14ac:dyDescent="0.25">
      <c r="A48" s="7"/>
      <c r="B48" s="7"/>
      <c r="C48" s="30" t="s">
        <v>98</v>
      </c>
      <c r="D48" s="68" t="s">
        <v>422</v>
      </c>
      <c r="E48" s="11" t="s">
        <v>97</v>
      </c>
      <c r="G48" s="64" t="s">
        <v>34</v>
      </c>
      <c r="H48" s="4" t="s">
        <v>384</v>
      </c>
      <c r="I48" s="4"/>
    </row>
    <row r="49" spans="1:9" x14ac:dyDescent="0.25">
      <c r="A49" s="7"/>
      <c r="B49" s="7"/>
      <c r="C49" s="28" t="s">
        <v>99</v>
      </c>
      <c r="D49" s="68" t="s">
        <v>422</v>
      </c>
      <c r="E49" s="11" t="s">
        <v>100</v>
      </c>
      <c r="G49" s="64" t="s">
        <v>34</v>
      </c>
      <c r="H49" s="4" t="s">
        <v>360</v>
      </c>
      <c r="I49" s="4"/>
    </row>
    <row r="50" spans="1:9" x14ac:dyDescent="0.25">
      <c r="A50" s="7"/>
      <c r="B50" s="7"/>
      <c r="C50" s="28" t="s">
        <v>101</v>
      </c>
      <c r="D50" s="68" t="s">
        <v>422</v>
      </c>
      <c r="E50" s="11" t="s">
        <v>100</v>
      </c>
      <c r="G50" s="64" t="s">
        <v>34</v>
      </c>
      <c r="H50" s="4" t="s">
        <v>385</v>
      </c>
      <c r="I50" s="4"/>
    </row>
    <row r="51" spans="1:9" x14ac:dyDescent="0.25">
      <c r="A51" s="7"/>
      <c r="B51" s="7"/>
      <c r="C51" s="28" t="s">
        <v>102</v>
      </c>
      <c r="D51" s="68" t="s">
        <v>422</v>
      </c>
      <c r="E51" s="11" t="s">
        <v>100</v>
      </c>
      <c r="G51" s="64" t="s">
        <v>34</v>
      </c>
      <c r="H51" s="4" t="s">
        <v>386</v>
      </c>
      <c r="I51" s="4"/>
    </row>
    <row r="52" spans="1:9" x14ac:dyDescent="0.25">
      <c r="A52" s="7"/>
      <c r="B52" s="7"/>
      <c r="C52" s="28" t="s">
        <v>103</v>
      </c>
      <c r="D52" s="68" t="s">
        <v>422</v>
      </c>
      <c r="E52" s="11" t="s">
        <v>100</v>
      </c>
      <c r="G52" s="64" t="s">
        <v>34</v>
      </c>
      <c r="H52" s="4" t="s">
        <v>387</v>
      </c>
      <c r="I52" s="4"/>
    </row>
    <row r="53" spans="1:9" x14ac:dyDescent="0.25">
      <c r="A53" s="7"/>
      <c r="B53" s="7"/>
      <c r="C53" s="28" t="s">
        <v>104</v>
      </c>
      <c r="D53" s="68" t="s">
        <v>422</v>
      </c>
      <c r="E53" s="11" t="s">
        <v>100</v>
      </c>
      <c r="G53" s="64" t="s">
        <v>34</v>
      </c>
      <c r="H53" s="4" t="s">
        <v>388</v>
      </c>
      <c r="I53" s="4"/>
    </row>
    <row r="54" spans="1:9" x14ac:dyDescent="0.25">
      <c r="A54" s="7"/>
      <c r="B54" s="7"/>
      <c r="C54" s="28" t="s">
        <v>105</v>
      </c>
      <c r="D54" s="68" t="s">
        <v>422</v>
      </c>
      <c r="E54" s="11" t="s">
        <v>100</v>
      </c>
      <c r="G54" s="64" t="s">
        <v>34</v>
      </c>
      <c r="H54" s="4" t="s">
        <v>363</v>
      </c>
      <c r="I54" s="4"/>
    </row>
    <row r="55" spans="1:9" x14ac:dyDescent="0.25">
      <c r="A55" s="7"/>
      <c r="B55" s="7"/>
      <c r="C55" s="28" t="s">
        <v>106</v>
      </c>
      <c r="D55" s="68" t="s">
        <v>422</v>
      </c>
      <c r="E55" s="11" t="s">
        <v>107</v>
      </c>
      <c r="G55" s="64" t="s">
        <v>34</v>
      </c>
      <c r="H55" s="4" t="s">
        <v>389</v>
      </c>
      <c r="I55" s="4"/>
    </row>
    <row r="56" spans="1:9" x14ac:dyDescent="0.25">
      <c r="A56" s="7"/>
      <c r="B56" s="7"/>
      <c r="C56" s="28" t="s">
        <v>108</v>
      </c>
      <c r="D56" s="68" t="s">
        <v>422</v>
      </c>
      <c r="E56" s="11" t="s">
        <v>109</v>
      </c>
      <c r="G56" s="64" t="s">
        <v>34</v>
      </c>
      <c r="H56" s="4" t="s">
        <v>390</v>
      </c>
      <c r="I56" s="4"/>
    </row>
    <row r="57" spans="1:9" x14ac:dyDescent="0.25">
      <c r="A57" s="7"/>
      <c r="B57" s="7"/>
      <c r="C57" s="28" t="s">
        <v>110</v>
      </c>
      <c r="D57" s="68" t="s">
        <v>422</v>
      </c>
      <c r="E57" s="11" t="s">
        <v>111</v>
      </c>
      <c r="G57" s="64" t="s">
        <v>34</v>
      </c>
      <c r="H57" s="4" t="s">
        <v>391</v>
      </c>
      <c r="I57" s="4"/>
    </row>
    <row r="58" spans="1:9" x14ac:dyDescent="0.25">
      <c r="A58" s="7"/>
      <c r="B58" s="7"/>
      <c r="C58" s="31" t="s">
        <v>112</v>
      </c>
      <c r="D58" s="68" t="s">
        <v>423</v>
      </c>
      <c r="E58" s="11" t="s">
        <v>113</v>
      </c>
      <c r="G58" s="64" t="s">
        <v>34</v>
      </c>
      <c r="H58" s="4" t="s">
        <v>392</v>
      </c>
      <c r="I58" s="4"/>
    </row>
    <row r="59" spans="1:9" x14ac:dyDescent="0.25">
      <c r="A59" s="7"/>
      <c r="B59" s="7"/>
      <c r="C59" s="32" t="s">
        <v>114</v>
      </c>
      <c r="D59" s="68" t="s">
        <v>423</v>
      </c>
      <c r="E59" s="11" t="s">
        <v>115</v>
      </c>
      <c r="G59" s="64" t="s">
        <v>34</v>
      </c>
      <c r="H59" s="4" t="s">
        <v>393</v>
      </c>
      <c r="I59" s="4"/>
    </row>
    <row r="60" spans="1:9" x14ac:dyDescent="0.25">
      <c r="A60" s="7"/>
      <c r="B60" s="7"/>
      <c r="C60" s="32" t="s">
        <v>116</v>
      </c>
      <c r="D60" s="68" t="s">
        <v>423</v>
      </c>
      <c r="E60" s="11" t="s">
        <v>117</v>
      </c>
      <c r="G60" s="64" t="s">
        <v>34</v>
      </c>
      <c r="H60" s="4" t="s">
        <v>394</v>
      </c>
      <c r="I60" s="4"/>
    </row>
    <row r="61" spans="1:9" x14ac:dyDescent="0.25">
      <c r="A61" s="7"/>
      <c r="B61" s="7"/>
      <c r="C61" s="32" t="s">
        <v>118</v>
      </c>
      <c r="D61" s="68" t="s">
        <v>423</v>
      </c>
      <c r="E61" s="11" t="s">
        <v>117</v>
      </c>
      <c r="G61" s="64" t="s">
        <v>34</v>
      </c>
      <c r="H61" s="4" t="s">
        <v>395</v>
      </c>
      <c r="I61" s="4"/>
    </row>
    <row r="62" spans="1:9" x14ac:dyDescent="0.25">
      <c r="A62" s="7"/>
      <c r="B62" s="7"/>
      <c r="C62" s="32" t="s">
        <v>119</v>
      </c>
      <c r="D62" s="68" t="s">
        <v>423</v>
      </c>
      <c r="E62" s="11" t="s">
        <v>117</v>
      </c>
      <c r="G62" s="64" t="s">
        <v>34</v>
      </c>
      <c r="H62" s="4" t="s">
        <v>364</v>
      </c>
      <c r="I62" s="4"/>
    </row>
    <row r="63" spans="1:9" x14ac:dyDescent="0.25">
      <c r="A63" s="7"/>
      <c r="B63" s="7"/>
      <c r="C63" s="33" t="s">
        <v>120</v>
      </c>
      <c r="D63" s="68" t="s">
        <v>425</v>
      </c>
      <c r="E63" s="11" t="s">
        <v>121</v>
      </c>
      <c r="G63" s="64" t="s">
        <v>34</v>
      </c>
      <c r="H63" s="4" t="s">
        <v>396</v>
      </c>
      <c r="I63" s="4"/>
    </row>
    <row r="64" spans="1:9" x14ac:dyDescent="0.25">
      <c r="A64" s="7"/>
      <c r="B64" s="7"/>
      <c r="C64" s="33" t="s">
        <v>122</v>
      </c>
      <c r="D64" s="68" t="s">
        <v>425</v>
      </c>
      <c r="E64" s="11" t="s">
        <v>121</v>
      </c>
      <c r="G64" s="64" t="s">
        <v>34</v>
      </c>
      <c r="H64" s="4" t="s">
        <v>365</v>
      </c>
      <c r="I64" s="4"/>
    </row>
    <row r="65" spans="1:9" x14ac:dyDescent="0.25">
      <c r="A65" s="7"/>
      <c r="B65" s="7"/>
      <c r="C65" s="33" t="s">
        <v>123</v>
      </c>
      <c r="D65" s="68" t="s">
        <v>425</v>
      </c>
      <c r="E65" s="11" t="s">
        <v>121</v>
      </c>
      <c r="G65" s="64" t="s">
        <v>34</v>
      </c>
      <c r="H65" s="4" t="s">
        <v>397</v>
      </c>
      <c r="I65" s="4"/>
    </row>
    <row r="66" spans="1:9" x14ac:dyDescent="0.25">
      <c r="A66" s="7"/>
      <c r="B66" s="7"/>
      <c r="C66" s="33" t="s">
        <v>124</v>
      </c>
      <c r="D66" s="68" t="s">
        <v>425</v>
      </c>
      <c r="E66" s="11" t="s">
        <v>121</v>
      </c>
      <c r="G66" s="64" t="s">
        <v>34</v>
      </c>
      <c r="H66" s="4" t="s">
        <v>398</v>
      </c>
      <c r="I66" s="4"/>
    </row>
    <row r="67" spans="1:9" x14ac:dyDescent="0.25">
      <c r="A67" s="7"/>
      <c r="B67" s="7"/>
      <c r="C67" s="33" t="s">
        <v>125</v>
      </c>
      <c r="D67" s="68" t="s">
        <v>425</v>
      </c>
      <c r="E67" s="11" t="s">
        <v>126</v>
      </c>
      <c r="G67" s="64" t="s">
        <v>34</v>
      </c>
      <c r="H67" s="4" t="s">
        <v>399</v>
      </c>
      <c r="I67" s="4"/>
    </row>
    <row r="68" spans="1:9" x14ac:dyDescent="0.25">
      <c r="A68" s="7"/>
      <c r="B68" s="7"/>
      <c r="C68" s="34" t="s">
        <v>127</v>
      </c>
      <c r="D68" s="68" t="s">
        <v>425</v>
      </c>
      <c r="E68" s="11" t="s">
        <v>126</v>
      </c>
      <c r="G68" s="61"/>
      <c r="H68" s="4"/>
      <c r="I68" s="4"/>
    </row>
    <row r="69" spans="1:9" x14ac:dyDescent="0.25">
      <c r="A69" s="7"/>
      <c r="B69" s="7"/>
      <c r="C69" s="33" t="s">
        <v>128</v>
      </c>
      <c r="D69" s="68" t="s">
        <v>425</v>
      </c>
      <c r="E69" s="11" t="s">
        <v>126</v>
      </c>
      <c r="G69" s="65" t="s">
        <v>38</v>
      </c>
      <c r="H69" s="4" t="s">
        <v>338</v>
      </c>
      <c r="I69" s="4"/>
    </row>
    <row r="70" spans="1:9" x14ac:dyDescent="0.25">
      <c r="A70" s="7"/>
      <c r="B70" s="7"/>
      <c r="C70" s="33" t="s">
        <v>129</v>
      </c>
      <c r="D70" s="68" t="s">
        <v>425</v>
      </c>
      <c r="E70" s="11" t="s">
        <v>126</v>
      </c>
      <c r="G70" s="65" t="s">
        <v>38</v>
      </c>
      <c r="H70" s="4" t="s">
        <v>406</v>
      </c>
      <c r="I70" s="4"/>
    </row>
    <row r="71" spans="1:9" x14ac:dyDescent="0.25">
      <c r="A71" s="7"/>
      <c r="B71" s="7"/>
      <c r="C71" s="33" t="s">
        <v>130</v>
      </c>
      <c r="D71" s="68" t="s">
        <v>425</v>
      </c>
      <c r="E71" s="11" t="s">
        <v>131</v>
      </c>
      <c r="G71" s="65" t="s">
        <v>38</v>
      </c>
      <c r="H71" s="4" t="s">
        <v>407</v>
      </c>
      <c r="I71" s="4"/>
    </row>
    <row r="72" spans="1:9" x14ac:dyDescent="0.25">
      <c r="A72" s="7"/>
      <c r="B72" s="7"/>
      <c r="C72" s="33" t="s">
        <v>132</v>
      </c>
      <c r="D72" s="68" t="s">
        <v>425</v>
      </c>
      <c r="E72" s="11" t="s">
        <v>131</v>
      </c>
      <c r="G72" s="65" t="s">
        <v>38</v>
      </c>
      <c r="H72" s="4" t="s">
        <v>359</v>
      </c>
      <c r="I72" s="4"/>
    </row>
    <row r="73" spans="1:9" x14ac:dyDescent="0.25">
      <c r="A73" s="7"/>
      <c r="B73" s="7"/>
      <c r="C73" s="34" t="s">
        <v>133</v>
      </c>
      <c r="D73" s="68" t="s">
        <v>425</v>
      </c>
      <c r="E73" s="11" t="s">
        <v>131</v>
      </c>
      <c r="G73" s="65" t="s">
        <v>38</v>
      </c>
      <c r="H73" s="4" t="s">
        <v>353</v>
      </c>
      <c r="I73" s="4"/>
    </row>
    <row r="74" spans="1:9" x14ac:dyDescent="0.25">
      <c r="A74" s="7"/>
      <c r="B74" s="7"/>
      <c r="C74" s="34" t="s">
        <v>134</v>
      </c>
      <c r="D74" s="68" t="s">
        <v>425</v>
      </c>
      <c r="E74" s="11" t="s">
        <v>131</v>
      </c>
      <c r="G74" s="65" t="s">
        <v>38</v>
      </c>
      <c r="H74" s="4" t="s">
        <v>408</v>
      </c>
      <c r="I74" s="4"/>
    </row>
    <row r="75" spans="1:9" x14ac:dyDescent="0.25">
      <c r="A75" s="7"/>
      <c r="B75" s="7"/>
      <c r="C75" s="33" t="s">
        <v>135</v>
      </c>
      <c r="D75" s="68" t="s">
        <v>425</v>
      </c>
      <c r="E75" s="11" t="s">
        <v>131</v>
      </c>
      <c r="G75" s="65" t="s">
        <v>38</v>
      </c>
      <c r="H75" s="4" t="s">
        <v>409</v>
      </c>
      <c r="I75" s="4"/>
    </row>
    <row r="76" spans="1:9" x14ac:dyDescent="0.25">
      <c r="A76" s="7"/>
      <c r="B76" s="7"/>
      <c r="C76" s="33" t="s">
        <v>136</v>
      </c>
      <c r="D76" s="68" t="s">
        <v>425</v>
      </c>
      <c r="E76" s="11" t="s">
        <v>131</v>
      </c>
      <c r="G76" s="65" t="s">
        <v>38</v>
      </c>
      <c r="H76" s="4" t="s">
        <v>410</v>
      </c>
      <c r="I76" s="4"/>
    </row>
    <row r="77" spans="1:9" x14ac:dyDescent="0.25">
      <c r="A77" s="7"/>
      <c r="B77" s="7"/>
      <c r="C77" s="33" t="s">
        <v>137</v>
      </c>
      <c r="D77" s="68" t="s">
        <v>425</v>
      </c>
      <c r="E77" s="11" t="s">
        <v>131</v>
      </c>
      <c r="G77" s="65" t="s">
        <v>38</v>
      </c>
      <c r="H77" s="4" t="s">
        <v>411</v>
      </c>
      <c r="I77" s="4"/>
    </row>
    <row r="78" spans="1:9" x14ac:dyDescent="0.25">
      <c r="A78" s="7"/>
      <c r="B78" s="7"/>
      <c r="C78" s="33" t="s">
        <v>138</v>
      </c>
      <c r="D78" s="68" t="s">
        <v>425</v>
      </c>
      <c r="E78" s="11" t="s">
        <v>131</v>
      </c>
      <c r="G78" s="65" t="s">
        <v>38</v>
      </c>
      <c r="H78" s="4" t="s">
        <v>350</v>
      </c>
      <c r="I78" s="4"/>
    </row>
    <row r="79" spans="1:9" x14ac:dyDescent="0.25">
      <c r="A79" s="7"/>
      <c r="B79" s="7"/>
      <c r="C79" s="33" t="s">
        <v>139</v>
      </c>
      <c r="D79" s="68" t="s">
        <v>425</v>
      </c>
      <c r="E79" s="11" t="s">
        <v>140</v>
      </c>
      <c r="G79" s="65" t="s">
        <v>38</v>
      </c>
      <c r="H79" s="4" t="s">
        <v>349</v>
      </c>
      <c r="I79" s="4"/>
    </row>
    <row r="80" spans="1:9" x14ac:dyDescent="0.25">
      <c r="A80" s="7"/>
      <c r="B80" s="7"/>
      <c r="C80" s="33" t="s">
        <v>141</v>
      </c>
      <c r="D80" s="68" t="s">
        <v>425</v>
      </c>
      <c r="E80" s="11" t="s">
        <v>140</v>
      </c>
      <c r="G80" s="65" t="s">
        <v>38</v>
      </c>
      <c r="H80" s="4" t="s">
        <v>402</v>
      </c>
      <c r="I80" s="4"/>
    </row>
    <row r="81" spans="1:9" x14ac:dyDescent="0.25">
      <c r="A81" s="7"/>
      <c r="B81" s="7"/>
      <c r="C81" s="33" t="s">
        <v>142</v>
      </c>
      <c r="D81" s="68" t="s">
        <v>425</v>
      </c>
      <c r="E81" s="11" t="s">
        <v>140</v>
      </c>
      <c r="G81" s="65" t="s">
        <v>38</v>
      </c>
      <c r="H81" s="4" t="s">
        <v>403</v>
      </c>
      <c r="I81" s="4"/>
    </row>
    <row r="82" spans="1:9" x14ac:dyDescent="0.25">
      <c r="A82" s="7"/>
      <c r="B82" s="7"/>
      <c r="C82" s="33" t="s">
        <v>143</v>
      </c>
      <c r="D82" s="68" t="s">
        <v>425</v>
      </c>
      <c r="E82" s="11" t="s">
        <v>140</v>
      </c>
      <c r="G82" s="65" t="s">
        <v>38</v>
      </c>
      <c r="H82" s="4" t="s">
        <v>401</v>
      </c>
      <c r="I82" s="4"/>
    </row>
    <row r="83" spans="1:9" x14ac:dyDescent="0.25">
      <c r="A83" s="7"/>
      <c r="B83" s="7"/>
      <c r="C83" s="33" t="s">
        <v>144</v>
      </c>
      <c r="D83" s="68" t="s">
        <v>425</v>
      </c>
      <c r="E83" s="11" t="s">
        <v>140</v>
      </c>
      <c r="G83" s="65" t="s">
        <v>38</v>
      </c>
      <c r="H83" s="4" t="s">
        <v>404</v>
      </c>
      <c r="I83" s="4"/>
    </row>
    <row r="84" spans="1:9" x14ac:dyDescent="0.25">
      <c r="A84" s="7"/>
      <c r="B84" s="7"/>
      <c r="C84" s="33" t="s">
        <v>145</v>
      </c>
      <c r="D84" s="68" t="s">
        <v>425</v>
      </c>
      <c r="E84" s="11" t="s">
        <v>140</v>
      </c>
      <c r="G84" s="65" t="s">
        <v>38</v>
      </c>
      <c r="H84" s="4" t="s">
        <v>405</v>
      </c>
      <c r="I84" s="4"/>
    </row>
    <row r="85" spans="1:9" x14ac:dyDescent="0.25">
      <c r="A85" s="7"/>
      <c r="B85" s="7"/>
      <c r="C85" s="33" t="s">
        <v>146</v>
      </c>
      <c r="D85" s="68" t="s">
        <v>425</v>
      </c>
      <c r="E85" s="35" t="s">
        <v>140</v>
      </c>
      <c r="G85" s="61"/>
      <c r="H85" s="4"/>
      <c r="I85" s="4"/>
    </row>
    <row r="86" spans="1:9" x14ac:dyDescent="0.25">
      <c r="A86" s="7"/>
      <c r="B86" s="7"/>
      <c r="C86" s="33" t="s">
        <v>147</v>
      </c>
      <c r="D86" s="68" t="s">
        <v>425</v>
      </c>
      <c r="E86" s="11" t="s">
        <v>140</v>
      </c>
      <c r="G86" s="66" t="s">
        <v>39</v>
      </c>
      <c r="H86" s="4" t="s">
        <v>338</v>
      </c>
      <c r="I86" s="4"/>
    </row>
    <row r="87" spans="1:9" x14ac:dyDescent="0.25">
      <c r="A87" s="7"/>
      <c r="B87" s="7"/>
      <c r="C87" s="33" t="s">
        <v>148</v>
      </c>
      <c r="D87" s="68" t="s">
        <v>425</v>
      </c>
      <c r="E87" s="11" t="s">
        <v>140</v>
      </c>
      <c r="G87" s="66" t="s">
        <v>39</v>
      </c>
      <c r="H87" s="4" t="s">
        <v>416</v>
      </c>
      <c r="I87" s="4"/>
    </row>
    <row r="88" spans="1:9" x14ac:dyDescent="0.25">
      <c r="A88" s="7"/>
      <c r="B88" s="7"/>
      <c r="C88" s="33" t="s">
        <v>149</v>
      </c>
      <c r="D88" s="68" t="s">
        <v>425</v>
      </c>
      <c r="E88" s="11" t="s">
        <v>140</v>
      </c>
      <c r="G88" s="66" t="s">
        <v>39</v>
      </c>
      <c r="H88" s="4" t="s">
        <v>417</v>
      </c>
      <c r="I88" s="4"/>
    </row>
    <row r="89" spans="1:9" x14ac:dyDescent="0.25">
      <c r="A89" s="7"/>
      <c r="B89" s="7"/>
      <c r="C89" s="34" t="s">
        <v>150</v>
      </c>
      <c r="D89" s="68" t="s">
        <v>425</v>
      </c>
      <c r="E89" s="11" t="s">
        <v>140</v>
      </c>
      <c r="G89" s="66" t="s">
        <v>39</v>
      </c>
      <c r="H89" s="4" t="s">
        <v>418</v>
      </c>
      <c r="I89" s="4"/>
    </row>
    <row r="90" spans="1:9" x14ac:dyDescent="0.25">
      <c r="A90" s="7"/>
      <c r="B90" s="7"/>
      <c r="C90" s="34" t="s">
        <v>151</v>
      </c>
      <c r="D90" s="68" t="s">
        <v>425</v>
      </c>
      <c r="E90" s="11" t="s">
        <v>140</v>
      </c>
      <c r="G90" s="66" t="s">
        <v>39</v>
      </c>
      <c r="H90" s="59" t="s">
        <v>419</v>
      </c>
      <c r="I90" s="4"/>
    </row>
    <row r="91" spans="1:9" x14ac:dyDescent="0.25">
      <c r="A91" s="7"/>
      <c r="B91" s="7"/>
      <c r="C91" s="33" t="s">
        <v>152</v>
      </c>
      <c r="D91" s="68" t="s">
        <v>425</v>
      </c>
      <c r="E91" s="11" t="s">
        <v>140</v>
      </c>
      <c r="G91" s="66" t="s">
        <v>39</v>
      </c>
      <c r="H91" s="4" t="s">
        <v>412</v>
      </c>
      <c r="I91" s="4"/>
    </row>
    <row r="92" spans="1:9" x14ac:dyDescent="0.25">
      <c r="A92" s="7"/>
      <c r="B92" s="7"/>
      <c r="C92" s="33" t="s">
        <v>153</v>
      </c>
      <c r="D92" s="68" t="s">
        <v>425</v>
      </c>
      <c r="E92" s="11" t="s">
        <v>154</v>
      </c>
      <c r="G92" s="66" t="s">
        <v>39</v>
      </c>
      <c r="H92" s="4" t="s">
        <v>413</v>
      </c>
      <c r="I92" s="4"/>
    </row>
    <row r="93" spans="1:9" x14ac:dyDescent="0.25">
      <c r="A93" s="7"/>
      <c r="B93" s="7"/>
      <c r="C93" s="33" t="s">
        <v>155</v>
      </c>
      <c r="D93" s="68" t="s">
        <v>425</v>
      </c>
      <c r="E93" s="11" t="s">
        <v>154</v>
      </c>
      <c r="G93" s="66" t="s">
        <v>39</v>
      </c>
      <c r="H93" s="4" t="s">
        <v>414</v>
      </c>
      <c r="I93" s="4"/>
    </row>
    <row r="94" spans="1:9" x14ac:dyDescent="0.25">
      <c r="A94" s="7"/>
      <c r="B94" s="7"/>
      <c r="C94" s="33" t="s">
        <v>156</v>
      </c>
      <c r="D94" s="68" t="s">
        <v>425</v>
      </c>
      <c r="E94" s="11" t="s">
        <v>157</v>
      </c>
      <c r="G94" s="66" t="s">
        <v>39</v>
      </c>
      <c r="H94" s="4" t="s">
        <v>404</v>
      </c>
      <c r="I94" s="4"/>
    </row>
    <row r="95" spans="1:9" x14ac:dyDescent="0.25">
      <c r="A95" s="7"/>
      <c r="B95" s="7"/>
      <c r="C95" s="33" t="s">
        <v>158</v>
      </c>
      <c r="D95" s="68" t="s">
        <v>425</v>
      </c>
      <c r="E95" s="11" t="s">
        <v>157</v>
      </c>
      <c r="G95" s="66" t="s">
        <v>39</v>
      </c>
      <c r="H95" s="4" t="s">
        <v>401</v>
      </c>
      <c r="I95" s="4"/>
    </row>
    <row r="96" spans="1:9" x14ac:dyDescent="0.25">
      <c r="A96" s="7"/>
      <c r="B96" s="7"/>
      <c r="C96" s="34" t="s">
        <v>159</v>
      </c>
      <c r="D96" s="68" t="s">
        <v>425</v>
      </c>
      <c r="E96" s="11" t="s">
        <v>157</v>
      </c>
      <c r="G96" s="66" t="s">
        <v>39</v>
      </c>
      <c r="H96" s="4" t="s">
        <v>415</v>
      </c>
      <c r="I96" s="4"/>
    </row>
    <row r="97" spans="1:9" x14ac:dyDescent="0.25">
      <c r="A97" s="7"/>
      <c r="B97" s="7"/>
      <c r="C97" s="33" t="s">
        <v>160</v>
      </c>
      <c r="D97" s="68" t="s">
        <v>425</v>
      </c>
      <c r="E97" s="11" t="s">
        <v>157</v>
      </c>
      <c r="G97" s="4"/>
      <c r="H97" s="4"/>
      <c r="I97" s="4"/>
    </row>
    <row r="98" spans="1:9" x14ac:dyDescent="0.25">
      <c r="A98" s="7"/>
      <c r="B98" s="7"/>
      <c r="C98" s="33" t="s">
        <v>161</v>
      </c>
      <c r="D98" s="68" t="s">
        <v>425</v>
      </c>
      <c r="E98" s="11" t="s">
        <v>157</v>
      </c>
      <c r="G98" s="4"/>
      <c r="H98" s="4"/>
      <c r="I98" s="4"/>
    </row>
    <row r="99" spans="1:9" x14ac:dyDescent="0.25">
      <c r="A99" s="7"/>
      <c r="B99" s="7"/>
      <c r="C99" s="33" t="s">
        <v>162</v>
      </c>
      <c r="D99" s="68" t="s">
        <v>425</v>
      </c>
      <c r="E99" s="11" t="s">
        <v>157</v>
      </c>
      <c r="G99" s="4"/>
      <c r="H99" s="4"/>
      <c r="I99" s="4"/>
    </row>
    <row r="100" spans="1:9" x14ac:dyDescent="0.25">
      <c r="A100" s="7"/>
      <c r="B100" s="7"/>
      <c r="C100" s="34" t="s">
        <v>163</v>
      </c>
      <c r="D100" s="68" t="s">
        <v>425</v>
      </c>
      <c r="E100" s="11" t="s">
        <v>157</v>
      </c>
      <c r="G100" s="4"/>
      <c r="H100" s="4"/>
      <c r="I100" s="4"/>
    </row>
    <row r="101" spans="1:9" x14ac:dyDescent="0.25">
      <c r="A101" s="7"/>
      <c r="B101" s="7"/>
      <c r="C101" s="33" t="s">
        <v>164</v>
      </c>
      <c r="D101" s="68" t="s">
        <v>425</v>
      </c>
      <c r="E101" s="11" t="s">
        <v>157</v>
      </c>
      <c r="G101" s="4"/>
      <c r="H101" s="4"/>
      <c r="I101" s="4"/>
    </row>
    <row r="102" spans="1:9" x14ac:dyDescent="0.25">
      <c r="A102" s="7"/>
      <c r="B102" s="7"/>
      <c r="C102" s="33" t="s">
        <v>165</v>
      </c>
      <c r="D102" s="68" t="s">
        <v>425</v>
      </c>
      <c r="E102" s="11" t="s">
        <v>157</v>
      </c>
      <c r="G102" s="4"/>
      <c r="H102" s="4"/>
      <c r="I102" s="4"/>
    </row>
    <row r="103" spans="1:9" x14ac:dyDescent="0.25">
      <c r="A103" s="7"/>
      <c r="B103" s="7"/>
      <c r="C103" s="33" t="s">
        <v>166</v>
      </c>
      <c r="D103" s="68" t="s">
        <v>425</v>
      </c>
      <c r="E103" s="11" t="s">
        <v>157</v>
      </c>
      <c r="G103" s="4"/>
      <c r="H103" s="4"/>
      <c r="I103" s="4"/>
    </row>
    <row r="104" spans="1:9" x14ac:dyDescent="0.25">
      <c r="A104" s="7"/>
      <c r="B104" s="7"/>
      <c r="C104" s="33" t="s">
        <v>167</v>
      </c>
      <c r="D104" s="68" t="s">
        <v>425</v>
      </c>
      <c r="E104" s="11" t="s">
        <v>168</v>
      </c>
      <c r="G104" s="4"/>
      <c r="H104" s="4"/>
      <c r="I104" s="4"/>
    </row>
    <row r="105" spans="1:9" x14ac:dyDescent="0.25">
      <c r="A105" s="7"/>
      <c r="B105" s="7"/>
      <c r="C105" s="33" t="s">
        <v>169</v>
      </c>
      <c r="D105" s="68" t="s">
        <v>425</v>
      </c>
      <c r="E105" s="11" t="s">
        <v>168</v>
      </c>
      <c r="G105" s="4"/>
      <c r="H105" s="4"/>
      <c r="I105" s="4"/>
    </row>
    <row r="106" spans="1:9" x14ac:dyDescent="0.25">
      <c r="A106" s="7"/>
      <c r="B106" s="7"/>
      <c r="C106" s="33" t="s">
        <v>170</v>
      </c>
      <c r="D106" s="68" t="s">
        <v>425</v>
      </c>
      <c r="E106" s="11" t="s">
        <v>168</v>
      </c>
      <c r="G106" s="4"/>
      <c r="H106" s="4"/>
      <c r="I106" s="4"/>
    </row>
    <row r="107" spans="1:9" x14ac:dyDescent="0.25">
      <c r="A107" s="7"/>
      <c r="B107" s="7"/>
      <c r="C107" s="34" t="s">
        <v>171</v>
      </c>
      <c r="D107" s="68" t="s">
        <v>425</v>
      </c>
      <c r="E107" s="11" t="s">
        <v>168</v>
      </c>
      <c r="G107" s="4"/>
      <c r="H107" s="4"/>
      <c r="I107" s="4"/>
    </row>
    <row r="108" spans="1:9" x14ac:dyDescent="0.25">
      <c r="A108" s="7"/>
      <c r="B108" s="7"/>
      <c r="C108" s="33" t="s">
        <v>172</v>
      </c>
      <c r="D108" s="68" t="s">
        <v>425</v>
      </c>
      <c r="E108" s="11" t="s">
        <v>168</v>
      </c>
      <c r="G108" s="4"/>
      <c r="H108" s="4"/>
      <c r="I108" s="4"/>
    </row>
    <row r="109" spans="1:9" x14ac:dyDescent="0.25">
      <c r="A109" s="7"/>
      <c r="B109" s="7"/>
      <c r="C109" s="33" t="s">
        <v>173</v>
      </c>
      <c r="D109" s="68" t="s">
        <v>425</v>
      </c>
      <c r="E109" s="11" t="s">
        <v>168</v>
      </c>
      <c r="G109" s="4"/>
      <c r="H109" s="4"/>
      <c r="I109" s="4"/>
    </row>
    <row r="110" spans="1:9" x14ac:dyDescent="0.25">
      <c r="A110" s="7"/>
      <c r="B110" s="7"/>
      <c r="C110" s="34" t="s">
        <v>174</v>
      </c>
      <c r="D110" s="68" t="s">
        <v>425</v>
      </c>
      <c r="E110" s="11" t="s">
        <v>168</v>
      </c>
      <c r="G110" s="4"/>
      <c r="H110" s="4"/>
      <c r="I110" s="4"/>
    </row>
    <row r="111" spans="1:9" x14ac:dyDescent="0.25">
      <c r="A111" s="7"/>
      <c r="B111" s="7"/>
      <c r="C111" s="33" t="s">
        <v>175</v>
      </c>
      <c r="D111" s="68" t="s">
        <v>425</v>
      </c>
      <c r="E111" s="11" t="s">
        <v>168</v>
      </c>
      <c r="G111" s="4"/>
      <c r="H111" s="4"/>
      <c r="I111" s="4"/>
    </row>
    <row r="112" spans="1:9" x14ac:dyDescent="0.25">
      <c r="A112" s="7"/>
      <c r="B112" s="7"/>
      <c r="C112" s="34" t="s">
        <v>176</v>
      </c>
      <c r="D112" s="68" t="s">
        <v>425</v>
      </c>
      <c r="E112" s="11" t="s">
        <v>168</v>
      </c>
      <c r="G112" s="4"/>
      <c r="H112" s="4"/>
      <c r="I112" s="4"/>
    </row>
    <row r="113" spans="1:9" x14ac:dyDescent="0.25">
      <c r="A113" s="7"/>
      <c r="B113" s="7"/>
      <c r="C113" s="33" t="s">
        <v>177</v>
      </c>
      <c r="D113" s="68" t="s">
        <v>425</v>
      </c>
      <c r="E113" s="11" t="s">
        <v>168</v>
      </c>
      <c r="G113" s="4"/>
      <c r="H113" s="4"/>
      <c r="I113" s="4"/>
    </row>
    <row r="114" spans="1:9" x14ac:dyDescent="0.25">
      <c r="A114" s="7"/>
      <c r="B114" s="7"/>
      <c r="C114" s="33" t="s">
        <v>178</v>
      </c>
      <c r="D114" s="68" t="s">
        <v>425</v>
      </c>
      <c r="E114" s="11" t="s">
        <v>168</v>
      </c>
      <c r="G114" s="4"/>
      <c r="H114" s="4"/>
      <c r="I114" s="4"/>
    </row>
    <row r="115" spans="1:9" x14ac:dyDescent="0.25">
      <c r="A115" s="7"/>
      <c r="B115" s="7"/>
      <c r="C115" s="34" t="s">
        <v>179</v>
      </c>
      <c r="D115" s="68" t="s">
        <v>425</v>
      </c>
      <c r="E115" s="11" t="s">
        <v>180</v>
      </c>
      <c r="G115" s="4"/>
      <c r="H115" s="4"/>
      <c r="I115" s="4"/>
    </row>
    <row r="116" spans="1:9" x14ac:dyDescent="0.25">
      <c r="A116" s="7"/>
      <c r="B116" s="7"/>
      <c r="C116" s="36" t="s">
        <v>181</v>
      </c>
      <c r="D116" s="68" t="s">
        <v>182</v>
      </c>
      <c r="E116" s="11" t="s">
        <v>183</v>
      </c>
      <c r="G116" s="4"/>
      <c r="H116" s="4"/>
      <c r="I116" s="4"/>
    </row>
    <row r="117" spans="1:9" x14ac:dyDescent="0.25">
      <c r="A117" s="7"/>
      <c r="B117" s="7"/>
      <c r="C117" s="28" t="s">
        <v>184</v>
      </c>
      <c r="D117" s="68" t="s">
        <v>422</v>
      </c>
      <c r="E117" s="11" t="s">
        <v>185</v>
      </c>
      <c r="G117" s="4"/>
      <c r="H117" s="4"/>
      <c r="I117" s="4"/>
    </row>
    <row r="118" spans="1:9" x14ac:dyDescent="0.25">
      <c r="A118" s="7"/>
      <c r="B118" s="7"/>
      <c r="C118" s="28" t="s">
        <v>186</v>
      </c>
      <c r="D118" s="68" t="s">
        <v>422</v>
      </c>
      <c r="E118" s="11" t="s">
        <v>185</v>
      </c>
      <c r="G118" s="4"/>
      <c r="H118" s="4"/>
      <c r="I118" s="4"/>
    </row>
    <row r="119" spans="1:9" x14ac:dyDescent="0.25">
      <c r="A119" s="7"/>
      <c r="B119" s="7"/>
      <c r="C119" s="28" t="s">
        <v>187</v>
      </c>
      <c r="D119" s="68" t="s">
        <v>422</v>
      </c>
      <c r="E119" s="11" t="s">
        <v>185</v>
      </c>
      <c r="G119" s="4"/>
      <c r="H119" s="4"/>
      <c r="I119" s="4"/>
    </row>
    <row r="120" spans="1:9" x14ac:dyDescent="0.25">
      <c r="A120" s="7"/>
      <c r="B120" s="7"/>
      <c r="C120" s="37" t="s">
        <v>188</v>
      </c>
      <c r="D120" s="68" t="s">
        <v>189</v>
      </c>
      <c r="E120" s="11" t="s">
        <v>190</v>
      </c>
      <c r="G120" s="4"/>
      <c r="H120" s="4"/>
      <c r="I120" s="4"/>
    </row>
    <row r="121" spans="1:9" x14ac:dyDescent="0.25">
      <c r="A121" s="7"/>
      <c r="B121" s="7"/>
      <c r="C121" s="38" t="s">
        <v>191</v>
      </c>
      <c r="D121" s="69" t="s">
        <v>192</v>
      </c>
      <c r="E121" s="14" t="s">
        <v>193</v>
      </c>
      <c r="G121" s="4"/>
      <c r="H121" s="4"/>
      <c r="I121" s="4"/>
    </row>
    <row r="122" spans="1:9" x14ac:dyDescent="0.25">
      <c r="A122" s="7"/>
      <c r="B122" s="7"/>
      <c r="C122" s="38" t="s">
        <v>194</v>
      </c>
      <c r="D122" s="68" t="s">
        <v>195</v>
      </c>
      <c r="E122" s="11" t="s">
        <v>196</v>
      </c>
      <c r="G122" s="4"/>
      <c r="H122" s="4"/>
      <c r="I122" s="4"/>
    </row>
    <row r="123" spans="1:9" x14ac:dyDescent="0.25">
      <c r="A123" s="7"/>
      <c r="B123" s="7"/>
      <c r="C123" s="13" t="s">
        <v>197</v>
      </c>
      <c r="D123" s="68" t="s">
        <v>198</v>
      </c>
      <c r="E123" s="11" t="s">
        <v>199</v>
      </c>
      <c r="G123" s="4"/>
      <c r="H123" s="4"/>
      <c r="I123" s="4"/>
    </row>
    <row r="124" spans="1:9" x14ac:dyDescent="0.25">
      <c r="A124" s="7"/>
      <c r="B124" s="7"/>
      <c r="C124" s="39" t="s">
        <v>200</v>
      </c>
      <c r="D124" s="68" t="s">
        <v>201</v>
      </c>
      <c r="E124" s="11" t="s">
        <v>202</v>
      </c>
      <c r="G124" s="4"/>
      <c r="H124" s="4"/>
      <c r="I124" s="4"/>
    </row>
    <row r="125" spans="1:9" x14ac:dyDescent="0.25">
      <c r="A125" s="7"/>
      <c r="B125" s="7"/>
      <c r="C125" s="13" t="s">
        <v>203</v>
      </c>
      <c r="D125" s="68" t="s">
        <v>204</v>
      </c>
      <c r="E125" s="11" t="s">
        <v>205</v>
      </c>
      <c r="G125" s="4"/>
      <c r="H125" s="4"/>
      <c r="I125" s="4"/>
    </row>
    <row r="126" spans="1:9" x14ac:dyDescent="0.25">
      <c r="A126" s="7"/>
      <c r="B126" s="7"/>
      <c r="C126" s="13" t="s">
        <v>206</v>
      </c>
      <c r="D126" s="68" t="s">
        <v>204</v>
      </c>
      <c r="E126" s="11" t="s">
        <v>205</v>
      </c>
      <c r="G126" s="4"/>
      <c r="H126" s="4"/>
      <c r="I126" s="4"/>
    </row>
    <row r="127" spans="1:9" x14ac:dyDescent="0.25">
      <c r="A127" s="7"/>
      <c r="B127" s="7"/>
      <c r="C127" s="40" t="s">
        <v>207</v>
      </c>
      <c r="D127" s="68" t="s">
        <v>424</v>
      </c>
      <c r="E127" s="11" t="s">
        <v>208</v>
      </c>
      <c r="G127" s="4"/>
      <c r="H127" s="4"/>
      <c r="I127" s="4"/>
    </row>
    <row r="128" spans="1:9" x14ac:dyDescent="0.25">
      <c r="A128" s="7"/>
      <c r="B128" s="7"/>
      <c r="C128" s="40" t="s">
        <v>209</v>
      </c>
      <c r="D128" s="68" t="s">
        <v>424</v>
      </c>
      <c r="E128" s="11" t="s">
        <v>210</v>
      </c>
      <c r="G128" s="4"/>
      <c r="H128" s="4"/>
      <c r="I128" s="4"/>
    </row>
    <row r="129" spans="1:9" x14ac:dyDescent="0.25">
      <c r="A129" s="7"/>
      <c r="B129" s="7"/>
      <c r="C129" s="40" t="s">
        <v>211</v>
      </c>
      <c r="D129" s="68" t="s">
        <v>424</v>
      </c>
      <c r="E129" s="11" t="s">
        <v>212</v>
      </c>
      <c r="G129" s="4"/>
      <c r="H129" s="4"/>
      <c r="I129" s="4"/>
    </row>
    <row r="130" spans="1:9" x14ac:dyDescent="0.25">
      <c r="A130" s="7"/>
      <c r="B130" s="7"/>
      <c r="C130" s="40" t="s">
        <v>213</v>
      </c>
      <c r="D130" s="68" t="s">
        <v>424</v>
      </c>
      <c r="E130" s="11" t="s">
        <v>212</v>
      </c>
      <c r="G130" s="4"/>
      <c r="H130" s="4"/>
      <c r="I130" s="4"/>
    </row>
    <row r="131" spans="1:9" x14ac:dyDescent="0.25">
      <c r="A131" s="7"/>
      <c r="B131" s="7"/>
      <c r="C131" s="41" t="s">
        <v>214</v>
      </c>
      <c r="D131" s="68" t="s">
        <v>215</v>
      </c>
      <c r="E131" s="11" t="s">
        <v>216</v>
      </c>
      <c r="G131" s="4"/>
      <c r="H131" s="4"/>
      <c r="I131" s="4"/>
    </row>
    <row r="132" spans="1:9" x14ac:dyDescent="0.25">
      <c r="A132" s="7"/>
      <c r="B132" s="7"/>
      <c r="C132" s="41" t="s">
        <v>217</v>
      </c>
      <c r="D132" s="68" t="s">
        <v>215</v>
      </c>
      <c r="E132" s="11" t="s">
        <v>216</v>
      </c>
      <c r="G132" s="4"/>
      <c r="H132" s="4"/>
      <c r="I132" s="4"/>
    </row>
    <row r="133" spans="1:9" x14ac:dyDescent="0.25">
      <c r="A133" s="7"/>
      <c r="B133" s="7"/>
      <c r="C133" s="41" t="s">
        <v>218</v>
      </c>
      <c r="D133" s="68" t="s">
        <v>215</v>
      </c>
      <c r="E133" s="11" t="s">
        <v>216</v>
      </c>
      <c r="G133" s="4"/>
      <c r="H133" s="4"/>
      <c r="I133" s="4"/>
    </row>
    <row r="134" spans="1:9" x14ac:dyDescent="0.25">
      <c r="A134" s="7"/>
      <c r="B134" s="7"/>
      <c r="C134" s="41" t="s">
        <v>219</v>
      </c>
      <c r="D134" s="68" t="s">
        <v>215</v>
      </c>
      <c r="E134" s="11" t="s">
        <v>216</v>
      </c>
      <c r="G134" s="4"/>
      <c r="H134" s="4"/>
      <c r="I134" s="4"/>
    </row>
    <row r="135" spans="1:9" x14ac:dyDescent="0.25">
      <c r="A135" s="7"/>
      <c r="B135" s="7"/>
      <c r="C135" s="41" t="s">
        <v>220</v>
      </c>
      <c r="D135" s="68" t="s">
        <v>215</v>
      </c>
      <c r="E135" s="11" t="s">
        <v>216</v>
      </c>
      <c r="G135" s="4"/>
      <c r="H135" s="4"/>
      <c r="I135" s="4"/>
    </row>
    <row r="136" spans="1:9" x14ac:dyDescent="0.25">
      <c r="A136" s="7"/>
      <c r="B136" s="7"/>
      <c r="C136" s="42" t="s">
        <v>221</v>
      </c>
      <c r="D136" s="68" t="s">
        <v>59</v>
      </c>
      <c r="E136" s="11" t="s">
        <v>222</v>
      </c>
      <c r="G136" s="4"/>
      <c r="H136" s="4"/>
      <c r="I136" s="4"/>
    </row>
    <row r="137" spans="1:9" x14ac:dyDescent="0.25">
      <c r="A137" s="7"/>
      <c r="B137" s="7"/>
      <c r="C137" s="42" t="s">
        <v>223</v>
      </c>
      <c r="D137" s="68" t="s">
        <v>59</v>
      </c>
      <c r="E137" s="11" t="s">
        <v>222</v>
      </c>
      <c r="G137" s="4"/>
      <c r="H137" s="4"/>
      <c r="I137" s="4"/>
    </row>
    <row r="138" spans="1:9" x14ac:dyDescent="0.25">
      <c r="A138" s="7"/>
      <c r="B138" s="7"/>
      <c r="C138" s="42" t="s">
        <v>224</v>
      </c>
      <c r="D138" s="68" t="s">
        <v>59</v>
      </c>
      <c r="E138" s="11" t="s">
        <v>222</v>
      </c>
      <c r="G138" s="4"/>
      <c r="H138" s="4"/>
      <c r="I138" s="4"/>
    </row>
    <row r="139" spans="1:9" x14ac:dyDescent="0.25">
      <c r="A139" s="7"/>
      <c r="B139" s="7"/>
      <c r="C139" s="42" t="s">
        <v>225</v>
      </c>
      <c r="D139" s="68" t="s">
        <v>59</v>
      </c>
      <c r="E139" s="11" t="s">
        <v>226</v>
      </c>
      <c r="G139" s="4"/>
      <c r="H139" s="4"/>
      <c r="I139" s="4"/>
    </row>
    <row r="140" spans="1:9" x14ac:dyDescent="0.25">
      <c r="A140" s="7"/>
      <c r="B140" s="7"/>
      <c r="C140" s="42" t="s">
        <v>227</v>
      </c>
      <c r="D140" s="68" t="s">
        <v>59</v>
      </c>
      <c r="E140" s="11" t="s">
        <v>226</v>
      </c>
      <c r="G140" s="4"/>
      <c r="H140" s="4"/>
      <c r="I140" s="4"/>
    </row>
    <row r="141" spans="1:9" x14ac:dyDescent="0.25">
      <c r="A141" s="7"/>
      <c r="B141" s="7"/>
      <c r="C141" s="42" t="s">
        <v>228</v>
      </c>
      <c r="D141" s="68" t="s">
        <v>59</v>
      </c>
      <c r="E141" s="11" t="s">
        <v>229</v>
      </c>
      <c r="G141" s="4"/>
      <c r="H141" s="4"/>
      <c r="I141" s="4"/>
    </row>
    <row r="142" spans="1:9" x14ac:dyDescent="0.25">
      <c r="A142" s="7"/>
      <c r="B142" s="7"/>
      <c r="C142" s="42" t="s">
        <v>230</v>
      </c>
      <c r="D142" s="68" t="s">
        <v>59</v>
      </c>
      <c r="E142" s="11" t="s">
        <v>229</v>
      </c>
      <c r="G142" s="4"/>
      <c r="H142" s="4"/>
      <c r="I142" s="4"/>
    </row>
    <row r="143" spans="1:9" x14ac:dyDescent="0.25">
      <c r="A143" s="7"/>
      <c r="B143" s="7"/>
      <c r="C143" s="42" t="s">
        <v>231</v>
      </c>
      <c r="D143" s="68" t="s">
        <v>59</v>
      </c>
      <c r="E143" s="11" t="s">
        <v>232</v>
      </c>
      <c r="G143" s="4"/>
      <c r="H143" s="4"/>
      <c r="I143" s="4"/>
    </row>
    <row r="144" spans="1:9" x14ac:dyDescent="0.25">
      <c r="A144" s="7"/>
      <c r="B144" s="7"/>
      <c r="C144" s="42" t="s">
        <v>233</v>
      </c>
      <c r="D144" s="68" t="s">
        <v>59</v>
      </c>
      <c r="E144" s="11" t="s">
        <v>234</v>
      </c>
      <c r="G144" s="4"/>
      <c r="H144" s="4"/>
      <c r="I144" s="4"/>
    </row>
    <row r="145" spans="1:9" x14ac:dyDescent="0.25">
      <c r="A145" s="7"/>
      <c r="B145" s="7"/>
      <c r="C145" s="42" t="s">
        <v>235</v>
      </c>
      <c r="D145" s="68" t="s">
        <v>59</v>
      </c>
      <c r="E145" s="11" t="s">
        <v>234</v>
      </c>
      <c r="G145" s="4"/>
      <c r="H145" s="4"/>
      <c r="I145" s="4"/>
    </row>
    <row r="146" spans="1:9" x14ac:dyDescent="0.25">
      <c r="A146" s="7"/>
      <c r="B146" s="7"/>
      <c r="C146" s="42" t="s">
        <v>236</v>
      </c>
      <c r="D146" s="68" t="s">
        <v>59</v>
      </c>
      <c r="E146" s="11" t="s">
        <v>234</v>
      </c>
      <c r="G146" s="4"/>
      <c r="H146" s="4"/>
      <c r="I146" s="4"/>
    </row>
    <row r="147" spans="1:9" x14ac:dyDescent="0.25">
      <c r="A147" s="7"/>
      <c r="B147" s="7"/>
      <c r="C147" s="42" t="s">
        <v>237</v>
      </c>
      <c r="D147" s="68" t="s">
        <v>59</v>
      </c>
      <c r="E147" s="11" t="s">
        <v>234</v>
      </c>
      <c r="G147" s="4"/>
      <c r="H147" s="4"/>
      <c r="I147" s="4"/>
    </row>
    <row r="148" spans="1:9" x14ac:dyDescent="0.25">
      <c r="A148" s="7"/>
      <c r="B148" s="7"/>
      <c r="C148" s="42" t="s">
        <v>238</v>
      </c>
      <c r="D148" s="68" t="s">
        <v>59</v>
      </c>
      <c r="E148" s="11" t="s">
        <v>234</v>
      </c>
      <c r="G148" s="4"/>
      <c r="H148" s="4"/>
      <c r="I148" s="4"/>
    </row>
    <row r="149" spans="1:9" x14ac:dyDescent="0.25">
      <c r="A149" s="7"/>
      <c r="B149" s="7"/>
      <c r="C149" s="42" t="s">
        <v>239</v>
      </c>
      <c r="D149" s="68" t="s">
        <v>59</v>
      </c>
      <c r="E149" s="11" t="s">
        <v>234</v>
      </c>
      <c r="G149" s="4"/>
      <c r="H149" s="4"/>
      <c r="I149" s="4"/>
    </row>
    <row r="150" spans="1:9" x14ac:dyDescent="0.25">
      <c r="A150" s="7"/>
      <c r="B150" s="7"/>
      <c r="C150" s="42" t="s">
        <v>240</v>
      </c>
      <c r="D150" s="68" t="s">
        <v>59</v>
      </c>
      <c r="E150" s="11" t="s">
        <v>234</v>
      </c>
      <c r="G150" s="4"/>
      <c r="H150" s="4"/>
      <c r="I150" s="4"/>
    </row>
    <row r="151" spans="1:9" x14ac:dyDescent="0.25">
      <c r="A151" s="7"/>
      <c r="B151" s="7"/>
      <c r="C151" s="42" t="s">
        <v>241</v>
      </c>
      <c r="D151" s="68" t="s">
        <v>59</v>
      </c>
      <c r="E151" s="11" t="s">
        <v>229</v>
      </c>
      <c r="G151" s="4"/>
      <c r="H151" s="4"/>
      <c r="I151" s="4"/>
    </row>
    <row r="152" spans="1:9" x14ac:dyDescent="0.25">
      <c r="A152" s="7"/>
      <c r="B152" s="7"/>
      <c r="C152" s="42" t="s">
        <v>242</v>
      </c>
      <c r="D152" s="68" t="s">
        <v>59</v>
      </c>
      <c r="E152" s="11" t="s">
        <v>229</v>
      </c>
      <c r="G152" s="4"/>
      <c r="H152" s="4"/>
      <c r="I152" s="4"/>
    </row>
    <row r="153" spans="1:9" x14ac:dyDescent="0.25">
      <c r="A153" s="7"/>
      <c r="B153" s="7"/>
      <c r="C153" s="42" t="s">
        <v>243</v>
      </c>
      <c r="D153" s="68" t="s">
        <v>59</v>
      </c>
      <c r="E153" s="11" t="s">
        <v>229</v>
      </c>
      <c r="G153" s="4"/>
      <c r="H153" s="4"/>
      <c r="I153" s="4"/>
    </row>
    <row r="154" spans="1:9" x14ac:dyDescent="0.25">
      <c r="A154" s="7"/>
      <c r="B154" s="7"/>
      <c r="C154" s="42" t="s">
        <v>244</v>
      </c>
      <c r="D154" s="68" t="s">
        <v>245</v>
      </c>
      <c r="E154" s="11" t="s">
        <v>246</v>
      </c>
      <c r="G154" s="4"/>
      <c r="H154" s="4"/>
      <c r="I154" s="4"/>
    </row>
    <row r="155" spans="1:9" x14ac:dyDescent="0.25">
      <c r="A155" s="7"/>
      <c r="B155" s="7"/>
      <c r="C155" s="42" t="s">
        <v>247</v>
      </c>
      <c r="D155" s="68" t="s">
        <v>61</v>
      </c>
      <c r="E155" s="11" t="s">
        <v>248</v>
      </c>
      <c r="G155" s="4"/>
      <c r="H155" s="4"/>
      <c r="I155" s="4"/>
    </row>
    <row r="156" spans="1:9" x14ac:dyDescent="0.25">
      <c r="A156" s="7"/>
      <c r="B156" s="7"/>
      <c r="C156" s="42" t="s">
        <v>249</v>
      </c>
      <c r="D156" s="68" t="s">
        <v>61</v>
      </c>
      <c r="E156" s="11" t="s">
        <v>248</v>
      </c>
      <c r="G156" s="4"/>
      <c r="H156" s="4"/>
      <c r="I156" s="4"/>
    </row>
    <row r="157" spans="1:9" x14ac:dyDescent="0.25">
      <c r="A157" s="7"/>
      <c r="B157" s="7"/>
      <c r="C157" s="43" t="s">
        <v>250</v>
      </c>
      <c r="D157" s="68" t="s">
        <v>251</v>
      </c>
      <c r="E157" s="11" t="s">
        <v>252</v>
      </c>
      <c r="G157" s="4"/>
      <c r="H157" s="4"/>
      <c r="I157" s="4"/>
    </row>
    <row r="158" spans="1:9" x14ac:dyDescent="0.25">
      <c r="A158" s="7"/>
      <c r="B158" s="7"/>
      <c r="C158" s="43" t="s">
        <v>253</v>
      </c>
      <c r="D158" s="68" t="s">
        <v>251</v>
      </c>
      <c r="E158" s="11" t="s">
        <v>252</v>
      </c>
      <c r="G158" s="4"/>
      <c r="H158" s="4"/>
      <c r="I158" s="4"/>
    </row>
    <row r="159" spans="1:9" x14ac:dyDescent="0.25">
      <c r="A159" s="7"/>
      <c r="B159" s="7"/>
      <c r="C159" s="43" t="s">
        <v>254</v>
      </c>
      <c r="D159" s="68" t="s">
        <v>251</v>
      </c>
      <c r="E159" s="11" t="s">
        <v>252</v>
      </c>
      <c r="G159" s="4"/>
      <c r="H159" s="4"/>
      <c r="I159" s="4"/>
    </row>
    <row r="160" spans="1:9" x14ac:dyDescent="0.25">
      <c r="A160" s="7"/>
      <c r="B160" s="7"/>
      <c r="C160" s="43" t="s">
        <v>255</v>
      </c>
      <c r="D160" s="68" t="s">
        <v>251</v>
      </c>
      <c r="E160" s="11" t="s">
        <v>252</v>
      </c>
      <c r="G160" s="4"/>
      <c r="H160" s="4"/>
      <c r="I160" s="4"/>
    </row>
    <row r="161" spans="1:9" x14ac:dyDescent="0.25">
      <c r="A161" s="7"/>
      <c r="B161" s="7"/>
      <c r="C161" s="43" t="s">
        <v>256</v>
      </c>
      <c r="D161" s="68" t="s">
        <v>251</v>
      </c>
      <c r="E161" s="11" t="s">
        <v>257</v>
      </c>
      <c r="G161" s="4"/>
      <c r="H161" s="4"/>
      <c r="I161" s="4"/>
    </row>
    <row r="162" spans="1:9" x14ac:dyDescent="0.25">
      <c r="A162" s="7"/>
      <c r="B162" s="7"/>
      <c r="C162" s="43" t="s">
        <v>258</v>
      </c>
      <c r="D162" s="68" t="s">
        <v>251</v>
      </c>
      <c r="E162" s="11" t="s">
        <v>257</v>
      </c>
      <c r="G162" s="4"/>
      <c r="H162" s="4"/>
      <c r="I162" s="4"/>
    </row>
    <row r="163" spans="1:9" x14ac:dyDescent="0.25">
      <c r="A163" s="7"/>
      <c r="B163" s="7"/>
      <c r="C163" s="43" t="s">
        <v>259</v>
      </c>
      <c r="D163" s="68" t="s">
        <v>260</v>
      </c>
      <c r="E163" s="11" t="s">
        <v>261</v>
      </c>
      <c r="G163" s="4"/>
      <c r="H163" s="4"/>
      <c r="I163" s="4"/>
    </row>
    <row r="164" spans="1:9" x14ac:dyDescent="0.25">
      <c r="A164" s="7"/>
      <c r="B164" s="7"/>
      <c r="C164" s="43" t="s">
        <v>262</v>
      </c>
      <c r="D164" s="68" t="s">
        <v>260</v>
      </c>
      <c r="E164" s="11" t="s">
        <v>261</v>
      </c>
      <c r="G164" s="4"/>
      <c r="H164" s="4"/>
      <c r="I164" s="4"/>
    </row>
    <row r="165" spans="1:9" x14ac:dyDescent="0.25">
      <c r="A165" s="7"/>
      <c r="B165" s="7"/>
      <c r="C165" s="43" t="s">
        <v>263</v>
      </c>
      <c r="D165" s="68" t="s">
        <v>260</v>
      </c>
      <c r="E165" s="11" t="s">
        <v>261</v>
      </c>
      <c r="G165" s="4"/>
      <c r="H165" s="4"/>
      <c r="I165" s="4"/>
    </row>
    <row r="166" spans="1:9" x14ac:dyDescent="0.25">
      <c r="A166" s="7"/>
      <c r="B166" s="7"/>
      <c r="C166" s="43" t="s">
        <v>264</v>
      </c>
      <c r="D166" s="68" t="s">
        <v>260</v>
      </c>
      <c r="E166" s="11" t="s">
        <v>261</v>
      </c>
      <c r="G166" s="4"/>
      <c r="H166" s="4"/>
      <c r="I166" s="4"/>
    </row>
    <row r="167" spans="1:9" x14ac:dyDescent="0.25">
      <c r="A167" s="7"/>
      <c r="B167" s="7"/>
      <c r="C167" s="43" t="s">
        <v>265</v>
      </c>
      <c r="D167" s="68" t="s">
        <v>260</v>
      </c>
      <c r="E167" s="11" t="s">
        <v>261</v>
      </c>
      <c r="G167" s="4"/>
      <c r="H167" s="4"/>
      <c r="I167" s="4"/>
    </row>
    <row r="168" spans="1:9" x14ac:dyDescent="0.25">
      <c r="A168" s="7"/>
      <c r="B168" s="7"/>
      <c r="C168" s="36" t="s">
        <v>266</v>
      </c>
      <c r="D168" s="68" t="s">
        <v>267</v>
      </c>
      <c r="E168" s="11" t="s">
        <v>268</v>
      </c>
      <c r="G168" s="4"/>
      <c r="H168" s="4"/>
      <c r="I168" s="4"/>
    </row>
    <row r="169" spans="1:9" x14ac:dyDescent="0.25">
      <c r="A169" s="7"/>
      <c r="B169" s="7"/>
      <c r="C169" s="43" t="s">
        <v>269</v>
      </c>
      <c r="D169" s="68" t="s">
        <v>270</v>
      </c>
      <c r="E169" s="11" t="s">
        <v>271</v>
      </c>
      <c r="G169" s="4"/>
      <c r="H169" s="4"/>
      <c r="I169" s="4"/>
    </row>
    <row r="170" spans="1:9" x14ac:dyDescent="0.25">
      <c r="A170" s="7"/>
      <c r="B170" s="7"/>
      <c r="C170" s="43" t="s">
        <v>272</v>
      </c>
      <c r="D170" s="68" t="s">
        <v>270</v>
      </c>
      <c r="E170" s="11" t="s">
        <v>271</v>
      </c>
      <c r="G170" s="4"/>
      <c r="H170" s="4"/>
      <c r="I170" s="4"/>
    </row>
    <row r="171" spans="1:9" x14ac:dyDescent="0.25">
      <c r="A171" s="7"/>
      <c r="B171" s="7"/>
      <c r="C171" s="43" t="s">
        <v>273</v>
      </c>
      <c r="D171" s="68" t="s">
        <v>270</v>
      </c>
      <c r="E171" s="11" t="s">
        <v>271</v>
      </c>
      <c r="G171" s="4"/>
      <c r="H171" s="4"/>
      <c r="I171" s="4"/>
    </row>
    <row r="172" spans="1:9" x14ac:dyDescent="0.25">
      <c r="A172" s="7"/>
      <c r="B172" s="7"/>
      <c r="C172" s="43" t="s">
        <v>274</v>
      </c>
      <c r="D172" s="68" t="s">
        <v>270</v>
      </c>
      <c r="E172" s="11" t="s">
        <v>271</v>
      </c>
      <c r="G172" s="4"/>
      <c r="H172" s="4"/>
      <c r="I172" s="4"/>
    </row>
    <row r="173" spans="1:9" x14ac:dyDescent="0.25">
      <c r="A173" s="7"/>
      <c r="B173" s="7"/>
      <c r="C173" s="43" t="s">
        <v>275</v>
      </c>
      <c r="D173" s="68" t="s">
        <v>270</v>
      </c>
      <c r="E173" s="11" t="s">
        <v>271</v>
      </c>
      <c r="G173" s="4"/>
      <c r="H173" s="4"/>
      <c r="I173" s="4"/>
    </row>
    <row r="174" spans="1:9" x14ac:dyDescent="0.25">
      <c r="A174" s="7"/>
      <c r="B174" s="7"/>
      <c r="C174" s="43" t="s">
        <v>276</v>
      </c>
      <c r="D174" s="68" t="s">
        <v>270</v>
      </c>
      <c r="E174" s="11" t="s">
        <v>271</v>
      </c>
      <c r="G174" s="4"/>
      <c r="H174" s="4"/>
      <c r="I174" s="4"/>
    </row>
    <row r="175" spans="1:9" x14ac:dyDescent="0.25">
      <c r="A175" s="7"/>
      <c r="B175" s="7"/>
      <c r="C175" s="43" t="s">
        <v>277</v>
      </c>
      <c r="D175" s="68" t="s">
        <v>270</v>
      </c>
      <c r="E175" s="11" t="s">
        <v>271</v>
      </c>
      <c r="G175" s="4"/>
      <c r="H175" s="4"/>
      <c r="I175" s="4"/>
    </row>
    <row r="176" spans="1:9" x14ac:dyDescent="0.25">
      <c r="A176" s="7"/>
      <c r="B176" s="7"/>
      <c r="C176" s="43" t="s">
        <v>278</v>
      </c>
      <c r="D176" s="68" t="s">
        <v>270</v>
      </c>
      <c r="E176" s="11" t="s">
        <v>271</v>
      </c>
      <c r="G176" s="4"/>
      <c r="H176" s="4"/>
      <c r="I176" s="4"/>
    </row>
    <row r="177" spans="1:9" x14ac:dyDescent="0.25">
      <c r="A177" s="7"/>
      <c r="B177" s="7"/>
      <c r="C177" s="43" t="s">
        <v>279</v>
      </c>
      <c r="D177" s="68" t="s">
        <v>280</v>
      </c>
      <c r="E177" s="11" t="s">
        <v>281</v>
      </c>
      <c r="G177" s="4"/>
      <c r="H177" s="4"/>
      <c r="I177" s="4"/>
    </row>
    <row r="178" spans="1:9" x14ac:dyDescent="0.25">
      <c r="A178" s="7"/>
      <c r="B178" s="7"/>
      <c r="C178" s="44" t="s">
        <v>282</v>
      </c>
      <c r="D178" s="68" t="s">
        <v>283</v>
      </c>
      <c r="E178" s="11" t="s">
        <v>284</v>
      </c>
      <c r="G178" s="4"/>
      <c r="H178" s="4"/>
      <c r="I178" s="4"/>
    </row>
    <row r="179" spans="1:9" x14ac:dyDescent="0.25">
      <c r="A179" s="7"/>
      <c r="B179" s="7"/>
      <c r="C179" s="44" t="s">
        <v>285</v>
      </c>
      <c r="D179" s="68" t="s">
        <v>283</v>
      </c>
      <c r="E179" s="11" t="s">
        <v>284</v>
      </c>
      <c r="G179" s="4"/>
      <c r="H179" s="4"/>
      <c r="I179" s="4"/>
    </row>
    <row r="180" spans="1:9" x14ac:dyDescent="0.25">
      <c r="A180" s="7"/>
      <c r="B180" s="7"/>
      <c r="C180" s="44" t="s">
        <v>286</v>
      </c>
      <c r="D180" s="68" t="s">
        <v>283</v>
      </c>
      <c r="E180" s="11" t="s">
        <v>284</v>
      </c>
      <c r="G180" s="4"/>
      <c r="H180" s="4"/>
      <c r="I180" s="4"/>
    </row>
    <row r="181" spans="1:9" x14ac:dyDescent="0.25">
      <c r="A181" s="7"/>
      <c r="B181" s="7"/>
      <c r="C181" s="44" t="s">
        <v>287</v>
      </c>
      <c r="D181" s="68" t="s">
        <v>283</v>
      </c>
      <c r="E181" s="11" t="s">
        <v>284</v>
      </c>
      <c r="G181" s="4"/>
      <c r="H181" s="4"/>
      <c r="I181" s="4"/>
    </row>
    <row r="182" spans="1:9" x14ac:dyDescent="0.25">
      <c r="A182" s="7"/>
      <c r="B182" s="7"/>
      <c r="C182" s="44" t="s">
        <v>288</v>
      </c>
      <c r="D182" s="68" t="s">
        <v>283</v>
      </c>
      <c r="E182" s="11" t="s">
        <v>284</v>
      </c>
      <c r="G182" s="4"/>
      <c r="H182" s="4"/>
      <c r="I182" s="4"/>
    </row>
    <row r="183" spans="1:9" x14ac:dyDescent="0.25">
      <c r="A183" s="7"/>
      <c r="B183" s="7"/>
      <c r="C183" s="44" t="s">
        <v>289</v>
      </c>
      <c r="D183" s="68" t="s">
        <v>283</v>
      </c>
      <c r="E183" s="11" t="s">
        <v>284</v>
      </c>
      <c r="G183" s="4"/>
      <c r="H183" s="4"/>
      <c r="I183" s="4"/>
    </row>
    <row r="184" spans="1:9" ht="25.5" x14ac:dyDescent="0.25">
      <c r="A184" s="7"/>
      <c r="B184" s="7"/>
      <c r="C184" s="44" t="s">
        <v>290</v>
      </c>
      <c r="D184" s="68" t="s">
        <v>291</v>
      </c>
      <c r="E184" s="11" t="s">
        <v>292</v>
      </c>
      <c r="G184" s="4"/>
      <c r="H184" s="4"/>
      <c r="I184" s="4"/>
    </row>
    <row r="185" spans="1:9" x14ac:dyDescent="0.25">
      <c r="A185" s="7"/>
      <c r="B185" s="7"/>
      <c r="C185" s="44" t="s">
        <v>293</v>
      </c>
      <c r="D185" s="68" t="s">
        <v>294</v>
      </c>
      <c r="E185" s="11" t="s">
        <v>295</v>
      </c>
      <c r="G185" s="4"/>
      <c r="H185" s="4"/>
      <c r="I185" s="4"/>
    </row>
    <row r="186" spans="1:9" x14ac:dyDescent="0.25">
      <c r="A186" s="7"/>
      <c r="B186" s="7"/>
      <c r="C186" s="44" t="s">
        <v>296</v>
      </c>
      <c r="D186" s="68" t="s">
        <v>294</v>
      </c>
      <c r="E186" s="11" t="s">
        <v>295</v>
      </c>
      <c r="G186" s="4"/>
      <c r="H186" s="4"/>
      <c r="I186" s="4"/>
    </row>
    <row r="187" spans="1:9" x14ac:dyDescent="0.25">
      <c r="A187" s="7"/>
      <c r="B187" s="7"/>
      <c r="C187" s="44" t="s">
        <v>297</v>
      </c>
      <c r="D187" s="68" t="s">
        <v>298</v>
      </c>
      <c r="E187" s="11" t="s">
        <v>299</v>
      </c>
      <c r="G187" s="4"/>
      <c r="H187" s="4"/>
      <c r="I187" s="4"/>
    </row>
    <row r="188" spans="1:9" x14ac:dyDescent="0.25">
      <c r="A188" s="7"/>
      <c r="B188" s="7"/>
      <c r="C188" s="44" t="s">
        <v>300</v>
      </c>
      <c r="D188" s="68" t="s">
        <v>298</v>
      </c>
      <c r="E188" s="11" t="s">
        <v>299</v>
      </c>
      <c r="G188" s="4"/>
      <c r="H188" s="4"/>
      <c r="I188" s="4"/>
    </row>
    <row r="189" spans="1:9" x14ac:dyDescent="0.25">
      <c r="A189" s="7"/>
      <c r="B189" s="7"/>
      <c r="C189" s="44" t="s">
        <v>301</v>
      </c>
      <c r="D189" s="68" t="s">
        <v>298</v>
      </c>
      <c r="E189" s="11" t="s">
        <v>299</v>
      </c>
      <c r="G189" s="4"/>
      <c r="H189" s="4"/>
      <c r="I189" s="4"/>
    </row>
    <row r="190" spans="1:9" x14ac:dyDescent="0.25">
      <c r="A190" s="7"/>
      <c r="B190" s="7"/>
      <c r="C190" s="44" t="s">
        <v>302</v>
      </c>
      <c r="D190" s="68" t="s">
        <v>298</v>
      </c>
      <c r="E190" s="11" t="s">
        <v>299</v>
      </c>
      <c r="G190" s="4"/>
      <c r="H190" s="4"/>
      <c r="I190" s="4"/>
    </row>
    <row r="191" spans="1:9" x14ac:dyDescent="0.25">
      <c r="A191" s="7"/>
      <c r="B191" s="7"/>
      <c r="C191" s="43" t="s">
        <v>303</v>
      </c>
      <c r="D191" s="68" t="s">
        <v>304</v>
      </c>
      <c r="E191" s="11" t="s">
        <v>305</v>
      </c>
      <c r="G191" s="4"/>
      <c r="H191" s="4"/>
      <c r="I191" s="4"/>
    </row>
    <row r="192" spans="1:9" x14ac:dyDescent="0.25">
      <c r="A192" s="7"/>
      <c r="B192" s="7"/>
      <c r="C192" s="43" t="s">
        <v>306</v>
      </c>
      <c r="D192" s="68" t="s">
        <v>304</v>
      </c>
      <c r="E192" s="11" t="s">
        <v>305</v>
      </c>
      <c r="G192" s="4"/>
      <c r="H192" s="4"/>
      <c r="I192" s="4"/>
    </row>
    <row r="193" spans="1:9" x14ac:dyDescent="0.25">
      <c r="A193" s="7"/>
      <c r="B193" s="7"/>
      <c r="C193" s="43" t="s">
        <v>307</v>
      </c>
      <c r="D193" s="68" t="s">
        <v>304</v>
      </c>
      <c r="E193" s="11" t="s">
        <v>305</v>
      </c>
      <c r="G193" s="4"/>
      <c r="H193" s="4"/>
      <c r="I193" s="4"/>
    </row>
    <row r="194" spans="1:9" x14ac:dyDescent="0.25">
      <c r="A194" s="7"/>
      <c r="B194" s="7"/>
      <c r="C194" s="43" t="s">
        <v>308</v>
      </c>
      <c r="D194" s="68" t="s">
        <v>304</v>
      </c>
      <c r="E194" s="11" t="s">
        <v>305</v>
      </c>
      <c r="G194" s="4"/>
      <c r="H194" s="4"/>
      <c r="I194" s="4"/>
    </row>
    <row r="195" spans="1:9" x14ac:dyDescent="0.25">
      <c r="A195" s="7"/>
      <c r="B195" s="7"/>
      <c r="C195" s="45" t="s">
        <v>309</v>
      </c>
      <c r="D195" s="68" t="s">
        <v>310</v>
      </c>
      <c r="E195" s="11" t="s">
        <v>311</v>
      </c>
      <c r="G195" s="4"/>
      <c r="H195" s="4"/>
      <c r="I195" s="4"/>
    </row>
    <row r="196" spans="1:9" ht="25.5" x14ac:dyDescent="0.25">
      <c r="A196" s="7"/>
      <c r="B196" s="7"/>
      <c r="C196" s="45" t="s">
        <v>312</v>
      </c>
      <c r="D196" s="68" t="s">
        <v>313</v>
      </c>
      <c r="E196" s="11" t="s">
        <v>314</v>
      </c>
      <c r="G196" s="4"/>
      <c r="H196" s="4"/>
      <c r="I196" s="4"/>
    </row>
    <row r="197" spans="1:9" x14ac:dyDescent="0.25">
      <c r="A197" s="7"/>
      <c r="B197" s="7"/>
      <c r="C197" s="45" t="s">
        <v>315</v>
      </c>
      <c r="D197" s="68" t="s">
        <v>316</v>
      </c>
      <c r="E197" s="11" t="s">
        <v>317</v>
      </c>
      <c r="G197" s="4"/>
      <c r="H197" s="4"/>
      <c r="I197" s="4"/>
    </row>
    <row r="198" spans="1:9" ht="25.5" x14ac:dyDescent="0.25">
      <c r="A198" s="7"/>
      <c r="B198" s="7"/>
      <c r="C198" s="44" t="s">
        <v>318</v>
      </c>
      <c r="D198" s="68" t="s">
        <v>319</v>
      </c>
      <c r="E198" s="11" t="s">
        <v>320</v>
      </c>
      <c r="G198" s="4"/>
      <c r="H198" s="4"/>
      <c r="I198" s="4"/>
    </row>
    <row r="199" spans="1:9" x14ac:dyDescent="0.25">
      <c r="A199" s="7"/>
      <c r="B199" s="7"/>
      <c r="C199" s="46" t="s">
        <v>321</v>
      </c>
      <c r="D199" s="68" t="s">
        <v>423</v>
      </c>
      <c r="E199" s="11" t="s">
        <v>322</v>
      </c>
      <c r="G199" s="4"/>
      <c r="H199" s="4"/>
      <c r="I199" s="4"/>
    </row>
    <row r="200" spans="1:9" x14ac:dyDescent="0.25">
      <c r="A200" s="7"/>
      <c r="B200" s="7"/>
      <c r="C200" s="46" t="s">
        <v>323</v>
      </c>
      <c r="D200" s="68" t="s">
        <v>423</v>
      </c>
      <c r="E200" s="11" t="s">
        <v>322</v>
      </c>
      <c r="G200" s="4"/>
      <c r="H200" s="4"/>
      <c r="I200" s="4"/>
    </row>
    <row r="201" spans="1:9" x14ac:dyDescent="0.25">
      <c r="A201" s="7"/>
      <c r="B201" s="7"/>
      <c r="C201" s="46" t="s">
        <v>324</v>
      </c>
      <c r="D201" s="68" t="s">
        <v>423</v>
      </c>
      <c r="E201" s="11" t="s">
        <v>322</v>
      </c>
      <c r="G201" s="4"/>
      <c r="H201" s="4"/>
      <c r="I201" s="4"/>
    </row>
    <row r="202" spans="1:9" x14ac:dyDescent="0.25">
      <c r="A202" s="7"/>
      <c r="B202" s="7"/>
      <c r="C202" s="46" t="s">
        <v>325</v>
      </c>
      <c r="D202" s="68" t="s">
        <v>423</v>
      </c>
      <c r="E202" s="11" t="s">
        <v>322</v>
      </c>
      <c r="G202" s="4"/>
      <c r="H202" s="4"/>
      <c r="I202" s="4"/>
    </row>
    <row r="203" spans="1:9" x14ac:dyDescent="0.25">
      <c r="A203" s="7"/>
      <c r="B203" s="7"/>
      <c r="C203" s="44" t="s">
        <v>326</v>
      </c>
      <c r="D203" s="68" t="s">
        <v>327</v>
      </c>
      <c r="E203" s="11" t="s">
        <v>328</v>
      </c>
      <c r="G203" s="4"/>
      <c r="H203" s="4"/>
      <c r="I203" s="4"/>
    </row>
    <row r="204" spans="1:9" ht="25.5" x14ac:dyDescent="0.25">
      <c r="A204" s="7"/>
      <c r="B204" s="7"/>
      <c r="C204" s="44" t="s">
        <v>329</v>
      </c>
      <c r="D204" s="68" t="s">
        <v>330</v>
      </c>
      <c r="E204" s="11" t="s">
        <v>331</v>
      </c>
      <c r="G204" s="4"/>
      <c r="H204" s="4"/>
      <c r="I204" s="4"/>
    </row>
    <row r="205" spans="1:9" ht="25.5" x14ac:dyDescent="0.25">
      <c r="A205" s="7"/>
      <c r="B205" s="7"/>
      <c r="C205" s="45" t="s">
        <v>332</v>
      </c>
      <c r="D205" s="68" t="s">
        <v>333</v>
      </c>
      <c r="E205" s="11" t="s">
        <v>334</v>
      </c>
      <c r="G205" s="4"/>
      <c r="H205" s="4"/>
      <c r="I205" s="4"/>
    </row>
    <row r="206" spans="1:9" x14ac:dyDescent="0.25">
      <c r="G206" s="4"/>
      <c r="H206" s="4"/>
      <c r="I206" s="4"/>
    </row>
    <row r="207" spans="1:9" x14ac:dyDescent="0.25">
      <c r="C207" s="2"/>
      <c r="D207" s="2"/>
      <c r="E207" s="2"/>
      <c r="G207" s="4"/>
      <c r="H207" s="4"/>
      <c r="I207" s="4"/>
    </row>
    <row r="208" spans="1:9" x14ac:dyDescent="0.25">
      <c r="C208" s="2"/>
      <c r="D208" s="2"/>
      <c r="E208" s="2"/>
      <c r="G208" s="4"/>
      <c r="H208" s="4"/>
      <c r="I208" s="4"/>
    </row>
    <row r="209" spans="3:9" x14ac:dyDescent="0.25">
      <c r="C209" s="2"/>
      <c r="D209" s="2"/>
      <c r="E209" s="2"/>
      <c r="G209" s="4"/>
      <c r="H209" s="4"/>
      <c r="I209" s="4"/>
    </row>
    <row r="210" spans="3:9" x14ac:dyDescent="0.25">
      <c r="C210" s="2"/>
      <c r="D210" s="2"/>
      <c r="E210" s="2"/>
      <c r="G210" s="4"/>
      <c r="H210" s="4"/>
      <c r="I210" s="4"/>
    </row>
    <row r="211" spans="3:9" x14ac:dyDescent="0.25">
      <c r="C211" s="2"/>
      <c r="D211" s="2"/>
      <c r="E211" s="2"/>
      <c r="G211" s="4"/>
      <c r="H211" s="4"/>
      <c r="I211" s="4"/>
    </row>
    <row r="212" spans="3:9" x14ac:dyDescent="0.25">
      <c r="C212" s="2"/>
      <c r="D212" s="2"/>
      <c r="E212" s="2"/>
      <c r="G212" s="4"/>
      <c r="H212" s="4"/>
      <c r="I212" s="4"/>
    </row>
    <row r="213" spans="3:9" x14ac:dyDescent="0.25">
      <c r="C213" s="2"/>
      <c r="D213" s="2"/>
      <c r="E213" s="2"/>
      <c r="G213" s="4"/>
      <c r="H213" s="4"/>
      <c r="I213" s="4"/>
    </row>
    <row r="214" spans="3:9" x14ac:dyDescent="0.25">
      <c r="C214" s="2"/>
      <c r="D214" s="2"/>
      <c r="E214" s="2"/>
      <c r="G214" s="4"/>
      <c r="H214" s="4"/>
      <c r="I214" s="4"/>
    </row>
    <row r="215" spans="3:9" x14ac:dyDescent="0.25">
      <c r="C215" s="2"/>
      <c r="D215" s="2"/>
      <c r="E215" s="2"/>
      <c r="G215" s="4"/>
      <c r="H215" s="4"/>
      <c r="I215" s="4"/>
    </row>
    <row r="216" spans="3:9" x14ac:dyDescent="0.25">
      <c r="C216" s="2"/>
      <c r="D216" s="2"/>
      <c r="E216" s="2"/>
      <c r="G216" s="4"/>
      <c r="H216" s="4"/>
      <c r="I216" s="4"/>
    </row>
    <row r="217" spans="3:9" x14ac:dyDescent="0.25">
      <c r="C217" s="2"/>
      <c r="D217" s="2"/>
      <c r="E217" s="2"/>
      <c r="G217" s="4"/>
      <c r="H217" s="4"/>
      <c r="I217" s="4"/>
    </row>
    <row r="218" spans="3:9" x14ac:dyDescent="0.25">
      <c r="C218" s="2"/>
      <c r="D218" s="2"/>
      <c r="E218" s="2"/>
      <c r="G218" s="4"/>
      <c r="H218" s="4"/>
      <c r="I218" s="4"/>
    </row>
    <row r="219" spans="3:9" x14ac:dyDescent="0.25">
      <c r="C219" s="2"/>
      <c r="D219" s="2"/>
      <c r="E219" s="2"/>
      <c r="G219" s="4"/>
      <c r="H219" s="4"/>
      <c r="I219" s="4"/>
    </row>
    <row r="220" spans="3:9" x14ac:dyDescent="0.25">
      <c r="C220" s="2"/>
      <c r="D220" s="2"/>
      <c r="E220" s="2"/>
      <c r="G220" s="4"/>
      <c r="H220" s="4"/>
      <c r="I220" s="4"/>
    </row>
    <row r="221" spans="3:9" x14ac:dyDescent="0.25">
      <c r="C221" s="2"/>
      <c r="D221" s="2"/>
      <c r="E221" s="2"/>
      <c r="G221" s="4"/>
      <c r="H221" s="4"/>
      <c r="I221" s="4"/>
    </row>
    <row r="222" spans="3:9" x14ac:dyDescent="0.25">
      <c r="C222" s="2"/>
      <c r="D222" s="2"/>
      <c r="E222" s="2"/>
      <c r="G222" s="4"/>
      <c r="H222" s="4"/>
      <c r="I222" s="4"/>
    </row>
    <row r="223" spans="3:9" x14ac:dyDescent="0.25">
      <c r="C223" s="2"/>
      <c r="D223" s="2"/>
      <c r="E223" s="2"/>
      <c r="G223" s="4"/>
      <c r="H223" s="4"/>
      <c r="I223" s="4"/>
    </row>
    <row r="224" spans="3:9" x14ac:dyDescent="0.25">
      <c r="C224" s="2"/>
      <c r="D224" s="2"/>
      <c r="E224" s="2"/>
      <c r="G224" s="4"/>
      <c r="H224" s="4"/>
      <c r="I224" s="4"/>
    </row>
    <row r="225" spans="3:9" x14ac:dyDescent="0.25">
      <c r="C225" s="2"/>
      <c r="D225" s="2"/>
      <c r="E225" s="2"/>
      <c r="G225" s="4"/>
      <c r="H225" s="4"/>
      <c r="I225" s="4"/>
    </row>
    <row r="226" spans="3:9" x14ac:dyDescent="0.25">
      <c r="C226" s="2"/>
      <c r="D226" s="2"/>
      <c r="E226" s="2"/>
      <c r="G226" s="4"/>
      <c r="H226" s="4"/>
      <c r="I226" s="4"/>
    </row>
    <row r="227" spans="3:9" x14ac:dyDescent="0.25">
      <c r="C227" s="2"/>
      <c r="D227" s="2"/>
      <c r="E227" s="2"/>
      <c r="G227" s="4"/>
      <c r="H227" s="4"/>
      <c r="I227" s="4"/>
    </row>
    <row r="228" spans="3:9" x14ac:dyDescent="0.25">
      <c r="C228" s="2"/>
      <c r="D228" s="2"/>
      <c r="E228" s="2"/>
      <c r="G228" s="4"/>
      <c r="H228" s="4"/>
      <c r="I228" s="4"/>
    </row>
    <row r="229" spans="3:9" x14ac:dyDescent="0.25">
      <c r="C229" s="2"/>
      <c r="D229" s="2"/>
      <c r="E229" s="2"/>
      <c r="G229" s="4"/>
      <c r="H229" s="4"/>
      <c r="I229" s="4"/>
    </row>
    <row r="230" spans="3:9" x14ac:dyDescent="0.25">
      <c r="C230" s="2"/>
      <c r="D230" s="2"/>
      <c r="E230" s="2"/>
      <c r="G230" s="4"/>
      <c r="H230" s="4"/>
      <c r="I230" s="4"/>
    </row>
    <row r="231" spans="3:9" x14ac:dyDescent="0.25">
      <c r="C231" s="2"/>
      <c r="D231" s="2"/>
      <c r="E231" s="2"/>
      <c r="G231" s="4"/>
      <c r="H231" s="4"/>
      <c r="I231" s="4"/>
    </row>
    <row r="232" spans="3:9" x14ac:dyDescent="0.25">
      <c r="C232" s="2"/>
      <c r="D232" s="2"/>
      <c r="E232" s="2"/>
      <c r="G232" s="4"/>
      <c r="H232" s="4"/>
      <c r="I232" s="4"/>
    </row>
    <row r="233" spans="3:9" x14ac:dyDescent="0.25">
      <c r="C233" s="2"/>
      <c r="D233" s="2"/>
      <c r="E233" s="2"/>
      <c r="G233" s="4"/>
      <c r="H233" s="4"/>
      <c r="I233" s="4"/>
    </row>
    <row r="234" spans="3:9" x14ac:dyDescent="0.25">
      <c r="C234" s="2"/>
      <c r="D234" s="2"/>
      <c r="E234" s="2"/>
      <c r="G234" s="4"/>
      <c r="H234" s="4"/>
      <c r="I234" s="4"/>
    </row>
    <row r="235" spans="3:9" x14ac:dyDescent="0.25">
      <c r="C235" s="2"/>
      <c r="D235" s="2"/>
      <c r="E235" s="2"/>
      <c r="G235" s="4"/>
      <c r="H235" s="4"/>
      <c r="I235" s="4"/>
    </row>
    <row r="236" spans="3:9" x14ac:dyDescent="0.25">
      <c r="C236" s="2"/>
      <c r="D236" s="2"/>
      <c r="E236" s="2"/>
      <c r="G236" s="4"/>
      <c r="H236" s="4"/>
      <c r="I236" s="4"/>
    </row>
    <row r="237" spans="3:9" x14ac:dyDescent="0.25">
      <c r="C237" s="2"/>
      <c r="D237" s="2"/>
      <c r="E237" s="2"/>
      <c r="G237" s="4"/>
      <c r="H237" s="4"/>
      <c r="I237" s="4"/>
    </row>
    <row r="238" spans="3:9" x14ac:dyDescent="0.25">
      <c r="C238" s="2"/>
      <c r="D238" s="2"/>
      <c r="E238" s="2"/>
      <c r="G238" s="4"/>
      <c r="H238" s="4"/>
      <c r="I238" s="4"/>
    </row>
    <row r="239" spans="3:9" x14ac:dyDescent="0.25">
      <c r="C239" s="2"/>
      <c r="D239" s="2"/>
      <c r="E239" s="2"/>
      <c r="G239" s="4"/>
      <c r="H239" s="4"/>
      <c r="I239" s="4"/>
    </row>
    <row r="240" spans="3:9" x14ac:dyDescent="0.25">
      <c r="C240" s="2"/>
      <c r="D240" s="2"/>
      <c r="E240" s="2"/>
      <c r="G240" s="4"/>
      <c r="H240" s="4"/>
      <c r="I240" s="4"/>
    </row>
    <row r="241" spans="3:9" x14ac:dyDescent="0.25">
      <c r="C241" s="2"/>
      <c r="D241" s="2"/>
      <c r="E241" s="2"/>
      <c r="G241" s="4"/>
      <c r="H241" s="4"/>
      <c r="I241" s="4"/>
    </row>
    <row r="242" spans="3:9" x14ac:dyDescent="0.25">
      <c r="C242" s="2"/>
      <c r="D242" s="2"/>
      <c r="E242" s="2"/>
      <c r="G242" s="4"/>
      <c r="H242" s="4"/>
      <c r="I242" s="4"/>
    </row>
    <row r="243" spans="3:9" x14ac:dyDescent="0.25">
      <c r="C243" s="2"/>
      <c r="D243" s="2"/>
      <c r="E243" s="2"/>
      <c r="G243" s="4"/>
      <c r="H243" s="4"/>
      <c r="I243" s="4"/>
    </row>
    <row r="244" spans="3:9" x14ac:dyDescent="0.25">
      <c r="C244" s="2"/>
      <c r="D244" s="2"/>
      <c r="E244" s="2"/>
      <c r="G244" s="4"/>
      <c r="H244" s="4"/>
      <c r="I244" s="4"/>
    </row>
    <row r="245" spans="3:9" x14ac:dyDescent="0.25">
      <c r="C245" s="2"/>
      <c r="D245" s="2"/>
      <c r="E245" s="2"/>
      <c r="G245" s="4"/>
      <c r="H245" s="4"/>
      <c r="I245" s="4"/>
    </row>
    <row r="246" spans="3:9" x14ac:dyDescent="0.25">
      <c r="C246" s="2"/>
      <c r="D246" s="2"/>
      <c r="E246" s="2"/>
      <c r="G246" s="4"/>
      <c r="H246" s="4"/>
      <c r="I246" s="4"/>
    </row>
    <row r="247" spans="3:9" x14ac:dyDescent="0.25">
      <c r="C247" s="2"/>
      <c r="D247" s="2"/>
      <c r="E247" s="2"/>
      <c r="G247" s="4"/>
      <c r="H247" s="4"/>
      <c r="I247" s="4"/>
    </row>
    <row r="248" spans="3:9" x14ac:dyDescent="0.25">
      <c r="C248" s="2"/>
      <c r="D248" s="2"/>
      <c r="E248" s="2"/>
      <c r="G248" s="4"/>
      <c r="H248" s="4"/>
      <c r="I248" s="4"/>
    </row>
    <row r="249" spans="3:9" x14ac:dyDescent="0.25">
      <c r="C249" s="2"/>
      <c r="D249" s="2"/>
      <c r="E249" s="2"/>
      <c r="G249" s="4"/>
      <c r="H249" s="4"/>
      <c r="I249" s="4"/>
    </row>
    <row r="250" spans="3:9" x14ac:dyDescent="0.25">
      <c r="C250" s="2"/>
      <c r="D250" s="2"/>
      <c r="E250" s="2"/>
      <c r="G250" s="4"/>
      <c r="H250" s="4"/>
      <c r="I250" s="4"/>
    </row>
    <row r="251" spans="3:9" x14ac:dyDescent="0.25">
      <c r="C251" s="2"/>
      <c r="D251" s="2"/>
      <c r="E251" s="2"/>
      <c r="G251" s="4"/>
      <c r="H251" s="4"/>
      <c r="I251" s="4"/>
    </row>
    <row r="252" spans="3:9" x14ac:dyDescent="0.25">
      <c r="C252" s="2"/>
      <c r="D252" s="2"/>
      <c r="E252" s="2"/>
      <c r="G252" s="4"/>
      <c r="H252" s="4"/>
      <c r="I252" s="4"/>
    </row>
    <row r="253" spans="3:9" x14ac:dyDescent="0.25">
      <c r="C253" s="2"/>
      <c r="D253" s="2"/>
      <c r="E253" s="2"/>
      <c r="G253" s="4"/>
      <c r="H253" s="4"/>
      <c r="I253" s="4"/>
    </row>
    <row r="254" spans="3:9" x14ac:dyDescent="0.25">
      <c r="C254" s="2"/>
      <c r="D254" s="2"/>
      <c r="E254" s="2"/>
      <c r="G254" s="4"/>
      <c r="H254" s="4"/>
      <c r="I254" s="4"/>
    </row>
    <row r="255" spans="3:9" x14ac:dyDescent="0.25">
      <c r="C255" s="2"/>
      <c r="D255" s="2"/>
      <c r="E255" s="2"/>
      <c r="G255" s="4"/>
      <c r="H255" s="4"/>
      <c r="I255" s="4"/>
    </row>
    <row r="256" spans="3:9" x14ac:dyDescent="0.25">
      <c r="C256" s="2"/>
      <c r="D256" s="2"/>
      <c r="E256" s="2"/>
      <c r="G256" s="4"/>
      <c r="H256" s="4"/>
      <c r="I256" s="4"/>
    </row>
    <row r="257" spans="3:9" x14ac:dyDescent="0.25">
      <c r="C257" s="2"/>
      <c r="D257" s="2"/>
      <c r="E257" s="2"/>
      <c r="G257" s="4"/>
      <c r="H257" s="4"/>
      <c r="I257" s="4"/>
    </row>
    <row r="258" spans="3:9" x14ac:dyDescent="0.25">
      <c r="C258" s="2"/>
      <c r="D258" s="2"/>
      <c r="E258" s="2"/>
      <c r="G258" s="4"/>
      <c r="H258" s="4"/>
      <c r="I258" s="4"/>
    </row>
    <row r="259" spans="3:9" x14ac:dyDescent="0.25">
      <c r="C259" s="2"/>
      <c r="D259" s="2"/>
      <c r="E259" s="2"/>
      <c r="G259" s="4"/>
      <c r="H259" s="4"/>
      <c r="I259" s="4"/>
    </row>
    <row r="260" spans="3:9" x14ac:dyDescent="0.25">
      <c r="C260" s="2"/>
      <c r="D260" s="2"/>
      <c r="E260" s="2"/>
      <c r="G260" s="4"/>
      <c r="H260" s="4"/>
      <c r="I260" s="4"/>
    </row>
    <row r="261" spans="3:9" x14ac:dyDescent="0.25">
      <c r="C261" s="2"/>
      <c r="D261" s="2"/>
      <c r="E261" s="2"/>
      <c r="G261" s="4"/>
      <c r="H261" s="4"/>
      <c r="I261" s="4"/>
    </row>
    <row r="262" spans="3:9" x14ac:dyDescent="0.25">
      <c r="C262" s="2"/>
      <c r="D262" s="2"/>
      <c r="E262" s="2"/>
      <c r="G262" s="4"/>
      <c r="H262" s="4"/>
      <c r="I262" s="4"/>
    </row>
    <row r="263" spans="3:9" x14ac:dyDescent="0.25">
      <c r="C263" s="2"/>
      <c r="D263" s="2"/>
      <c r="E263" s="2"/>
      <c r="G263" s="4"/>
      <c r="H263" s="4"/>
      <c r="I263" s="4"/>
    </row>
    <row r="264" spans="3:9" x14ac:dyDescent="0.25">
      <c r="C264" s="2"/>
      <c r="D264" s="2"/>
      <c r="E264" s="2"/>
      <c r="G264" s="4"/>
      <c r="H264" s="4"/>
      <c r="I264" s="4"/>
    </row>
    <row r="265" spans="3:9" x14ac:dyDescent="0.25">
      <c r="C265" s="2"/>
      <c r="D265" s="2"/>
      <c r="E265" s="2"/>
      <c r="G265" s="4"/>
      <c r="H265" s="4"/>
      <c r="I265" s="4"/>
    </row>
    <row r="266" spans="3:9" x14ac:dyDescent="0.25">
      <c r="C266" s="2"/>
      <c r="D266" s="2"/>
      <c r="E266" s="2"/>
      <c r="G266" s="4"/>
      <c r="H266" s="4"/>
      <c r="I266" s="4"/>
    </row>
    <row r="267" spans="3:9" x14ac:dyDescent="0.25">
      <c r="C267" s="2"/>
      <c r="D267" s="2"/>
      <c r="E267" s="2"/>
      <c r="G267" s="4"/>
      <c r="H267" s="4"/>
      <c r="I267" s="4"/>
    </row>
    <row r="268" spans="3:9" x14ac:dyDescent="0.25">
      <c r="C268" s="2"/>
      <c r="D268" s="2"/>
      <c r="E268" s="2"/>
      <c r="G268" s="4"/>
      <c r="H268" s="4"/>
      <c r="I268" s="4"/>
    </row>
    <row r="269" spans="3:9" x14ac:dyDescent="0.25">
      <c r="C269" s="2"/>
      <c r="D269" s="2"/>
      <c r="E269" s="2"/>
      <c r="G269" s="4"/>
      <c r="H269" s="4"/>
      <c r="I269" s="4"/>
    </row>
    <row r="270" spans="3:9" x14ac:dyDescent="0.25">
      <c r="C270" s="2"/>
      <c r="D270" s="2"/>
      <c r="E270" s="2"/>
      <c r="G270" s="4"/>
      <c r="H270" s="4"/>
      <c r="I270" s="4"/>
    </row>
    <row r="271" spans="3:9" x14ac:dyDescent="0.25">
      <c r="C271" s="2"/>
      <c r="D271" s="2"/>
      <c r="E271" s="2"/>
      <c r="G271" s="4"/>
      <c r="H271" s="4"/>
      <c r="I271" s="4"/>
    </row>
    <row r="272" spans="3:9" x14ac:dyDescent="0.25">
      <c r="C272" s="2"/>
      <c r="D272" s="2"/>
      <c r="E272" s="2"/>
      <c r="G272" s="4"/>
      <c r="H272" s="4"/>
      <c r="I272" s="4"/>
    </row>
    <row r="273" spans="3:9" x14ac:dyDescent="0.25">
      <c r="C273" s="2"/>
      <c r="D273" s="2"/>
      <c r="E273" s="2"/>
      <c r="G273" s="4"/>
      <c r="H273" s="4"/>
      <c r="I273" s="4"/>
    </row>
  </sheetData>
  <mergeCells count="2">
    <mergeCell ref="G1:I1"/>
    <mergeCell ref="I2:I3"/>
  </mergeCells>
  <conditionalFormatting sqref="C150:C157 C193:C205 C2:C6 C61:C77 C144:C148 C80:C112 C11:C26 C114 C160 C162:C185 C116:C142 C31:C32 C187:C189 C34:C44 C47:C59">
    <cfRule type="expression" dxfId="68" priority="70" stopIfTrue="1">
      <formula>#REF!="Disponible"</formula>
    </cfRule>
    <cfRule type="expression" dxfId="67" priority="71" stopIfTrue="1">
      <formula>#REF!="Terminé"</formula>
    </cfRule>
    <cfRule type="expression" dxfId="66" priority="72" stopIfTrue="1">
      <formula>#REF!="Préplan"</formula>
    </cfRule>
  </conditionalFormatting>
  <conditionalFormatting sqref="C190">
    <cfRule type="expression" dxfId="65" priority="67" stopIfTrue="1">
      <formula>#REF!="Disponible"</formula>
    </cfRule>
    <cfRule type="expression" dxfId="64" priority="68" stopIfTrue="1">
      <formula>#REF!="Terminé"</formula>
    </cfRule>
    <cfRule type="expression" dxfId="63" priority="69" stopIfTrue="1">
      <formula>#REF!="Préplan"</formula>
    </cfRule>
  </conditionalFormatting>
  <conditionalFormatting sqref="C191">
    <cfRule type="expression" dxfId="62" priority="64" stopIfTrue="1">
      <formula>#REF!="Disponible"</formula>
    </cfRule>
    <cfRule type="expression" dxfId="61" priority="65" stopIfTrue="1">
      <formula>#REF!="Terminé"</formula>
    </cfRule>
    <cfRule type="expression" dxfId="60" priority="66" stopIfTrue="1">
      <formula>#REF!="Préplan"</formula>
    </cfRule>
  </conditionalFormatting>
  <conditionalFormatting sqref="C192">
    <cfRule type="expression" dxfId="59" priority="61" stopIfTrue="1">
      <formula>#REF!="Disponible"</formula>
    </cfRule>
    <cfRule type="expression" dxfId="58" priority="62" stopIfTrue="1">
      <formula>#REF!="Terminé"</formula>
    </cfRule>
    <cfRule type="expression" dxfId="57" priority="63" stopIfTrue="1">
      <formula>#REF!="Préplan"</formula>
    </cfRule>
  </conditionalFormatting>
  <conditionalFormatting sqref="C113">
    <cfRule type="expression" dxfId="56" priority="58" stopIfTrue="1">
      <formula>#REF!="Disponible"</formula>
    </cfRule>
    <cfRule type="expression" dxfId="55" priority="59" stopIfTrue="1">
      <formula>#REF!="Terminé"</formula>
    </cfRule>
    <cfRule type="expression" dxfId="54" priority="60" stopIfTrue="1">
      <formula>#REF!="Préplan"</formula>
    </cfRule>
  </conditionalFormatting>
  <conditionalFormatting sqref="C60">
    <cfRule type="expression" dxfId="53" priority="55" stopIfTrue="1">
      <formula>#REF!="Disponible"</formula>
    </cfRule>
    <cfRule type="expression" dxfId="52" priority="56" stopIfTrue="1">
      <formula>#REF!="Terminé"</formula>
    </cfRule>
    <cfRule type="expression" dxfId="51" priority="57" stopIfTrue="1">
      <formula>#REF!="Préplan"</formula>
    </cfRule>
  </conditionalFormatting>
  <conditionalFormatting sqref="C149">
    <cfRule type="expression" dxfId="50" priority="52" stopIfTrue="1">
      <formula>#REF!="Disponible"</formula>
    </cfRule>
    <cfRule type="expression" dxfId="49" priority="53" stopIfTrue="1">
      <formula>#REF!="Terminé"</formula>
    </cfRule>
    <cfRule type="expression" dxfId="48" priority="54" stopIfTrue="1">
      <formula>#REF!="Préplan"</formula>
    </cfRule>
  </conditionalFormatting>
  <conditionalFormatting sqref="C186">
    <cfRule type="expression" dxfId="47" priority="49" stopIfTrue="1">
      <formula>#REF!="Disponible"</formula>
    </cfRule>
    <cfRule type="expression" dxfId="46" priority="50" stopIfTrue="1">
      <formula>#REF!="Terminé"</formula>
    </cfRule>
    <cfRule type="expression" dxfId="45" priority="51" stopIfTrue="1">
      <formula>#REF!="Préplan"</formula>
    </cfRule>
  </conditionalFormatting>
  <conditionalFormatting sqref="C79">
    <cfRule type="expression" dxfId="44" priority="46" stopIfTrue="1">
      <formula>#REF!="Disponible"</formula>
    </cfRule>
    <cfRule type="expression" dxfId="43" priority="47" stopIfTrue="1">
      <formula>#REF!="Terminé"</formula>
    </cfRule>
    <cfRule type="expression" dxfId="42" priority="48" stopIfTrue="1">
      <formula>#REF!="Préplan"</formula>
    </cfRule>
  </conditionalFormatting>
  <conditionalFormatting sqref="C78">
    <cfRule type="expression" dxfId="41" priority="43" stopIfTrue="1">
      <formula>#REF!="Disponible"</formula>
    </cfRule>
    <cfRule type="expression" dxfId="40" priority="44" stopIfTrue="1">
      <formula>#REF!="Terminé"</formula>
    </cfRule>
    <cfRule type="expression" dxfId="39" priority="45" stopIfTrue="1">
      <formula>#REF!="Préplan"</formula>
    </cfRule>
  </conditionalFormatting>
  <conditionalFormatting sqref="C161">
    <cfRule type="expression" dxfId="38" priority="40" stopIfTrue="1">
      <formula>#REF!="Disponible"</formula>
    </cfRule>
    <cfRule type="expression" dxfId="37" priority="41" stopIfTrue="1">
      <formula>#REF!="Terminé"</formula>
    </cfRule>
    <cfRule type="expression" dxfId="36" priority="42" stopIfTrue="1">
      <formula>#REF!="Préplan"</formula>
    </cfRule>
  </conditionalFormatting>
  <conditionalFormatting sqref="C115">
    <cfRule type="expression" dxfId="35" priority="37" stopIfTrue="1">
      <formula>#REF!="Disponible"</formula>
    </cfRule>
    <cfRule type="expression" dxfId="34" priority="38" stopIfTrue="1">
      <formula>#REF!="Terminé"</formula>
    </cfRule>
    <cfRule type="expression" dxfId="33" priority="39" stopIfTrue="1">
      <formula>#REF!="Préplan"</formula>
    </cfRule>
  </conditionalFormatting>
  <conditionalFormatting sqref="C27">
    <cfRule type="expression" dxfId="32" priority="34" stopIfTrue="1">
      <formula>#REF!="Disponible"</formula>
    </cfRule>
    <cfRule type="expression" dxfId="31" priority="35" stopIfTrue="1">
      <formula>#REF!="Terminé"</formula>
    </cfRule>
    <cfRule type="expression" dxfId="30" priority="36" stopIfTrue="1">
      <formula>#REF!="Préplan"</formula>
    </cfRule>
  </conditionalFormatting>
  <conditionalFormatting sqref="C30">
    <cfRule type="expression" dxfId="29" priority="31" stopIfTrue="1">
      <formula>#REF!="Disponible"</formula>
    </cfRule>
    <cfRule type="expression" dxfId="28" priority="32" stopIfTrue="1">
      <formula>#REF!="Terminé"</formula>
    </cfRule>
    <cfRule type="expression" dxfId="27" priority="33" stopIfTrue="1">
      <formula>#REF!="Préplan"</formula>
    </cfRule>
  </conditionalFormatting>
  <conditionalFormatting sqref="C29">
    <cfRule type="expression" dxfId="26" priority="28" stopIfTrue="1">
      <formula>#REF!="Disponible"</formula>
    </cfRule>
    <cfRule type="expression" dxfId="25" priority="29" stopIfTrue="1">
      <formula>#REF!="Terminé"</formula>
    </cfRule>
    <cfRule type="expression" dxfId="24" priority="30" stopIfTrue="1">
      <formula>#REF!="Préplan"</formula>
    </cfRule>
  </conditionalFormatting>
  <conditionalFormatting sqref="C28">
    <cfRule type="expression" dxfId="23" priority="25" stopIfTrue="1">
      <formula>#REF!="Disponible"</formula>
    </cfRule>
    <cfRule type="expression" dxfId="22" priority="26" stopIfTrue="1">
      <formula>#REF!="Terminé"</formula>
    </cfRule>
    <cfRule type="expression" dxfId="21" priority="27" stopIfTrue="1">
      <formula>#REF!="Préplan"</formula>
    </cfRule>
  </conditionalFormatting>
  <conditionalFormatting sqref="C143">
    <cfRule type="expression" dxfId="20" priority="22" stopIfTrue="1">
      <formula>#REF!="Disponible"</formula>
    </cfRule>
    <cfRule type="expression" dxfId="19" priority="23" stopIfTrue="1">
      <formula>#REF!="Terminé"</formula>
    </cfRule>
    <cfRule type="expression" dxfId="18" priority="24" stopIfTrue="1">
      <formula>#REF!="Préplan"</formula>
    </cfRule>
  </conditionalFormatting>
  <conditionalFormatting sqref="C33">
    <cfRule type="expression" dxfId="17" priority="19" stopIfTrue="1">
      <formula>#REF!="Disponible"</formula>
    </cfRule>
    <cfRule type="expression" dxfId="16" priority="20" stopIfTrue="1">
      <formula>#REF!="Terminé"</formula>
    </cfRule>
    <cfRule type="expression" dxfId="15" priority="21" stopIfTrue="1">
      <formula>#REF!="Préplan"</formula>
    </cfRule>
  </conditionalFormatting>
  <conditionalFormatting sqref="C7:C10">
    <cfRule type="expression" dxfId="14" priority="13" stopIfTrue="1">
      <formula>#REF!="Disponible"</formula>
    </cfRule>
    <cfRule type="expression" dxfId="13" priority="14" stopIfTrue="1">
      <formula>#REF!="Terminé"</formula>
    </cfRule>
    <cfRule type="expression" dxfId="12" priority="15" stopIfTrue="1">
      <formula>#REF!="Préplan"</formula>
    </cfRule>
  </conditionalFormatting>
  <conditionalFormatting sqref="C158">
    <cfRule type="expression" dxfId="11" priority="10" stopIfTrue="1">
      <formula>#REF!="Disponible"</formula>
    </cfRule>
    <cfRule type="expression" dxfId="10" priority="11" stopIfTrue="1">
      <formula>#REF!="Terminé"</formula>
    </cfRule>
    <cfRule type="expression" dxfId="9" priority="12" stopIfTrue="1">
      <formula>#REF!="Préplan"</formula>
    </cfRule>
  </conditionalFormatting>
  <conditionalFormatting sqref="C159">
    <cfRule type="expression" dxfId="8" priority="7" stopIfTrue="1">
      <formula>#REF!="Disponible"</formula>
    </cfRule>
    <cfRule type="expression" dxfId="7" priority="8" stopIfTrue="1">
      <formula>#REF!="Terminé"</formula>
    </cfRule>
    <cfRule type="expression" dxfId="6" priority="9" stopIfTrue="1">
      <formula>#REF!="Préplan"</formula>
    </cfRule>
  </conditionalFormatting>
  <conditionalFormatting sqref="C45">
    <cfRule type="expression" dxfId="5" priority="4" stopIfTrue="1">
      <formula>#REF!="Disponible"</formula>
    </cfRule>
    <cfRule type="expression" dxfId="4" priority="5" stopIfTrue="1">
      <formula>#REF!="Terminé"</formula>
    </cfRule>
    <cfRule type="expression" dxfId="3" priority="6" stopIfTrue="1">
      <formula>#REF!="Préplan"</formula>
    </cfRule>
  </conditionalFormatting>
  <conditionalFormatting sqref="C46">
    <cfRule type="expression" dxfId="2" priority="1" stopIfTrue="1">
      <formula>#REF!="Disponible"</formula>
    </cfRule>
    <cfRule type="expression" dxfId="1" priority="2" stopIfTrue="1">
      <formula>#REF!="Terminé"</formula>
    </cfRule>
    <cfRule type="expression" dxfId="0" priority="3" stopIfTrue="1">
      <formula>#REF!="Préplan"</formula>
    </cfRule>
  </conditionalFormatting>
  <pageMargins left="0.7" right="0.7" top="0.75" bottom="0.75" header="0.3" footer="0.3"/>
  <pageSetup paperSize="9" orientation="portrait" r:id="rId1"/>
  <ignoredErrors>
    <ignoredError sqref="C2:C33 C34:C20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DR</vt:lpstr>
      <vt:lpstr>LISTE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GRUGEARD Martial AGT TECH MDEF 1 CL</dc:creator>
  <cp:lastModifiedBy>GRUGEARD Martial AGT TECH MDEF 1 CL</cp:lastModifiedBy>
  <cp:lastPrinted>2017-02-23T14:38:20Z</cp:lastPrinted>
  <dcterms:created xsi:type="dcterms:W3CDTF">2016-10-14T07:13:12Z</dcterms:created>
  <dcterms:modified xsi:type="dcterms:W3CDTF">2017-02-23T16:36:41Z</dcterms:modified>
</cp:coreProperties>
</file>