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.marciniak\Desktop\"/>
    </mc:Choice>
  </mc:AlternateContent>
  <bookViews>
    <workbookView xWindow="0" yWindow="0" windowWidth="15195" windowHeight="7815"/>
  </bookViews>
  <sheets>
    <sheet name="Base" sheetId="1" r:id="rId1"/>
    <sheet name="TCD" sheetId="2" r:id="rId2"/>
  </sheets>
  <definedNames>
    <definedName name="_xlnm._FilterDatabase" localSheetId="0" hidden="1">Base!$A$1:$AF$11</definedName>
  </definedNames>
  <calcPr calcId="152511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1" i="1" l="1"/>
  <c r="AB11" i="1"/>
  <c r="AE10" i="1"/>
  <c r="AB10" i="1"/>
  <c r="AE9" i="1"/>
  <c r="AB9" i="1"/>
  <c r="AE8" i="1"/>
  <c r="AB8" i="1"/>
  <c r="AE7" i="1"/>
  <c r="AB7" i="1"/>
  <c r="AE6" i="1"/>
  <c r="AB6" i="1"/>
  <c r="AE5" i="1"/>
  <c r="AB5" i="1"/>
  <c r="AE4" i="1"/>
  <c r="AB4" i="1"/>
  <c r="AE3" i="1"/>
  <c r="AB3" i="1"/>
  <c r="AE2" i="1"/>
  <c r="AB2" i="1"/>
</calcChain>
</file>

<file path=xl/comments1.xml><?xml version="1.0" encoding="utf-8"?>
<comments xmlns="http://schemas.openxmlformats.org/spreadsheetml/2006/main">
  <authors>
    <author>Noyelle, Adeline</author>
  </authors>
  <commentList>
    <comment ref="R1" authorId="0" shapeId="0">
      <text>
        <r>
          <rPr>
            <b/>
            <sz val="8"/>
            <color indexed="81"/>
            <rFont val="Tahoma"/>
            <family val="2"/>
          </rPr>
          <t>intérêt à ce qu'il n'y ait pas de sous ot de sous ot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U1" authorId="0" shapeId="0">
      <text>
        <r>
          <rPr>
            <b/>
            <sz val="8"/>
            <color indexed="81"/>
            <rFont val="Tahoma"/>
            <family val="2"/>
          </rPr>
          <t>=date de la dépnes ou date à laquelle sera fait les travaux (engagemen)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V1" authorId="0" shapeId="0">
      <text>
        <r>
          <rPr>
            <b/>
            <sz val="8"/>
            <color indexed="81"/>
            <rFont val="Tahoma"/>
            <family val="2"/>
          </rPr>
          <t>date de saisie de la commande ou date de saisie OT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<sst xmlns="http://schemas.openxmlformats.org/spreadsheetml/2006/main" count="234" uniqueCount="64">
  <si>
    <t>Année</t>
  </si>
  <si>
    <t>mois</t>
  </si>
  <si>
    <t>coût</t>
  </si>
  <si>
    <t>OT</t>
  </si>
  <si>
    <t>Désignation OT</t>
  </si>
  <si>
    <t>Poste technique</t>
  </si>
  <si>
    <t>Désignation du poste technique</t>
  </si>
  <si>
    <t>imputation OT</t>
  </si>
  <si>
    <t>Secteur</t>
  </si>
  <si>
    <t>Priorité</t>
  </si>
  <si>
    <t>Gp gest</t>
  </si>
  <si>
    <t>poste resp</t>
  </si>
  <si>
    <t>indice Révision</t>
  </si>
  <si>
    <t>n° commande</t>
  </si>
  <si>
    <t>indice</t>
  </si>
  <si>
    <t>texte commande</t>
  </si>
  <si>
    <t>Nom du fournisseur</t>
  </si>
  <si>
    <t>OT sup</t>
  </si>
  <si>
    <t>Désignation OT sup</t>
  </si>
  <si>
    <t>nature comptable</t>
  </si>
  <si>
    <t>Date chargement</t>
  </si>
  <si>
    <t>Date de saisie</t>
  </si>
  <si>
    <t>Article</t>
  </si>
  <si>
    <t>Désignation article</t>
  </si>
  <si>
    <t>Qtté article sortie ou heures pointées</t>
  </si>
  <si>
    <t>Engagement/ Dépense</t>
  </si>
  <si>
    <t>atelier</t>
  </si>
  <si>
    <t>désignation nature comptable</t>
  </si>
  <si>
    <t>Elec/méca</t>
  </si>
  <si>
    <t>semaine</t>
  </si>
  <si>
    <t>TRANSMETTEUR DE TEMPERATURE     (C3303a)</t>
  </si>
  <si>
    <t>SY</t>
  </si>
  <si>
    <t>ERER</t>
  </si>
  <si>
    <t/>
  </si>
  <si>
    <t>Dépense</t>
  </si>
  <si>
    <t>TRANSMETTEUR DE TEMPERATURE     (C3203a)</t>
  </si>
  <si>
    <t>TRANSMETTEUR DE PRESSION DIFF.   (B3101)</t>
  </si>
  <si>
    <t>AB</t>
  </si>
  <si>
    <t>TRANSMETTEUR DE PRESSION DIFF.   (B3102)</t>
  </si>
  <si>
    <t>TRANSMETTEUR DE PRESSION DIFF.   (B3202)</t>
  </si>
  <si>
    <t>PR</t>
  </si>
  <si>
    <t>(Tous)</t>
  </si>
  <si>
    <t>AB-XXXX</t>
  </si>
  <si>
    <t>AB-XXYY</t>
  </si>
  <si>
    <t>AC-YYZZ</t>
  </si>
  <si>
    <t>Test 123</t>
  </si>
  <si>
    <t>Test 124</t>
  </si>
  <si>
    <t>Test 125</t>
  </si>
  <si>
    <t>Test 126</t>
  </si>
  <si>
    <t>Test 127</t>
  </si>
  <si>
    <t>Test 128</t>
  </si>
  <si>
    <t>Test 129</t>
  </si>
  <si>
    <t>Test 130</t>
  </si>
  <si>
    <t>Test 131</t>
  </si>
  <si>
    <t>Test 132</t>
  </si>
  <si>
    <t>AC</t>
  </si>
  <si>
    <t>BOB</t>
  </si>
  <si>
    <t xml:space="preserve">TIN W </t>
  </si>
  <si>
    <t>PCAQ</t>
  </si>
  <si>
    <t>TOP</t>
  </si>
  <si>
    <t>Rasification</t>
  </si>
  <si>
    <t>INFO</t>
  </si>
  <si>
    <t>Resp secteur</t>
  </si>
  <si>
    <t>resp 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</si>
</sst>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top" wrapText="1"/>
    </xf>
    <xf numFmtId="0" fontId="0" fillId="2" borderId="1" xfId="0" applyFont="1" applyFill="1" applyBorder="1" applyAlignment="1">
      <alignment vertical="top" wrapText="1"/>
    </xf>
    <xf numFmtId="2" fontId="0" fillId="2" borderId="1" xfId="0" applyNumberFormat="1" applyFont="1" applyFill="1" applyBorder="1" applyAlignment="1">
      <alignment vertical="top" wrapText="1"/>
    </xf>
    <xf numFmtId="0" fontId="0" fillId="3" borderId="2" xfId="0" applyFont="1" applyFill="1" applyBorder="1" applyAlignment="1">
      <alignment vertical="top" wrapText="1"/>
    </xf>
    <xf numFmtId="0" fontId="0" fillId="2" borderId="3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0" borderId="0" xfId="0" applyNumberFormat="1" applyFont="1" applyAlignment="1">
      <alignment vertical="top"/>
    </xf>
    <xf numFmtId="2" fontId="1" fillId="0" borderId="0" xfId="0" applyNumberFormat="1" applyFont="1" applyAlignment="1">
      <alignment horizontal="right" vertical="top"/>
    </xf>
    <xf numFmtId="0" fontId="1" fillId="0" borderId="0" xfId="0" applyFont="1" applyAlignment="1">
      <alignment vertical="top"/>
    </xf>
    <xf numFmtId="14" fontId="1" fillId="0" borderId="0" xfId="0" applyNumberFormat="1" applyFont="1" applyAlignment="1">
      <alignment horizontal="right" vertical="top"/>
    </xf>
    <xf numFmtId="0" fontId="0" fillId="0" borderId="0" xfId="0" applyAlignment="1">
      <alignment vertical="top"/>
    </xf>
    <xf numFmtId="0" fontId="0" fillId="0" borderId="3" xfId="0" applyFont="1" applyFill="1" applyBorder="1"/>
    <xf numFmtId="0" fontId="0" fillId="0" borderId="3" xfId="0" applyBorder="1" applyProtection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0" xfId="0" pivotButton="1"/>
    <xf numFmtId="0" fontId="0" fillId="0" borderId="0" xfId="0" applyFon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ciniak, Julien" refreshedDate="42544.433180324071" createdVersion="5" refreshedVersion="5" minRefreshableVersion="3" recordCount="11">
  <cacheSource type="worksheet">
    <worksheetSource ref="F1:F1048576" sheet="Base"/>
  </cacheSource>
  <cacheFields count="1">
    <cacheField name="Poste technique" numFmtId="0">
      <sharedItems containsBlank="1" count="6">
        <s v="CD-12351TEMA"/>
        <s v="CD-12221TEMA"/>
        <s v="AB-22102PDEB"/>
        <s v="AB-22103PDEB"/>
        <s v="AB-22203PDEB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</r>
  <r>
    <x v="0"/>
  </r>
  <r>
    <x v="1"/>
  </r>
  <r>
    <x v="1"/>
  </r>
  <r>
    <x v="2"/>
  </r>
  <r>
    <x v="2"/>
  </r>
  <r>
    <x v="3"/>
  </r>
  <r>
    <x v="3"/>
  </r>
  <r>
    <x v="4"/>
  </r>
  <r>
    <x v="4"/>
  </r>
  <r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" firstHeaderRow="0" firstDataRow="0" firstDataCol="0" rowPageCount="1" colPageCount="1"/>
  <pivotFields count="1">
    <pivotField axis="axisPage" showAll="0">
      <items count="7">
        <item x="2"/>
        <item x="3"/>
        <item x="4"/>
        <item x="1"/>
        <item x="0"/>
        <item x="5"/>
        <item t="default"/>
      </items>
    </pivotField>
  </pivotFields>
  <pageFields count="1"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1"/>
  <sheetViews>
    <sheetView tabSelected="1" workbookViewId="0">
      <selection activeCell="Z13" sqref="Z13"/>
    </sheetView>
  </sheetViews>
  <sheetFormatPr baseColWidth="10" defaultRowHeight="15" x14ac:dyDescent="0.25"/>
  <cols>
    <col min="19" max="19" width="39.28515625" customWidth="1"/>
  </cols>
  <sheetData>
    <row r="1" spans="1:32" ht="6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2" t="s">
        <v>16</v>
      </c>
      <c r="R1" s="1" t="s">
        <v>17</v>
      </c>
      <c r="S1" s="1" t="s">
        <v>18</v>
      </c>
      <c r="T1" s="1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3" t="s">
        <v>24</v>
      </c>
      <c r="Z1" s="1" t="s">
        <v>25</v>
      </c>
      <c r="AA1" s="4" t="s">
        <v>26</v>
      </c>
      <c r="AB1" s="5" t="s">
        <v>27</v>
      </c>
      <c r="AC1" s="5" t="s">
        <v>63</v>
      </c>
      <c r="AD1" s="6" t="s">
        <v>28</v>
      </c>
      <c r="AE1" s="7" t="s">
        <v>29</v>
      </c>
      <c r="AF1" s="5" t="s">
        <v>62</v>
      </c>
    </row>
    <row r="2" spans="1:32" x14ac:dyDescent="0.25">
      <c r="A2" s="8">
        <v>2016</v>
      </c>
      <c r="B2" s="8">
        <v>1</v>
      </c>
      <c r="C2" s="9">
        <v>50</v>
      </c>
      <c r="D2" s="8">
        <v>800000</v>
      </c>
      <c r="E2" s="18" t="s">
        <v>45</v>
      </c>
      <c r="F2" s="18" t="s">
        <v>42</v>
      </c>
      <c r="G2" s="10" t="s">
        <v>30</v>
      </c>
      <c r="H2" s="10" t="s">
        <v>31</v>
      </c>
      <c r="I2" s="18" t="s">
        <v>37</v>
      </c>
      <c r="J2" s="8">
        <v>4</v>
      </c>
      <c r="K2" s="18" t="s">
        <v>56</v>
      </c>
      <c r="L2" s="10" t="s">
        <v>32</v>
      </c>
      <c r="M2" s="18" t="s">
        <v>57</v>
      </c>
      <c r="N2" s="8" t="s">
        <v>33</v>
      </c>
      <c r="O2" s="8">
        <v>0</v>
      </c>
      <c r="P2" s="10" t="s">
        <v>33</v>
      </c>
      <c r="Q2" s="10" t="s">
        <v>33</v>
      </c>
      <c r="R2" s="8">
        <v>8001892</v>
      </c>
      <c r="S2" s="18" t="s">
        <v>58</v>
      </c>
      <c r="T2" s="18" t="s">
        <v>59</v>
      </c>
      <c r="U2" s="11">
        <v>42400</v>
      </c>
      <c r="V2" s="11">
        <v>42403</v>
      </c>
      <c r="W2" s="10" t="s">
        <v>33</v>
      </c>
      <c r="X2" s="10" t="s">
        <v>33</v>
      </c>
      <c r="Y2" s="9">
        <v>0</v>
      </c>
      <c r="Z2" s="12" t="s">
        <v>34</v>
      </c>
      <c r="AA2" s="13" t="s">
        <v>60</v>
      </c>
      <c r="AB2" s="14" t="str">
        <f t="shared" ref="AB2:AB11" si="0">IF(LEFT(T2,2)="FG","FGE",IF(LEFT(T2,3)="MOD","MOD",IF(OR(LEFT(T2,9)="variation",LEFT(T2,6)="Pièces"),"STOCK",IF(OR(LEFT(P2,11)="CONTRAT MCT",LEFT(P2,11)="CONTRAT EIA"),"contrat","Prest"))))</f>
        <v>Prest</v>
      </c>
      <c r="AC2" s="15" t="s">
        <v>56</v>
      </c>
      <c r="AD2" s="15" t="s">
        <v>61</v>
      </c>
      <c r="AE2" s="16">
        <f t="shared" ref="AE2:AE11" si="1">WEEKNUM(U2,1)</f>
        <v>6</v>
      </c>
      <c r="AF2" s="15" t="s">
        <v>56</v>
      </c>
    </row>
    <row r="3" spans="1:32" x14ac:dyDescent="0.25">
      <c r="A3" s="8">
        <v>2016</v>
      </c>
      <c r="B3" s="8">
        <v>1</v>
      </c>
      <c r="C3" s="9">
        <v>50</v>
      </c>
      <c r="D3" s="8">
        <v>800000</v>
      </c>
      <c r="E3" s="18" t="s">
        <v>46</v>
      </c>
      <c r="F3" s="18" t="s">
        <v>42</v>
      </c>
      <c r="G3" s="10" t="s">
        <v>30</v>
      </c>
      <c r="H3" s="10" t="s">
        <v>31</v>
      </c>
      <c r="I3" s="18" t="s">
        <v>37</v>
      </c>
      <c r="J3" s="8">
        <v>4</v>
      </c>
      <c r="K3" s="18" t="s">
        <v>56</v>
      </c>
      <c r="L3" s="10" t="s">
        <v>32</v>
      </c>
      <c r="M3" s="18" t="s">
        <v>57</v>
      </c>
      <c r="N3" s="8" t="s">
        <v>33</v>
      </c>
      <c r="O3" s="8">
        <v>0</v>
      </c>
      <c r="P3" s="10" t="s">
        <v>33</v>
      </c>
      <c r="Q3" s="10" t="s">
        <v>33</v>
      </c>
      <c r="R3" s="8">
        <v>8001892</v>
      </c>
      <c r="S3" s="18" t="s">
        <v>58</v>
      </c>
      <c r="T3" s="18" t="s">
        <v>59</v>
      </c>
      <c r="U3" s="11">
        <v>42400</v>
      </c>
      <c r="V3" s="11">
        <v>42404</v>
      </c>
      <c r="W3" s="10" t="s">
        <v>33</v>
      </c>
      <c r="X3" s="10" t="s">
        <v>33</v>
      </c>
      <c r="Y3" s="9">
        <v>0</v>
      </c>
      <c r="Z3" s="12" t="s">
        <v>34</v>
      </c>
      <c r="AA3" s="13" t="s">
        <v>60</v>
      </c>
      <c r="AB3" s="14" t="str">
        <f t="shared" si="0"/>
        <v>Prest</v>
      </c>
      <c r="AC3" s="15" t="s">
        <v>56</v>
      </c>
      <c r="AD3" s="15" t="s">
        <v>61</v>
      </c>
      <c r="AE3" s="16">
        <f t="shared" si="1"/>
        <v>6</v>
      </c>
      <c r="AF3" s="15" t="s">
        <v>56</v>
      </c>
    </row>
    <row r="4" spans="1:32" x14ac:dyDescent="0.25">
      <c r="A4" s="8">
        <v>2016</v>
      </c>
      <c r="B4" s="8">
        <v>1</v>
      </c>
      <c r="C4" s="9">
        <v>50</v>
      </c>
      <c r="D4" s="8">
        <v>800000</v>
      </c>
      <c r="E4" s="18" t="s">
        <v>47</v>
      </c>
      <c r="F4" s="18" t="s">
        <v>42</v>
      </c>
      <c r="G4" s="10" t="s">
        <v>35</v>
      </c>
      <c r="H4" s="10" t="s">
        <v>31</v>
      </c>
      <c r="I4" s="18" t="s">
        <v>37</v>
      </c>
      <c r="J4" s="8">
        <v>4</v>
      </c>
      <c r="K4" s="18" t="s">
        <v>56</v>
      </c>
      <c r="L4" s="10" t="s">
        <v>32</v>
      </c>
      <c r="M4" s="18" t="s">
        <v>57</v>
      </c>
      <c r="N4" s="8" t="s">
        <v>33</v>
      </c>
      <c r="O4" s="8">
        <v>0</v>
      </c>
      <c r="P4" s="10" t="s">
        <v>33</v>
      </c>
      <c r="Q4" s="10" t="s">
        <v>33</v>
      </c>
      <c r="R4" s="8">
        <v>8001892</v>
      </c>
      <c r="S4" s="18" t="s">
        <v>58</v>
      </c>
      <c r="T4" s="18" t="s">
        <v>59</v>
      </c>
      <c r="U4" s="11">
        <v>42400</v>
      </c>
      <c r="V4" s="11">
        <v>42405</v>
      </c>
      <c r="W4" s="10" t="s">
        <v>33</v>
      </c>
      <c r="X4" s="10" t="s">
        <v>33</v>
      </c>
      <c r="Y4" s="9">
        <v>0</v>
      </c>
      <c r="Z4" s="12" t="s">
        <v>34</v>
      </c>
      <c r="AA4" s="13" t="s">
        <v>60</v>
      </c>
      <c r="AB4" s="14" t="str">
        <f t="shared" si="0"/>
        <v>Prest</v>
      </c>
      <c r="AC4" s="15" t="s">
        <v>56</v>
      </c>
      <c r="AD4" s="15" t="s">
        <v>61</v>
      </c>
      <c r="AE4" s="16">
        <f t="shared" si="1"/>
        <v>6</v>
      </c>
      <c r="AF4" s="15" t="s">
        <v>56</v>
      </c>
    </row>
    <row r="5" spans="1:32" x14ac:dyDescent="0.25">
      <c r="A5" s="8">
        <v>2016</v>
      </c>
      <c r="B5" s="8">
        <v>1</v>
      </c>
      <c r="C5" s="9">
        <v>50</v>
      </c>
      <c r="D5" s="8">
        <v>800000</v>
      </c>
      <c r="E5" s="18" t="s">
        <v>48</v>
      </c>
      <c r="F5" s="18" t="s">
        <v>42</v>
      </c>
      <c r="G5" s="10" t="s">
        <v>35</v>
      </c>
      <c r="H5" s="10" t="s">
        <v>31</v>
      </c>
      <c r="I5" s="18" t="s">
        <v>37</v>
      </c>
      <c r="J5" s="8">
        <v>4</v>
      </c>
      <c r="K5" s="18" t="s">
        <v>56</v>
      </c>
      <c r="L5" s="10" t="s">
        <v>32</v>
      </c>
      <c r="M5" s="18" t="s">
        <v>57</v>
      </c>
      <c r="N5" s="8" t="s">
        <v>33</v>
      </c>
      <c r="O5" s="8">
        <v>0</v>
      </c>
      <c r="P5" s="10" t="s">
        <v>33</v>
      </c>
      <c r="Q5" s="10" t="s">
        <v>33</v>
      </c>
      <c r="R5" s="8">
        <v>8001892</v>
      </c>
      <c r="S5" s="18" t="s">
        <v>58</v>
      </c>
      <c r="T5" s="18" t="s">
        <v>59</v>
      </c>
      <c r="U5" s="11">
        <v>42400</v>
      </c>
      <c r="V5" s="11">
        <v>42406</v>
      </c>
      <c r="W5" s="10" t="s">
        <v>33</v>
      </c>
      <c r="X5" s="10" t="s">
        <v>33</v>
      </c>
      <c r="Y5" s="9">
        <v>0</v>
      </c>
      <c r="Z5" s="12" t="s">
        <v>34</v>
      </c>
      <c r="AA5" s="13" t="s">
        <v>60</v>
      </c>
      <c r="AB5" s="14" t="str">
        <f t="shared" si="0"/>
        <v>Prest</v>
      </c>
      <c r="AC5" s="15" t="s">
        <v>56</v>
      </c>
      <c r="AD5" s="15" t="s">
        <v>61</v>
      </c>
      <c r="AE5" s="16">
        <f t="shared" si="1"/>
        <v>6</v>
      </c>
      <c r="AF5" s="15" t="s">
        <v>56</v>
      </c>
    </row>
    <row r="6" spans="1:32" x14ac:dyDescent="0.25">
      <c r="A6" s="8">
        <v>2016</v>
      </c>
      <c r="B6" s="8">
        <v>1</v>
      </c>
      <c r="C6" s="9">
        <v>50</v>
      </c>
      <c r="D6" s="8">
        <v>800000</v>
      </c>
      <c r="E6" s="18" t="s">
        <v>49</v>
      </c>
      <c r="F6" s="18" t="s">
        <v>43</v>
      </c>
      <c r="G6" s="10" t="s">
        <v>36</v>
      </c>
      <c r="H6" s="10" t="s">
        <v>31</v>
      </c>
      <c r="I6" s="18" t="s">
        <v>37</v>
      </c>
      <c r="J6" s="8">
        <v>4</v>
      </c>
      <c r="K6" s="18" t="s">
        <v>56</v>
      </c>
      <c r="L6" s="10" t="s">
        <v>32</v>
      </c>
      <c r="M6" s="18" t="s">
        <v>57</v>
      </c>
      <c r="N6" s="8" t="s">
        <v>33</v>
      </c>
      <c r="O6" s="8">
        <v>0</v>
      </c>
      <c r="P6" s="10" t="s">
        <v>33</v>
      </c>
      <c r="Q6" s="10" t="s">
        <v>33</v>
      </c>
      <c r="R6" s="8">
        <v>8001892</v>
      </c>
      <c r="S6" s="18" t="s">
        <v>58</v>
      </c>
      <c r="T6" s="18" t="s">
        <v>59</v>
      </c>
      <c r="U6" s="11">
        <v>42400</v>
      </c>
      <c r="V6" s="11">
        <v>42407</v>
      </c>
      <c r="W6" s="10" t="s">
        <v>33</v>
      </c>
      <c r="X6" s="10" t="s">
        <v>33</v>
      </c>
      <c r="Y6" s="9">
        <v>0</v>
      </c>
      <c r="Z6" s="12" t="s">
        <v>34</v>
      </c>
      <c r="AA6" s="13" t="s">
        <v>60</v>
      </c>
      <c r="AB6" s="14" t="str">
        <f t="shared" si="0"/>
        <v>Prest</v>
      </c>
      <c r="AC6" s="15" t="s">
        <v>56</v>
      </c>
      <c r="AD6" s="15" t="s">
        <v>61</v>
      </c>
      <c r="AE6" s="16">
        <f t="shared" si="1"/>
        <v>6</v>
      </c>
      <c r="AF6" s="15" t="s">
        <v>56</v>
      </c>
    </row>
    <row r="7" spans="1:32" x14ac:dyDescent="0.25">
      <c r="A7" s="8">
        <v>2016</v>
      </c>
      <c r="B7" s="8">
        <v>1</v>
      </c>
      <c r="C7" s="9">
        <v>50</v>
      </c>
      <c r="D7" s="8">
        <v>800000</v>
      </c>
      <c r="E7" s="18" t="s">
        <v>50</v>
      </c>
      <c r="F7" s="18" t="s">
        <v>43</v>
      </c>
      <c r="G7" s="10" t="s">
        <v>36</v>
      </c>
      <c r="H7" s="10" t="s">
        <v>31</v>
      </c>
      <c r="I7" s="18" t="s">
        <v>37</v>
      </c>
      <c r="J7" s="8">
        <v>4</v>
      </c>
      <c r="K7" s="18" t="s">
        <v>56</v>
      </c>
      <c r="L7" s="10" t="s">
        <v>32</v>
      </c>
      <c r="M7" s="18" t="s">
        <v>57</v>
      </c>
      <c r="N7" s="8" t="s">
        <v>33</v>
      </c>
      <c r="O7" s="8">
        <v>0</v>
      </c>
      <c r="P7" s="10" t="s">
        <v>33</v>
      </c>
      <c r="Q7" s="10" t="s">
        <v>33</v>
      </c>
      <c r="R7" s="8">
        <v>8001892</v>
      </c>
      <c r="S7" s="18" t="s">
        <v>58</v>
      </c>
      <c r="T7" s="18" t="s">
        <v>59</v>
      </c>
      <c r="U7" s="11">
        <v>42400</v>
      </c>
      <c r="V7" s="11">
        <v>42408</v>
      </c>
      <c r="W7" s="10" t="s">
        <v>33</v>
      </c>
      <c r="X7" s="10" t="s">
        <v>33</v>
      </c>
      <c r="Y7" s="9">
        <v>0</v>
      </c>
      <c r="Z7" s="12" t="s">
        <v>34</v>
      </c>
      <c r="AA7" s="13" t="s">
        <v>60</v>
      </c>
      <c r="AB7" s="14" t="str">
        <f t="shared" si="0"/>
        <v>Prest</v>
      </c>
      <c r="AC7" s="15" t="s">
        <v>56</v>
      </c>
      <c r="AD7" s="15" t="s">
        <v>61</v>
      </c>
      <c r="AE7" s="16">
        <f t="shared" si="1"/>
        <v>6</v>
      </c>
      <c r="AF7" s="15" t="s">
        <v>56</v>
      </c>
    </row>
    <row r="8" spans="1:32" x14ac:dyDescent="0.25">
      <c r="A8" s="8">
        <v>2016</v>
      </c>
      <c r="B8" s="8">
        <v>1</v>
      </c>
      <c r="C8" s="9">
        <v>50</v>
      </c>
      <c r="D8" s="8">
        <v>800000</v>
      </c>
      <c r="E8" s="18" t="s">
        <v>51</v>
      </c>
      <c r="F8" s="18" t="s">
        <v>43</v>
      </c>
      <c r="G8" s="10" t="s">
        <v>38</v>
      </c>
      <c r="H8" s="10" t="s">
        <v>31</v>
      </c>
      <c r="I8" s="18" t="s">
        <v>37</v>
      </c>
      <c r="J8" s="8">
        <v>4</v>
      </c>
      <c r="K8" s="18" t="s">
        <v>56</v>
      </c>
      <c r="L8" s="10" t="s">
        <v>32</v>
      </c>
      <c r="M8" s="18" t="s">
        <v>57</v>
      </c>
      <c r="N8" s="8" t="s">
        <v>33</v>
      </c>
      <c r="O8" s="8">
        <v>0</v>
      </c>
      <c r="P8" s="10" t="s">
        <v>33</v>
      </c>
      <c r="Q8" s="10" t="s">
        <v>33</v>
      </c>
      <c r="R8" s="8">
        <v>8001892</v>
      </c>
      <c r="S8" s="18" t="s">
        <v>58</v>
      </c>
      <c r="T8" s="18" t="s">
        <v>59</v>
      </c>
      <c r="U8" s="11">
        <v>42400</v>
      </c>
      <c r="V8" s="11">
        <v>42409</v>
      </c>
      <c r="W8" s="10" t="s">
        <v>33</v>
      </c>
      <c r="X8" s="10" t="s">
        <v>33</v>
      </c>
      <c r="Y8" s="9">
        <v>0</v>
      </c>
      <c r="Z8" s="12" t="s">
        <v>34</v>
      </c>
      <c r="AA8" s="13" t="s">
        <v>60</v>
      </c>
      <c r="AB8" s="14" t="str">
        <f t="shared" si="0"/>
        <v>Prest</v>
      </c>
      <c r="AC8" s="15" t="s">
        <v>56</v>
      </c>
      <c r="AD8" s="15" t="s">
        <v>61</v>
      </c>
      <c r="AE8" s="16">
        <f t="shared" si="1"/>
        <v>6</v>
      </c>
      <c r="AF8" s="15" t="s">
        <v>56</v>
      </c>
    </row>
    <row r="9" spans="1:32" x14ac:dyDescent="0.25">
      <c r="A9" s="8">
        <v>2016</v>
      </c>
      <c r="B9" s="8">
        <v>1</v>
      </c>
      <c r="C9" s="9">
        <v>50</v>
      </c>
      <c r="D9" s="8">
        <v>800000</v>
      </c>
      <c r="E9" s="18" t="s">
        <v>52</v>
      </c>
      <c r="F9" s="18" t="s">
        <v>44</v>
      </c>
      <c r="G9" s="10" t="s">
        <v>38</v>
      </c>
      <c r="H9" s="10" t="s">
        <v>31</v>
      </c>
      <c r="I9" s="18" t="s">
        <v>55</v>
      </c>
      <c r="J9" s="8">
        <v>4</v>
      </c>
      <c r="K9" s="18" t="s">
        <v>56</v>
      </c>
      <c r="L9" s="10" t="s">
        <v>32</v>
      </c>
      <c r="M9" s="18" t="s">
        <v>57</v>
      </c>
      <c r="N9" s="8" t="s">
        <v>33</v>
      </c>
      <c r="O9" s="8">
        <v>0</v>
      </c>
      <c r="P9" s="10" t="s">
        <v>33</v>
      </c>
      <c r="Q9" s="10" t="s">
        <v>33</v>
      </c>
      <c r="R9" s="8">
        <v>8001892</v>
      </c>
      <c r="S9" s="18" t="s">
        <v>58</v>
      </c>
      <c r="T9" s="18" t="s">
        <v>59</v>
      </c>
      <c r="U9" s="11">
        <v>42400</v>
      </c>
      <c r="V9" s="11">
        <v>42410</v>
      </c>
      <c r="W9" s="10" t="s">
        <v>33</v>
      </c>
      <c r="X9" s="10" t="s">
        <v>33</v>
      </c>
      <c r="Y9" s="9">
        <v>0</v>
      </c>
      <c r="Z9" s="12" t="s">
        <v>34</v>
      </c>
      <c r="AA9" s="13" t="s">
        <v>60</v>
      </c>
      <c r="AB9" s="14" t="str">
        <f t="shared" si="0"/>
        <v>Prest</v>
      </c>
      <c r="AC9" s="15" t="s">
        <v>56</v>
      </c>
      <c r="AD9" s="15" t="s">
        <v>61</v>
      </c>
      <c r="AE9" s="16">
        <f t="shared" si="1"/>
        <v>6</v>
      </c>
      <c r="AF9" s="15" t="s">
        <v>56</v>
      </c>
    </row>
    <row r="10" spans="1:32" x14ac:dyDescent="0.25">
      <c r="A10" s="8">
        <v>2016</v>
      </c>
      <c r="B10" s="8">
        <v>1</v>
      </c>
      <c r="C10" s="9">
        <v>50</v>
      </c>
      <c r="D10" s="8">
        <v>800000</v>
      </c>
      <c r="E10" s="18" t="s">
        <v>53</v>
      </c>
      <c r="F10" s="18" t="s">
        <v>44</v>
      </c>
      <c r="G10" s="10" t="s">
        <v>39</v>
      </c>
      <c r="H10" s="10" t="s">
        <v>40</v>
      </c>
      <c r="I10" s="18" t="s">
        <v>55</v>
      </c>
      <c r="J10" s="8">
        <v>2</v>
      </c>
      <c r="K10" s="18" t="s">
        <v>56</v>
      </c>
      <c r="L10" s="10" t="s">
        <v>32</v>
      </c>
      <c r="M10" s="18" t="s">
        <v>57</v>
      </c>
      <c r="N10" s="8" t="s">
        <v>33</v>
      </c>
      <c r="O10" s="8">
        <v>0</v>
      </c>
      <c r="P10" s="10" t="s">
        <v>33</v>
      </c>
      <c r="Q10" s="10" t="s">
        <v>33</v>
      </c>
      <c r="R10" s="8">
        <v>8001892</v>
      </c>
      <c r="S10" s="18" t="s">
        <v>58</v>
      </c>
      <c r="T10" s="18" t="s">
        <v>59</v>
      </c>
      <c r="U10" s="11">
        <v>42400</v>
      </c>
      <c r="V10" s="11">
        <v>42411</v>
      </c>
      <c r="W10" s="10" t="s">
        <v>33</v>
      </c>
      <c r="X10" s="10" t="s">
        <v>33</v>
      </c>
      <c r="Y10" s="9">
        <v>0</v>
      </c>
      <c r="Z10" s="12" t="s">
        <v>34</v>
      </c>
      <c r="AA10" s="13" t="s">
        <v>60</v>
      </c>
      <c r="AB10" s="14" t="str">
        <f t="shared" si="0"/>
        <v>Prest</v>
      </c>
      <c r="AC10" s="15" t="s">
        <v>56</v>
      </c>
      <c r="AD10" s="15" t="s">
        <v>61</v>
      </c>
      <c r="AE10" s="16">
        <f t="shared" si="1"/>
        <v>6</v>
      </c>
      <c r="AF10" s="15" t="s">
        <v>56</v>
      </c>
    </row>
    <row r="11" spans="1:32" x14ac:dyDescent="0.25">
      <c r="A11" s="8">
        <v>2016</v>
      </c>
      <c r="B11" s="8">
        <v>1</v>
      </c>
      <c r="C11" s="9">
        <v>50</v>
      </c>
      <c r="D11" s="8">
        <v>800000</v>
      </c>
      <c r="E11" s="18" t="s">
        <v>54</v>
      </c>
      <c r="F11" s="18" t="s">
        <v>44</v>
      </c>
      <c r="G11" s="10" t="s">
        <v>39</v>
      </c>
      <c r="H11" s="10" t="s">
        <v>40</v>
      </c>
      <c r="I11" s="18" t="s">
        <v>55</v>
      </c>
      <c r="J11" s="8">
        <v>2</v>
      </c>
      <c r="K11" s="18" t="s">
        <v>56</v>
      </c>
      <c r="L11" s="10" t="s">
        <v>32</v>
      </c>
      <c r="M11" s="18" t="s">
        <v>57</v>
      </c>
      <c r="N11" s="8" t="s">
        <v>33</v>
      </c>
      <c r="O11" s="8">
        <v>0</v>
      </c>
      <c r="P11" s="10" t="s">
        <v>33</v>
      </c>
      <c r="Q11" s="10" t="s">
        <v>33</v>
      </c>
      <c r="R11" s="8">
        <v>8001892</v>
      </c>
      <c r="S11" s="18" t="s">
        <v>58</v>
      </c>
      <c r="T11" s="18" t="s">
        <v>59</v>
      </c>
      <c r="U11" s="11">
        <v>42400</v>
      </c>
      <c r="V11" s="11">
        <v>42412</v>
      </c>
      <c r="W11" s="10" t="s">
        <v>33</v>
      </c>
      <c r="X11" s="10" t="s">
        <v>33</v>
      </c>
      <c r="Y11" s="9">
        <v>0</v>
      </c>
      <c r="Z11" s="12" t="s">
        <v>34</v>
      </c>
      <c r="AA11" s="13" t="s">
        <v>60</v>
      </c>
      <c r="AB11" s="14" t="str">
        <f t="shared" si="0"/>
        <v>Prest</v>
      </c>
      <c r="AC11" s="15" t="s">
        <v>56</v>
      </c>
      <c r="AD11" s="15" t="s">
        <v>61</v>
      </c>
      <c r="AE11" s="16">
        <f t="shared" si="1"/>
        <v>6</v>
      </c>
      <c r="AF11" s="15" t="s">
        <v>56</v>
      </c>
    </row>
  </sheetData>
  <autoFilter ref="A1:AF11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C32" sqref="C32"/>
    </sheetView>
  </sheetViews>
  <sheetFormatPr baseColWidth="10" defaultRowHeight="15" x14ac:dyDescent="0.25"/>
  <cols>
    <col min="1" max="1" width="15.42578125" bestFit="1" customWidth="1"/>
    <col min="2" max="2" width="8.85546875" customWidth="1"/>
  </cols>
  <sheetData>
    <row r="1" spans="1:2" x14ac:dyDescent="0.25">
      <c r="A1" s="17" t="s">
        <v>5</v>
      </c>
      <c r="B1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>Novacap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Marciniak, Julien</dc:creator>
  <cp:lastModifiedBy>Marciniak, Julien</cp:lastModifiedBy>
  <dcterms:created xsi:type="dcterms:W3CDTF">2016-06-23T08:22:16Z</dcterms:created>
  <dcterms:modified xsi:type="dcterms:W3CDTF">2016-06-23T08:35:29Z</dcterms:modified>
</cp:coreProperties>
</file>